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Z:\Keskkonnakasutuse osakond\Vesi\VMK\VMK_2028-2033\Alusuuringud\Koormuste analüüs\LOPPFAILID\TÄIENDAMINE\Lisaanalyysid\3.x\"/>
    </mc:Choice>
  </mc:AlternateContent>
  <xr:revisionPtr revIDLastSave="0" documentId="8_{830DDB14-556C-469B-84F9-D7DB5179137A}" xr6:coauthVersionLast="47" xr6:coauthVersionMax="47" xr10:uidLastSave="{00000000-0000-0000-0000-000000000000}"/>
  <bookViews>
    <workbookView xWindow="-108" yWindow="-108" windowWidth="23256" windowHeight="12456" tabRatio="784" activeTab="5" xr2:uid="{00000000-000D-0000-FFFF-FFFF00000000}"/>
  </bookViews>
  <sheets>
    <sheet name="Loe mind" sheetId="3" r:id="rId1"/>
    <sheet name="TallinnaVesi_kuukoond" sheetId="4" r:id="rId2"/>
    <sheet name="Veevõtt - Pirita Jägala Aavoja" sheetId="5" r:id="rId3"/>
    <sheet name="TallinnaVesi_päevakoond" sheetId="1" r:id="rId4"/>
    <sheet name="Veevõtt - Soodla" sheetId="2" r:id="rId5"/>
    <sheet name="Ülemiste järve juhitud vesi" sheetId="6" r:id="rId6"/>
  </sheets>
  <definedNames>
    <definedName name="_xlnm._FilterDatabase" localSheetId="3" hidden="1">TallinnaVesi_päevakoond!$A$1:$H$1827</definedName>
  </definedNames>
  <calcPr calcId="191029"/>
  <pivotCaches>
    <pivotCache cacheId="0" r:id="rId7"/>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4" l="1"/>
  <c r="AE18" i="4"/>
  <c r="AE21" i="4"/>
  <c r="AE24" i="4"/>
  <c r="AD5" i="4"/>
  <c r="Z6" i="4"/>
  <c r="AD6" i="4" s="1"/>
  <c r="AA6" i="4"/>
  <c r="AE6" i="4" s="1"/>
  <c r="AB6" i="4"/>
  <c r="AF6" i="4" s="1"/>
  <c r="AC6" i="4"/>
  <c r="AG6" i="4" s="1"/>
  <c r="Z7" i="4"/>
  <c r="AD7" i="4" s="1"/>
  <c r="AA7" i="4"/>
  <c r="AE7" i="4" s="1"/>
  <c r="AB7" i="4"/>
  <c r="AF7" i="4" s="1"/>
  <c r="AC7" i="4"/>
  <c r="AG7" i="4" s="1"/>
  <c r="Z8" i="4"/>
  <c r="AD8" i="4" s="1"/>
  <c r="AA8" i="4"/>
  <c r="AE8" i="4" s="1"/>
  <c r="AB8" i="4"/>
  <c r="AF8" i="4" s="1"/>
  <c r="AC8" i="4"/>
  <c r="AG8" i="4" s="1"/>
  <c r="Z9" i="4"/>
  <c r="AD9" i="4" s="1"/>
  <c r="AA9" i="4"/>
  <c r="AE9" i="4" s="1"/>
  <c r="AB9" i="4"/>
  <c r="AF9" i="4" s="1"/>
  <c r="AC9" i="4"/>
  <c r="AG9" i="4" s="1"/>
  <c r="Z10" i="4"/>
  <c r="AD10" i="4" s="1"/>
  <c r="AA10" i="4"/>
  <c r="AE10" i="4" s="1"/>
  <c r="AB10" i="4"/>
  <c r="AF10" i="4" s="1"/>
  <c r="AC10" i="4"/>
  <c r="AG10" i="4" s="1"/>
  <c r="Z11" i="4"/>
  <c r="AD11" i="4" s="1"/>
  <c r="AA11" i="4"/>
  <c r="AE11" i="4" s="1"/>
  <c r="AB11" i="4"/>
  <c r="AF11" i="4" s="1"/>
  <c r="AC11" i="4"/>
  <c r="AG11" i="4" s="1"/>
  <c r="Z12" i="4"/>
  <c r="AD12" i="4" s="1"/>
  <c r="AA12" i="4"/>
  <c r="AB12" i="4"/>
  <c r="AF12" i="4" s="1"/>
  <c r="AC12" i="4"/>
  <c r="AG12" i="4" s="1"/>
  <c r="Z13" i="4"/>
  <c r="AD13" i="4" s="1"/>
  <c r="AA13" i="4"/>
  <c r="AE13" i="4" s="1"/>
  <c r="AB13" i="4"/>
  <c r="AF13" i="4" s="1"/>
  <c r="AC13" i="4"/>
  <c r="AG13" i="4" s="1"/>
  <c r="Z14" i="4"/>
  <c r="AD14" i="4" s="1"/>
  <c r="AA14" i="4"/>
  <c r="AE14" i="4" s="1"/>
  <c r="AB14" i="4"/>
  <c r="AF14" i="4" s="1"/>
  <c r="AC14" i="4"/>
  <c r="AG14" i="4" s="1"/>
  <c r="Z15" i="4"/>
  <c r="AD15" i="4" s="1"/>
  <c r="AA15" i="4"/>
  <c r="AE15" i="4" s="1"/>
  <c r="AB15" i="4"/>
  <c r="AF15" i="4" s="1"/>
  <c r="AC15" i="4"/>
  <c r="AG15" i="4" s="1"/>
  <c r="Z16" i="4"/>
  <c r="AD16" i="4" s="1"/>
  <c r="AA16" i="4"/>
  <c r="AE16" i="4" s="1"/>
  <c r="AB16" i="4"/>
  <c r="AF16" i="4" s="1"/>
  <c r="AC16" i="4"/>
  <c r="AG16" i="4" s="1"/>
  <c r="Z17" i="4"/>
  <c r="AD17" i="4" s="1"/>
  <c r="AA17" i="4"/>
  <c r="AE17" i="4" s="1"/>
  <c r="AB17" i="4"/>
  <c r="AF17" i="4" s="1"/>
  <c r="AC17" i="4"/>
  <c r="AG17" i="4" s="1"/>
  <c r="Z18" i="4"/>
  <c r="AD18" i="4" s="1"/>
  <c r="AA18" i="4"/>
  <c r="AB18" i="4"/>
  <c r="AF18" i="4" s="1"/>
  <c r="AC18" i="4"/>
  <c r="AG18" i="4" s="1"/>
  <c r="Z19" i="4"/>
  <c r="AD19" i="4" s="1"/>
  <c r="AA19" i="4"/>
  <c r="AE19" i="4" s="1"/>
  <c r="AB19" i="4"/>
  <c r="AF19" i="4" s="1"/>
  <c r="AC19" i="4"/>
  <c r="AG19" i="4" s="1"/>
  <c r="Z20" i="4"/>
  <c r="AD20" i="4" s="1"/>
  <c r="AA20" i="4"/>
  <c r="AE20" i="4" s="1"/>
  <c r="AB20" i="4"/>
  <c r="AF20" i="4" s="1"/>
  <c r="AC20" i="4"/>
  <c r="AG20" i="4" s="1"/>
  <c r="Z21" i="4"/>
  <c r="AD21" i="4" s="1"/>
  <c r="AA21" i="4"/>
  <c r="AB21" i="4"/>
  <c r="AF21" i="4" s="1"/>
  <c r="AC21" i="4"/>
  <c r="AG21" i="4" s="1"/>
  <c r="Z22" i="4"/>
  <c r="AD22" i="4" s="1"/>
  <c r="AA22" i="4"/>
  <c r="AE22" i="4" s="1"/>
  <c r="AB22" i="4"/>
  <c r="AF22" i="4" s="1"/>
  <c r="AC22" i="4"/>
  <c r="AG22" i="4" s="1"/>
  <c r="Z23" i="4"/>
  <c r="AD23" i="4" s="1"/>
  <c r="AA23" i="4"/>
  <c r="AE23" i="4" s="1"/>
  <c r="AB23" i="4"/>
  <c r="AF23" i="4" s="1"/>
  <c r="AC23" i="4"/>
  <c r="AG23" i="4" s="1"/>
  <c r="Z24" i="4"/>
  <c r="AD24" i="4" s="1"/>
  <c r="AA24" i="4"/>
  <c r="AB24" i="4"/>
  <c r="AF24" i="4" s="1"/>
  <c r="AC24" i="4"/>
  <c r="AG24" i="4" s="1"/>
  <c r="Z25" i="4"/>
  <c r="AD25" i="4" s="1"/>
  <c r="AA25" i="4"/>
  <c r="AE25" i="4" s="1"/>
  <c r="AB25" i="4"/>
  <c r="AF25" i="4" s="1"/>
  <c r="AC25" i="4"/>
  <c r="AG25" i="4" s="1"/>
  <c r="Z26" i="4"/>
  <c r="AD26" i="4" s="1"/>
  <c r="AA26" i="4"/>
  <c r="AE26" i="4" s="1"/>
  <c r="AB26" i="4"/>
  <c r="AF26" i="4" s="1"/>
  <c r="AC26" i="4"/>
  <c r="AG26" i="4" s="1"/>
  <c r="Z27" i="4"/>
  <c r="AD27" i="4" s="1"/>
  <c r="AA27" i="4"/>
  <c r="AE27" i="4" s="1"/>
  <c r="AB27" i="4"/>
  <c r="AF27" i="4" s="1"/>
  <c r="AC27" i="4"/>
  <c r="AG27" i="4" s="1"/>
  <c r="Z28" i="4"/>
  <c r="AD28" i="4" s="1"/>
  <c r="AA28" i="4"/>
  <c r="AE28" i="4" s="1"/>
  <c r="AB28" i="4"/>
  <c r="AF28" i="4" s="1"/>
  <c r="AC28" i="4"/>
  <c r="AG28" i="4" s="1"/>
  <c r="Z29" i="4"/>
  <c r="AD29" i="4" s="1"/>
  <c r="AA29" i="4"/>
  <c r="AE29" i="4" s="1"/>
  <c r="AB29" i="4"/>
  <c r="AF29" i="4" s="1"/>
  <c r="AC29" i="4"/>
  <c r="AG29" i="4" s="1"/>
  <c r="Z30" i="4"/>
  <c r="AD30" i="4" s="1"/>
  <c r="AA30" i="4"/>
  <c r="AE30" i="4" s="1"/>
  <c r="AB30" i="4"/>
  <c r="AF30" i="4" s="1"/>
  <c r="AC30" i="4"/>
  <c r="AG30" i="4" s="1"/>
  <c r="Z31" i="4"/>
  <c r="AD31" i="4" s="1"/>
  <c r="AA31" i="4"/>
  <c r="AE31" i="4" s="1"/>
  <c r="AB31" i="4"/>
  <c r="AF31" i="4" s="1"/>
  <c r="AC31" i="4"/>
  <c r="AG31" i="4" s="1"/>
  <c r="Z32" i="4"/>
  <c r="AD32" i="4" s="1"/>
  <c r="AA32" i="4"/>
  <c r="AE32" i="4" s="1"/>
  <c r="AB32" i="4"/>
  <c r="AF32" i="4" s="1"/>
  <c r="AC32" i="4"/>
  <c r="AG32" i="4" s="1"/>
  <c r="Z33" i="4"/>
  <c r="AD33" i="4" s="1"/>
  <c r="AA33" i="4"/>
  <c r="AE33" i="4" s="1"/>
  <c r="AB33" i="4"/>
  <c r="AF33" i="4" s="1"/>
  <c r="AC33" i="4"/>
  <c r="AG33" i="4" s="1"/>
  <c r="Z34" i="4"/>
  <c r="AD34" i="4" s="1"/>
  <c r="AA34" i="4"/>
  <c r="AE34" i="4" s="1"/>
  <c r="AB34" i="4"/>
  <c r="AF34" i="4" s="1"/>
  <c r="AC34" i="4"/>
  <c r="AG34" i="4" s="1"/>
  <c r="Z35" i="4"/>
  <c r="AD35" i="4" s="1"/>
  <c r="AA35" i="4"/>
  <c r="AE35" i="4" s="1"/>
  <c r="AB35" i="4"/>
  <c r="AF35" i="4" s="1"/>
  <c r="AC35" i="4"/>
  <c r="AG35" i="4" s="1"/>
  <c r="Z36" i="4"/>
  <c r="AD36" i="4" s="1"/>
  <c r="AA36" i="4"/>
  <c r="AE36" i="4" s="1"/>
  <c r="AB36" i="4"/>
  <c r="AF36" i="4" s="1"/>
  <c r="AC36" i="4"/>
  <c r="AG36" i="4" s="1"/>
  <c r="Z37" i="4"/>
  <c r="AD37" i="4" s="1"/>
  <c r="AA37" i="4"/>
  <c r="AE37" i="4" s="1"/>
  <c r="AB37" i="4"/>
  <c r="AF37" i="4" s="1"/>
  <c r="AC37" i="4"/>
  <c r="AG37" i="4" s="1"/>
  <c r="Z38" i="4"/>
  <c r="AD38" i="4" s="1"/>
  <c r="AA38" i="4"/>
  <c r="AE38" i="4" s="1"/>
  <c r="AB38" i="4"/>
  <c r="AF38" i="4" s="1"/>
  <c r="AC38" i="4"/>
  <c r="AG38" i="4" s="1"/>
  <c r="Z39" i="4"/>
  <c r="AD39" i="4" s="1"/>
  <c r="AA39" i="4"/>
  <c r="AE39" i="4" s="1"/>
  <c r="AB39" i="4"/>
  <c r="AF39" i="4" s="1"/>
  <c r="AC39" i="4"/>
  <c r="AG39" i="4" s="1"/>
  <c r="Z40" i="4"/>
  <c r="AD40" i="4" s="1"/>
  <c r="AA40" i="4"/>
  <c r="AE40" i="4" s="1"/>
  <c r="AB40" i="4"/>
  <c r="AF40" i="4" s="1"/>
  <c r="AC40" i="4"/>
  <c r="AG40" i="4" s="1"/>
  <c r="Z41" i="4"/>
  <c r="AD41" i="4" s="1"/>
  <c r="AA41" i="4"/>
  <c r="AE41" i="4" s="1"/>
  <c r="AB41" i="4"/>
  <c r="AF41" i="4" s="1"/>
  <c r="AC41" i="4"/>
  <c r="AG41" i="4" s="1"/>
  <c r="Z42" i="4"/>
  <c r="AD42" i="4" s="1"/>
  <c r="AA42" i="4"/>
  <c r="AE42" i="4" s="1"/>
  <c r="AB42" i="4"/>
  <c r="AF42" i="4" s="1"/>
  <c r="AC42" i="4"/>
  <c r="AG42" i="4" s="1"/>
  <c r="Z43" i="4"/>
  <c r="AD43" i="4" s="1"/>
  <c r="AA43" i="4"/>
  <c r="AE43" i="4" s="1"/>
  <c r="AB43" i="4"/>
  <c r="AF43" i="4" s="1"/>
  <c r="AC43" i="4"/>
  <c r="AG43" i="4" s="1"/>
  <c r="Z44" i="4"/>
  <c r="AD44" i="4" s="1"/>
  <c r="AA44" i="4"/>
  <c r="AE44" i="4" s="1"/>
  <c r="AB44" i="4"/>
  <c r="AF44" i="4" s="1"/>
  <c r="AC44" i="4"/>
  <c r="AG44" i="4" s="1"/>
  <c r="Z45" i="4"/>
  <c r="AD45" i="4" s="1"/>
  <c r="AA45" i="4"/>
  <c r="AE45" i="4" s="1"/>
  <c r="AB45" i="4"/>
  <c r="AF45" i="4" s="1"/>
  <c r="AC45" i="4"/>
  <c r="AG45" i="4" s="1"/>
  <c r="Z46" i="4"/>
  <c r="AD46" i="4" s="1"/>
  <c r="AA46" i="4"/>
  <c r="AE46" i="4" s="1"/>
  <c r="AB46" i="4"/>
  <c r="AF46" i="4" s="1"/>
  <c r="AC46" i="4"/>
  <c r="AG46" i="4" s="1"/>
  <c r="Z47" i="4"/>
  <c r="AD47" i="4" s="1"/>
  <c r="AA47" i="4"/>
  <c r="AE47" i="4" s="1"/>
  <c r="AB47" i="4"/>
  <c r="AF47" i="4" s="1"/>
  <c r="AC47" i="4"/>
  <c r="AG47" i="4" s="1"/>
  <c r="Z48" i="4"/>
  <c r="AD48" i="4" s="1"/>
  <c r="AA48" i="4"/>
  <c r="AE48" i="4" s="1"/>
  <c r="AB48" i="4"/>
  <c r="AF48" i="4" s="1"/>
  <c r="AC48" i="4"/>
  <c r="AG48" i="4" s="1"/>
  <c r="Z49" i="4"/>
  <c r="AD49" i="4" s="1"/>
  <c r="AA49" i="4"/>
  <c r="AE49" i="4" s="1"/>
  <c r="AB49" i="4"/>
  <c r="AF49" i="4" s="1"/>
  <c r="AC49" i="4"/>
  <c r="AG49" i="4" s="1"/>
  <c r="Z50" i="4"/>
  <c r="AD50" i="4" s="1"/>
  <c r="AA50" i="4"/>
  <c r="AE50" i="4" s="1"/>
  <c r="AB50" i="4"/>
  <c r="AF50" i="4" s="1"/>
  <c r="AC50" i="4"/>
  <c r="AG50" i="4" s="1"/>
  <c r="Z51" i="4"/>
  <c r="AD51" i="4" s="1"/>
  <c r="AA51" i="4"/>
  <c r="AE51" i="4" s="1"/>
  <c r="AB51" i="4"/>
  <c r="AF51" i="4" s="1"/>
  <c r="AC51" i="4"/>
  <c r="AG51" i="4" s="1"/>
  <c r="Z52" i="4"/>
  <c r="AD52" i="4" s="1"/>
  <c r="AA52" i="4"/>
  <c r="AE52" i="4" s="1"/>
  <c r="AB52" i="4"/>
  <c r="AF52" i="4" s="1"/>
  <c r="AC52" i="4"/>
  <c r="AG52" i="4" s="1"/>
  <c r="Z53" i="4"/>
  <c r="AD53" i="4" s="1"/>
  <c r="AA53" i="4"/>
  <c r="AE53" i="4" s="1"/>
  <c r="AB53" i="4"/>
  <c r="AF53" i="4" s="1"/>
  <c r="AC53" i="4"/>
  <c r="AG53" i="4" s="1"/>
  <c r="Z54" i="4"/>
  <c r="AD54" i="4" s="1"/>
  <c r="AA54" i="4"/>
  <c r="AE54" i="4" s="1"/>
  <c r="AB54" i="4"/>
  <c r="AF54" i="4" s="1"/>
  <c r="AC54" i="4"/>
  <c r="AG54" i="4" s="1"/>
  <c r="Z55" i="4"/>
  <c r="AD55" i="4" s="1"/>
  <c r="AA55" i="4"/>
  <c r="AE55" i="4" s="1"/>
  <c r="AB55" i="4"/>
  <c r="AF55" i="4" s="1"/>
  <c r="AC55" i="4"/>
  <c r="AG55" i="4" s="1"/>
  <c r="Z56" i="4"/>
  <c r="AD56" i="4" s="1"/>
  <c r="AA56" i="4"/>
  <c r="AE56" i="4" s="1"/>
  <c r="AB56" i="4"/>
  <c r="AF56" i="4" s="1"/>
  <c r="AC56" i="4"/>
  <c r="AG56" i="4" s="1"/>
  <c r="Z57" i="4"/>
  <c r="AD57" i="4" s="1"/>
  <c r="AA57" i="4"/>
  <c r="AE57" i="4" s="1"/>
  <c r="AB57" i="4"/>
  <c r="AF57" i="4" s="1"/>
  <c r="AC57" i="4"/>
  <c r="AG57" i="4" s="1"/>
  <c r="Z58" i="4"/>
  <c r="AD58" i="4" s="1"/>
  <c r="AA58" i="4"/>
  <c r="AE58" i="4" s="1"/>
  <c r="AB58" i="4"/>
  <c r="AF58" i="4" s="1"/>
  <c r="AC58" i="4"/>
  <c r="AG58" i="4" s="1"/>
  <c r="Z59" i="4"/>
  <c r="AD59" i="4" s="1"/>
  <c r="AA59" i="4"/>
  <c r="AE59" i="4" s="1"/>
  <c r="AB59" i="4"/>
  <c r="AF59" i="4" s="1"/>
  <c r="AC59" i="4"/>
  <c r="AG59" i="4" s="1"/>
  <c r="Z60" i="4"/>
  <c r="AD60" i="4" s="1"/>
  <c r="AA60" i="4"/>
  <c r="AE60" i="4" s="1"/>
  <c r="AB60" i="4"/>
  <c r="AF60" i="4" s="1"/>
  <c r="AC60" i="4"/>
  <c r="AG60" i="4" s="1"/>
  <c r="Z61" i="4"/>
  <c r="AD61" i="4" s="1"/>
  <c r="AA61" i="4"/>
  <c r="AE61" i="4" s="1"/>
  <c r="AB61" i="4"/>
  <c r="AF61" i="4" s="1"/>
  <c r="AC61" i="4"/>
  <c r="AG61" i="4" s="1"/>
  <c r="Z62" i="4"/>
  <c r="AD62" i="4" s="1"/>
  <c r="AA62" i="4"/>
  <c r="AE62" i="4" s="1"/>
  <c r="AB62" i="4"/>
  <c r="AF62" i="4" s="1"/>
  <c r="AC62" i="4"/>
  <c r="AG62" i="4" s="1"/>
  <c r="Z63" i="4"/>
  <c r="AD63" i="4" s="1"/>
  <c r="AA63" i="4"/>
  <c r="AE63" i="4" s="1"/>
  <c r="AB63" i="4"/>
  <c r="AF63" i="4" s="1"/>
  <c r="AC63" i="4"/>
  <c r="AG63" i="4" s="1"/>
  <c r="Z64" i="4"/>
  <c r="AD64" i="4" s="1"/>
  <c r="AA64" i="4"/>
  <c r="AE64" i="4" s="1"/>
  <c r="AB64" i="4"/>
  <c r="AF64" i="4" s="1"/>
  <c r="AC64" i="4"/>
  <c r="AG64" i="4" s="1"/>
  <c r="AA5" i="4"/>
  <c r="AE5" i="4" s="1"/>
  <c r="Z5" i="4"/>
  <c r="AC5" i="4"/>
  <c r="AG5" i="4" s="1"/>
  <c r="AB5" i="4"/>
  <c r="AF5" i="4" s="1"/>
  <c r="D3" i="1"/>
  <c r="E3" i="1"/>
  <c r="F3" i="1" s="1"/>
  <c r="G3" i="1" s="1"/>
  <c r="H3" i="1"/>
  <c r="D4" i="1"/>
  <c r="E4" i="1"/>
  <c r="H4" i="1"/>
  <c r="D5" i="1"/>
  <c r="E5" i="1"/>
  <c r="H5" i="1"/>
  <c r="D6" i="1"/>
  <c r="E6" i="1"/>
  <c r="H6" i="1"/>
  <c r="D7" i="1"/>
  <c r="E7" i="1"/>
  <c r="H7" i="1"/>
  <c r="D8" i="1"/>
  <c r="E8" i="1"/>
  <c r="F8" i="1" s="1"/>
  <c r="G8" i="1" s="1"/>
  <c r="H8" i="1"/>
  <c r="D9" i="1"/>
  <c r="E9" i="1"/>
  <c r="H9" i="1"/>
  <c r="D10" i="1"/>
  <c r="E10" i="1"/>
  <c r="H10" i="1"/>
  <c r="D11" i="1"/>
  <c r="E11" i="1"/>
  <c r="H11" i="1"/>
  <c r="D12" i="1"/>
  <c r="E12" i="1"/>
  <c r="H12" i="1"/>
  <c r="D13" i="1"/>
  <c r="E13" i="1"/>
  <c r="H13" i="1"/>
  <c r="D14" i="1"/>
  <c r="E14" i="1"/>
  <c r="H14" i="1"/>
  <c r="D15" i="1"/>
  <c r="E15" i="1"/>
  <c r="H15" i="1"/>
  <c r="D16" i="1"/>
  <c r="E16" i="1"/>
  <c r="H16" i="1"/>
  <c r="D17" i="1"/>
  <c r="E17" i="1"/>
  <c r="H17" i="1"/>
  <c r="D18" i="1"/>
  <c r="E18" i="1"/>
  <c r="H18" i="1"/>
  <c r="D19" i="1"/>
  <c r="E19" i="1"/>
  <c r="H19" i="1"/>
  <c r="D20" i="1"/>
  <c r="E20" i="1"/>
  <c r="H20" i="1"/>
  <c r="D21" i="1"/>
  <c r="E21" i="1"/>
  <c r="H21" i="1"/>
  <c r="D22" i="1"/>
  <c r="E22" i="1"/>
  <c r="H22" i="1"/>
  <c r="D23" i="1"/>
  <c r="E23" i="1"/>
  <c r="H23" i="1"/>
  <c r="D24" i="1"/>
  <c r="E24" i="1"/>
  <c r="H24" i="1"/>
  <c r="D25" i="1"/>
  <c r="E25" i="1"/>
  <c r="H25" i="1"/>
  <c r="D26" i="1"/>
  <c r="E26" i="1"/>
  <c r="H26" i="1"/>
  <c r="D27" i="1"/>
  <c r="E27" i="1"/>
  <c r="H27" i="1"/>
  <c r="D28" i="1"/>
  <c r="E28" i="1"/>
  <c r="F28" i="1" s="1"/>
  <c r="G28" i="1" s="1"/>
  <c r="H28" i="1"/>
  <c r="D29" i="1"/>
  <c r="E29" i="1"/>
  <c r="H29" i="1"/>
  <c r="D30" i="1"/>
  <c r="E30" i="1"/>
  <c r="H30" i="1"/>
  <c r="D31" i="1"/>
  <c r="E31" i="1"/>
  <c r="H31" i="1"/>
  <c r="D32" i="1"/>
  <c r="E32" i="1"/>
  <c r="H32" i="1"/>
  <c r="D33" i="1"/>
  <c r="E33" i="1"/>
  <c r="H33" i="1"/>
  <c r="D34" i="1"/>
  <c r="E34" i="1"/>
  <c r="H34" i="1"/>
  <c r="D35" i="1"/>
  <c r="E35" i="1"/>
  <c r="H35" i="1"/>
  <c r="D36" i="1"/>
  <c r="E36" i="1"/>
  <c r="H36" i="1"/>
  <c r="D37" i="1"/>
  <c r="E37" i="1"/>
  <c r="H37" i="1"/>
  <c r="D38" i="1"/>
  <c r="E38" i="1"/>
  <c r="H38" i="1"/>
  <c r="D39" i="1"/>
  <c r="E39" i="1"/>
  <c r="H39" i="1"/>
  <c r="D40" i="1"/>
  <c r="E40" i="1"/>
  <c r="H40" i="1"/>
  <c r="D41" i="1"/>
  <c r="E41" i="1"/>
  <c r="H41" i="1"/>
  <c r="D42" i="1"/>
  <c r="E42" i="1"/>
  <c r="H42" i="1"/>
  <c r="D43" i="1"/>
  <c r="E43" i="1"/>
  <c r="H43" i="1"/>
  <c r="D44" i="1"/>
  <c r="E44" i="1"/>
  <c r="F44" i="1" s="1"/>
  <c r="G44" i="1" s="1"/>
  <c r="H44" i="1"/>
  <c r="D45" i="1"/>
  <c r="E45" i="1"/>
  <c r="H45" i="1"/>
  <c r="D46" i="1"/>
  <c r="E46" i="1"/>
  <c r="H46" i="1"/>
  <c r="D47" i="1"/>
  <c r="E47" i="1"/>
  <c r="H47" i="1"/>
  <c r="D48" i="1"/>
  <c r="E48" i="1"/>
  <c r="H48" i="1"/>
  <c r="D49" i="1"/>
  <c r="E49" i="1"/>
  <c r="H49" i="1"/>
  <c r="D50" i="1"/>
  <c r="E50" i="1"/>
  <c r="H50" i="1"/>
  <c r="D51" i="1"/>
  <c r="E51" i="1"/>
  <c r="H51" i="1"/>
  <c r="D52" i="1"/>
  <c r="E52" i="1"/>
  <c r="H52" i="1"/>
  <c r="D53" i="1"/>
  <c r="E53" i="1"/>
  <c r="H53" i="1"/>
  <c r="D54" i="1"/>
  <c r="E54" i="1"/>
  <c r="H54" i="1"/>
  <c r="D55" i="1"/>
  <c r="E55" i="1"/>
  <c r="H55" i="1"/>
  <c r="D56" i="1"/>
  <c r="E56" i="1"/>
  <c r="F56" i="1" s="1"/>
  <c r="G56" i="1" s="1"/>
  <c r="H56" i="1"/>
  <c r="D57" i="1"/>
  <c r="E57" i="1"/>
  <c r="H57" i="1"/>
  <c r="D58" i="1"/>
  <c r="E58" i="1"/>
  <c r="H58" i="1"/>
  <c r="D59" i="1"/>
  <c r="E59" i="1"/>
  <c r="H59" i="1"/>
  <c r="D60" i="1"/>
  <c r="E60" i="1"/>
  <c r="H60" i="1"/>
  <c r="D61" i="1"/>
  <c r="E61" i="1"/>
  <c r="H61" i="1"/>
  <c r="D62" i="1"/>
  <c r="E62" i="1"/>
  <c r="H62" i="1"/>
  <c r="D63" i="1"/>
  <c r="E63" i="1"/>
  <c r="H63" i="1"/>
  <c r="D64" i="1"/>
  <c r="E64" i="1"/>
  <c r="H64" i="1"/>
  <c r="D65" i="1"/>
  <c r="E65" i="1"/>
  <c r="H65" i="1"/>
  <c r="D66" i="1"/>
  <c r="E66" i="1"/>
  <c r="H66" i="1"/>
  <c r="D67" i="1"/>
  <c r="E67" i="1"/>
  <c r="H67" i="1"/>
  <c r="D68" i="1"/>
  <c r="E68" i="1"/>
  <c r="F68" i="1" s="1"/>
  <c r="G68" i="1" s="1"/>
  <c r="H68" i="1"/>
  <c r="D69" i="1"/>
  <c r="E69" i="1"/>
  <c r="H69" i="1"/>
  <c r="D70" i="1"/>
  <c r="E70" i="1"/>
  <c r="H70" i="1"/>
  <c r="D71" i="1"/>
  <c r="E71" i="1"/>
  <c r="H71" i="1"/>
  <c r="D72" i="1"/>
  <c r="E72" i="1"/>
  <c r="H72" i="1"/>
  <c r="D73" i="1"/>
  <c r="E73" i="1"/>
  <c r="H73" i="1"/>
  <c r="D74" i="1"/>
  <c r="E74" i="1"/>
  <c r="H74" i="1"/>
  <c r="D75" i="1"/>
  <c r="E75" i="1"/>
  <c r="H75" i="1"/>
  <c r="D76" i="1"/>
  <c r="E76" i="1"/>
  <c r="H76" i="1"/>
  <c r="D77" i="1"/>
  <c r="E77" i="1"/>
  <c r="H77" i="1"/>
  <c r="D78" i="1"/>
  <c r="E78" i="1"/>
  <c r="H78" i="1"/>
  <c r="D79" i="1"/>
  <c r="E79" i="1"/>
  <c r="H79" i="1"/>
  <c r="D80" i="1"/>
  <c r="E80" i="1"/>
  <c r="F80" i="1" s="1"/>
  <c r="G80" i="1" s="1"/>
  <c r="H80" i="1"/>
  <c r="D81" i="1"/>
  <c r="E81" i="1"/>
  <c r="H81" i="1"/>
  <c r="D82" i="1"/>
  <c r="E82" i="1"/>
  <c r="H82" i="1"/>
  <c r="D83" i="1"/>
  <c r="E83" i="1"/>
  <c r="H83" i="1"/>
  <c r="D84" i="1"/>
  <c r="E84" i="1"/>
  <c r="H84" i="1"/>
  <c r="D85" i="1"/>
  <c r="E85" i="1"/>
  <c r="H85" i="1"/>
  <c r="D86" i="1"/>
  <c r="E86" i="1"/>
  <c r="H86" i="1"/>
  <c r="D87" i="1"/>
  <c r="E87" i="1"/>
  <c r="H87" i="1"/>
  <c r="D88" i="1"/>
  <c r="E88" i="1"/>
  <c r="H88" i="1"/>
  <c r="D89" i="1"/>
  <c r="E89" i="1"/>
  <c r="H89" i="1"/>
  <c r="D90" i="1"/>
  <c r="E90" i="1"/>
  <c r="H90" i="1"/>
  <c r="D91" i="1"/>
  <c r="E91" i="1"/>
  <c r="H91" i="1"/>
  <c r="D92" i="1"/>
  <c r="E92" i="1"/>
  <c r="H92" i="1"/>
  <c r="D93" i="1"/>
  <c r="E93" i="1"/>
  <c r="H93" i="1"/>
  <c r="D94" i="1"/>
  <c r="E94" i="1"/>
  <c r="H94" i="1"/>
  <c r="D95" i="1"/>
  <c r="E95" i="1"/>
  <c r="H95" i="1"/>
  <c r="D96" i="1"/>
  <c r="E96" i="1"/>
  <c r="H96" i="1"/>
  <c r="D97" i="1"/>
  <c r="E97" i="1"/>
  <c r="H97" i="1"/>
  <c r="D98" i="1"/>
  <c r="E98" i="1"/>
  <c r="H98" i="1"/>
  <c r="D99" i="1"/>
  <c r="E99" i="1"/>
  <c r="H99" i="1"/>
  <c r="D100" i="1"/>
  <c r="E100" i="1"/>
  <c r="H100" i="1"/>
  <c r="D101" i="1"/>
  <c r="E101" i="1"/>
  <c r="H101" i="1"/>
  <c r="D102" i="1"/>
  <c r="E102" i="1"/>
  <c r="H102" i="1"/>
  <c r="D103" i="1"/>
  <c r="E103" i="1"/>
  <c r="H103" i="1"/>
  <c r="D104" i="1"/>
  <c r="E104" i="1"/>
  <c r="F104" i="1" s="1"/>
  <c r="G104" i="1" s="1"/>
  <c r="H104" i="1"/>
  <c r="D105" i="1"/>
  <c r="E105" i="1"/>
  <c r="H105" i="1"/>
  <c r="D106" i="1"/>
  <c r="E106" i="1"/>
  <c r="H106" i="1"/>
  <c r="D107" i="1"/>
  <c r="E107" i="1"/>
  <c r="H107" i="1"/>
  <c r="D108" i="1"/>
  <c r="E108" i="1"/>
  <c r="H108" i="1"/>
  <c r="D109" i="1"/>
  <c r="E109" i="1"/>
  <c r="H109" i="1"/>
  <c r="D110" i="1"/>
  <c r="E110" i="1"/>
  <c r="H110" i="1"/>
  <c r="D111" i="1"/>
  <c r="E111" i="1"/>
  <c r="H111" i="1"/>
  <c r="D112" i="1"/>
  <c r="E112" i="1"/>
  <c r="H112" i="1"/>
  <c r="D113" i="1"/>
  <c r="E113" i="1"/>
  <c r="H113" i="1"/>
  <c r="D114" i="1"/>
  <c r="E114" i="1"/>
  <c r="H114" i="1"/>
  <c r="D115" i="1"/>
  <c r="E115" i="1"/>
  <c r="H115" i="1"/>
  <c r="D116" i="1"/>
  <c r="E116" i="1"/>
  <c r="H116" i="1"/>
  <c r="D117" i="1"/>
  <c r="E117" i="1"/>
  <c r="H117" i="1"/>
  <c r="D118" i="1"/>
  <c r="E118" i="1"/>
  <c r="H118" i="1"/>
  <c r="D119" i="1"/>
  <c r="E119" i="1"/>
  <c r="H119" i="1"/>
  <c r="D120" i="1"/>
  <c r="E120" i="1"/>
  <c r="H120" i="1"/>
  <c r="D121" i="1"/>
  <c r="E121" i="1"/>
  <c r="H121" i="1"/>
  <c r="D122" i="1"/>
  <c r="E122" i="1"/>
  <c r="H122" i="1"/>
  <c r="D123" i="1"/>
  <c r="E123" i="1"/>
  <c r="H123" i="1"/>
  <c r="D124" i="1"/>
  <c r="E124" i="1"/>
  <c r="H124" i="1"/>
  <c r="D125" i="1"/>
  <c r="E125" i="1"/>
  <c r="H125" i="1"/>
  <c r="D126" i="1"/>
  <c r="E126" i="1"/>
  <c r="H126" i="1"/>
  <c r="D127" i="1"/>
  <c r="E127" i="1"/>
  <c r="H127" i="1"/>
  <c r="D128" i="1"/>
  <c r="E128" i="1"/>
  <c r="H128" i="1"/>
  <c r="D129" i="1"/>
  <c r="E129" i="1"/>
  <c r="H129" i="1"/>
  <c r="D130" i="1"/>
  <c r="E130" i="1"/>
  <c r="H130" i="1"/>
  <c r="D131" i="1"/>
  <c r="E131" i="1"/>
  <c r="H131" i="1"/>
  <c r="D132" i="1"/>
  <c r="E132" i="1"/>
  <c r="H132" i="1"/>
  <c r="D133" i="1"/>
  <c r="E133" i="1"/>
  <c r="H133" i="1"/>
  <c r="D134" i="1"/>
  <c r="E134" i="1"/>
  <c r="H134" i="1"/>
  <c r="D135" i="1"/>
  <c r="E135" i="1"/>
  <c r="H135" i="1"/>
  <c r="D136" i="1"/>
  <c r="E136" i="1"/>
  <c r="H136" i="1"/>
  <c r="D137" i="1"/>
  <c r="E137" i="1"/>
  <c r="H137" i="1"/>
  <c r="D138" i="1"/>
  <c r="E138" i="1"/>
  <c r="H138" i="1"/>
  <c r="D139" i="1"/>
  <c r="E139" i="1"/>
  <c r="H139" i="1"/>
  <c r="D140" i="1"/>
  <c r="E140" i="1"/>
  <c r="F140" i="1" s="1"/>
  <c r="G140" i="1" s="1"/>
  <c r="H140" i="1"/>
  <c r="D141" i="1"/>
  <c r="E141" i="1"/>
  <c r="H141" i="1"/>
  <c r="D142" i="1"/>
  <c r="E142" i="1"/>
  <c r="H142" i="1"/>
  <c r="D143" i="1"/>
  <c r="E143" i="1"/>
  <c r="H143" i="1"/>
  <c r="D144" i="1"/>
  <c r="E144" i="1"/>
  <c r="H144" i="1"/>
  <c r="D145" i="1"/>
  <c r="E145" i="1"/>
  <c r="H145" i="1"/>
  <c r="D146" i="1"/>
  <c r="E146" i="1"/>
  <c r="H146" i="1"/>
  <c r="D147" i="1"/>
  <c r="E147" i="1"/>
  <c r="H147" i="1"/>
  <c r="D148" i="1"/>
  <c r="E148" i="1"/>
  <c r="H148" i="1"/>
  <c r="D149" i="1"/>
  <c r="E149" i="1"/>
  <c r="H149" i="1"/>
  <c r="D150" i="1"/>
  <c r="E150" i="1"/>
  <c r="H150" i="1"/>
  <c r="D151" i="1"/>
  <c r="E151" i="1"/>
  <c r="H151" i="1"/>
  <c r="D152" i="1"/>
  <c r="E152" i="1"/>
  <c r="H152" i="1"/>
  <c r="D153" i="1"/>
  <c r="E153" i="1"/>
  <c r="H153" i="1"/>
  <c r="D154" i="1"/>
  <c r="E154" i="1"/>
  <c r="H154" i="1"/>
  <c r="D155" i="1"/>
  <c r="E155" i="1"/>
  <c r="H155" i="1"/>
  <c r="D156" i="1"/>
  <c r="E156" i="1"/>
  <c r="H156" i="1"/>
  <c r="D157" i="1"/>
  <c r="E157" i="1"/>
  <c r="H157" i="1"/>
  <c r="D158" i="1"/>
  <c r="E158" i="1"/>
  <c r="H158" i="1"/>
  <c r="D159" i="1"/>
  <c r="E159" i="1"/>
  <c r="H159" i="1"/>
  <c r="D160" i="1"/>
  <c r="E160" i="1"/>
  <c r="H160" i="1"/>
  <c r="D161" i="1"/>
  <c r="E161" i="1"/>
  <c r="H161" i="1"/>
  <c r="D162" i="1"/>
  <c r="E162" i="1"/>
  <c r="H162" i="1"/>
  <c r="D163" i="1"/>
  <c r="E163" i="1"/>
  <c r="H163" i="1"/>
  <c r="D164" i="1"/>
  <c r="E164" i="1"/>
  <c r="H164" i="1"/>
  <c r="D165" i="1"/>
  <c r="E165" i="1"/>
  <c r="H165" i="1"/>
  <c r="D166" i="1"/>
  <c r="E166" i="1"/>
  <c r="H166" i="1"/>
  <c r="D167" i="1"/>
  <c r="E167" i="1"/>
  <c r="H167" i="1"/>
  <c r="D168" i="1"/>
  <c r="E168" i="1"/>
  <c r="H168" i="1"/>
  <c r="D169" i="1"/>
  <c r="E169" i="1"/>
  <c r="H169" i="1"/>
  <c r="D170" i="1"/>
  <c r="E170" i="1"/>
  <c r="H170" i="1"/>
  <c r="D171" i="1"/>
  <c r="E171" i="1"/>
  <c r="H171" i="1"/>
  <c r="D172" i="1"/>
  <c r="E172" i="1"/>
  <c r="H172" i="1"/>
  <c r="D173" i="1"/>
  <c r="E173" i="1"/>
  <c r="H173" i="1"/>
  <c r="D174" i="1"/>
  <c r="E174" i="1"/>
  <c r="H174" i="1"/>
  <c r="D175" i="1"/>
  <c r="E175" i="1"/>
  <c r="H175" i="1"/>
  <c r="D176" i="1"/>
  <c r="E176" i="1"/>
  <c r="H176" i="1"/>
  <c r="D177" i="1"/>
  <c r="E177" i="1"/>
  <c r="H177" i="1"/>
  <c r="D178" i="1"/>
  <c r="E178" i="1"/>
  <c r="H178" i="1"/>
  <c r="D179" i="1"/>
  <c r="E179" i="1"/>
  <c r="H179" i="1"/>
  <c r="D180" i="1"/>
  <c r="E180" i="1"/>
  <c r="H180" i="1"/>
  <c r="D181" i="1"/>
  <c r="E181" i="1"/>
  <c r="H181" i="1"/>
  <c r="D182" i="1"/>
  <c r="E182" i="1"/>
  <c r="H182" i="1"/>
  <c r="D183" i="1"/>
  <c r="E183" i="1"/>
  <c r="H183" i="1"/>
  <c r="D184" i="1"/>
  <c r="E184" i="1"/>
  <c r="H184" i="1"/>
  <c r="D185" i="1"/>
  <c r="E185" i="1"/>
  <c r="H185" i="1"/>
  <c r="D186" i="1"/>
  <c r="E186" i="1"/>
  <c r="H186" i="1"/>
  <c r="D187" i="1"/>
  <c r="E187" i="1"/>
  <c r="H187" i="1"/>
  <c r="D188" i="1"/>
  <c r="E188" i="1"/>
  <c r="H188" i="1"/>
  <c r="D189" i="1"/>
  <c r="E189" i="1"/>
  <c r="H189" i="1"/>
  <c r="D190" i="1"/>
  <c r="E190" i="1"/>
  <c r="H190" i="1"/>
  <c r="D191" i="1"/>
  <c r="E191" i="1"/>
  <c r="F191" i="1" s="1"/>
  <c r="G191" i="1" s="1"/>
  <c r="H191" i="1"/>
  <c r="D192" i="1"/>
  <c r="E192" i="1"/>
  <c r="H192" i="1"/>
  <c r="D193" i="1"/>
  <c r="E193" i="1"/>
  <c r="H193" i="1"/>
  <c r="D194" i="1"/>
  <c r="E194" i="1"/>
  <c r="H194" i="1"/>
  <c r="D195" i="1"/>
  <c r="E195" i="1"/>
  <c r="H195" i="1"/>
  <c r="D196" i="1"/>
  <c r="E196" i="1"/>
  <c r="H196" i="1"/>
  <c r="D197" i="1"/>
  <c r="E197" i="1"/>
  <c r="H197" i="1"/>
  <c r="D198" i="1"/>
  <c r="E198" i="1"/>
  <c r="H198" i="1"/>
  <c r="D199" i="1"/>
  <c r="E199" i="1"/>
  <c r="H199" i="1"/>
  <c r="D200" i="1"/>
  <c r="E200" i="1"/>
  <c r="H200" i="1"/>
  <c r="D201" i="1"/>
  <c r="E201" i="1"/>
  <c r="H201" i="1"/>
  <c r="D202" i="1"/>
  <c r="E202" i="1"/>
  <c r="H202" i="1"/>
  <c r="D203" i="1"/>
  <c r="E203" i="1"/>
  <c r="H203" i="1"/>
  <c r="D204" i="1"/>
  <c r="E204" i="1"/>
  <c r="H204" i="1"/>
  <c r="D205" i="1"/>
  <c r="E205" i="1"/>
  <c r="H205" i="1"/>
  <c r="D206" i="1"/>
  <c r="E206" i="1"/>
  <c r="H206" i="1"/>
  <c r="D207" i="1"/>
  <c r="E207" i="1"/>
  <c r="H207" i="1"/>
  <c r="D208" i="1"/>
  <c r="E208" i="1"/>
  <c r="H208" i="1"/>
  <c r="D209" i="1"/>
  <c r="E209" i="1"/>
  <c r="H209" i="1"/>
  <c r="D210" i="1"/>
  <c r="E210" i="1"/>
  <c r="H210" i="1"/>
  <c r="D211" i="1"/>
  <c r="E211" i="1"/>
  <c r="H211" i="1"/>
  <c r="D212" i="1"/>
  <c r="E212" i="1"/>
  <c r="H212" i="1"/>
  <c r="D213" i="1"/>
  <c r="E213" i="1"/>
  <c r="H213" i="1"/>
  <c r="D214" i="1"/>
  <c r="E214" i="1"/>
  <c r="H214" i="1"/>
  <c r="D215" i="1"/>
  <c r="E215" i="1"/>
  <c r="H215" i="1"/>
  <c r="D216" i="1"/>
  <c r="E216" i="1"/>
  <c r="H216" i="1"/>
  <c r="D217" i="1"/>
  <c r="E217" i="1"/>
  <c r="H217" i="1"/>
  <c r="D218" i="1"/>
  <c r="E218" i="1"/>
  <c r="H218" i="1"/>
  <c r="D219" i="1"/>
  <c r="E219" i="1"/>
  <c r="H219" i="1"/>
  <c r="D220" i="1"/>
  <c r="E220" i="1"/>
  <c r="H220" i="1"/>
  <c r="D221" i="1"/>
  <c r="E221" i="1"/>
  <c r="H221" i="1"/>
  <c r="D222" i="1"/>
  <c r="E222" i="1"/>
  <c r="H222" i="1"/>
  <c r="D223" i="1"/>
  <c r="E223" i="1"/>
  <c r="H223" i="1"/>
  <c r="D224" i="1"/>
  <c r="E224" i="1"/>
  <c r="H224" i="1"/>
  <c r="D225" i="1"/>
  <c r="E225" i="1"/>
  <c r="H225" i="1"/>
  <c r="D226" i="1"/>
  <c r="E226" i="1"/>
  <c r="H226" i="1"/>
  <c r="D227" i="1"/>
  <c r="E227" i="1"/>
  <c r="H227" i="1"/>
  <c r="D228" i="1"/>
  <c r="E228" i="1"/>
  <c r="H228" i="1"/>
  <c r="D229" i="1"/>
  <c r="E229" i="1"/>
  <c r="H229" i="1"/>
  <c r="D230" i="1"/>
  <c r="E230" i="1"/>
  <c r="H230" i="1"/>
  <c r="D231" i="1"/>
  <c r="E231" i="1"/>
  <c r="H231" i="1"/>
  <c r="D232" i="1"/>
  <c r="E232" i="1"/>
  <c r="H232" i="1"/>
  <c r="D233" i="1"/>
  <c r="E233" i="1"/>
  <c r="H233" i="1"/>
  <c r="D234" i="1"/>
  <c r="E234" i="1"/>
  <c r="H234" i="1"/>
  <c r="D235" i="1"/>
  <c r="E235" i="1"/>
  <c r="H235" i="1"/>
  <c r="D236" i="1"/>
  <c r="E236" i="1"/>
  <c r="H236" i="1"/>
  <c r="D237" i="1"/>
  <c r="E237" i="1"/>
  <c r="H237" i="1"/>
  <c r="D238" i="1"/>
  <c r="E238" i="1"/>
  <c r="H238" i="1"/>
  <c r="D239" i="1"/>
  <c r="E239" i="1"/>
  <c r="H239" i="1"/>
  <c r="D240" i="1"/>
  <c r="E240" i="1"/>
  <c r="H240" i="1"/>
  <c r="D241" i="1"/>
  <c r="E241" i="1"/>
  <c r="H241" i="1"/>
  <c r="D242" i="1"/>
  <c r="E242" i="1"/>
  <c r="H242" i="1"/>
  <c r="D243" i="1"/>
  <c r="E243" i="1"/>
  <c r="H243" i="1"/>
  <c r="D244" i="1"/>
  <c r="E244" i="1"/>
  <c r="H244" i="1"/>
  <c r="D245" i="1"/>
  <c r="E245" i="1"/>
  <c r="H245" i="1"/>
  <c r="D246" i="1"/>
  <c r="E246" i="1"/>
  <c r="H246" i="1"/>
  <c r="D247" i="1"/>
  <c r="E247" i="1"/>
  <c r="H247" i="1"/>
  <c r="D248" i="1"/>
  <c r="E248" i="1"/>
  <c r="H248" i="1"/>
  <c r="D249" i="1"/>
  <c r="E249" i="1"/>
  <c r="H249" i="1"/>
  <c r="D250" i="1"/>
  <c r="E250" i="1"/>
  <c r="H250" i="1"/>
  <c r="D251" i="1"/>
  <c r="E251" i="1"/>
  <c r="H251" i="1"/>
  <c r="D252" i="1"/>
  <c r="E252" i="1"/>
  <c r="H252" i="1"/>
  <c r="D253" i="1"/>
  <c r="E253" i="1"/>
  <c r="H253" i="1"/>
  <c r="D254" i="1"/>
  <c r="E254" i="1"/>
  <c r="H254" i="1"/>
  <c r="D255" i="1"/>
  <c r="E255" i="1"/>
  <c r="H255" i="1"/>
  <c r="D256" i="1"/>
  <c r="E256" i="1"/>
  <c r="H256" i="1"/>
  <c r="D257" i="1"/>
  <c r="E257" i="1"/>
  <c r="H257" i="1"/>
  <c r="D258" i="1"/>
  <c r="E258" i="1"/>
  <c r="H258" i="1"/>
  <c r="D259" i="1"/>
  <c r="E259" i="1"/>
  <c r="H259" i="1"/>
  <c r="D260" i="1"/>
  <c r="E260" i="1"/>
  <c r="H260" i="1"/>
  <c r="D261" i="1"/>
  <c r="E261" i="1"/>
  <c r="H261" i="1"/>
  <c r="D262" i="1"/>
  <c r="E262" i="1"/>
  <c r="H262" i="1"/>
  <c r="D263" i="1"/>
  <c r="E263" i="1"/>
  <c r="H263" i="1"/>
  <c r="D264" i="1"/>
  <c r="E264" i="1"/>
  <c r="H264" i="1"/>
  <c r="D265" i="1"/>
  <c r="E265" i="1"/>
  <c r="H265" i="1"/>
  <c r="D266" i="1"/>
  <c r="E266" i="1"/>
  <c r="H266" i="1"/>
  <c r="D267" i="1"/>
  <c r="E267" i="1"/>
  <c r="H267" i="1"/>
  <c r="D268" i="1"/>
  <c r="E268" i="1"/>
  <c r="H268" i="1"/>
  <c r="D269" i="1"/>
  <c r="E269" i="1"/>
  <c r="H269" i="1"/>
  <c r="D270" i="1"/>
  <c r="E270" i="1"/>
  <c r="H270" i="1"/>
  <c r="D271" i="1"/>
  <c r="E271" i="1"/>
  <c r="H271" i="1"/>
  <c r="D272" i="1"/>
  <c r="E272" i="1"/>
  <c r="H272" i="1"/>
  <c r="D273" i="1"/>
  <c r="E273" i="1"/>
  <c r="H273" i="1"/>
  <c r="D274" i="1"/>
  <c r="E274" i="1"/>
  <c r="H274" i="1"/>
  <c r="D275" i="1"/>
  <c r="E275" i="1"/>
  <c r="H275" i="1"/>
  <c r="D276" i="1"/>
  <c r="E276" i="1"/>
  <c r="H276" i="1"/>
  <c r="D277" i="1"/>
  <c r="E277" i="1"/>
  <c r="H277" i="1"/>
  <c r="D278" i="1"/>
  <c r="E278" i="1"/>
  <c r="H278" i="1"/>
  <c r="D279" i="1"/>
  <c r="E279" i="1"/>
  <c r="H279" i="1"/>
  <c r="D280" i="1"/>
  <c r="E280" i="1"/>
  <c r="H280" i="1"/>
  <c r="D281" i="1"/>
  <c r="E281" i="1"/>
  <c r="H281" i="1"/>
  <c r="D282" i="1"/>
  <c r="E282" i="1"/>
  <c r="H282" i="1"/>
  <c r="D283" i="1"/>
  <c r="E283" i="1"/>
  <c r="H283" i="1"/>
  <c r="D284" i="1"/>
  <c r="E284" i="1"/>
  <c r="H284" i="1"/>
  <c r="D285" i="1"/>
  <c r="E285" i="1"/>
  <c r="H285" i="1"/>
  <c r="D286" i="1"/>
  <c r="E286" i="1"/>
  <c r="H286" i="1"/>
  <c r="D287" i="1"/>
  <c r="E287" i="1"/>
  <c r="H287" i="1"/>
  <c r="D288" i="1"/>
  <c r="E288" i="1"/>
  <c r="H288" i="1"/>
  <c r="D289" i="1"/>
  <c r="E289" i="1"/>
  <c r="H289" i="1"/>
  <c r="D290" i="1"/>
  <c r="E290" i="1"/>
  <c r="H290" i="1"/>
  <c r="D291" i="1"/>
  <c r="E291" i="1"/>
  <c r="H291" i="1"/>
  <c r="D292" i="1"/>
  <c r="E292" i="1"/>
  <c r="H292" i="1"/>
  <c r="D293" i="1"/>
  <c r="E293" i="1"/>
  <c r="H293" i="1"/>
  <c r="D294" i="1"/>
  <c r="E294" i="1"/>
  <c r="H294" i="1"/>
  <c r="D295" i="1"/>
  <c r="E295" i="1"/>
  <c r="H295" i="1"/>
  <c r="D296" i="1"/>
  <c r="E296" i="1"/>
  <c r="H296" i="1"/>
  <c r="D297" i="1"/>
  <c r="E297" i="1"/>
  <c r="H297" i="1"/>
  <c r="D298" i="1"/>
  <c r="E298" i="1"/>
  <c r="H298" i="1"/>
  <c r="D299" i="1"/>
  <c r="E299" i="1"/>
  <c r="H299" i="1"/>
  <c r="D300" i="1"/>
  <c r="E300" i="1"/>
  <c r="H300" i="1"/>
  <c r="D301" i="1"/>
  <c r="E301" i="1"/>
  <c r="H301" i="1"/>
  <c r="D302" i="1"/>
  <c r="E302" i="1"/>
  <c r="H302" i="1"/>
  <c r="D303" i="1"/>
  <c r="E303" i="1"/>
  <c r="H303" i="1"/>
  <c r="D304" i="1"/>
  <c r="E304" i="1"/>
  <c r="H304" i="1"/>
  <c r="D305" i="1"/>
  <c r="E305" i="1"/>
  <c r="H305" i="1"/>
  <c r="D306" i="1"/>
  <c r="E306" i="1"/>
  <c r="H306" i="1"/>
  <c r="D307" i="1"/>
  <c r="E307" i="1"/>
  <c r="H307" i="1"/>
  <c r="D308" i="1"/>
  <c r="E308" i="1"/>
  <c r="H308" i="1"/>
  <c r="D309" i="1"/>
  <c r="E309" i="1"/>
  <c r="H309" i="1"/>
  <c r="D310" i="1"/>
  <c r="E310" i="1"/>
  <c r="H310" i="1"/>
  <c r="D311" i="1"/>
  <c r="E311" i="1"/>
  <c r="H311" i="1"/>
  <c r="D312" i="1"/>
  <c r="E312" i="1"/>
  <c r="H312" i="1"/>
  <c r="D313" i="1"/>
  <c r="E313" i="1"/>
  <c r="H313" i="1"/>
  <c r="D314" i="1"/>
  <c r="E314" i="1"/>
  <c r="H314" i="1"/>
  <c r="D315" i="1"/>
  <c r="E315" i="1"/>
  <c r="H315" i="1"/>
  <c r="D316" i="1"/>
  <c r="E316" i="1"/>
  <c r="H316" i="1"/>
  <c r="D317" i="1"/>
  <c r="E317" i="1"/>
  <c r="H317" i="1"/>
  <c r="D318" i="1"/>
  <c r="E318" i="1"/>
  <c r="H318" i="1"/>
  <c r="D319" i="1"/>
  <c r="E319" i="1"/>
  <c r="H319" i="1"/>
  <c r="D320" i="1"/>
  <c r="E320" i="1"/>
  <c r="H320" i="1"/>
  <c r="D321" i="1"/>
  <c r="E321" i="1"/>
  <c r="H321" i="1"/>
  <c r="D322" i="1"/>
  <c r="E322" i="1"/>
  <c r="H322" i="1"/>
  <c r="D323" i="1"/>
  <c r="E323" i="1"/>
  <c r="H323" i="1"/>
  <c r="D324" i="1"/>
  <c r="E324" i="1"/>
  <c r="H324" i="1"/>
  <c r="D325" i="1"/>
  <c r="E325" i="1"/>
  <c r="H325" i="1"/>
  <c r="D326" i="1"/>
  <c r="E326" i="1"/>
  <c r="H326" i="1"/>
  <c r="D327" i="1"/>
  <c r="E327" i="1"/>
  <c r="H327" i="1"/>
  <c r="D328" i="1"/>
  <c r="E328" i="1"/>
  <c r="H328" i="1"/>
  <c r="D329" i="1"/>
  <c r="E329" i="1"/>
  <c r="H329" i="1"/>
  <c r="D330" i="1"/>
  <c r="E330" i="1"/>
  <c r="H330" i="1"/>
  <c r="D331" i="1"/>
  <c r="E331" i="1"/>
  <c r="H331" i="1"/>
  <c r="D332" i="1"/>
  <c r="E332" i="1"/>
  <c r="H332" i="1"/>
  <c r="D333" i="1"/>
  <c r="E333" i="1"/>
  <c r="H333" i="1"/>
  <c r="D334" i="1"/>
  <c r="E334" i="1"/>
  <c r="H334" i="1"/>
  <c r="D335" i="1"/>
  <c r="E335" i="1"/>
  <c r="H335" i="1"/>
  <c r="D336" i="1"/>
  <c r="E336" i="1"/>
  <c r="H336" i="1"/>
  <c r="D337" i="1"/>
  <c r="E337" i="1"/>
  <c r="H337" i="1"/>
  <c r="D338" i="1"/>
  <c r="E338" i="1"/>
  <c r="H338" i="1"/>
  <c r="D339" i="1"/>
  <c r="E339" i="1"/>
  <c r="H339" i="1"/>
  <c r="D340" i="1"/>
  <c r="E340" i="1"/>
  <c r="H340" i="1"/>
  <c r="D341" i="1"/>
  <c r="E341" i="1"/>
  <c r="H341" i="1"/>
  <c r="D342" i="1"/>
  <c r="E342" i="1"/>
  <c r="H342" i="1"/>
  <c r="D343" i="1"/>
  <c r="E343" i="1"/>
  <c r="H343" i="1"/>
  <c r="D344" i="1"/>
  <c r="E344" i="1"/>
  <c r="H344" i="1"/>
  <c r="D345" i="1"/>
  <c r="E345" i="1"/>
  <c r="H345" i="1"/>
  <c r="D346" i="1"/>
  <c r="E346" i="1"/>
  <c r="H346" i="1"/>
  <c r="D347" i="1"/>
  <c r="E347" i="1"/>
  <c r="H347" i="1"/>
  <c r="D348" i="1"/>
  <c r="E348" i="1"/>
  <c r="H348" i="1"/>
  <c r="D349" i="1"/>
  <c r="E349" i="1"/>
  <c r="H349" i="1"/>
  <c r="D350" i="1"/>
  <c r="E350" i="1"/>
  <c r="H350" i="1"/>
  <c r="D351" i="1"/>
  <c r="E351" i="1"/>
  <c r="H351" i="1"/>
  <c r="D352" i="1"/>
  <c r="E352" i="1"/>
  <c r="H352" i="1"/>
  <c r="D353" i="1"/>
  <c r="E353" i="1"/>
  <c r="H353" i="1"/>
  <c r="D354" i="1"/>
  <c r="E354" i="1"/>
  <c r="H354" i="1"/>
  <c r="D355" i="1"/>
  <c r="E355" i="1"/>
  <c r="H355" i="1"/>
  <c r="D356" i="1"/>
  <c r="E356" i="1"/>
  <c r="H356" i="1"/>
  <c r="D357" i="1"/>
  <c r="E357" i="1"/>
  <c r="H357" i="1"/>
  <c r="D358" i="1"/>
  <c r="E358" i="1"/>
  <c r="H358" i="1"/>
  <c r="D359" i="1"/>
  <c r="E359" i="1"/>
  <c r="F359" i="1" s="1"/>
  <c r="G359" i="1" s="1"/>
  <c r="H359" i="1"/>
  <c r="D360" i="1"/>
  <c r="E360" i="1"/>
  <c r="H360" i="1"/>
  <c r="D361" i="1"/>
  <c r="E361" i="1"/>
  <c r="H361" i="1"/>
  <c r="D362" i="1"/>
  <c r="E362" i="1"/>
  <c r="H362" i="1"/>
  <c r="D363" i="1"/>
  <c r="E363" i="1"/>
  <c r="H363" i="1"/>
  <c r="D364" i="1"/>
  <c r="E364" i="1"/>
  <c r="H364" i="1"/>
  <c r="D365" i="1"/>
  <c r="E365" i="1"/>
  <c r="H365" i="1"/>
  <c r="D366" i="1"/>
  <c r="E366" i="1"/>
  <c r="H366" i="1"/>
  <c r="D367" i="1"/>
  <c r="E367" i="1"/>
  <c r="H367" i="1"/>
  <c r="D368" i="1"/>
  <c r="E368" i="1"/>
  <c r="H368" i="1"/>
  <c r="D369" i="1"/>
  <c r="E369" i="1"/>
  <c r="H369" i="1"/>
  <c r="D370" i="1"/>
  <c r="E370" i="1"/>
  <c r="H370" i="1"/>
  <c r="D371" i="1"/>
  <c r="E371" i="1"/>
  <c r="H371" i="1"/>
  <c r="D372" i="1"/>
  <c r="E372" i="1"/>
  <c r="H372" i="1"/>
  <c r="D373" i="1"/>
  <c r="E373" i="1"/>
  <c r="H373" i="1"/>
  <c r="D374" i="1"/>
  <c r="E374" i="1"/>
  <c r="H374" i="1"/>
  <c r="D375" i="1"/>
  <c r="E375" i="1"/>
  <c r="H375" i="1"/>
  <c r="D376" i="1"/>
  <c r="E376" i="1"/>
  <c r="H376" i="1"/>
  <c r="D377" i="1"/>
  <c r="E377" i="1"/>
  <c r="H377" i="1"/>
  <c r="D378" i="1"/>
  <c r="E378" i="1"/>
  <c r="H378" i="1"/>
  <c r="D379" i="1"/>
  <c r="E379" i="1"/>
  <c r="H379" i="1"/>
  <c r="D380" i="1"/>
  <c r="E380" i="1"/>
  <c r="H380" i="1"/>
  <c r="D381" i="1"/>
  <c r="E381" i="1"/>
  <c r="H381" i="1"/>
  <c r="D382" i="1"/>
  <c r="E382" i="1"/>
  <c r="H382" i="1"/>
  <c r="D383" i="1"/>
  <c r="E383" i="1"/>
  <c r="H383" i="1"/>
  <c r="D384" i="1"/>
  <c r="E384" i="1"/>
  <c r="H384" i="1"/>
  <c r="D385" i="1"/>
  <c r="E385" i="1"/>
  <c r="H385" i="1"/>
  <c r="D386" i="1"/>
  <c r="E386" i="1"/>
  <c r="H386" i="1"/>
  <c r="D387" i="1"/>
  <c r="E387" i="1"/>
  <c r="H387" i="1"/>
  <c r="D388" i="1"/>
  <c r="E388" i="1"/>
  <c r="H388" i="1"/>
  <c r="D389" i="1"/>
  <c r="E389" i="1"/>
  <c r="H389" i="1"/>
  <c r="D390" i="1"/>
  <c r="E390" i="1"/>
  <c r="H390" i="1"/>
  <c r="D391" i="1"/>
  <c r="E391" i="1"/>
  <c r="H391" i="1"/>
  <c r="D392" i="1"/>
  <c r="E392" i="1"/>
  <c r="H392" i="1"/>
  <c r="D393" i="1"/>
  <c r="E393" i="1"/>
  <c r="H393" i="1"/>
  <c r="D394" i="1"/>
  <c r="E394" i="1"/>
  <c r="H394" i="1"/>
  <c r="D395" i="1"/>
  <c r="E395" i="1"/>
  <c r="H395" i="1"/>
  <c r="D396" i="1"/>
  <c r="E396" i="1"/>
  <c r="H396" i="1"/>
  <c r="D397" i="1"/>
  <c r="E397" i="1"/>
  <c r="H397" i="1"/>
  <c r="D398" i="1"/>
  <c r="E398" i="1"/>
  <c r="H398" i="1"/>
  <c r="D399" i="1"/>
  <c r="E399" i="1"/>
  <c r="H399" i="1"/>
  <c r="D400" i="1"/>
  <c r="E400" i="1"/>
  <c r="H400" i="1"/>
  <c r="D401" i="1"/>
  <c r="E401" i="1"/>
  <c r="H401" i="1"/>
  <c r="D402" i="1"/>
  <c r="E402" i="1"/>
  <c r="H402" i="1"/>
  <c r="D403" i="1"/>
  <c r="E403" i="1"/>
  <c r="H403" i="1"/>
  <c r="D404" i="1"/>
  <c r="E404" i="1"/>
  <c r="H404" i="1"/>
  <c r="D405" i="1"/>
  <c r="E405" i="1"/>
  <c r="H405" i="1"/>
  <c r="D406" i="1"/>
  <c r="E406" i="1"/>
  <c r="H406" i="1"/>
  <c r="D407" i="1"/>
  <c r="E407" i="1"/>
  <c r="H407" i="1"/>
  <c r="D408" i="1"/>
  <c r="E408" i="1"/>
  <c r="H408" i="1"/>
  <c r="D409" i="1"/>
  <c r="E409" i="1"/>
  <c r="H409" i="1"/>
  <c r="D410" i="1"/>
  <c r="E410" i="1"/>
  <c r="H410" i="1"/>
  <c r="D411" i="1"/>
  <c r="E411" i="1"/>
  <c r="H411" i="1"/>
  <c r="D412" i="1"/>
  <c r="E412" i="1"/>
  <c r="H412" i="1"/>
  <c r="D413" i="1"/>
  <c r="E413" i="1"/>
  <c r="H413" i="1"/>
  <c r="D414" i="1"/>
  <c r="E414" i="1"/>
  <c r="H414" i="1"/>
  <c r="D415" i="1"/>
  <c r="E415" i="1"/>
  <c r="H415" i="1"/>
  <c r="D416" i="1"/>
  <c r="E416" i="1"/>
  <c r="H416" i="1"/>
  <c r="D417" i="1"/>
  <c r="E417" i="1"/>
  <c r="H417" i="1"/>
  <c r="D418" i="1"/>
  <c r="E418" i="1"/>
  <c r="H418" i="1"/>
  <c r="D419" i="1"/>
  <c r="E419" i="1"/>
  <c r="H419" i="1"/>
  <c r="D420" i="1"/>
  <c r="E420" i="1"/>
  <c r="H420" i="1"/>
  <c r="D421" i="1"/>
  <c r="E421" i="1"/>
  <c r="H421" i="1"/>
  <c r="D422" i="1"/>
  <c r="E422" i="1"/>
  <c r="H422" i="1"/>
  <c r="D423" i="1"/>
  <c r="E423" i="1"/>
  <c r="H423" i="1"/>
  <c r="D424" i="1"/>
  <c r="E424" i="1"/>
  <c r="H424" i="1"/>
  <c r="D425" i="1"/>
  <c r="E425" i="1"/>
  <c r="H425" i="1"/>
  <c r="D426" i="1"/>
  <c r="E426" i="1"/>
  <c r="H426" i="1"/>
  <c r="D427" i="1"/>
  <c r="E427" i="1"/>
  <c r="H427" i="1"/>
  <c r="D428" i="1"/>
  <c r="E428" i="1"/>
  <c r="H428" i="1"/>
  <c r="D429" i="1"/>
  <c r="E429" i="1"/>
  <c r="H429" i="1"/>
  <c r="D430" i="1"/>
  <c r="E430" i="1"/>
  <c r="H430" i="1"/>
  <c r="D431" i="1"/>
  <c r="E431" i="1"/>
  <c r="H431" i="1"/>
  <c r="D432" i="1"/>
  <c r="E432" i="1"/>
  <c r="H432" i="1"/>
  <c r="D433" i="1"/>
  <c r="E433" i="1"/>
  <c r="H433" i="1"/>
  <c r="D434" i="1"/>
  <c r="E434" i="1"/>
  <c r="H434" i="1"/>
  <c r="D435" i="1"/>
  <c r="E435" i="1"/>
  <c r="H435" i="1"/>
  <c r="D436" i="1"/>
  <c r="E436" i="1"/>
  <c r="H436" i="1"/>
  <c r="D437" i="1"/>
  <c r="E437" i="1"/>
  <c r="H437" i="1"/>
  <c r="D438" i="1"/>
  <c r="E438" i="1"/>
  <c r="H438" i="1"/>
  <c r="D439" i="1"/>
  <c r="E439" i="1"/>
  <c r="H439" i="1"/>
  <c r="D440" i="1"/>
  <c r="E440" i="1"/>
  <c r="H440" i="1"/>
  <c r="D441" i="1"/>
  <c r="E441" i="1"/>
  <c r="H441" i="1"/>
  <c r="D442" i="1"/>
  <c r="E442" i="1"/>
  <c r="H442" i="1"/>
  <c r="D443" i="1"/>
  <c r="E443" i="1"/>
  <c r="H443" i="1"/>
  <c r="D444" i="1"/>
  <c r="E444" i="1"/>
  <c r="H444" i="1"/>
  <c r="D445" i="1"/>
  <c r="E445" i="1"/>
  <c r="H445" i="1"/>
  <c r="D446" i="1"/>
  <c r="E446" i="1"/>
  <c r="H446" i="1"/>
  <c r="D447" i="1"/>
  <c r="E447" i="1"/>
  <c r="H447" i="1"/>
  <c r="D448" i="1"/>
  <c r="E448" i="1"/>
  <c r="H448" i="1"/>
  <c r="D449" i="1"/>
  <c r="E449" i="1"/>
  <c r="H449" i="1"/>
  <c r="D450" i="1"/>
  <c r="E450" i="1"/>
  <c r="H450" i="1"/>
  <c r="D451" i="1"/>
  <c r="E451" i="1"/>
  <c r="H451" i="1"/>
  <c r="D452" i="1"/>
  <c r="E452" i="1"/>
  <c r="H452" i="1"/>
  <c r="D453" i="1"/>
  <c r="E453" i="1"/>
  <c r="H453" i="1"/>
  <c r="D454" i="1"/>
  <c r="E454" i="1"/>
  <c r="H454" i="1"/>
  <c r="D455" i="1"/>
  <c r="E455" i="1"/>
  <c r="H455" i="1"/>
  <c r="D456" i="1"/>
  <c r="E456" i="1"/>
  <c r="H456" i="1"/>
  <c r="D457" i="1"/>
  <c r="E457" i="1"/>
  <c r="H457" i="1"/>
  <c r="D458" i="1"/>
  <c r="E458" i="1"/>
  <c r="H458" i="1"/>
  <c r="D459" i="1"/>
  <c r="E459" i="1"/>
  <c r="H459" i="1"/>
  <c r="D460" i="1"/>
  <c r="E460" i="1"/>
  <c r="H460" i="1"/>
  <c r="D461" i="1"/>
  <c r="E461" i="1"/>
  <c r="H461" i="1"/>
  <c r="D462" i="1"/>
  <c r="E462" i="1"/>
  <c r="H462" i="1"/>
  <c r="D463" i="1"/>
  <c r="E463" i="1"/>
  <c r="H463" i="1"/>
  <c r="D464" i="1"/>
  <c r="E464" i="1"/>
  <c r="H464" i="1"/>
  <c r="D465" i="1"/>
  <c r="E465" i="1"/>
  <c r="H465" i="1"/>
  <c r="D466" i="1"/>
  <c r="E466" i="1"/>
  <c r="H466" i="1"/>
  <c r="D467" i="1"/>
  <c r="E467" i="1"/>
  <c r="H467" i="1"/>
  <c r="D468" i="1"/>
  <c r="E468" i="1"/>
  <c r="H468" i="1"/>
  <c r="D469" i="1"/>
  <c r="E469" i="1"/>
  <c r="H469" i="1"/>
  <c r="D470" i="1"/>
  <c r="E470" i="1"/>
  <c r="H470" i="1"/>
  <c r="D471" i="1"/>
  <c r="E471" i="1"/>
  <c r="H471" i="1"/>
  <c r="D472" i="1"/>
  <c r="E472" i="1"/>
  <c r="H472" i="1"/>
  <c r="D473" i="1"/>
  <c r="E473" i="1"/>
  <c r="H473" i="1"/>
  <c r="D474" i="1"/>
  <c r="E474" i="1"/>
  <c r="H474" i="1"/>
  <c r="D475" i="1"/>
  <c r="E475" i="1"/>
  <c r="H475" i="1"/>
  <c r="D476" i="1"/>
  <c r="E476" i="1"/>
  <c r="H476" i="1"/>
  <c r="D477" i="1"/>
  <c r="E477" i="1"/>
  <c r="H477" i="1"/>
  <c r="D478" i="1"/>
  <c r="E478" i="1"/>
  <c r="H478" i="1"/>
  <c r="D479" i="1"/>
  <c r="E479" i="1"/>
  <c r="H479" i="1"/>
  <c r="D480" i="1"/>
  <c r="E480" i="1"/>
  <c r="H480" i="1"/>
  <c r="D481" i="1"/>
  <c r="E481" i="1"/>
  <c r="H481" i="1"/>
  <c r="D482" i="1"/>
  <c r="E482" i="1"/>
  <c r="H482" i="1"/>
  <c r="D483" i="1"/>
  <c r="E483" i="1"/>
  <c r="H483" i="1"/>
  <c r="D484" i="1"/>
  <c r="E484" i="1"/>
  <c r="H484" i="1"/>
  <c r="D485" i="1"/>
  <c r="E485" i="1"/>
  <c r="H485" i="1"/>
  <c r="D486" i="1"/>
  <c r="E486" i="1"/>
  <c r="H486" i="1"/>
  <c r="D487" i="1"/>
  <c r="E487" i="1"/>
  <c r="H487" i="1"/>
  <c r="D488" i="1"/>
  <c r="E488" i="1"/>
  <c r="H488" i="1"/>
  <c r="D489" i="1"/>
  <c r="E489" i="1"/>
  <c r="H489" i="1"/>
  <c r="D490" i="1"/>
  <c r="E490" i="1"/>
  <c r="H490" i="1"/>
  <c r="D491" i="1"/>
  <c r="E491" i="1"/>
  <c r="H491" i="1"/>
  <c r="D492" i="1"/>
  <c r="E492" i="1"/>
  <c r="H492" i="1"/>
  <c r="D493" i="1"/>
  <c r="E493" i="1"/>
  <c r="H493" i="1"/>
  <c r="D494" i="1"/>
  <c r="E494" i="1"/>
  <c r="H494" i="1"/>
  <c r="D495" i="1"/>
  <c r="E495" i="1"/>
  <c r="H495" i="1"/>
  <c r="D496" i="1"/>
  <c r="E496" i="1"/>
  <c r="H496" i="1"/>
  <c r="D497" i="1"/>
  <c r="E497" i="1"/>
  <c r="H497" i="1"/>
  <c r="D498" i="1"/>
  <c r="E498" i="1"/>
  <c r="H498" i="1"/>
  <c r="D499" i="1"/>
  <c r="E499" i="1"/>
  <c r="H499" i="1"/>
  <c r="D500" i="1"/>
  <c r="E500" i="1"/>
  <c r="H500" i="1"/>
  <c r="D501" i="1"/>
  <c r="E501" i="1"/>
  <c r="H501" i="1"/>
  <c r="D502" i="1"/>
  <c r="E502" i="1"/>
  <c r="H502" i="1"/>
  <c r="D503" i="1"/>
  <c r="E503" i="1"/>
  <c r="H503" i="1"/>
  <c r="D504" i="1"/>
  <c r="E504" i="1"/>
  <c r="H504" i="1"/>
  <c r="D505" i="1"/>
  <c r="E505" i="1"/>
  <c r="H505" i="1"/>
  <c r="D506" i="1"/>
  <c r="E506" i="1"/>
  <c r="H506" i="1"/>
  <c r="D507" i="1"/>
  <c r="E507" i="1"/>
  <c r="H507" i="1"/>
  <c r="D508" i="1"/>
  <c r="E508" i="1"/>
  <c r="H508" i="1"/>
  <c r="D509" i="1"/>
  <c r="E509" i="1"/>
  <c r="H509" i="1"/>
  <c r="D510" i="1"/>
  <c r="E510" i="1"/>
  <c r="H510" i="1"/>
  <c r="D511" i="1"/>
  <c r="E511" i="1"/>
  <c r="F511" i="1" s="1"/>
  <c r="G511" i="1" s="1"/>
  <c r="H511" i="1"/>
  <c r="D512" i="1"/>
  <c r="E512" i="1"/>
  <c r="H512" i="1"/>
  <c r="D513" i="1"/>
  <c r="E513" i="1"/>
  <c r="H513" i="1"/>
  <c r="D514" i="1"/>
  <c r="E514" i="1"/>
  <c r="H514" i="1"/>
  <c r="D515" i="1"/>
  <c r="E515" i="1"/>
  <c r="H515" i="1"/>
  <c r="D516" i="1"/>
  <c r="E516" i="1"/>
  <c r="H516" i="1"/>
  <c r="D517" i="1"/>
  <c r="E517" i="1"/>
  <c r="H517" i="1"/>
  <c r="D518" i="1"/>
  <c r="E518" i="1"/>
  <c r="H518" i="1"/>
  <c r="D519" i="1"/>
  <c r="E519" i="1"/>
  <c r="H519" i="1"/>
  <c r="D520" i="1"/>
  <c r="E520" i="1"/>
  <c r="H520" i="1"/>
  <c r="D521" i="1"/>
  <c r="E521" i="1"/>
  <c r="H521" i="1"/>
  <c r="D522" i="1"/>
  <c r="E522" i="1"/>
  <c r="H522" i="1"/>
  <c r="D523" i="1"/>
  <c r="E523" i="1"/>
  <c r="H523" i="1"/>
  <c r="D524" i="1"/>
  <c r="E524" i="1"/>
  <c r="H524" i="1"/>
  <c r="D525" i="1"/>
  <c r="E525" i="1"/>
  <c r="H525" i="1"/>
  <c r="D526" i="1"/>
  <c r="E526" i="1"/>
  <c r="H526" i="1"/>
  <c r="D527" i="1"/>
  <c r="E527" i="1"/>
  <c r="H527" i="1"/>
  <c r="D528" i="1"/>
  <c r="E528" i="1"/>
  <c r="H528" i="1"/>
  <c r="D529" i="1"/>
  <c r="E529" i="1"/>
  <c r="H529" i="1"/>
  <c r="D530" i="1"/>
  <c r="E530" i="1"/>
  <c r="H530" i="1"/>
  <c r="D531" i="1"/>
  <c r="E531" i="1"/>
  <c r="H531" i="1"/>
  <c r="D532" i="1"/>
  <c r="E532" i="1"/>
  <c r="H532" i="1"/>
  <c r="D533" i="1"/>
  <c r="E533" i="1"/>
  <c r="H533" i="1"/>
  <c r="D534" i="1"/>
  <c r="E534" i="1"/>
  <c r="H534" i="1"/>
  <c r="D535" i="1"/>
  <c r="E535" i="1"/>
  <c r="H535" i="1"/>
  <c r="D536" i="1"/>
  <c r="E536" i="1"/>
  <c r="H536" i="1"/>
  <c r="D537" i="1"/>
  <c r="E537" i="1"/>
  <c r="H537" i="1"/>
  <c r="D538" i="1"/>
  <c r="E538" i="1"/>
  <c r="H538" i="1"/>
  <c r="D539" i="1"/>
  <c r="E539" i="1"/>
  <c r="H539" i="1"/>
  <c r="D540" i="1"/>
  <c r="E540" i="1"/>
  <c r="H540" i="1"/>
  <c r="D541" i="1"/>
  <c r="E541" i="1"/>
  <c r="H541" i="1"/>
  <c r="D542" i="1"/>
  <c r="E542" i="1"/>
  <c r="H542" i="1"/>
  <c r="D543" i="1"/>
  <c r="E543" i="1"/>
  <c r="H543" i="1"/>
  <c r="D544" i="1"/>
  <c r="E544" i="1"/>
  <c r="H544" i="1"/>
  <c r="D545" i="1"/>
  <c r="E545" i="1"/>
  <c r="H545" i="1"/>
  <c r="D546" i="1"/>
  <c r="E546" i="1"/>
  <c r="H546" i="1"/>
  <c r="D547" i="1"/>
  <c r="E547" i="1"/>
  <c r="H547" i="1"/>
  <c r="D548" i="1"/>
  <c r="E548" i="1"/>
  <c r="H548" i="1"/>
  <c r="D549" i="1"/>
  <c r="E549" i="1"/>
  <c r="H549" i="1"/>
  <c r="D550" i="1"/>
  <c r="E550" i="1"/>
  <c r="H550" i="1"/>
  <c r="D551" i="1"/>
  <c r="E551" i="1"/>
  <c r="H551" i="1"/>
  <c r="D552" i="1"/>
  <c r="E552" i="1"/>
  <c r="H552" i="1"/>
  <c r="D553" i="1"/>
  <c r="E553" i="1"/>
  <c r="H553" i="1"/>
  <c r="D554" i="1"/>
  <c r="E554" i="1"/>
  <c r="H554" i="1"/>
  <c r="D555" i="1"/>
  <c r="E555" i="1"/>
  <c r="H555" i="1"/>
  <c r="D556" i="1"/>
  <c r="E556" i="1"/>
  <c r="H556" i="1"/>
  <c r="D557" i="1"/>
  <c r="E557" i="1"/>
  <c r="H557" i="1"/>
  <c r="D558" i="1"/>
  <c r="E558" i="1"/>
  <c r="H558" i="1"/>
  <c r="D559" i="1"/>
  <c r="E559" i="1"/>
  <c r="H559" i="1"/>
  <c r="D560" i="1"/>
  <c r="E560" i="1"/>
  <c r="H560" i="1"/>
  <c r="D561" i="1"/>
  <c r="E561" i="1"/>
  <c r="H561" i="1"/>
  <c r="D562" i="1"/>
  <c r="E562" i="1"/>
  <c r="H562" i="1"/>
  <c r="D563" i="1"/>
  <c r="E563" i="1"/>
  <c r="H563" i="1"/>
  <c r="D564" i="1"/>
  <c r="E564" i="1"/>
  <c r="H564" i="1"/>
  <c r="D565" i="1"/>
  <c r="E565" i="1"/>
  <c r="H565" i="1"/>
  <c r="D566" i="1"/>
  <c r="E566" i="1"/>
  <c r="H566" i="1"/>
  <c r="D567" i="1"/>
  <c r="E567" i="1"/>
  <c r="H567" i="1"/>
  <c r="D568" i="1"/>
  <c r="E568" i="1"/>
  <c r="H568" i="1"/>
  <c r="D569" i="1"/>
  <c r="E569" i="1"/>
  <c r="H569" i="1"/>
  <c r="D570" i="1"/>
  <c r="E570" i="1"/>
  <c r="H570" i="1"/>
  <c r="D571" i="1"/>
  <c r="E571" i="1"/>
  <c r="H571" i="1"/>
  <c r="D572" i="1"/>
  <c r="E572" i="1"/>
  <c r="H572" i="1"/>
  <c r="D573" i="1"/>
  <c r="E573" i="1"/>
  <c r="H573" i="1"/>
  <c r="D574" i="1"/>
  <c r="E574" i="1"/>
  <c r="H574" i="1"/>
  <c r="D575" i="1"/>
  <c r="E575" i="1"/>
  <c r="H575" i="1"/>
  <c r="D576" i="1"/>
  <c r="E576" i="1"/>
  <c r="H576" i="1"/>
  <c r="D577" i="1"/>
  <c r="E577" i="1"/>
  <c r="H577" i="1"/>
  <c r="D578" i="1"/>
  <c r="E578" i="1"/>
  <c r="H578" i="1"/>
  <c r="D579" i="1"/>
  <c r="E579" i="1"/>
  <c r="H579" i="1"/>
  <c r="D580" i="1"/>
  <c r="E580" i="1"/>
  <c r="H580" i="1"/>
  <c r="D581" i="1"/>
  <c r="E581" i="1"/>
  <c r="H581" i="1"/>
  <c r="D582" i="1"/>
  <c r="E582" i="1"/>
  <c r="H582" i="1"/>
  <c r="D583" i="1"/>
  <c r="E583" i="1"/>
  <c r="H583" i="1"/>
  <c r="D584" i="1"/>
  <c r="E584" i="1"/>
  <c r="H584" i="1"/>
  <c r="D585" i="1"/>
  <c r="E585" i="1"/>
  <c r="H585" i="1"/>
  <c r="D586" i="1"/>
  <c r="E586" i="1"/>
  <c r="H586" i="1"/>
  <c r="D587" i="1"/>
  <c r="E587" i="1"/>
  <c r="H587" i="1"/>
  <c r="D588" i="1"/>
  <c r="E588" i="1"/>
  <c r="H588" i="1"/>
  <c r="D589" i="1"/>
  <c r="E589" i="1"/>
  <c r="H589" i="1"/>
  <c r="D590" i="1"/>
  <c r="E590" i="1"/>
  <c r="H590" i="1"/>
  <c r="D591" i="1"/>
  <c r="E591" i="1"/>
  <c r="H591" i="1"/>
  <c r="D592" i="1"/>
  <c r="E592" i="1"/>
  <c r="H592" i="1"/>
  <c r="D593" i="1"/>
  <c r="E593" i="1"/>
  <c r="H593" i="1"/>
  <c r="D594" i="1"/>
  <c r="E594" i="1"/>
  <c r="H594" i="1"/>
  <c r="D595" i="1"/>
  <c r="E595" i="1"/>
  <c r="H595" i="1"/>
  <c r="D596" i="1"/>
  <c r="E596" i="1"/>
  <c r="H596" i="1"/>
  <c r="D597" i="1"/>
  <c r="E597" i="1"/>
  <c r="H597" i="1"/>
  <c r="D598" i="1"/>
  <c r="E598" i="1"/>
  <c r="H598" i="1"/>
  <c r="D599" i="1"/>
  <c r="E599" i="1"/>
  <c r="H599" i="1"/>
  <c r="D600" i="1"/>
  <c r="E600" i="1"/>
  <c r="H600" i="1"/>
  <c r="D601" i="1"/>
  <c r="E601" i="1"/>
  <c r="H601" i="1"/>
  <c r="D602" i="1"/>
  <c r="E602" i="1"/>
  <c r="H602" i="1"/>
  <c r="D603" i="1"/>
  <c r="E603" i="1"/>
  <c r="H603" i="1"/>
  <c r="D604" i="1"/>
  <c r="E604" i="1"/>
  <c r="H604" i="1"/>
  <c r="D605" i="1"/>
  <c r="E605" i="1"/>
  <c r="H605" i="1"/>
  <c r="D606" i="1"/>
  <c r="E606" i="1"/>
  <c r="H606" i="1"/>
  <c r="D607" i="1"/>
  <c r="E607" i="1"/>
  <c r="H607" i="1"/>
  <c r="D608" i="1"/>
  <c r="E608" i="1"/>
  <c r="H608" i="1"/>
  <c r="D609" i="1"/>
  <c r="E609" i="1"/>
  <c r="H609" i="1"/>
  <c r="D610" i="1"/>
  <c r="E610" i="1"/>
  <c r="H610" i="1"/>
  <c r="D611" i="1"/>
  <c r="E611" i="1"/>
  <c r="H611" i="1"/>
  <c r="D612" i="1"/>
  <c r="E612" i="1"/>
  <c r="H612" i="1"/>
  <c r="D613" i="1"/>
  <c r="E613" i="1"/>
  <c r="H613" i="1"/>
  <c r="D614" i="1"/>
  <c r="E614" i="1"/>
  <c r="H614" i="1"/>
  <c r="D615" i="1"/>
  <c r="E615" i="1"/>
  <c r="H615" i="1"/>
  <c r="D616" i="1"/>
  <c r="E616" i="1"/>
  <c r="H616" i="1"/>
  <c r="D617" i="1"/>
  <c r="E617" i="1"/>
  <c r="H617" i="1"/>
  <c r="D618" i="1"/>
  <c r="E618" i="1"/>
  <c r="H618" i="1"/>
  <c r="D619" i="1"/>
  <c r="E619" i="1"/>
  <c r="H619" i="1"/>
  <c r="D620" i="1"/>
  <c r="E620" i="1"/>
  <c r="H620" i="1"/>
  <c r="D621" i="1"/>
  <c r="E621" i="1"/>
  <c r="H621" i="1"/>
  <c r="D622" i="1"/>
  <c r="E622" i="1"/>
  <c r="H622" i="1"/>
  <c r="D623" i="1"/>
  <c r="E623" i="1"/>
  <c r="H623" i="1"/>
  <c r="D624" i="1"/>
  <c r="E624" i="1"/>
  <c r="H624" i="1"/>
  <c r="D625" i="1"/>
  <c r="E625" i="1"/>
  <c r="H625" i="1"/>
  <c r="D626" i="1"/>
  <c r="E626" i="1"/>
  <c r="H626" i="1"/>
  <c r="D627" i="1"/>
  <c r="E627" i="1"/>
  <c r="H627" i="1"/>
  <c r="D628" i="1"/>
  <c r="E628" i="1"/>
  <c r="H628" i="1"/>
  <c r="D629" i="1"/>
  <c r="E629" i="1"/>
  <c r="H629" i="1"/>
  <c r="D630" i="1"/>
  <c r="E630" i="1"/>
  <c r="H630" i="1"/>
  <c r="D631" i="1"/>
  <c r="E631" i="1"/>
  <c r="H631" i="1"/>
  <c r="D632" i="1"/>
  <c r="E632" i="1"/>
  <c r="H632" i="1"/>
  <c r="D633" i="1"/>
  <c r="E633" i="1"/>
  <c r="H633" i="1"/>
  <c r="D634" i="1"/>
  <c r="E634" i="1"/>
  <c r="H634" i="1"/>
  <c r="D635" i="1"/>
  <c r="E635" i="1"/>
  <c r="H635" i="1"/>
  <c r="D636" i="1"/>
  <c r="E636" i="1"/>
  <c r="H636" i="1"/>
  <c r="D637" i="1"/>
  <c r="E637" i="1"/>
  <c r="H637" i="1"/>
  <c r="D638" i="1"/>
  <c r="E638" i="1"/>
  <c r="H638" i="1"/>
  <c r="D639" i="1"/>
  <c r="E639" i="1"/>
  <c r="H639" i="1"/>
  <c r="D640" i="1"/>
  <c r="E640" i="1"/>
  <c r="H640" i="1"/>
  <c r="D641" i="1"/>
  <c r="E641" i="1"/>
  <c r="H641" i="1"/>
  <c r="D642" i="1"/>
  <c r="E642" i="1"/>
  <c r="H642" i="1"/>
  <c r="D643" i="1"/>
  <c r="E643" i="1"/>
  <c r="H643" i="1"/>
  <c r="D644" i="1"/>
  <c r="E644" i="1"/>
  <c r="H644" i="1"/>
  <c r="D645" i="1"/>
  <c r="E645" i="1"/>
  <c r="H645" i="1"/>
  <c r="D646" i="1"/>
  <c r="E646" i="1"/>
  <c r="H646" i="1"/>
  <c r="D647" i="1"/>
  <c r="E647" i="1"/>
  <c r="H647" i="1"/>
  <c r="D648" i="1"/>
  <c r="E648" i="1"/>
  <c r="H648" i="1"/>
  <c r="D649" i="1"/>
  <c r="E649" i="1"/>
  <c r="H649" i="1"/>
  <c r="D650" i="1"/>
  <c r="E650" i="1"/>
  <c r="H650" i="1"/>
  <c r="D651" i="1"/>
  <c r="E651" i="1"/>
  <c r="H651" i="1"/>
  <c r="D652" i="1"/>
  <c r="E652" i="1"/>
  <c r="H652" i="1"/>
  <c r="D653" i="1"/>
  <c r="E653" i="1"/>
  <c r="H653" i="1"/>
  <c r="D654" i="1"/>
  <c r="E654" i="1"/>
  <c r="H654" i="1"/>
  <c r="D655" i="1"/>
  <c r="E655" i="1"/>
  <c r="H655" i="1"/>
  <c r="D656" i="1"/>
  <c r="E656" i="1"/>
  <c r="H656" i="1"/>
  <c r="D657" i="1"/>
  <c r="E657" i="1"/>
  <c r="H657" i="1"/>
  <c r="D658" i="1"/>
  <c r="E658" i="1"/>
  <c r="H658" i="1"/>
  <c r="D659" i="1"/>
  <c r="E659" i="1"/>
  <c r="H659" i="1"/>
  <c r="D660" i="1"/>
  <c r="E660" i="1"/>
  <c r="H660" i="1"/>
  <c r="D661" i="1"/>
  <c r="E661" i="1"/>
  <c r="H661" i="1"/>
  <c r="D662" i="1"/>
  <c r="E662" i="1"/>
  <c r="H662" i="1"/>
  <c r="D663" i="1"/>
  <c r="E663" i="1"/>
  <c r="H663" i="1"/>
  <c r="D664" i="1"/>
  <c r="E664" i="1"/>
  <c r="H664" i="1"/>
  <c r="D665" i="1"/>
  <c r="E665" i="1"/>
  <c r="H665" i="1"/>
  <c r="D666" i="1"/>
  <c r="E666" i="1"/>
  <c r="H666" i="1"/>
  <c r="D667" i="1"/>
  <c r="E667" i="1"/>
  <c r="H667" i="1"/>
  <c r="D668" i="1"/>
  <c r="E668" i="1"/>
  <c r="H668" i="1"/>
  <c r="D669" i="1"/>
  <c r="E669" i="1"/>
  <c r="H669" i="1"/>
  <c r="D670" i="1"/>
  <c r="E670" i="1"/>
  <c r="H670" i="1"/>
  <c r="D671" i="1"/>
  <c r="E671" i="1"/>
  <c r="H671" i="1"/>
  <c r="D672" i="1"/>
  <c r="E672" i="1"/>
  <c r="H672" i="1"/>
  <c r="D673" i="1"/>
  <c r="E673" i="1"/>
  <c r="H673" i="1"/>
  <c r="D674" i="1"/>
  <c r="E674" i="1"/>
  <c r="H674" i="1"/>
  <c r="D675" i="1"/>
  <c r="E675" i="1"/>
  <c r="H675" i="1"/>
  <c r="D676" i="1"/>
  <c r="E676" i="1"/>
  <c r="H676" i="1"/>
  <c r="D677" i="1"/>
  <c r="E677" i="1"/>
  <c r="H677" i="1"/>
  <c r="D678" i="1"/>
  <c r="E678" i="1"/>
  <c r="H678" i="1"/>
  <c r="D679" i="1"/>
  <c r="E679" i="1"/>
  <c r="H679" i="1"/>
  <c r="D680" i="1"/>
  <c r="E680" i="1"/>
  <c r="H680" i="1"/>
  <c r="D681" i="1"/>
  <c r="E681" i="1"/>
  <c r="H681" i="1"/>
  <c r="D682" i="1"/>
  <c r="E682" i="1"/>
  <c r="H682" i="1"/>
  <c r="D683" i="1"/>
  <c r="E683" i="1"/>
  <c r="H683" i="1"/>
  <c r="D684" i="1"/>
  <c r="E684" i="1"/>
  <c r="H684" i="1"/>
  <c r="D685" i="1"/>
  <c r="E685" i="1"/>
  <c r="H685" i="1"/>
  <c r="D686" i="1"/>
  <c r="E686" i="1"/>
  <c r="H686" i="1"/>
  <c r="D687" i="1"/>
  <c r="E687" i="1"/>
  <c r="H687" i="1"/>
  <c r="D688" i="1"/>
  <c r="E688" i="1"/>
  <c r="H688" i="1"/>
  <c r="D689" i="1"/>
  <c r="E689" i="1"/>
  <c r="H689" i="1"/>
  <c r="D690" i="1"/>
  <c r="E690" i="1"/>
  <c r="H690" i="1"/>
  <c r="D691" i="1"/>
  <c r="E691" i="1"/>
  <c r="H691" i="1"/>
  <c r="D692" i="1"/>
  <c r="E692" i="1"/>
  <c r="H692" i="1"/>
  <c r="D693" i="1"/>
  <c r="E693" i="1"/>
  <c r="H693" i="1"/>
  <c r="D694" i="1"/>
  <c r="E694" i="1"/>
  <c r="H694" i="1"/>
  <c r="D695" i="1"/>
  <c r="E695" i="1"/>
  <c r="H695" i="1"/>
  <c r="D696" i="1"/>
  <c r="E696" i="1"/>
  <c r="H696" i="1"/>
  <c r="D697" i="1"/>
  <c r="E697" i="1"/>
  <c r="H697" i="1"/>
  <c r="D698" i="1"/>
  <c r="E698" i="1"/>
  <c r="H698" i="1"/>
  <c r="D699" i="1"/>
  <c r="E699" i="1"/>
  <c r="H699" i="1"/>
  <c r="D700" i="1"/>
  <c r="E700" i="1"/>
  <c r="H700" i="1"/>
  <c r="D701" i="1"/>
  <c r="E701" i="1"/>
  <c r="H701" i="1"/>
  <c r="D702" i="1"/>
  <c r="E702" i="1"/>
  <c r="H702" i="1"/>
  <c r="D703" i="1"/>
  <c r="E703" i="1"/>
  <c r="H703" i="1"/>
  <c r="D704" i="1"/>
  <c r="E704" i="1"/>
  <c r="H704" i="1"/>
  <c r="D705" i="1"/>
  <c r="E705" i="1"/>
  <c r="H705" i="1"/>
  <c r="D706" i="1"/>
  <c r="E706" i="1"/>
  <c r="H706" i="1"/>
  <c r="D707" i="1"/>
  <c r="E707" i="1"/>
  <c r="H707" i="1"/>
  <c r="D708" i="1"/>
  <c r="E708" i="1"/>
  <c r="H708" i="1"/>
  <c r="D709" i="1"/>
  <c r="E709" i="1"/>
  <c r="H709" i="1"/>
  <c r="D710" i="1"/>
  <c r="E710" i="1"/>
  <c r="H710" i="1"/>
  <c r="D711" i="1"/>
  <c r="E711" i="1"/>
  <c r="H711" i="1"/>
  <c r="D712" i="1"/>
  <c r="E712" i="1"/>
  <c r="H712" i="1"/>
  <c r="D713" i="1"/>
  <c r="E713" i="1"/>
  <c r="H713" i="1"/>
  <c r="D714" i="1"/>
  <c r="E714" i="1"/>
  <c r="H714" i="1"/>
  <c r="D715" i="1"/>
  <c r="E715" i="1"/>
  <c r="H715" i="1"/>
  <c r="D716" i="1"/>
  <c r="E716" i="1"/>
  <c r="H716" i="1"/>
  <c r="D717" i="1"/>
  <c r="E717" i="1"/>
  <c r="H717" i="1"/>
  <c r="D718" i="1"/>
  <c r="E718" i="1"/>
  <c r="H718" i="1"/>
  <c r="D719" i="1"/>
  <c r="E719" i="1"/>
  <c r="H719" i="1"/>
  <c r="D720" i="1"/>
  <c r="E720" i="1"/>
  <c r="H720" i="1"/>
  <c r="D721" i="1"/>
  <c r="E721" i="1"/>
  <c r="H721" i="1"/>
  <c r="D722" i="1"/>
  <c r="E722" i="1"/>
  <c r="H722" i="1"/>
  <c r="D723" i="1"/>
  <c r="E723" i="1"/>
  <c r="H723" i="1"/>
  <c r="D724" i="1"/>
  <c r="E724" i="1"/>
  <c r="H724" i="1"/>
  <c r="D725" i="1"/>
  <c r="E725" i="1"/>
  <c r="H725" i="1"/>
  <c r="D726" i="1"/>
  <c r="E726" i="1"/>
  <c r="H726" i="1"/>
  <c r="D727" i="1"/>
  <c r="E727" i="1"/>
  <c r="H727" i="1"/>
  <c r="D728" i="1"/>
  <c r="E728" i="1"/>
  <c r="H728" i="1"/>
  <c r="D729" i="1"/>
  <c r="E729" i="1"/>
  <c r="H729" i="1"/>
  <c r="D730" i="1"/>
  <c r="E730" i="1"/>
  <c r="H730" i="1"/>
  <c r="D731" i="1"/>
  <c r="E731" i="1"/>
  <c r="H731" i="1"/>
  <c r="D732" i="1"/>
  <c r="E732" i="1"/>
  <c r="H732" i="1"/>
  <c r="D733" i="1"/>
  <c r="E733" i="1"/>
  <c r="H733" i="1"/>
  <c r="D734" i="1"/>
  <c r="E734" i="1"/>
  <c r="H734" i="1"/>
  <c r="D735" i="1"/>
  <c r="E735" i="1"/>
  <c r="H735" i="1"/>
  <c r="D736" i="1"/>
  <c r="E736" i="1"/>
  <c r="H736" i="1"/>
  <c r="D737" i="1"/>
  <c r="E737" i="1"/>
  <c r="H737" i="1"/>
  <c r="D738" i="1"/>
  <c r="E738" i="1"/>
  <c r="H738" i="1"/>
  <c r="D739" i="1"/>
  <c r="E739" i="1"/>
  <c r="H739" i="1"/>
  <c r="D740" i="1"/>
  <c r="E740" i="1"/>
  <c r="H740" i="1"/>
  <c r="D741" i="1"/>
  <c r="E741" i="1"/>
  <c r="H741" i="1"/>
  <c r="D742" i="1"/>
  <c r="E742" i="1"/>
  <c r="H742" i="1"/>
  <c r="D743" i="1"/>
  <c r="E743" i="1"/>
  <c r="H743" i="1"/>
  <c r="D744" i="1"/>
  <c r="E744" i="1"/>
  <c r="H744" i="1"/>
  <c r="D745" i="1"/>
  <c r="E745" i="1"/>
  <c r="H745" i="1"/>
  <c r="D746" i="1"/>
  <c r="E746" i="1"/>
  <c r="H746" i="1"/>
  <c r="D747" i="1"/>
  <c r="E747" i="1"/>
  <c r="H747" i="1"/>
  <c r="D748" i="1"/>
  <c r="E748" i="1"/>
  <c r="H748" i="1"/>
  <c r="D749" i="1"/>
  <c r="E749" i="1"/>
  <c r="H749" i="1"/>
  <c r="D750" i="1"/>
  <c r="E750" i="1"/>
  <c r="H750" i="1"/>
  <c r="D751" i="1"/>
  <c r="E751" i="1"/>
  <c r="H751" i="1"/>
  <c r="D752" i="1"/>
  <c r="E752" i="1"/>
  <c r="H752" i="1"/>
  <c r="D753" i="1"/>
  <c r="E753" i="1"/>
  <c r="H753" i="1"/>
  <c r="D754" i="1"/>
  <c r="E754" i="1"/>
  <c r="H754" i="1"/>
  <c r="D755" i="1"/>
  <c r="E755" i="1"/>
  <c r="H755" i="1"/>
  <c r="D756" i="1"/>
  <c r="E756" i="1"/>
  <c r="H756" i="1"/>
  <c r="D757" i="1"/>
  <c r="E757" i="1"/>
  <c r="H757" i="1"/>
  <c r="D758" i="1"/>
  <c r="E758" i="1"/>
  <c r="H758" i="1"/>
  <c r="D759" i="1"/>
  <c r="E759" i="1"/>
  <c r="H759" i="1"/>
  <c r="D760" i="1"/>
  <c r="E760" i="1"/>
  <c r="H760" i="1"/>
  <c r="D761" i="1"/>
  <c r="E761" i="1"/>
  <c r="H761" i="1"/>
  <c r="D762" i="1"/>
  <c r="E762" i="1"/>
  <c r="H762" i="1"/>
  <c r="D763" i="1"/>
  <c r="E763" i="1"/>
  <c r="H763" i="1"/>
  <c r="D764" i="1"/>
  <c r="E764" i="1"/>
  <c r="H764" i="1"/>
  <c r="D765" i="1"/>
  <c r="E765" i="1"/>
  <c r="H765" i="1"/>
  <c r="D766" i="1"/>
  <c r="E766" i="1"/>
  <c r="H766" i="1"/>
  <c r="D767" i="1"/>
  <c r="E767" i="1"/>
  <c r="H767" i="1"/>
  <c r="D768" i="1"/>
  <c r="E768" i="1"/>
  <c r="H768" i="1"/>
  <c r="D769" i="1"/>
  <c r="E769" i="1"/>
  <c r="H769" i="1"/>
  <c r="D770" i="1"/>
  <c r="E770" i="1"/>
  <c r="H770" i="1"/>
  <c r="D771" i="1"/>
  <c r="E771" i="1"/>
  <c r="H771" i="1"/>
  <c r="D772" i="1"/>
  <c r="E772" i="1"/>
  <c r="H772" i="1"/>
  <c r="D773" i="1"/>
  <c r="E773" i="1"/>
  <c r="H773" i="1"/>
  <c r="D774" i="1"/>
  <c r="E774" i="1"/>
  <c r="H774" i="1"/>
  <c r="D775" i="1"/>
  <c r="E775" i="1"/>
  <c r="H775" i="1"/>
  <c r="D776" i="1"/>
  <c r="E776" i="1"/>
  <c r="H776" i="1"/>
  <c r="D777" i="1"/>
  <c r="E777" i="1"/>
  <c r="H777" i="1"/>
  <c r="D778" i="1"/>
  <c r="E778" i="1"/>
  <c r="H778" i="1"/>
  <c r="D779" i="1"/>
  <c r="E779" i="1"/>
  <c r="H779" i="1"/>
  <c r="D780" i="1"/>
  <c r="E780" i="1"/>
  <c r="H780" i="1"/>
  <c r="D781" i="1"/>
  <c r="E781" i="1"/>
  <c r="H781" i="1"/>
  <c r="D782" i="1"/>
  <c r="E782" i="1"/>
  <c r="H782" i="1"/>
  <c r="D783" i="1"/>
  <c r="E783" i="1"/>
  <c r="H783" i="1"/>
  <c r="D784" i="1"/>
  <c r="E784" i="1"/>
  <c r="H784" i="1"/>
  <c r="D785" i="1"/>
  <c r="E785" i="1"/>
  <c r="H785" i="1"/>
  <c r="D786" i="1"/>
  <c r="E786" i="1"/>
  <c r="H786" i="1"/>
  <c r="D787" i="1"/>
  <c r="E787" i="1"/>
  <c r="H787" i="1"/>
  <c r="D788" i="1"/>
  <c r="E788" i="1"/>
  <c r="H788" i="1"/>
  <c r="D789" i="1"/>
  <c r="E789" i="1"/>
  <c r="H789" i="1"/>
  <c r="D790" i="1"/>
  <c r="E790" i="1"/>
  <c r="H790" i="1"/>
  <c r="D791" i="1"/>
  <c r="E791" i="1"/>
  <c r="H791" i="1"/>
  <c r="D792" i="1"/>
  <c r="E792" i="1"/>
  <c r="H792" i="1"/>
  <c r="D793" i="1"/>
  <c r="E793" i="1"/>
  <c r="H793" i="1"/>
  <c r="D794" i="1"/>
  <c r="E794" i="1"/>
  <c r="H794" i="1"/>
  <c r="D795" i="1"/>
  <c r="E795" i="1"/>
  <c r="H795" i="1"/>
  <c r="D796" i="1"/>
  <c r="E796" i="1"/>
  <c r="H796" i="1"/>
  <c r="D797" i="1"/>
  <c r="E797" i="1"/>
  <c r="H797" i="1"/>
  <c r="D798" i="1"/>
  <c r="E798" i="1"/>
  <c r="H798" i="1"/>
  <c r="D799" i="1"/>
  <c r="E799" i="1"/>
  <c r="H799" i="1"/>
  <c r="D800" i="1"/>
  <c r="E800" i="1"/>
  <c r="H800" i="1"/>
  <c r="D801" i="1"/>
  <c r="E801" i="1"/>
  <c r="H801" i="1"/>
  <c r="D802" i="1"/>
  <c r="E802" i="1"/>
  <c r="H802" i="1"/>
  <c r="D803" i="1"/>
  <c r="E803" i="1"/>
  <c r="H803" i="1"/>
  <c r="D804" i="1"/>
  <c r="E804" i="1"/>
  <c r="H804" i="1"/>
  <c r="D805" i="1"/>
  <c r="E805" i="1"/>
  <c r="H805" i="1"/>
  <c r="D806" i="1"/>
  <c r="E806" i="1"/>
  <c r="H806" i="1"/>
  <c r="D807" i="1"/>
  <c r="E807" i="1"/>
  <c r="H807" i="1"/>
  <c r="D808" i="1"/>
  <c r="E808" i="1"/>
  <c r="H808" i="1"/>
  <c r="D809" i="1"/>
  <c r="E809" i="1"/>
  <c r="H809" i="1"/>
  <c r="D810" i="1"/>
  <c r="E810" i="1"/>
  <c r="H810" i="1"/>
  <c r="D811" i="1"/>
  <c r="E811" i="1"/>
  <c r="H811" i="1"/>
  <c r="D812" i="1"/>
  <c r="E812" i="1"/>
  <c r="H812" i="1"/>
  <c r="D813" i="1"/>
  <c r="E813" i="1"/>
  <c r="H813" i="1"/>
  <c r="D814" i="1"/>
  <c r="E814" i="1"/>
  <c r="H814" i="1"/>
  <c r="D815" i="1"/>
  <c r="E815" i="1"/>
  <c r="H815" i="1"/>
  <c r="D816" i="1"/>
  <c r="E816" i="1"/>
  <c r="H816" i="1"/>
  <c r="D817" i="1"/>
  <c r="E817" i="1"/>
  <c r="H817" i="1"/>
  <c r="D818" i="1"/>
  <c r="E818" i="1"/>
  <c r="H818" i="1"/>
  <c r="D819" i="1"/>
  <c r="E819" i="1"/>
  <c r="H819" i="1"/>
  <c r="D820" i="1"/>
  <c r="E820" i="1"/>
  <c r="H820" i="1"/>
  <c r="D821" i="1"/>
  <c r="E821" i="1"/>
  <c r="H821" i="1"/>
  <c r="D822" i="1"/>
  <c r="E822" i="1"/>
  <c r="H822" i="1"/>
  <c r="D823" i="1"/>
  <c r="E823" i="1"/>
  <c r="H823" i="1"/>
  <c r="D824" i="1"/>
  <c r="E824" i="1"/>
  <c r="H824" i="1"/>
  <c r="D825" i="1"/>
  <c r="E825" i="1"/>
  <c r="H825" i="1"/>
  <c r="D826" i="1"/>
  <c r="E826" i="1"/>
  <c r="H826" i="1"/>
  <c r="D827" i="1"/>
  <c r="E827" i="1"/>
  <c r="H827" i="1"/>
  <c r="D828" i="1"/>
  <c r="E828" i="1"/>
  <c r="H828" i="1"/>
  <c r="D829" i="1"/>
  <c r="E829" i="1"/>
  <c r="H829" i="1"/>
  <c r="D830" i="1"/>
  <c r="E830" i="1"/>
  <c r="H830" i="1"/>
  <c r="D831" i="1"/>
  <c r="E831" i="1"/>
  <c r="H831" i="1"/>
  <c r="D832" i="1"/>
  <c r="E832" i="1"/>
  <c r="H832" i="1"/>
  <c r="D833" i="1"/>
  <c r="E833" i="1"/>
  <c r="H833" i="1"/>
  <c r="D834" i="1"/>
  <c r="E834" i="1"/>
  <c r="H834" i="1"/>
  <c r="D835" i="1"/>
  <c r="E835" i="1"/>
  <c r="H835" i="1"/>
  <c r="D836" i="1"/>
  <c r="E836" i="1"/>
  <c r="H836" i="1"/>
  <c r="D837" i="1"/>
  <c r="E837" i="1"/>
  <c r="H837" i="1"/>
  <c r="D838" i="1"/>
  <c r="E838" i="1"/>
  <c r="H838" i="1"/>
  <c r="D839" i="1"/>
  <c r="E839" i="1"/>
  <c r="H839" i="1"/>
  <c r="D840" i="1"/>
  <c r="E840" i="1"/>
  <c r="H840" i="1"/>
  <c r="D841" i="1"/>
  <c r="E841" i="1"/>
  <c r="H841" i="1"/>
  <c r="D842" i="1"/>
  <c r="E842" i="1"/>
  <c r="H842" i="1"/>
  <c r="D843" i="1"/>
  <c r="E843" i="1"/>
  <c r="H843" i="1"/>
  <c r="D844" i="1"/>
  <c r="E844" i="1"/>
  <c r="H844" i="1"/>
  <c r="D845" i="1"/>
  <c r="E845" i="1"/>
  <c r="H845" i="1"/>
  <c r="D846" i="1"/>
  <c r="E846" i="1"/>
  <c r="H846" i="1"/>
  <c r="D847" i="1"/>
  <c r="E847" i="1"/>
  <c r="H847" i="1"/>
  <c r="D848" i="1"/>
  <c r="E848" i="1"/>
  <c r="H848" i="1"/>
  <c r="D849" i="1"/>
  <c r="E849" i="1"/>
  <c r="H849" i="1"/>
  <c r="D850" i="1"/>
  <c r="E850" i="1"/>
  <c r="H850" i="1"/>
  <c r="D851" i="1"/>
  <c r="E851" i="1"/>
  <c r="H851" i="1"/>
  <c r="D852" i="1"/>
  <c r="E852" i="1"/>
  <c r="H852" i="1"/>
  <c r="D853" i="1"/>
  <c r="E853" i="1"/>
  <c r="H853" i="1"/>
  <c r="D854" i="1"/>
  <c r="E854" i="1"/>
  <c r="H854" i="1"/>
  <c r="D855" i="1"/>
  <c r="E855" i="1"/>
  <c r="H855" i="1"/>
  <c r="D856" i="1"/>
  <c r="E856" i="1"/>
  <c r="H856" i="1"/>
  <c r="D857" i="1"/>
  <c r="E857" i="1"/>
  <c r="H857" i="1"/>
  <c r="D858" i="1"/>
  <c r="E858" i="1"/>
  <c r="H858" i="1"/>
  <c r="D859" i="1"/>
  <c r="E859" i="1"/>
  <c r="H859" i="1"/>
  <c r="D860" i="1"/>
  <c r="E860" i="1"/>
  <c r="H860" i="1"/>
  <c r="D861" i="1"/>
  <c r="E861" i="1"/>
  <c r="H861" i="1"/>
  <c r="D862" i="1"/>
  <c r="E862" i="1"/>
  <c r="H862" i="1"/>
  <c r="D863" i="1"/>
  <c r="E863" i="1"/>
  <c r="H863" i="1"/>
  <c r="D864" i="1"/>
  <c r="E864" i="1"/>
  <c r="H864" i="1"/>
  <c r="D865" i="1"/>
  <c r="E865" i="1"/>
  <c r="H865" i="1"/>
  <c r="D866" i="1"/>
  <c r="E866" i="1"/>
  <c r="H866" i="1"/>
  <c r="D867" i="1"/>
  <c r="E867" i="1"/>
  <c r="H867" i="1"/>
  <c r="D868" i="1"/>
  <c r="E868" i="1"/>
  <c r="H868" i="1"/>
  <c r="D869" i="1"/>
  <c r="E869" i="1"/>
  <c r="H869" i="1"/>
  <c r="D870" i="1"/>
  <c r="E870" i="1"/>
  <c r="H870" i="1"/>
  <c r="D871" i="1"/>
  <c r="E871" i="1"/>
  <c r="H871" i="1"/>
  <c r="D872" i="1"/>
  <c r="E872" i="1"/>
  <c r="H872" i="1"/>
  <c r="D873" i="1"/>
  <c r="E873" i="1"/>
  <c r="H873" i="1"/>
  <c r="D874" i="1"/>
  <c r="E874" i="1"/>
  <c r="H874" i="1"/>
  <c r="D875" i="1"/>
  <c r="E875" i="1"/>
  <c r="H875" i="1"/>
  <c r="D876" i="1"/>
  <c r="E876" i="1"/>
  <c r="H876" i="1"/>
  <c r="D877" i="1"/>
  <c r="E877" i="1"/>
  <c r="H877" i="1"/>
  <c r="D878" i="1"/>
  <c r="E878" i="1"/>
  <c r="H878" i="1"/>
  <c r="D879" i="1"/>
  <c r="E879" i="1"/>
  <c r="H879" i="1"/>
  <c r="D880" i="1"/>
  <c r="E880" i="1"/>
  <c r="H880" i="1"/>
  <c r="D881" i="1"/>
  <c r="E881" i="1"/>
  <c r="H881" i="1"/>
  <c r="D882" i="1"/>
  <c r="E882" i="1"/>
  <c r="H882" i="1"/>
  <c r="D883" i="1"/>
  <c r="E883" i="1"/>
  <c r="H883" i="1"/>
  <c r="D884" i="1"/>
  <c r="E884" i="1"/>
  <c r="H884" i="1"/>
  <c r="D885" i="1"/>
  <c r="E885" i="1"/>
  <c r="H885" i="1"/>
  <c r="D886" i="1"/>
  <c r="E886" i="1"/>
  <c r="H886" i="1"/>
  <c r="D887" i="1"/>
  <c r="E887" i="1"/>
  <c r="H887" i="1"/>
  <c r="D888" i="1"/>
  <c r="E888" i="1"/>
  <c r="H888" i="1"/>
  <c r="D889" i="1"/>
  <c r="E889" i="1"/>
  <c r="H889" i="1"/>
  <c r="D890" i="1"/>
  <c r="E890" i="1"/>
  <c r="H890" i="1"/>
  <c r="D891" i="1"/>
  <c r="E891" i="1"/>
  <c r="H891" i="1"/>
  <c r="D892" i="1"/>
  <c r="E892" i="1"/>
  <c r="H892" i="1"/>
  <c r="D893" i="1"/>
  <c r="E893" i="1"/>
  <c r="H893" i="1"/>
  <c r="D894" i="1"/>
  <c r="E894" i="1"/>
  <c r="H894" i="1"/>
  <c r="D895" i="1"/>
  <c r="E895" i="1"/>
  <c r="H895" i="1"/>
  <c r="D896" i="1"/>
  <c r="E896" i="1"/>
  <c r="H896" i="1"/>
  <c r="D897" i="1"/>
  <c r="E897" i="1"/>
  <c r="H897" i="1"/>
  <c r="D898" i="1"/>
  <c r="E898" i="1"/>
  <c r="H898" i="1"/>
  <c r="D899" i="1"/>
  <c r="E899" i="1"/>
  <c r="H899" i="1"/>
  <c r="D900" i="1"/>
  <c r="E900" i="1"/>
  <c r="H900" i="1"/>
  <c r="D901" i="1"/>
  <c r="E901" i="1"/>
  <c r="H901" i="1"/>
  <c r="D902" i="1"/>
  <c r="E902" i="1"/>
  <c r="H902" i="1"/>
  <c r="D903" i="1"/>
  <c r="E903" i="1"/>
  <c r="H903" i="1"/>
  <c r="D904" i="1"/>
  <c r="E904" i="1"/>
  <c r="H904" i="1"/>
  <c r="D905" i="1"/>
  <c r="E905" i="1"/>
  <c r="H905" i="1"/>
  <c r="D906" i="1"/>
  <c r="E906" i="1"/>
  <c r="H906" i="1"/>
  <c r="D907" i="1"/>
  <c r="E907" i="1"/>
  <c r="H907" i="1"/>
  <c r="D908" i="1"/>
  <c r="E908" i="1"/>
  <c r="H908" i="1"/>
  <c r="D909" i="1"/>
  <c r="E909" i="1"/>
  <c r="H909" i="1"/>
  <c r="D910" i="1"/>
  <c r="E910" i="1"/>
  <c r="H910" i="1"/>
  <c r="D911" i="1"/>
  <c r="E911" i="1"/>
  <c r="H911" i="1"/>
  <c r="D912" i="1"/>
  <c r="E912" i="1"/>
  <c r="H912" i="1"/>
  <c r="D913" i="1"/>
  <c r="E913" i="1"/>
  <c r="H913" i="1"/>
  <c r="D914" i="1"/>
  <c r="E914" i="1"/>
  <c r="H914" i="1"/>
  <c r="D915" i="1"/>
  <c r="E915" i="1"/>
  <c r="H915" i="1"/>
  <c r="D916" i="1"/>
  <c r="E916" i="1"/>
  <c r="H916" i="1"/>
  <c r="D917" i="1"/>
  <c r="E917" i="1"/>
  <c r="H917" i="1"/>
  <c r="D918" i="1"/>
  <c r="E918" i="1"/>
  <c r="H918" i="1"/>
  <c r="D919" i="1"/>
  <c r="E919" i="1"/>
  <c r="H919" i="1"/>
  <c r="D920" i="1"/>
  <c r="E920" i="1"/>
  <c r="H920" i="1"/>
  <c r="D921" i="1"/>
  <c r="E921" i="1"/>
  <c r="H921" i="1"/>
  <c r="D922" i="1"/>
  <c r="E922" i="1"/>
  <c r="H922" i="1"/>
  <c r="D923" i="1"/>
  <c r="E923" i="1"/>
  <c r="H923" i="1"/>
  <c r="D924" i="1"/>
  <c r="E924" i="1"/>
  <c r="H924" i="1"/>
  <c r="D925" i="1"/>
  <c r="E925" i="1"/>
  <c r="H925" i="1"/>
  <c r="D926" i="1"/>
  <c r="E926" i="1"/>
  <c r="H926" i="1"/>
  <c r="D927" i="1"/>
  <c r="E927" i="1"/>
  <c r="H927" i="1"/>
  <c r="D928" i="1"/>
  <c r="E928" i="1"/>
  <c r="H928" i="1"/>
  <c r="D929" i="1"/>
  <c r="E929" i="1"/>
  <c r="H929" i="1"/>
  <c r="D930" i="1"/>
  <c r="E930" i="1"/>
  <c r="H930" i="1"/>
  <c r="D931" i="1"/>
  <c r="E931" i="1"/>
  <c r="H931" i="1"/>
  <c r="D932" i="1"/>
  <c r="E932" i="1"/>
  <c r="H932" i="1"/>
  <c r="D933" i="1"/>
  <c r="E933" i="1"/>
  <c r="H933" i="1"/>
  <c r="D934" i="1"/>
  <c r="E934" i="1"/>
  <c r="H934" i="1"/>
  <c r="D935" i="1"/>
  <c r="E935" i="1"/>
  <c r="H935" i="1"/>
  <c r="D936" i="1"/>
  <c r="E936" i="1"/>
  <c r="H936" i="1"/>
  <c r="D937" i="1"/>
  <c r="E937" i="1"/>
  <c r="H937" i="1"/>
  <c r="D938" i="1"/>
  <c r="E938" i="1"/>
  <c r="H938" i="1"/>
  <c r="D939" i="1"/>
  <c r="E939" i="1"/>
  <c r="H939" i="1"/>
  <c r="D940" i="1"/>
  <c r="E940" i="1"/>
  <c r="H940" i="1"/>
  <c r="D941" i="1"/>
  <c r="E941" i="1"/>
  <c r="H941" i="1"/>
  <c r="D942" i="1"/>
  <c r="E942" i="1"/>
  <c r="H942" i="1"/>
  <c r="D943" i="1"/>
  <c r="E943" i="1"/>
  <c r="H943" i="1"/>
  <c r="D944" i="1"/>
  <c r="E944" i="1"/>
  <c r="H944" i="1"/>
  <c r="D945" i="1"/>
  <c r="E945" i="1"/>
  <c r="H945" i="1"/>
  <c r="D946" i="1"/>
  <c r="E946" i="1"/>
  <c r="H946" i="1"/>
  <c r="D947" i="1"/>
  <c r="E947" i="1"/>
  <c r="H947" i="1"/>
  <c r="D948" i="1"/>
  <c r="E948" i="1"/>
  <c r="H948" i="1"/>
  <c r="D949" i="1"/>
  <c r="E949" i="1"/>
  <c r="H949" i="1"/>
  <c r="D950" i="1"/>
  <c r="E950" i="1"/>
  <c r="H950" i="1"/>
  <c r="D951" i="1"/>
  <c r="E951" i="1"/>
  <c r="H951" i="1"/>
  <c r="D952" i="1"/>
  <c r="E952" i="1"/>
  <c r="H952" i="1"/>
  <c r="D953" i="1"/>
  <c r="E953" i="1"/>
  <c r="H953" i="1"/>
  <c r="D954" i="1"/>
  <c r="E954" i="1"/>
  <c r="H954" i="1"/>
  <c r="D955" i="1"/>
  <c r="E955" i="1"/>
  <c r="H955" i="1"/>
  <c r="D956" i="1"/>
  <c r="E956" i="1"/>
  <c r="H956" i="1"/>
  <c r="D957" i="1"/>
  <c r="E957" i="1"/>
  <c r="H957" i="1"/>
  <c r="D958" i="1"/>
  <c r="E958" i="1"/>
  <c r="H958" i="1"/>
  <c r="D959" i="1"/>
  <c r="E959" i="1"/>
  <c r="H959" i="1"/>
  <c r="D960" i="1"/>
  <c r="E960" i="1"/>
  <c r="H960" i="1"/>
  <c r="D961" i="1"/>
  <c r="E961" i="1"/>
  <c r="H961" i="1"/>
  <c r="D962" i="1"/>
  <c r="E962" i="1"/>
  <c r="H962" i="1"/>
  <c r="D963" i="1"/>
  <c r="E963" i="1"/>
  <c r="H963" i="1"/>
  <c r="D964" i="1"/>
  <c r="E964" i="1"/>
  <c r="H964" i="1"/>
  <c r="D965" i="1"/>
  <c r="E965" i="1"/>
  <c r="H965" i="1"/>
  <c r="D966" i="1"/>
  <c r="E966" i="1"/>
  <c r="H966" i="1"/>
  <c r="D967" i="1"/>
  <c r="E967" i="1"/>
  <c r="H967" i="1"/>
  <c r="D968" i="1"/>
  <c r="E968" i="1"/>
  <c r="H968" i="1"/>
  <c r="D969" i="1"/>
  <c r="E969" i="1"/>
  <c r="H969" i="1"/>
  <c r="D970" i="1"/>
  <c r="E970" i="1"/>
  <c r="H970" i="1"/>
  <c r="D971" i="1"/>
  <c r="E971" i="1"/>
  <c r="H971" i="1"/>
  <c r="D972" i="1"/>
  <c r="E972" i="1"/>
  <c r="H972" i="1"/>
  <c r="D973" i="1"/>
  <c r="E973" i="1"/>
  <c r="H973" i="1"/>
  <c r="D974" i="1"/>
  <c r="E974" i="1"/>
  <c r="H974" i="1"/>
  <c r="D975" i="1"/>
  <c r="E975" i="1"/>
  <c r="H975" i="1"/>
  <c r="D976" i="1"/>
  <c r="E976" i="1"/>
  <c r="H976" i="1"/>
  <c r="D977" i="1"/>
  <c r="E977" i="1"/>
  <c r="H977" i="1"/>
  <c r="D978" i="1"/>
  <c r="E978" i="1"/>
  <c r="H978" i="1"/>
  <c r="D979" i="1"/>
  <c r="E979" i="1"/>
  <c r="H979" i="1"/>
  <c r="D980" i="1"/>
  <c r="E980" i="1"/>
  <c r="H980" i="1"/>
  <c r="D981" i="1"/>
  <c r="E981" i="1"/>
  <c r="H981" i="1"/>
  <c r="D982" i="1"/>
  <c r="E982" i="1"/>
  <c r="H982" i="1"/>
  <c r="D983" i="1"/>
  <c r="E983" i="1"/>
  <c r="H983" i="1"/>
  <c r="D984" i="1"/>
  <c r="E984" i="1"/>
  <c r="H984" i="1"/>
  <c r="D985" i="1"/>
  <c r="E985" i="1"/>
  <c r="H985" i="1"/>
  <c r="D986" i="1"/>
  <c r="E986" i="1"/>
  <c r="H986" i="1"/>
  <c r="D987" i="1"/>
  <c r="E987" i="1"/>
  <c r="H987" i="1"/>
  <c r="D988" i="1"/>
  <c r="E988" i="1"/>
  <c r="H988" i="1"/>
  <c r="D989" i="1"/>
  <c r="E989" i="1"/>
  <c r="H989" i="1"/>
  <c r="D990" i="1"/>
  <c r="E990" i="1"/>
  <c r="H990" i="1"/>
  <c r="D991" i="1"/>
  <c r="E991" i="1"/>
  <c r="H991" i="1"/>
  <c r="D992" i="1"/>
  <c r="E992" i="1"/>
  <c r="H992" i="1"/>
  <c r="D993" i="1"/>
  <c r="E993" i="1"/>
  <c r="H993" i="1"/>
  <c r="D994" i="1"/>
  <c r="E994" i="1"/>
  <c r="H994" i="1"/>
  <c r="D995" i="1"/>
  <c r="E995" i="1"/>
  <c r="H995" i="1"/>
  <c r="D996" i="1"/>
  <c r="E996" i="1"/>
  <c r="H996" i="1"/>
  <c r="D997" i="1"/>
  <c r="E997" i="1"/>
  <c r="H997" i="1"/>
  <c r="D998" i="1"/>
  <c r="E998" i="1"/>
  <c r="H998" i="1"/>
  <c r="D999" i="1"/>
  <c r="E999" i="1"/>
  <c r="H999" i="1"/>
  <c r="D1000" i="1"/>
  <c r="E1000" i="1"/>
  <c r="H1000" i="1"/>
  <c r="D1001" i="1"/>
  <c r="E1001" i="1"/>
  <c r="H1001" i="1"/>
  <c r="D1002" i="1"/>
  <c r="E1002" i="1"/>
  <c r="H1002" i="1"/>
  <c r="D1003" i="1"/>
  <c r="E1003" i="1"/>
  <c r="H1003" i="1"/>
  <c r="D1004" i="1"/>
  <c r="E1004" i="1"/>
  <c r="H1004" i="1"/>
  <c r="D1005" i="1"/>
  <c r="E1005" i="1"/>
  <c r="H1005" i="1"/>
  <c r="D1006" i="1"/>
  <c r="E1006" i="1"/>
  <c r="H1006" i="1"/>
  <c r="D1007" i="1"/>
  <c r="E1007" i="1"/>
  <c r="H1007" i="1"/>
  <c r="D1008" i="1"/>
  <c r="E1008" i="1"/>
  <c r="H1008" i="1"/>
  <c r="D1009" i="1"/>
  <c r="E1009" i="1"/>
  <c r="H1009" i="1"/>
  <c r="D1010" i="1"/>
  <c r="E1010" i="1"/>
  <c r="H1010" i="1"/>
  <c r="D1011" i="1"/>
  <c r="E1011" i="1"/>
  <c r="H1011" i="1"/>
  <c r="D1012" i="1"/>
  <c r="E1012" i="1"/>
  <c r="H1012" i="1"/>
  <c r="D1013" i="1"/>
  <c r="E1013" i="1"/>
  <c r="H1013" i="1"/>
  <c r="D1014" i="1"/>
  <c r="E1014" i="1"/>
  <c r="H1014" i="1"/>
  <c r="D1015" i="1"/>
  <c r="E1015" i="1"/>
  <c r="H1015" i="1"/>
  <c r="D1016" i="1"/>
  <c r="E1016" i="1"/>
  <c r="H1016" i="1"/>
  <c r="D1017" i="1"/>
  <c r="E1017" i="1"/>
  <c r="H1017" i="1"/>
  <c r="D1018" i="1"/>
  <c r="E1018" i="1"/>
  <c r="H1018" i="1"/>
  <c r="D1019" i="1"/>
  <c r="E1019" i="1"/>
  <c r="H1019" i="1"/>
  <c r="D1020" i="1"/>
  <c r="E1020" i="1"/>
  <c r="H1020" i="1"/>
  <c r="D1021" i="1"/>
  <c r="E1021" i="1"/>
  <c r="H1021" i="1"/>
  <c r="D1022" i="1"/>
  <c r="E1022" i="1"/>
  <c r="H1022" i="1"/>
  <c r="D1023" i="1"/>
  <c r="E1023" i="1"/>
  <c r="H1023" i="1"/>
  <c r="D1024" i="1"/>
  <c r="E1024" i="1"/>
  <c r="H1024" i="1"/>
  <c r="D1025" i="1"/>
  <c r="E1025" i="1"/>
  <c r="H1025" i="1"/>
  <c r="D1026" i="1"/>
  <c r="E1026" i="1"/>
  <c r="H1026" i="1"/>
  <c r="D1027" i="1"/>
  <c r="E1027" i="1"/>
  <c r="H1027" i="1"/>
  <c r="D1028" i="1"/>
  <c r="E1028" i="1"/>
  <c r="H1028" i="1"/>
  <c r="D1029" i="1"/>
  <c r="E1029" i="1"/>
  <c r="H1029" i="1"/>
  <c r="D1030" i="1"/>
  <c r="E1030" i="1"/>
  <c r="H1030" i="1"/>
  <c r="D1031" i="1"/>
  <c r="E1031" i="1"/>
  <c r="H1031" i="1"/>
  <c r="D1032" i="1"/>
  <c r="E1032" i="1"/>
  <c r="H1032" i="1"/>
  <c r="D1033" i="1"/>
  <c r="E1033" i="1"/>
  <c r="H1033" i="1"/>
  <c r="D1034" i="1"/>
  <c r="E1034" i="1"/>
  <c r="H1034" i="1"/>
  <c r="D1035" i="1"/>
  <c r="E1035" i="1"/>
  <c r="H1035" i="1"/>
  <c r="D1036" i="1"/>
  <c r="E1036" i="1"/>
  <c r="H1036" i="1"/>
  <c r="D1037" i="1"/>
  <c r="E1037" i="1"/>
  <c r="H1037" i="1"/>
  <c r="D1038" i="1"/>
  <c r="E1038" i="1"/>
  <c r="H1038" i="1"/>
  <c r="D1039" i="1"/>
  <c r="E1039" i="1"/>
  <c r="H1039" i="1"/>
  <c r="D1040" i="1"/>
  <c r="E1040" i="1"/>
  <c r="H1040" i="1"/>
  <c r="D1041" i="1"/>
  <c r="E1041" i="1"/>
  <c r="H1041" i="1"/>
  <c r="D1042" i="1"/>
  <c r="E1042" i="1"/>
  <c r="H1042" i="1"/>
  <c r="D1043" i="1"/>
  <c r="E1043" i="1"/>
  <c r="H1043" i="1"/>
  <c r="D1044" i="1"/>
  <c r="E1044" i="1"/>
  <c r="H1044" i="1"/>
  <c r="D1045" i="1"/>
  <c r="E1045" i="1"/>
  <c r="H1045" i="1"/>
  <c r="D1046" i="1"/>
  <c r="E1046" i="1"/>
  <c r="H1046" i="1"/>
  <c r="D1047" i="1"/>
  <c r="E1047" i="1"/>
  <c r="H1047" i="1"/>
  <c r="D1048" i="1"/>
  <c r="E1048" i="1"/>
  <c r="H1048" i="1"/>
  <c r="D1049" i="1"/>
  <c r="E1049" i="1"/>
  <c r="H1049" i="1"/>
  <c r="D1050" i="1"/>
  <c r="E1050" i="1"/>
  <c r="H1050" i="1"/>
  <c r="D1051" i="1"/>
  <c r="E1051" i="1"/>
  <c r="H1051" i="1"/>
  <c r="D1052" i="1"/>
  <c r="E1052" i="1"/>
  <c r="H1052" i="1"/>
  <c r="D1053" i="1"/>
  <c r="E1053" i="1"/>
  <c r="H1053" i="1"/>
  <c r="D1054" i="1"/>
  <c r="E1054" i="1"/>
  <c r="H1054" i="1"/>
  <c r="D1055" i="1"/>
  <c r="E1055" i="1"/>
  <c r="H1055" i="1"/>
  <c r="D1056" i="1"/>
  <c r="E1056" i="1"/>
  <c r="H1056" i="1"/>
  <c r="D1057" i="1"/>
  <c r="E1057" i="1"/>
  <c r="H1057" i="1"/>
  <c r="D1058" i="1"/>
  <c r="E1058" i="1"/>
  <c r="H1058" i="1"/>
  <c r="D1059" i="1"/>
  <c r="E1059" i="1"/>
  <c r="H1059" i="1"/>
  <c r="D1060" i="1"/>
  <c r="E1060" i="1"/>
  <c r="H1060" i="1"/>
  <c r="D1061" i="1"/>
  <c r="E1061" i="1"/>
  <c r="H1061" i="1"/>
  <c r="D1062" i="1"/>
  <c r="E1062" i="1"/>
  <c r="H1062" i="1"/>
  <c r="D1063" i="1"/>
  <c r="E1063" i="1"/>
  <c r="H1063" i="1"/>
  <c r="D1064" i="1"/>
  <c r="E1064" i="1"/>
  <c r="H1064" i="1"/>
  <c r="D1065" i="1"/>
  <c r="E1065" i="1"/>
  <c r="H1065" i="1"/>
  <c r="D1066" i="1"/>
  <c r="E1066" i="1"/>
  <c r="H1066" i="1"/>
  <c r="D1067" i="1"/>
  <c r="E1067" i="1"/>
  <c r="H1067" i="1"/>
  <c r="D1068" i="1"/>
  <c r="E1068" i="1"/>
  <c r="H1068" i="1"/>
  <c r="D1069" i="1"/>
  <c r="E1069" i="1"/>
  <c r="H1069" i="1"/>
  <c r="D1070" i="1"/>
  <c r="E1070" i="1"/>
  <c r="H1070" i="1"/>
  <c r="D1071" i="1"/>
  <c r="E1071" i="1"/>
  <c r="H1071" i="1"/>
  <c r="D1072" i="1"/>
  <c r="E1072" i="1"/>
  <c r="H1072" i="1"/>
  <c r="D1073" i="1"/>
  <c r="E1073" i="1"/>
  <c r="H1073" i="1"/>
  <c r="D1074" i="1"/>
  <c r="E1074" i="1"/>
  <c r="H1074" i="1"/>
  <c r="D1075" i="1"/>
  <c r="E1075" i="1"/>
  <c r="H1075" i="1"/>
  <c r="D1076" i="1"/>
  <c r="E1076" i="1"/>
  <c r="H1076" i="1"/>
  <c r="D1077" i="1"/>
  <c r="E1077" i="1"/>
  <c r="H1077" i="1"/>
  <c r="D1078" i="1"/>
  <c r="E1078" i="1"/>
  <c r="H1078" i="1"/>
  <c r="D1079" i="1"/>
  <c r="E1079" i="1"/>
  <c r="H1079" i="1"/>
  <c r="D1080" i="1"/>
  <c r="E1080" i="1"/>
  <c r="H1080" i="1"/>
  <c r="D1081" i="1"/>
  <c r="E1081" i="1"/>
  <c r="H1081" i="1"/>
  <c r="D1082" i="1"/>
  <c r="E1082" i="1"/>
  <c r="H1082" i="1"/>
  <c r="D1083" i="1"/>
  <c r="E1083" i="1"/>
  <c r="H1083" i="1"/>
  <c r="D1084" i="1"/>
  <c r="E1084" i="1"/>
  <c r="H1084" i="1"/>
  <c r="D1085" i="1"/>
  <c r="E1085" i="1"/>
  <c r="H1085" i="1"/>
  <c r="D1086" i="1"/>
  <c r="E1086" i="1"/>
  <c r="H1086" i="1"/>
  <c r="D1087" i="1"/>
  <c r="E1087" i="1"/>
  <c r="H1087" i="1"/>
  <c r="D1088" i="1"/>
  <c r="E1088" i="1"/>
  <c r="H1088" i="1"/>
  <c r="D1089" i="1"/>
  <c r="E1089" i="1"/>
  <c r="H1089" i="1"/>
  <c r="D1090" i="1"/>
  <c r="E1090" i="1"/>
  <c r="H1090" i="1"/>
  <c r="D1091" i="1"/>
  <c r="E1091" i="1"/>
  <c r="H1091" i="1"/>
  <c r="D1092" i="1"/>
  <c r="E1092" i="1"/>
  <c r="H1092" i="1"/>
  <c r="D1093" i="1"/>
  <c r="E1093" i="1"/>
  <c r="H1093" i="1"/>
  <c r="D1094" i="1"/>
  <c r="E1094" i="1"/>
  <c r="H1094" i="1"/>
  <c r="D1095" i="1"/>
  <c r="E1095" i="1"/>
  <c r="H1095" i="1"/>
  <c r="D1096" i="1"/>
  <c r="E1096" i="1"/>
  <c r="H1096" i="1"/>
  <c r="D1097" i="1"/>
  <c r="E1097" i="1"/>
  <c r="H1097" i="1"/>
  <c r="D1098" i="1"/>
  <c r="E1098" i="1"/>
  <c r="H1098" i="1"/>
  <c r="D1099" i="1"/>
  <c r="E1099" i="1"/>
  <c r="H1099" i="1"/>
  <c r="D1100" i="1"/>
  <c r="E1100" i="1"/>
  <c r="H1100" i="1"/>
  <c r="D1101" i="1"/>
  <c r="E1101" i="1"/>
  <c r="H1101" i="1"/>
  <c r="D1102" i="1"/>
  <c r="E1102" i="1"/>
  <c r="H1102" i="1"/>
  <c r="D1103" i="1"/>
  <c r="E1103" i="1"/>
  <c r="H1103" i="1"/>
  <c r="D1104" i="1"/>
  <c r="E1104" i="1"/>
  <c r="H1104" i="1"/>
  <c r="D1105" i="1"/>
  <c r="E1105" i="1"/>
  <c r="H1105" i="1"/>
  <c r="D1106" i="1"/>
  <c r="E1106" i="1"/>
  <c r="H1106" i="1"/>
  <c r="D1107" i="1"/>
  <c r="E1107" i="1"/>
  <c r="H1107" i="1"/>
  <c r="D1108" i="1"/>
  <c r="E1108" i="1"/>
  <c r="H1108" i="1"/>
  <c r="D1109" i="1"/>
  <c r="E1109" i="1"/>
  <c r="H1109" i="1"/>
  <c r="D1110" i="1"/>
  <c r="E1110" i="1"/>
  <c r="H1110" i="1"/>
  <c r="D1111" i="1"/>
  <c r="E1111" i="1"/>
  <c r="H1111" i="1"/>
  <c r="D1112" i="1"/>
  <c r="E1112" i="1"/>
  <c r="H1112" i="1"/>
  <c r="D1113" i="1"/>
  <c r="E1113" i="1"/>
  <c r="H1113" i="1"/>
  <c r="D1114" i="1"/>
  <c r="E1114" i="1"/>
  <c r="H1114" i="1"/>
  <c r="D1115" i="1"/>
  <c r="E1115" i="1"/>
  <c r="H1115" i="1"/>
  <c r="D1116" i="1"/>
  <c r="E1116" i="1"/>
  <c r="H1116" i="1"/>
  <c r="D1117" i="1"/>
  <c r="E1117" i="1"/>
  <c r="H1117" i="1"/>
  <c r="D1118" i="1"/>
  <c r="E1118" i="1"/>
  <c r="H1118" i="1"/>
  <c r="D1119" i="1"/>
  <c r="E1119" i="1"/>
  <c r="H1119" i="1"/>
  <c r="D1120" i="1"/>
  <c r="E1120" i="1"/>
  <c r="H1120" i="1"/>
  <c r="D1121" i="1"/>
  <c r="E1121" i="1"/>
  <c r="H1121" i="1"/>
  <c r="D1122" i="1"/>
  <c r="E1122" i="1"/>
  <c r="H1122" i="1"/>
  <c r="D1123" i="1"/>
  <c r="E1123" i="1"/>
  <c r="H1123" i="1"/>
  <c r="D1124" i="1"/>
  <c r="E1124" i="1"/>
  <c r="H1124" i="1"/>
  <c r="D1125" i="1"/>
  <c r="E1125" i="1"/>
  <c r="H1125" i="1"/>
  <c r="D1126" i="1"/>
  <c r="E1126" i="1"/>
  <c r="H1126" i="1"/>
  <c r="D1127" i="1"/>
  <c r="E1127" i="1"/>
  <c r="H1127" i="1"/>
  <c r="D1128" i="1"/>
  <c r="E1128" i="1"/>
  <c r="H1128" i="1"/>
  <c r="D1129" i="1"/>
  <c r="E1129" i="1"/>
  <c r="H1129" i="1"/>
  <c r="D1130" i="1"/>
  <c r="E1130" i="1"/>
  <c r="H1130" i="1"/>
  <c r="D1131" i="1"/>
  <c r="E1131" i="1"/>
  <c r="H1131" i="1"/>
  <c r="D1132" i="1"/>
  <c r="E1132" i="1"/>
  <c r="H1132" i="1"/>
  <c r="D1133" i="1"/>
  <c r="E1133" i="1"/>
  <c r="H1133" i="1"/>
  <c r="D1134" i="1"/>
  <c r="E1134" i="1"/>
  <c r="H1134" i="1"/>
  <c r="D1135" i="1"/>
  <c r="E1135" i="1"/>
  <c r="H1135" i="1"/>
  <c r="D1136" i="1"/>
  <c r="E1136" i="1"/>
  <c r="H1136" i="1"/>
  <c r="D1137" i="1"/>
  <c r="E1137" i="1"/>
  <c r="H1137" i="1"/>
  <c r="D1138" i="1"/>
  <c r="E1138" i="1"/>
  <c r="H1138" i="1"/>
  <c r="D1139" i="1"/>
  <c r="E1139" i="1"/>
  <c r="H1139" i="1"/>
  <c r="D1140" i="1"/>
  <c r="E1140" i="1"/>
  <c r="H1140" i="1"/>
  <c r="D1141" i="1"/>
  <c r="E1141" i="1"/>
  <c r="H1141" i="1"/>
  <c r="D1142" i="1"/>
  <c r="E1142" i="1"/>
  <c r="H1142" i="1"/>
  <c r="D1143" i="1"/>
  <c r="E1143" i="1"/>
  <c r="H1143" i="1"/>
  <c r="D1144" i="1"/>
  <c r="E1144" i="1"/>
  <c r="H1144" i="1"/>
  <c r="D1145" i="1"/>
  <c r="E1145" i="1"/>
  <c r="H1145" i="1"/>
  <c r="D1146" i="1"/>
  <c r="E1146" i="1"/>
  <c r="H1146" i="1"/>
  <c r="D1147" i="1"/>
  <c r="E1147" i="1"/>
  <c r="H1147" i="1"/>
  <c r="D1148" i="1"/>
  <c r="E1148" i="1"/>
  <c r="H1148" i="1"/>
  <c r="D1149" i="1"/>
  <c r="E1149" i="1"/>
  <c r="H1149" i="1"/>
  <c r="D1150" i="1"/>
  <c r="E1150" i="1"/>
  <c r="H1150" i="1"/>
  <c r="D1151" i="1"/>
  <c r="E1151" i="1"/>
  <c r="H1151" i="1"/>
  <c r="D1152" i="1"/>
  <c r="E1152" i="1"/>
  <c r="H1152" i="1"/>
  <c r="D1153" i="1"/>
  <c r="E1153" i="1"/>
  <c r="H1153" i="1"/>
  <c r="D1154" i="1"/>
  <c r="E1154" i="1"/>
  <c r="H1154" i="1"/>
  <c r="D1155" i="1"/>
  <c r="E1155" i="1"/>
  <c r="H1155" i="1"/>
  <c r="D1156" i="1"/>
  <c r="E1156" i="1"/>
  <c r="H1156" i="1"/>
  <c r="D1157" i="1"/>
  <c r="E1157" i="1"/>
  <c r="H1157" i="1"/>
  <c r="D1158" i="1"/>
  <c r="E1158" i="1"/>
  <c r="H1158" i="1"/>
  <c r="D1159" i="1"/>
  <c r="E1159" i="1"/>
  <c r="H1159" i="1"/>
  <c r="D1160" i="1"/>
  <c r="E1160" i="1"/>
  <c r="H1160" i="1"/>
  <c r="D1161" i="1"/>
  <c r="E1161" i="1"/>
  <c r="H1161" i="1"/>
  <c r="D1162" i="1"/>
  <c r="E1162" i="1"/>
  <c r="H1162" i="1"/>
  <c r="D1163" i="1"/>
  <c r="E1163" i="1"/>
  <c r="H1163" i="1"/>
  <c r="D1164" i="1"/>
  <c r="E1164" i="1"/>
  <c r="H1164" i="1"/>
  <c r="D1165" i="1"/>
  <c r="E1165" i="1"/>
  <c r="H1165" i="1"/>
  <c r="D1166" i="1"/>
  <c r="E1166" i="1"/>
  <c r="H1166" i="1"/>
  <c r="D1167" i="1"/>
  <c r="E1167" i="1"/>
  <c r="H1167" i="1"/>
  <c r="D1168" i="1"/>
  <c r="E1168" i="1"/>
  <c r="H1168" i="1"/>
  <c r="D1169" i="1"/>
  <c r="E1169" i="1"/>
  <c r="H1169" i="1"/>
  <c r="D1170" i="1"/>
  <c r="E1170" i="1"/>
  <c r="H1170" i="1"/>
  <c r="D1171" i="1"/>
  <c r="E1171" i="1"/>
  <c r="H1171" i="1"/>
  <c r="D1172" i="1"/>
  <c r="E1172" i="1"/>
  <c r="H1172" i="1"/>
  <c r="D1173" i="1"/>
  <c r="E1173" i="1"/>
  <c r="H1173" i="1"/>
  <c r="D1174" i="1"/>
  <c r="E1174" i="1"/>
  <c r="H1174" i="1"/>
  <c r="D1175" i="1"/>
  <c r="E1175" i="1"/>
  <c r="H1175" i="1"/>
  <c r="D1176" i="1"/>
  <c r="E1176" i="1"/>
  <c r="H1176" i="1"/>
  <c r="D1177" i="1"/>
  <c r="E1177" i="1"/>
  <c r="H1177" i="1"/>
  <c r="D1178" i="1"/>
  <c r="E1178" i="1"/>
  <c r="H1178" i="1"/>
  <c r="D1179" i="1"/>
  <c r="E1179" i="1"/>
  <c r="H1179" i="1"/>
  <c r="D1180" i="1"/>
  <c r="E1180" i="1"/>
  <c r="H1180" i="1"/>
  <c r="D1181" i="1"/>
  <c r="E1181" i="1"/>
  <c r="H1181" i="1"/>
  <c r="D1182" i="1"/>
  <c r="E1182" i="1"/>
  <c r="H1182" i="1"/>
  <c r="D1183" i="1"/>
  <c r="E1183" i="1"/>
  <c r="H1183" i="1"/>
  <c r="D1184" i="1"/>
  <c r="E1184" i="1"/>
  <c r="H1184" i="1"/>
  <c r="D1185" i="1"/>
  <c r="E1185" i="1"/>
  <c r="H1185" i="1"/>
  <c r="D1186" i="1"/>
  <c r="E1186" i="1"/>
  <c r="H1186" i="1"/>
  <c r="D1187" i="1"/>
  <c r="E1187" i="1"/>
  <c r="H1187" i="1"/>
  <c r="D1188" i="1"/>
  <c r="E1188" i="1"/>
  <c r="H1188" i="1"/>
  <c r="D1189" i="1"/>
  <c r="E1189" i="1"/>
  <c r="H1189" i="1"/>
  <c r="D1190" i="1"/>
  <c r="E1190" i="1"/>
  <c r="H1190" i="1"/>
  <c r="D1191" i="1"/>
  <c r="E1191" i="1"/>
  <c r="H1191" i="1"/>
  <c r="D1192" i="1"/>
  <c r="E1192" i="1"/>
  <c r="H1192" i="1"/>
  <c r="D1193" i="1"/>
  <c r="E1193" i="1"/>
  <c r="H1193" i="1"/>
  <c r="D1194" i="1"/>
  <c r="E1194" i="1"/>
  <c r="H1194" i="1"/>
  <c r="D1195" i="1"/>
  <c r="E1195" i="1"/>
  <c r="H1195" i="1"/>
  <c r="D1196" i="1"/>
  <c r="E1196" i="1"/>
  <c r="H1196" i="1"/>
  <c r="D1197" i="1"/>
  <c r="E1197" i="1"/>
  <c r="H1197" i="1"/>
  <c r="D1198" i="1"/>
  <c r="E1198" i="1"/>
  <c r="H1198" i="1"/>
  <c r="D1199" i="1"/>
  <c r="E1199" i="1"/>
  <c r="H1199" i="1"/>
  <c r="D1200" i="1"/>
  <c r="E1200" i="1"/>
  <c r="H1200" i="1"/>
  <c r="D1201" i="1"/>
  <c r="E1201" i="1"/>
  <c r="H1201" i="1"/>
  <c r="D1202" i="1"/>
  <c r="E1202" i="1"/>
  <c r="H1202" i="1"/>
  <c r="D1203" i="1"/>
  <c r="E1203" i="1"/>
  <c r="H1203" i="1"/>
  <c r="D1204" i="1"/>
  <c r="E1204" i="1"/>
  <c r="H1204" i="1"/>
  <c r="D1205" i="1"/>
  <c r="E1205" i="1"/>
  <c r="H1205" i="1"/>
  <c r="D1206" i="1"/>
  <c r="E1206" i="1"/>
  <c r="H1206" i="1"/>
  <c r="D1207" i="1"/>
  <c r="E1207" i="1"/>
  <c r="H1207" i="1"/>
  <c r="D1208" i="1"/>
  <c r="E1208" i="1"/>
  <c r="H1208" i="1"/>
  <c r="D1209" i="1"/>
  <c r="E1209" i="1"/>
  <c r="H1209" i="1"/>
  <c r="D1210" i="1"/>
  <c r="E1210" i="1"/>
  <c r="H1210" i="1"/>
  <c r="D1211" i="1"/>
  <c r="E1211" i="1"/>
  <c r="H1211" i="1"/>
  <c r="D1212" i="1"/>
  <c r="E1212" i="1"/>
  <c r="H1212" i="1"/>
  <c r="D1213" i="1"/>
  <c r="E1213" i="1"/>
  <c r="H1213" i="1"/>
  <c r="D1214" i="1"/>
  <c r="E1214" i="1"/>
  <c r="H1214" i="1"/>
  <c r="D1215" i="1"/>
  <c r="E1215" i="1"/>
  <c r="H1215" i="1"/>
  <c r="D1216" i="1"/>
  <c r="E1216" i="1"/>
  <c r="H1216" i="1"/>
  <c r="D1217" i="1"/>
  <c r="E1217" i="1"/>
  <c r="H1217" i="1"/>
  <c r="D1218" i="1"/>
  <c r="E1218" i="1"/>
  <c r="H1218" i="1"/>
  <c r="D1219" i="1"/>
  <c r="E1219" i="1"/>
  <c r="H1219" i="1"/>
  <c r="D1220" i="1"/>
  <c r="E1220" i="1"/>
  <c r="H1220" i="1"/>
  <c r="D1221" i="1"/>
  <c r="E1221" i="1"/>
  <c r="H1221" i="1"/>
  <c r="D1222" i="1"/>
  <c r="E1222" i="1"/>
  <c r="H1222" i="1"/>
  <c r="D1223" i="1"/>
  <c r="E1223" i="1"/>
  <c r="H1223" i="1"/>
  <c r="D1224" i="1"/>
  <c r="E1224" i="1"/>
  <c r="H1224" i="1"/>
  <c r="D1225" i="1"/>
  <c r="E1225" i="1"/>
  <c r="H1225" i="1"/>
  <c r="D1226" i="1"/>
  <c r="E1226" i="1"/>
  <c r="H1226" i="1"/>
  <c r="D1227" i="1"/>
  <c r="E1227" i="1"/>
  <c r="H1227" i="1"/>
  <c r="D1228" i="1"/>
  <c r="E1228" i="1"/>
  <c r="H1228" i="1"/>
  <c r="D1229" i="1"/>
  <c r="E1229" i="1"/>
  <c r="H1229" i="1"/>
  <c r="D1230" i="1"/>
  <c r="E1230" i="1"/>
  <c r="H1230" i="1"/>
  <c r="D1231" i="1"/>
  <c r="E1231" i="1"/>
  <c r="H1231" i="1"/>
  <c r="D1232" i="1"/>
  <c r="E1232" i="1"/>
  <c r="H1232" i="1"/>
  <c r="D1233" i="1"/>
  <c r="E1233" i="1"/>
  <c r="H1233" i="1"/>
  <c r="D1234" i="1"/>
  <c r="E1234" i="1"/>
  <c r="H1234" i="1"/>
  <c r="D1235" i="1"/>
  <c r="E1235" i="1"/>
  <c r="H1235" i="1"/>
  <c r="D1236" i="1"/>
  <c r="E1236" i="1"/>
  <c r="H1236" i="1"/>
  <c r="D1237" i="1"/>
  <c r="E1237" i="1"/>
  <c r="H1237" i="1"/>
  <c r="D1238" i="1"/>
  <c r="E1238" i="1"/>
  <c r="H1238" i="1"/>
  <c r="D1239" i="1"/>
  <c r="E1239" i="1"/>
  <c r="H1239" i="1"/>
  <c r="D1240" i="1"/>
  <c r="E1240" i="1"/>
  <c r="H1240" i="1"/>
  <c r="D1241" i="1"/>
  <c r="E1241" i="1"/>
  <c r="H1241" i="1"/>
  <c r="D1242" i="1"/>
  <c r="E1242" i="1"/>
  <c r="H1242" i="1"/>
  <c r="D1243" i="1"/>
  <c r="E1243" i="1"/>
  <c r="H1243" i="1"/>
  <c r="D1244" i="1"/>
  <c r="E1244" i="1"/>
  <c r="H1244" i="1"/>
  <c r="D1245" i="1"/>
  <c r="E1245" i="1"/>
  <c r="H1245" i="1"/>
  <c r="D1246" i="1"/>
  <c r="E1246" i="1"/>
  <c r="H1246" i="1"/>
  <c r="D1247" i="1"/>
  <c r="E1247" i="1"/>
  <c r="H1247" i="1"/>
  <c r="D1248" i="1"/>
  <c r="E1248" i="1"/>
  <c r="H1248" i="1"/>
  <c r="D1249" i="1"/>
  <c r="E1249" i="1"/>
  <c r="H1249" i="1"/>
  <c r="D1250" i="1"/>
  <c r="E1250" i="1"/>
  <c r="H1250" i="1"/>
  <c r="D1251" i="1"/>
  <c r="E1251" i="1"/>
  <c r="H1251" i="1"/>
  <c r="D1252" i="1"/>
  <c r="E1252" i="1"/>
  <c r="H1252" i="1"/>
  <c r="D1253" i="1"/>
  <c r="E1253" i="1"/>
  <c r="H1253" i="1"/>
  <c r="D1254" i="1"/>
  <c r="E1254" i="1"/>
  <c r="H1254" i="1"/>
  <c r="D1255" i="1"/>
  <c r="E1255" i="1"/>
  <c r="H1255" i="1"/>
  <c r="D1256" i="1"/>
  <c r="E1256" i="1"/>
  <c r="H1256" i="1"/>
  <c r="D1257" i="1"/>
  <c r="E1257" i="1"/>
  <c r="H1257" i="1"/>
  <c r="D1258" i="1"/>
  <c r="E1258" i="1"/>
  <c r="F1258" i="1" s="1"/>
  <c r="G1258" i="1" s="1"/>
  <c r="H1258" i="1"/>
  <c r="D1259" i="1"/>
  <c r="E1259" i="1"/>
  <c r="H1259" i="1"/>
  <c r="D1260" i="1"/>
  <c r="E1260" i="1"/>
  <c r="H1260" i="1"/>
  <c r="D1261" i="1"/>
  <c r="E1261" i="1"/>
  <c r="H1261" i="1"/>
  <c r="D1262" i="1"/>
  <c r="E1262" i="1"/>
  <c r="H1262" i="1"/>
  <c r="D1263" i="1"/>
  <c r="E1263" i="1"/>
  <c r="H1263" i="1"/>
  <c r="D1264" i="1"/>
  <c r="E1264" i="1"/>
  <c r="H1264" i="1"/>
  <c r="D1265" i="1"/>
  <c r="E1265" i="1"/>
  <c r="H1265" i="1"/>
  <c r="D1266" i="1"/>
  <c r="E1266" i="1"/>
  <c r="H1266" i="1"/>
  <c r="D1267" i="1"/>
  <c r="E1267" i="1"/>
  <c r="H1267" i="1"/>
  <c r="D1268" i="1"/>
  <c r="E1268" i="1"/>
  <c r="H1268" i="1"/>
  <c r="D1269" i="1"/>
  <c r="E1269" i="1"/>
  <c r="H1269" i="1"/>
  <c r="D1270" i="1"/>
  <c r="E1270" i="1"/>
  <c r="H1270" i="1"/>
  <c r="D1271" i="1"/>
  <c r="E1271" i="1"/>
  <c r="H1271" i="1"/>
  <c r="D1272" i="1"/>
  <c r="E1272" i="1"/>
  <c r="H1272" i="1"/>
  <c r="D1273" i="1"/>
  <c r="E1273" i="1"/>
  <c r="H1273" i="1"/>
  <c r="D1274" i="1"/>
  <c r="E1274" i="1"/>
  <c r="H1274" i="1"/>
  <c r="D1275" i="1"/>
  <c r="E1275" i="1"/>
  <c r="H1275" i="1"/>
  <c r="D1276" i="1"/>
  <c r="E1276" i="1"/>
  <c r="H1276" i="1"/>
  <c r="D1277" i="1"/>
  <c r="E1277" i="1"/>
  <c r="H1277" i="1"/>
  <c r="D1278" i="1"/>
  <c r="E1278" i="1"/>
  <c r="H1278" i="1"/>
  <c r="D1279" i="1"/>
  <c r="E1279" i="1"/>
  <c r="H1279" i="1"/>
  <c r="D1280" i="1"/>
  <c r="E1280" i="1"/>
  <c r="H1280" i="1"/>
  <c r="D1281" i="1"/>
  <c r="E1281" i="1"/>
  <c r="H1281" i="1"/>
  <c r="D1282" i="1"/>
  <c r="E1282" i="1"/>
  <c r="H1282" i="1"/>
  <c r="D1283" i="1"/>
  <c r="E1283" i="1"/>
  <c r="H1283" i="1"/>
  <c r="D1284" i="1"/>
  <c r="E1284" i="1"/>
  <c r="H1284" i="1"/>
  <c r="D1285" i="1"/>
  <c r="E1285" i="1"/>
  <c r="H1285" i="1"/>
  <c r="D1286" i="1"/>
  <c r="E1286" i="1"/>
  <c r="H1286" i="1"/>
  <c r="D1287" i="1"/>
  <c r="E1287" i="1"/>
  <c r="H1287" i="1"/>
  <c r="D1288" i="1"/>
  <c r="E1288" i="1"/>
  <c r="H1288" i="1"/>
  <c r="D1289" i="1"/>
  <c r="E1289" i="1"/>
  <c r="H1289" i="1"/>
  <c r="D1290" i="1"/>
  <c r="E1290" i="1"/>
  <c r="H1290" i="1"/>
  <c r="D1291" i="1"/>
  <c r="E1291" i="1"/>
  <c r="H1291" i="1"/>
  <c r="D1292" i="1"/>
  <c r="E1292" i="1"/>
  <c r="H1292" i="1"/>
  <c r="D1293" i="1"/>
  <c r="E1293" i="1"/>
  <c r="H1293" i="1"/>
  <c r="D1294" i="1"/>
  <c r="E1294" i="1"/>
  <c r="H1294" i="1"/>
  <c r="D1295" i="1"/>
  <c r="E1295" i="1"/>
  <c r="H1295" i="1"/>
  <c r="D1296" i="1"/>
  <c r="E1296" i="1"/>
  <c r="H1296" i="1"/>
  <c r="D1297" i="1"/>
  <c r="E1297" i="1"/>
  <c r="H1297" i="1"/>
  <c r="D1298" i="1"/>
  <c r="E1298" i="1"/>
  <c r="H1298" i="1"/>
  <c r="D1299" i="1"/>
  <c r="E1299" i="1"/>
  <c r="H1299" i="1"/>
  <c r="D1300" i="1"/>
  <c r="E1300" i="1"/>
  <c r="H1300" i="1"/>
  <c r="D1301" i="1"/>
  <c r="E1301" i="1"/>
  <c r="H1301" i="1"/>
  <c r="D1302" i="1"/>
  <c r="E1302" i="1"/>
  <c r="H1302" i="1"/>
  <c r="D1303" i="1"/>
  <c r="E1303" i="1"/>
  <c r="H1303" i="1"/>
  <c r="D1304" i="1"/>
  <c r="E1304" i="1"/>
  <c r="H1304" i="1"/>
  <c r="D1305" i="1"/>
  <c r="E1305" i="1"/>
  <c r="H1305" i="1"/>
  <c r="D1306" i="1"/>
  <c r="E1306" i="1"/>
  <c r="H1306" i="1"/>
  <c r="D1307" i="1"/>
  <c r="E1307" i="1"/>
  <c r="H1307" i="1"/>
  <c r="D1308" i="1"/>
  <c r="E1308" i="1"/>
  <c r="H1308" i="1"/>
  <c r="D1309" i="1"/>
  <c r="E1309" i="1"/>
  <c r="H1309" i="1"/>
  <c r="D1310" i="1"/>
  <c r="E1310" i="1"/>
  <c r="H1310" i="1"/>
  <c r="D1311" i="1"/>
  <c r="E1311" i="1"/>
  <c r="H1311" i="1"/>
  <c r="D1312" i="1"/>
  <c r="E1312" i="1"/>
  <c r="H1312" i="1"/>
  <c r="D1313" i="1"/>
  <c r="E1313" i="1"/>
  <c r="H1313" i="1"/>
  <c r="D1314" i="1"/>
  <c r="E1314" i="1"/>
  <c r="H1314" i="1"/>
  <c r="D1315" i="1"/>
  <c r="E1315" i="1"/>
  <c r="H1315" i="1"/>
  <c r="D1316" i="1"/>
  <c r="E1316" i="1"/>
  <c r="H1316" i="1"/>
  <c r="D1317" i="1"/>
  <c r="E1317" i="1"/>
  <c r="H1317" i="1"/>
  <c r="D1318" i="1"/>
  <c r="E1318" i="1"/>
  <c r="H1318" i="1"/>
  <c r="D1319" i="1"/>
  <c r="E1319" i="1"/>
  <c r="H1319" i="1"/>
  <c r="D1320" i="1"/>
  <c r="E1320" i="1"/>
  <c r="H1320" i="1"/>
  <c r="D1321" i="1"/>
  <c r="E1321" i="1"/>
  <c r="H1321" i="1"/>
  <c r="D1322" i="1"/>
  <c r="E1322" i="1"/>
  <c r="H1322" i="1"/>
  <c r="D1323" i="1"/>
  <c r="E1323" i="1"/>
  <c r="H1323" i="1"/>
  <c r="D1324" i="1"/>
  <c r="E1324" i="1"/>
  <c r="H1324" i="1"/>
  <c r="D1325" i="1"/>
  <c r="E1325" i="1"/>
  <c r="H1325" i="1"/>
  <c r="D1326" i="1"/>
  <c r="E1326" i="1"/>
  <c r="H1326" i="1"/>
  <c r="D1327" i="1"/>
  <c r="E1327" i="1"/>
  <c r="H1327" i="1"/>
  <c r="D1328" i="1"/>
  <c r="E1328" i="1"/>
  <c r="H1328" i="1"/>
  <c r="D1329" i="1"/>
  <c r="E1329" i="1"/>
  <c r="H1329" i="1"/>
  <c r="D1330" i="1"/>
  <c r="E1330" i="1"/>
  <c r="H1330" i="1"/>
  <c r="D1331" i="1"/>
  <c r="E1331" i="1"/>
  <c r="H1331" i="1"/>
  <c r="D1332" i="1"/>
  <c r="E1332" i="1"/>
  <c r="H1332" i="1"/>
  <c r="D1333" i="1"/>
  <c r="E1333" i="1"/>
  <c r="H1333" i="1"/>
  <c r="D1334" i="1"/>
  <c r="E1334" i="1"/>
  <c r="H1334" i="1"/>
  <c r="D1335" i="1"/>
  <c r="E1335" i="1"/>
  <c r="H1335" i="1"/>
  <c r="D1336" i="1"/>
  <c r="E1336" i="1"/>
  <c r="H1336" i="1"/>
  <c r="D1337" i="1"/>
  <c r="E1337" i="1"/>
  <c r="H1337" i="1"/>
  <c r="D1338" i="1"/>
  <c r="E1338" i="1"/>
  <c r="H1338" i="1"/>
  <c r="D1339" i="1"/>
  <c r="E1339" i="1"/>
  <c r="H1339" i="1"/>
  <c r="D1340" i="1"/>
  <c r="E1340" i="1"/>
  <c r="H1340" i="1"/>
  <c r="D1341" i="1"/>
  <c r="E1341" i="1"/>
  <c r="H1341" i="1"/>
  <c r="D1342" i="1"/>
  <c r="E1342" i="1"/>
  <c r="H1342" i="1"/>
  <c r="D1343" i="1"/>
  <c r="E1343" i="1"/>
  <c r="H1343" i="1"/>
  <c r="D1344" i="1"/>
  <c r="E1344" i="1"/>
  <c r="H1344" i="1"/>
  <c r="D1345" i="1"/>
  <c r="E1345" i="1"/>
  <c r="H1345" i="1"/>
  <c r="D1346" i="1"/>
  <c r="E1346" i="1"/>
  <c r="H1346" i="1"/>
  <c r="D1347" i="1"/>
  <c r="E1347" i="1"/>
  <c r="H1347" i="1"/>
  <c r="D1348" i="1"/>
  <c r="E1348" i="1"/>
  <c r="H1348" i="1"/>
  <c r="D1349" i="1"/>
  <c r="E1349" i="1"/>
  <c r="H1349" i="1"/>
  <c r="D1350" i="1"/>
  <c r="E1350" i="1"/>
  <c r="H1350" i="1"/>
  <c r="D1351" i="1"/>
  <c r="E1351" i="1"/>
  <c r="H1351" i="1"/>
  <c r="D1352" i="1"/>
  <c r="E1352" i="1"/>
  <c r="H1352" i="1"/>
  <c r="D1353" i="1"/>
  <c r="E1353" i="1"/>
  <c r="H1353" i="1"/>
  <c r="D1354" i="1"/>
  <c r="E1354" i="1"/>
  <c r="H1354" i="1"/>
  <c r="D1355" i="1"/>
  <c r="E1355" i="1"/>
  <c r="H1355" i="1"/>
  <c r="D1356" i="1"/>
  <c r="E1356" i="1"/>
  <c r="H1356" i="1"/>
  <c r="D1357" i="1"/>
  <c r="E1357" i="1"/>
  <c r="H1357" i="1"/>
  <c r="D1358" i="1"/>
  <c r="E1358" i="1"/>
  <c r="H1358" i="1"/>
  <c r="D1359" i="1"/>
  <c r="E1359" i="1"/>
  <c r="H1359" i="1"/>
  <c r="D1360" i="1"/>
  <c r="E1360" i="1"/>
  <c r="H1360" i="1"/>
  <c r="D1361" i="1"/>
  <c r="E1361" i="1"/>
  <c r="H1361" i="1"/>
  <c r="D1362" i="1"/>
  <c r="E1362" i="1"/>
  <c r="H1362" i="1"/>
  <c r="D1363" i="1"/>
  <c r="E1363" i="1"/>
  <c r="H1363" i="1"/>
  <c r="D1364" i="1"/>
  <c r="E1364" i="1"/>
  <c r="H1364" i="1"/>
  <c r="D1365" i="1"/>
  <c r="E1365" i="1"/>
  <c r="H1365" i="1"/>
  <c r="D1366" i="1"/>
  <c r="E1366" i="1"/>
  <c r="H1366" i="1"/>
  <c r="D1367" i="1"/>
  <c r="E1367" i="1"/>
  <c r="H1367" i="1"/>
  <c r="D1368" i="1"/>
  <c r="E1368" i="1"/>
  <c r="H1368" i="1"/>
  <c r="D1369" i="1"/>
  <c r="E1369" i="1"/>
  <c r="H1369" i="1"/>
  <c r="D1370" i="1"/>
  <c r="E1370" i="1"/>
  <c r="H1370" i="1"/>
  <c r="D1371" i="1"/>
  <c r="E1371" i="1"/>
  <c r="H1371" i="1"/>
  <c r="D1372" i="1"/>
  <c r="E1372" i="1"/>
  <c r="H1372" i="1"/>
  <c r="D1373" i="1"/>
  <c r="E1373" i="1"/>
  <c r="H1373" i="1"/>
  <c r="D1374" i="1"/>
  <c r="E1374" i="1"/>
  <c r="H1374" i="1"/>
  <c r="D1375" i="1"/>
  <c r="E1375" i="1"/>
  <c r="H1375" i="1"/>
  <c r="D1376" i="1"/>
  <c r="E1376" i="1"/>
  <c r="H1376" i="1"/>
  <c r="D1377" i="1"/>
  <c r="E1377" i="1"/>
  <c r="H1377" i="1"/>
  <c r="D1378" i="1"/>
  <c r="E1378" i="1"/>
  <c r="H1378" i="1"/>
  <c r="D1379" i="1"/>
  <c r="E1379" i="1"/>
  <c r="H1379" i="1"/>
  <c r="D1380" i="1"/>
  <c r="E1380" i="1"/>
  <c r="H1380" i="1"/>
  <c r="D1381" i="1"/>
  <c r="E1381" i="1"/>
  <c r="H1381" i="1"/>
  <c r="D1382" i="1"/>
  <c r="E1382" i="1"/>
  <c r="H1382" i="1"/>
  <c r="D1383" i="1"/>
  <c r="E1383" i="1"/>
  <c r="H1383" i="1"/>
  <c r="D1384" i="1"/>
  <c r="E1384" i="1"/>
  <c r="H1384" i="1"/>
  <c r="D1385" i="1"/>
  <c r="E1385" i="1"/>
  <c r="H1385" i="1"/>
  <c r="D1386" i="1"/>
  <c r="E1386" i="1"/>
  <c r="H1386" i="1"/>
  <c r="D1387" i="1"/>
  <c r="E1387" i="1"/>
  <c r="H1387" i="1"/>
  <c r="D1388" i="1"/>
  <c r="E1388" i="1"/>
  <c r="H1388" i="1"/>
  <c r="D1389" i="1"/>
  <c r="E1389" i="1"/>
  <c r="H1389" i="1"/>
  <c r="D1390" i="1"/>
  <c r="E1390" i="1"/>
  <c r="H1390" i="1"/>
  <c r="D1391" i="1"/>
  <c r="E1391" i="1"/>
  <c r="H1391" i="1"/>
  <c r="D1392" i="1"/>
  <c r="E1392" i="1"/>
  <c r="H1392" i="1"/>
  <c r="D1393" i="1"/>
  <c r="E1393" i="1"/>
  <c r="H1393" i="1"/>
  <c r="D1394" i="1"/>
  <c r="E1394" i="1"/>
  <c r="H1394" i="1"/>
  <c r="D1395" i="1"/>
  <c r="E1395" i="1"/>
  <c r="H1395" i="1"/>
  <c r="D1396" i="1"/>
  <c r="E1396" i="1"/>
  <c r="H1396" i="1"/>
  <c r="D1397" i="1"/>
  <c r="E1397" i="1"/>
  <c r="H1397" i="1"/>
  <c r="D1398" i="1"/>
  <c r="E1398" i="1"/>
  <c r="H1398" i="1"/>
  <c r="D1399" i="1"/>
  <c r="E1399" i="1"/>
  <c r="H1399" i="1"/>
  <c r="D1400" i="1"/>
  <c r="E1400" i="1"/>
  <c r="H1400" i="1"/>
  <c r="D1401" i="1"/>
  <c r="E1401" i="1"/>
  <c r="H1401" i="1"/>
  <c r="D1402" i="1"/>
  <c r="E1402" i="1"/>
  <c r="H1402" i="1"/>
  <c r="D1403" i="1"/>
  <c r="E1403" i="1"/>
  <c r="H1403" i="1"/>
  <c r="D1404" i="1"/>
  <c r="E1404" i="1"/>
  <c r="H1404" i="1"/>
  <c r="D1405" i="1"/>
  <c r="E1405" i="1"/>
  <c r="H1405" i="1"/>
  <c r="D1406" i="1"/>
  <c r="E1406" i="1"/>
  <c r="H1406" i="1"/>
  <c r="D1407" i="1"/>
  <c r="E1407" i="1"/>
  <c r="H1407" i="1"/>
  <c r="D1408" i="1"/>
  <c r="E1408" i="1"/>
  <c r="H1408" i="1"/>
  <c r="D1409" i="1"/>
  <c r="E1409" i="1"/>
  <c r="H1409" i="1"/>
  <c r="D1410" i="1"/>
  <c r="E1410" i="1"/>
  <c r="H1410" i="1"/>
  <c r="D1411" i="1"/>
  <c r="E1411" i="1"/>
  <c r="H1411" i="1"/>
  <c r="D1412" i="1"/>
  <c r="E1412" i="1"/>
  <c r="H1412" i="1"/>
  <c r="D1413" i="1"/>
  <c r="E1413" i="1"/>
  <c r="H1413" i="1"/>
  <c r="D1414" i="1"/>
  <c r="E1414" i="1"/>
  <c r="H1414" i="1"/>
  <c r="D1415" i="1"/>
  <c r="E1415" i="1"/>
  <c r="H1415" i="1"/>
  <c r="D1416" i="1"/>
  <c r="E1416" i="1"/>
  <c r="H1416" i="1"/>
  <c r="D1417" i="1"/>
  <c r="E1417" i="1"/>
  <c r="H1417" i="1"/>
  <c r="D1418" i="1"/>
  <c r="E1418" i="1"/>
  <c r="H1418" i="1"/>
  <c r="D1419" i="1"/>
  <c r="E1419" i="1"/>
  <c r="H1419" i="1"/>
  <c r="D1420" i="1"/>
  <c r="E1420" i="1"/>
  <c r="H1420" i="1"/>
  <c r="D1421" i="1"/>
  <c r="E1421" i="1"/>
  <c r="H1421" i="1"/>
  <c r="D1422" i="1"/>
  <c r="E1422" i="1"/>
  <c r="H1422" i="1"/>
  <c r="D1423" i="1"/>
  <c r="E1423" i="1"/>
  <c r="H1423" i="1"/>
  <c r="D1424" i="1"/>
  <c r="E1424" i="1"/>
  <c r="H1424" i="1"/>
  <c r="D1425" i="1"/>
  <c r="E1425" i="1"/>
  <c r="H1425" i="1"/>
  <c r="D1426" i="1"/>
  <c r="E1426" i="1"/>
  <c r="H1426" i="1"/>
  <c r="D1427" i="1"/>
  <c r="E1427" i="1"/>
  <c r="H1427" i="1"/>
  <c r="D1428" i="1"/>
  <c r="E1428" i="1"/>
  <c r="H1428" i="1"/>
  <c r="D1429" i="1"/>
  <c r="E1429" i="1"/>
  <c r="H1429" i="1"/>
  <c r="D1430" i="1"/>
  <c r="E1430" i="1"/>
  <c r="H1430" i="1"/>
  <c r="D1431" i="1"/>
  <c r="E1431" i="1"/>
  <c r="H1431" i="1"/>
  <c r="D1432" i="1"/>
  <c r="E1432" i="1"/>
  <c r="H1432" i="1"/>
  <c r="D1433" i="1"/>
  <c r="E1433" i="1"/>
  <c r="H1433" i="1"/>
  <c r="D1434" i="1"/>
  <c r="E1434" i="1"/>
  <c r="H1434" i="1"/>
  <c r="D1435" i="1"/>
  <c r="E1435" i="1"/>
  <c r="H1435" i="1"/>
  <c r="D1436" i="1"/>
  <c r="E1436" i="1"/>
  <c r="H1436" i="1"/>
  <c r="D1437" i="1"/>
  <c r="E1437" i="1"/>
  <c r="H1437" i="1"/>
  <c r="D1438" i="1"/>
  <c r="E1438" i="1"/>
  <c r="H1438" i="1"/>
  <c r="D1439" i="1"/>
  <c r="E1439" i="1"/>
  <c r="H1439" i="1"/>
  <c r="D1440" i="1"/>
  <c r="E1440" i="1"/>
  <c r="H1440" i="1"/>
  <c r="D1441" i="1"/>
  <c r="E1441" i="1"/>
  <c r="H1441" i="1"/>
  <c r="D1442" i="1"/>
  <c r="E1442" i="1"/>
  <c r="H1442" i="1"/>
  <c r="D1443" i="1"/>
  <c r="E1443" i="1"/>
  <c r="H1443" i="1"/>
  <c r="D1444" i="1"/>
  <c r="E1444" i="1"/>
  <c r="H1444" i="1"/>
  <c r="D1445" i="1"/>
  <c r="E1445" i="1"/>
  <c r="H1445" i="1"/>
  <c r="D1446" i="1"/>
  <c r="E1446" i="1"/>
  <c r="H1446" i="1"/>
  <c r="D1447" i="1"/>
  <c r="E1447" i="1"/>
  <c r="H1447" i="1"/>
  <c r="D1448" i="1"/>
  <c r="E1448" i="1"/>
  <c r="H1448" i="1"/>
  <c r="D1449" i="1"/>
  <c r="E1449" i="1"/>
  <c r="H1449" i="1"/>
  <c r="D1450" i="1"/>
  <c r="E1450" i="1"/>
  <c r="H1450" i="1"/>
  <c r="D1451" i="1"/>
  <c r="E1451" i="1"/>
  <c r="H1451" i="1"/>
  <c r="D1452" i="1"/>
  <c r="E1452" i="1"/>
  <c r="H1452" i="1"/>
  <c r="D1453" i="1"/>
  <c r="E1453" i="1"/>
  <c r="H1453" i="1"/>
  <c r="D1454" i="1"/>
  <c r="E1454" i="1"/>
  <c r="H1454" i="1"/>
  <c r="D1455" i="1"/>
  <c r="E1455" i="1"/>
  <c r="H1455" i="1"/>
  <c r="D1456" i="1"/>
  <c r="E1456" i="1"/>
  <c r="H1456" i="1"/>
  <c r="D1457" i="1"/>
  <c r="E1457" i="1"/>
  <c r="H1457" i="1"/>
  <c r="D1458" i="1"/>
  <c r="E1458" i="1"/>
  <c r="H1458" i="1"/>
  <c r="D1459" i="1"/>
  <c r="E1459" i="1"/>
  <c r="H1459" i="1"/>
  <c r="D1460" i="1"/>
  <c r="E1460" i="1"/>
  <c r="H1460" i="1"/>
  <c r="D1461" i="1"/>
  <c r="E1461" i="1"/>
  <c r="H1461" i="1"/>
  <c r="D1462" i="1"/>
  <c r="E1462" i="1"/>
  <c r="H1462" i="1"/>
  <c r="D1463" i="1"/>
  <c r="E1463" i="1"/>
  <c r="H1463" i="1"/>
  <c r="D1464" i="1"/>
  <c r="E1464" i="1"/>
  <c r="H1464" i="1"/>
  <c r="D1465" i="1"/>
  <c r="E1465" i="1"/>
  <c r="H1465" i="1"/>
  <c r="D1466" i="1"/>
  <c r="E1466" i="1"/>
  <c r="H1466" i="1"/>
  <c r="D1467" i="1"/>
  <c r="E1467" i="1"/>
  <c r="H1467" i="1"/>
  <c r="D1468" i="1"/>
  <c r="E1468" i="1"/>
  <c r="H1468" i="1"/>
  <c r="D1469" i="1"/>
  <c r="E1469" i="1"/>
  <c r="H1469" i="1"/>
  <c r="D1470" i="1"/>
  <c r="E1470" i="1"/>
  <c r="H1470" i="1"/>
  <c r="D1471" i="1"/>
  <c r="E1471" i="1"/>
  <c r="H1471" i="1"/>
  <c r="D1472" i="1"/>
  <c r="E1472" i="1"/>
  <c r="H1472" i="1"/>
  <c r="D1473" i="1"/>
  <c r="E1473" i="1"/>
  <c r="H1473" i="1"/>
  <c r="D1474" i="1"/>
  <c r="E1474" i="1"/>
  <c r="H1474" i="1"/>
  <c r="D1475" i="1"/>
  <c r="E1475" i="1"/>
  <c r="H1475" i="1"/>
  <c r="D1476" i="1"/>
  <c r="E1476" i="1"/>
  <c r="H1476" i="1"/>
  <c r="D1477" i="1"/>
  <c r="E1477" i="1"/>
  <c r="H1477" i="1"/>
  <c r="D1478" i="1"/>
  <c r="E1478" i="1"/>
  <c r="H1478" i="1"/>
  <c r="D1479" i="1"/>
  <c r="E1479" i="1"/>
  <c r="H1479" i="1"/>
  <c r="D1480" i="1"/>
  <c r="E1480" i="1"/>
  <c r="H1480" i="1"/>
  <c r="D1481" i="1"/>
  <c r="E1481" i="1"/>
  <c r="H1481" i="1"/>
  <c r="D1482" i="1"/>
  <c r="E1482" i="1"/>
  <c r="H1482" i="1"/>
  <c r="D1483" i="1"/>
  <c r="E1483" i="1"/>
  <c r="H1483" i="1"/>
  <c r="D1484" i="1"/>
  <c r="E1484" i="1"/>
  <c r="H1484" i="1"/>
  <c r="D1485" i="1"/>
  <c r="E1485" i="1"/>
  <c r="H1485" i="1"/>
  <c r="D1486" i="1"/>
  <c r="E1486" i="1"/>
  <c r="H1486" i="1"/>
  <c r="D1487" i="1"/>
  <c r="E1487" i="1"/>
  <c r="H1487" i="1"/>
  <c r="D1488" i="1"/>
  <c r="E1488" i="1"/>
  <c r="H1488" i="1"/>
  <c r="D1489" i="1"/>
  <c r="E1489" i="1"/>
  <c r="H1489" i="1"/>
  <c r="D1490" i="1"/>
  <c r="E1490" i="1"/>
  <c r="H1490" i="1"/>
  <c r="D1491" i="1"/>
  <c r="E1491" i="1"/>
  <c r="H1491" i="1"/>
  <c r="D1492" i="1"/>
  <c r="E1492" i="1"/>
  <c r="H1492" i="1"/>
  <c r="D1493" i="1"/>
  <c r="E1493" i="1"/>
  <c r="H1493" i="1"/>
  <c r="D1494" i="1"/>
  <c r="E1494" i="1"/>
  <c r="H1494" i="1"/>
  <c r="D1495" i="1"/>
  <c r="E1495" i="1"/>
  <c r="H1495" i="1"/>
  <c r="D1496" i="1"/>
  <c r="E1496" i="1"/>
  <c r="H1496" i="1"/>
  <c r="D1497" i="1"/>
  <c r="E1497" i="1"/>
  <c r="H1497" i="1"/>
  <c r="D1498" i="1"/>
  <c r="E1498" i="1"/>
  <c r="H1498" i="1"/>
  <c r="D1499" i="1"/>
  <c r="E1499" i="1"/>
  <c r="H1499" i="1"/>
  <c r="D1500" i="1"/>
  <c r="E1500" i="1"/>
  <c r="H1500" i="1"/>
  <c r="D1501" i="1"/>
  <c r="E1501" i="1"/>
  <c r="H1501" i="1"/>
  <c r="D1502" i="1"/>
  <c r="E1502" i="1"/>
  <c r="H1502" i="1"/>
  <c r="D1503" i="1"/>
  <c r="E1503" i="1"/>
  <c r="H1503" i="1"/>
  <c r="D1504" i="1"/>
  <c r="E1504" i="1"/>
  <c r="H1504" i="1"/>
  <c r="D1505" i="1"/>
  <c r="E1505" i="1"/>
  <c r="H1505" i="1"/>
  <c r="D1506" i="1"/>
  <c r="E1506" i="1"/>
  <c r="H1506" i="1"/>
  <c r="D1507" i="1"/>
  <c r="E1507" i="1"/>
  <c r="H1507" i="1"/>
  <c r="D1508" i="1"/>
  <c r="E1508" i="1"/>
  <c r="H1508" i="1"/>
  <c r="D1509" i="1"/>
  <c r="E1509" i="1"/>
  <c r="H1509" i="1"/>
  <c r="D1510" i="1"/>
  <c r="E1510" i="1"/>
  <c r="H1510" i="1"/>
  <c r="D1511" i="1"/>
  <c r="E1511" i="1"/>
  <c r="H1511" i="1"/>
  <c r="D1512" i="1"/>
  <c r="E1512" i="1"/>
  <c r="H1512" i="1"/>
  <c r="D1513" i="1"/>
  <c r="E1513" i="1"/>
  <c r="H1513" i="1"/>
  <c r="D1514" i="1"/>
  <c r="E1514" i="1"/>
  <c r="H1514" i="1"/>
  <c r="D1515" i="1"/>
  <c r="E1515" i="1"/>
  <c r="H1515" i="1"/>
  <c r="D1516" i="1"/>
  <c r="E1516" i="1"/>
  <c r="H1516" i="1"/>
  <c r="D1517" i="1"/>
  <c r="E1517" i="1"/>
  <c r="H1517" i="1"/>
  <c r="D1518" i="1"/>
  <c r="E1518" i="1"/>
  <c r="H1518" i="1"/>
  <c r="D1519" i="1"/>
  <c r="E1519" i="1"/>
  <c r="H1519" i="1"/>
  <c r="D1520" i="1"/>
  <c r="E1520" i="1"/>
  <c r="H1520" i="1"/>
  <c r="D1521" i="1"/>
  <c r="E1521" i="1"/>
  <c r="H1521" i="1"/>
  <c r="D1522" i="1"/>
  <c r="E1522" i="1"/>
  <c r="H1522" i="1"/>
  <c r="D1523" i="1"/>
  <c r="E1523" i="1"/>
  <c r="H1523" i="1"/>
  <c r="D1524" i="1"/>
  <c r="E1524" i="1"/>
  <c r="H1524" i="1"/>
  <c r="D1525" i="1"/>
  <c r="E1525" i="1"/>
  <c r="H1525" i="1"/>
  <c r="D1526" i="1"/>
  <c r="E1526" i="1"/>
  <c r="H1526" i="1"/>
  <c r="D1527" i="1"/>
  <c r="E1527" i="1"/>
  <c r="H1527" i="1"/>
  <c r="D1528" i="1"/>
  <c r="E1528" i="1"/>
  <c r="H1528" i="1"/>
  <c r="D1529" i="1"/>
  <c r="E1529" i="1"/>
  <c r="H1529" i="1"/>
  <c r="D1530" i="1"/>
  <c r="E1530" i="1"/>
  <c r="H1530" i="1"/>
  <c r="D1531" i="1"/>
  <c r="E1531" i="1"/>
  <c r="H1531" i="1"/>
  <c r="D1532" i="1"/>
  <c r="E1532" i="1"/>
  <c r="H1532" i="1"/>
  <c r="D1533" i="1"/>
  <c r="E1533" i="1"/>
  <c r="H1533" i="1"/>
  <c r="D1534" i="1"/>
  <c r="E1534" i="1"/>
  <c r="H1534" i="1"/>
  <c r="D1535" i="1"/>
  <c r="E1535" i="1"/>
  <c r="H1535" i="1"/>
  <c r="D1536" i="1"/>
  <c r="E1536" i="1"/>
  <c r="H1536" i="1"/>
  <c r="D1537" i="1"/>
  <c r="E1537" i="1"/>
  <c r="H1537" i="1"/>
  <c r="D1538" i="1"/>
  <c r="E1538" i="1"/>
  <c r="H1538" i="1"/>
  <c r="D1539" i="1"/>
  <c r="E1539" i="1"/>
  <c r="H1539" i="1"/>
  <c r="D1540" i="1"/>
  <c r="E1540" i="1"/>
  <c r="H1540" i="1"/>
  <c r="D1541" i="1"/>
  <c r="E1541" i="1"/>
  <c r="H1541" i="1"/>
  <c r="D1542" i="1"/>
  <c r="E1542" i="1"/>
  <c r="H1542" i="1"/>
  <c r="D1543" i="1"/>
  <c r="E1543" i="1"/>
  <c r="H1543" i="1"/>
  <c r="D1544" i="1"/>
  <c r="E1544" i="1"/>
  <c r="H1544" i="1"/>
  <c r="D1545" i="1"/>
  <c r="E1545" i="1"/>
  <c r="H1545" i="1"/>
  <c r="D1546" i="1"/>
  <c r="E1546" i="1"/>
  <c r="H1546" i="1"/>
  <c r="D1547" i="1"/>
  <c r="E1547" i="1"/>
  <c r="H1547" i="1"/>
  <c r="D1548" i="1"/>
  <c r="E1548" i="1"/>
  <c r="H1548" i="1"/>
  <c r="D1549" i="1"/>
  <c r="E1549" i="1"/>
  <c r="H1549" i="1"/>
  <c r="D1550" i="1"/>
  <c r="E1550" i="1"/>
  <c r="H1550" i="1"/>
  <c r="D1551" i="1"/>
  <c r="E1551" i="1"/>
  <c r="H1551" i="1"/>
  <c r="D1552" i="1"/>
  <c r="E1552" i="1"/>
  <c r="H1552" i="1"/>
  <c r="D1553" i="1"/>
  <c r="E1553" i="1"/>
  <c r="H1553" i="1"/>
  <c r="D1554" i="1"/>
  <c r="E1554" i="1"/>
  <c r="H1554" i="1"/>
  <c r="D1555" i="1"/>
  <c r="E1555" i="1"/>
  <c r="H1555" i="1"/>
  <c r="D1556" i="1"/>
  <c r="E1556" i="1"/>
  <c r="H1556" i="1"/>
  <c r="D1557" i="1"/>
  <c r="E1557" i="1"/>
  <c r="H1557" i="1"/>
  <c r="D1558" i="1"/>
  <c r="E1558" i="1"/>
  <c r="H1558" i="1"/>
  <c r="D1559" i="1"/>
  <c r="E1559" i="1"/>
  <c r="H1559" i="1"/>
  <c r="D1560" i="1"/>
  <c r="E1560" i="1"/>
  <c r="H1560" i="1"/>
  <c r="D1561" i="1"/>
  <c r="E1561" i="1"/>
  <c r="H1561" i="1"/>
  <c r="D1562" i="1"/>
  <c r="E1562" i="1"/>
  <c r="H1562" i="1"/>
  <c r="D1563" i="1"/>
  <c r="E1563" i="1"/>
  <c r="H1563" i="1"/>
  <c r="D1564" i="1"/>
  <c r="E1564" i="1"/>
  <c r="H1564" i="1"/>
  <c r="D1565" i="1"/>
  <c r="E1565" i="1"/>
  <c r="H1565" i="1"/>
  <c r="D1566" i="1"/>
  <c r="E1566" i="1"/>
  <c r="H1566" i="1"/>
  <c r="D1567" i="1"/>
  <c r="E1567" i="1"/>
  <c r="H1567" i="1"/>
  <c r="D1568" i="1"/>
  <c r="E1568" i="1"/>
  <c r="H1568" i="1"/>
  <c r="D1569" i="1"/>
  <c r="E1569" i="1"/>
  <c r="H1569" i="1"/>
  <c r="D1570" i="1"/>
  <c r="E1570" i="1"/>
  <c r="H1570" i="1"/>
  <c r="D1571" i="1"/>
  <c r="E1571" i="1"/>
  <c r="H1571" i="1"/>
  <c r="D1572" i="1"/>
  <c r="E1572" i="1"/>
  <c r="H1572" i="1"/>
  <c r="D1573" i="1"/>
  <c r="E1573" i="1"/>
  <c r="H1573" i="1"/>
  <c r="D1574" i="1"/>
  <c r="E1574" i="1"/>
  <c r="H1574" i="1"/>
  <c r="D1575" i="1"/>
  <c r="E1575" i="1"/>
  <c r="H1575" i="1"/>
  <c r="D1576" i="1"/>
  <c r="E1576" i="1"/>
  <c r="H1576" i="1"/>
  <c r="D1577" i="1"/>
  <c r="E1577" i="1"/>
  <c r="H1577" i="1"/>
  <c r="D1578" i="1"/>
  <c r="E1578" i="1"/>
  <c r="H1578" i="1"/>
  <c r="D1579" i="1"/>
  <c r="E1579" i="1"/>
  <c r="H1579" i="1"/>
  <c r="D1580" i="1"/>
  <c r="E1580" i="1"/>
  <c r="H1580" i="1"/>
  <c r="D1581" i="1"/>
  <c r="E1581" i="1"/>
  <c r="H1581" i="1"/>
  <c r="D1582" i="1"/>
  <c r="E1582" i="1"/>
  <c r="H1582" i="1"/>
  <c r="D1583" i="1"/>
  <c r="E1583" i="1"/>
  <c r="H1583" i="1"/>
  <c r="D1584" i="1"/>
  <c r="E1584" i="1"/>
  <c r="H1584" i="1"/>
  <c r="D1585" i="1"/>
  <c r="E1585" i="1"/>
  <c r="H1585" i="1"/>
  <c r="D1586" i="1"/>
  <c r="E1586" i="1"/>
  <c r="H1586" i="1"/>
  <c r="D1587" i="1"/>
  <c r="E1587" i="1"/>
  <c r="H1587" i="1"/>
  <c r="D1588" i="1"/>
  <c r="E1588" i="1"/>
  <c r="H1588" i="1"/>
  <c r="D1589" i="1"/>
  <c r="E1589" i="1"/>
  <c r="H1589" i="1"/>
  <c r="D1590" i="1"/>
  <c r="E1590" i="1"/>
  <c r="H1590" i="1"/>
  <c r="D1591" i="1"/>
  <c r="E1591" i="1"/>
  <c r="H1591" i="1"/>
  <c r="D1592" i="1"/>
  <c r="E1592" i="1"/>
  <c r="H1592" i="1"/>
  <c r="D1593" i="1"/>
  <c r="E1593" i="1"/>
  <c r="H1593" i="1"/>
  <c r="D1594" i="1"/>
  <c r="E1594" i="1"/>
  <c r="H1594" i="1"/>
  <c r="D1595" i="1"/>
  <c r="E1595" i="1"/>
  <c r="H1595" i="1"/>
  <c r="D1596" i="1"/>
  <c r="E1596" i="1"/>
  <c r="H1596" i="1"/>
  <c r="D1597" i="1"/>
  <c r="E1597" i="1"/>
  <c r="H1597" i="1"/>
  <c r="D1598" i="1"/>
  <c r="E1598" i="1"/>
  <c r="H1598" i="1"/>
  <c r="D1599" i="1"/>
  <c r="E1599" i="1"/>
  <c r="H1599" i="1"/>
  <c r="D1600" i="1"/>
  <c r="E1600" i="1"/>
  <c r="H1600" i="1"/>
  <c r="D1601" i="1"/>
  <c r="E1601" i="1"/>
  <c r="H1601" i="1"/>
  <c r="D1602" i="1"/>
  <c r="E1602" i="1"/>
  <c r="H1602" i="1"/>
  <c r="D1603" i="1"/>
  <c r="E1603" i="1"/>
  <c r="H1603" i="1"/>
  <c r="D1604" i="1"/>
  <c r="E1604" i="1"/>
  <c r="H1604" i="1"/>
  <c r="D1605" i="1"/>
  <c r="E1605" i="1"/>
  <c r="H1605" i="1"/>
  <c r="D1606" i="1"/>
  <c r="E1606" i="1"/>
  <c r="H1606" i="1"/>
  <c r="D1607" i="1"/>
  <c r="E1607" i="1"/>
  <c r="H1607" i="1"/>
  <c r="D1608" i="1"/>
  <c r="E1608" i="1"/>
  <c r="H1608" i="1"/>
  <c r="D1609" i="1"/>
  <c r="E1609" i="1"/>
  <c r="H1609" i="1"/>
  <c r="D1610" i="1"/>
  <c r="E1610" i="1"/>
  <c r="H1610" i="1"/>
  <c r="D1611" i="1"/>
  <c r="E1611" i="1"/>
  <c r="H1611" i="1"/>
  <c r="D1612" i="1"/>
  <c r="E1612" i="1"/>
  <c r="H1612" i="1"/>
  <c r="D1613" i="1"/>
  <c r="E1613" i="1"/>
  <c r="H1613" i="1"/>
  <c r="D1614" i="1"/>
  <c r="E1614" i="1"/>
  <c r="H1614" i="1"/>
  <c r="D1615" i="1"/>
  <c r="E1615" i="1"/>
  <c r="H1615" i="1"/>
  <c r="D1616" i="1"/>
  <c r="E1616" i="1"/>
  <c r="H1616" i="1"/>
  <c r="D1617" i="1"/>
  <c r="E1617" i="1"/>
  <c r="H1617" i="1"/>
  <c r="D1618" i="1"/>
  <c r="E1618" i="1"/>
  <c r="H1618" i="1"/>
  <c r="D1619" i="1"/>
  <c r="E1619" i="1"/>
  <c r="H1619" i="1"/>
  <c r="D1620" i="1"/>
  <c r="E1620" i="1"/>
  <c r="H1620" i="1"/>
  <c r="D1621" i="1"/>
  <c r="E1621" i="1"/>
  <c r="H1621" i="1"/>
  <c r="D1622" i="1"/>
  <c r="E1622" i="1"/>
  <c r="H1622" i="1"/>
  <c r="D1623" i="1"/>
  <c r="E1623" i="1"/>
  <c r="H1623" i="1"/>
  <c r="D1624" i="1"/>
  <c r="E1624" i="1"/>
  <c r="H1624" i="1"/>
  <c r="D1625" i="1"/>
  <c r="E1625" i="1"/>
  <c r="H1625" i="1"/>
  <c r="D1626" i="1"/>
  <c r="E1626" i="1"/>
  <c r="H1626" i="1"/>
  <c r="D1627" i="1"/>
  <c r="E1627" i="1"/>
  <c r="H1627" i="1"/>
  <c r="D1628" i="1"/>
  <c r="E1628" i="1"/>
  <c r="H1628" i="1"/>
  <c r="D1629" i="1"/>
  <c r="E1629" i="1"/>
  <c r="H1629" i="1"/>
  <c r="D1630" i="1"/>
  <c r="E1630" i="1"/>
  <c r="H1630" i="1"/>
  <c r="D1631" i="1"/>
  <c r="E1631" i="1"/>
  <c r="H1631" i="1"/>
  <c r="D1632" i="1"/>
  <c r="E1632" i="1"/>
  <c r="H1632" i="1"/>
  <c r="D1633" i="1"/>
  <c r="E1633" i="1"/>
  <c r="H1633" i="1"/>
  <c r="D1634" i="1"/>
  <c r="E1634" i="1"/>
  <c r="H1634" i="1"/>
  <c r="D1635" i="1"/>
  <c r="E1635" i="1"/>
  <c r="H1635" i="1"/>
  <c r="D1636" i="1"/>
  <c r="E1636" i="1"/>
  <c r="H1636" i="1"/>
  <c r="D1637" i="1"/>
  <c r="E1637" i="1"/>
  <c r="H1637" i="1"/>
  <c r="D1638" i="1"/>
  <c r="E1638" i="1"/>
  <c r="H1638" i="1"/>
  <c r="D1639" i="1"/>
  <c r="E1639" i="1"/>
  <c r="H1639" i="1"/>
  <c r="D1640" i="1"/>
  <c r="E1640" i="1"/>
  <c r="H1640" i="1"/>
  <c r="D1641" i="1"/>
  <c r="E1641" i="1"/>
  <c r="H1641" i="1"/>
  <c r="D1642" i="1"/>
  <c r="E1642" i="1"/>
  <c r="H1642" i="1"/>
  <c r="D1643" i="1"/>
  <c r="E1643" i="1"/>
  <c r="H1643" i="1"/>
  <c r="D1644" i="1"/>
  <c r="E1644" i="1"/>
  <c r="H1644" i="1"/>
  <c r="D1645" i="1"/>
  <c r="E1645" i="1"/>
  <c r="H1645" i="1"/>
  <c r="D1646" i="1"/>
  <c r="E1646" i="1"/>
  <c r="H1646" i="1"/>
  <c r="D1647" i="1"/>
  <c r="E1647" i="1"/>
  <c r="H1647" i="1"/>
  <c r="D1648" i="1"/>
  <c r="E1648" i="1"/>
  <c r="H1648" i="1"/>
  <c r="D1649" i="1"/>
  <c r="E1649" i="1"/>
  <c r="H1649" i="1"/>
  <c r="D1650" i="1"/>
  <c r="E1650" i="1"/>
  <c r="H1650" i="1"/>
  <c r="D1651" i="1"/>
  <c r="E1651" i="1"/>
  <c r="H1651" i="1"/>
  <c r="D1652" i="1"/>
  <c r="E1652" i="1"/>
  <c r="H1652" i="1"/>
  <c r="D1653" i="1"/>
  <c r="E1653" i="1"/>
  <c r="H1653" i="1"/>
  <c r="D1654" i="1"/>
  <c r="E1654" i="1"/>
  <c r="H1654" i="1"/>
  <c r="D1655" i="1"/>
  <c r="E1655" i="1"/>
  <c r="H1655" i="1"/>
  <c r="D1656" i="1"/>
  <c r="E1656" i="1"/>
  <c r="H1656" i="1"/>
  <c r="D1657" i="1"/>
  <c r="E1657" i="1"/>
  <c r="H1657" i="1"/>
  <c r="D1658" i="1"/>
  <c r="E1658" i="1"/>
  <c r="H1658" i="1"/>
  <c r="D1659" i="1"/>
  <c r="E1659" i="1"/>
  <c r="H1659" i="1"/>
  <c r="D1660" i="1"/>
  <c r="E1660" i="1"/>
  <c r="H1660" i="1"/>
  <c r="D1661" i="1"/>
  <c r="E1661" i="1"/>
  <c r="H1661" i="1"/>
  <c r="D1662" i="1"/>
  <c r="E1662" i="1"/>
  <c r="H1662" i="1"/>
  <c r="D1663" i="1"/>
  <c r="E1663" i="1"/>
  <c r="H1663" i="1"/>
  <c r="D1664" i="1"/>
  <c r="E1664" i="1"/>
  <c r="H1664" i="1"/>
  <c r="D1665" i="1"/>
  <c r="E1665" i="1"/>
  <c r="H1665" i="1"/>
  <c r="D1666" i="1"/>
  <c r="E1666" i="1"/>
  <c r="H1666" i="1"/>
  <c r="D1667" i="1"/>
  <c r="E1667" i="1"/>
  <c r="H1667" i="1"/>
  <c r="D1668" i="1"/>
  <c r="E1668" i="1"/>
  <c r="H1668" i="1"/>
  <c r="D1669" i="1"/>
  <c r="E1669" i="1"/>
  <c r="H1669" i="1"/>
  <c r="D1670" i="1"/>
  <c r="E1670" i="1"/>
  <c r="H1670" i="1"/>
  <c r="D1671" i="1"/>
  <c r="E1671" i="1"/>
  <c r="H1671" i="1"/>
  <c r="D1672" i="1"/>
  <c r="E1672" i="1"/>
  <c r="H1672" i="1"/>
  <c r="D1673" i="1"/>
  <c r="E1673" i="1"/>
  <c r="H1673" i="1"/>
  <c r="D1674" i="1"/>
  <c r="E1674" i="1"/>
  <c r="H1674" i="1"/>
  <c r="D1675" i="1"/>
  <c r="E1675" i="1"/>
  <c r="H1675" i="1"/>
  <c r="D1676" i="1"/>
  <c r="E1676" i="1"/>
  <c r="H1676" i="1"/>
  <c r="D1677" i="1"/>
  <c r="E1677" i="1"/>
  <c r="H1677" i="1"/>
  <c r="D1678" i="1"/>
  <c r="E1678" i="1"/>
  <c r="H1678" i="1"/>
  <c r="D1679" i="1"/>
  <c r="E1679" i="1"/>
  <c r="H1679" i="1"/>
  <c r="D1680" i="1"/>
  <c r="E1680" i="1"/>
  <c r="H1680" i="1"/>
  <c r="D1681" i="1"/>
  <c r="E1681" i="1"/>
  <c r="H1681" i="1"/>
  <c r="D1682" i="1"/>
  <c r="E1682" i="1"/>
  <c r="H1682" i="1"/>
  <c r="D1683" i="1"/>
  <c r="E1683" i="1"/>
  <c r="H1683" i="1"/>
  <c r="D1684" i="1"/>
  <c r="E1684" i="1"/>
  <c r="H1684" i="1"/>
  <c r="D1685" i="1"/>
  <c r="E1685" i="1"/>
  <c r="H1685" i="1"/>
  <c r="D1686" i="1"/>
  <c r="E1686" i="1"/>
  <c r="H1686" i="1"/>
  <c r="D1687" i="1"/>
  <c r="E1687" i="1"/>
  <c r="H1687" i="1"/>
  <c r="D1688" i="1"/>
  <c r="E1688" i="1"/>
  <c r="H1688" i="1"/>
  <c r="D1689" i="1"/>
  <c r="E1689" i="1"/>
  <c r="H1689" i="1"/>
  <c r="D1690" i="1"/>
  <c r="E1690" i="1"/>
  <c r="H1690" i="1"/>
  <c r="D1691" i="1"/>
  <c r="E1691" i="1"/>
  <c r="H1691" i="1"/>
  <c r="D1692" i="1"/>
  <c r="E1692" i="1"/>
  <c r="H1692" i="1"/>
  <c r="D1693" i="1"/>
  <c r="E1693" i="1"/>
  <c r="H1693" i="1"/>
  <c r="D1694" i="1"/>
  <c r="E1694" i="1"/>
  <c r="H1694" i="1"/>
  <c r="D1695" i="1"/>
  <c r="E1695" i="1"/>
  <c r="H1695" i="1"/>
  <c r="D1696" i="1"/>
  <c r="E1696" i="1"/>
  <c r="H1696" i="1"/>
  <c r="D1697" i="1"/>
  <c r="E1697" i="1"/>
  <c r="H1697" i="1"/>
  <c r="D1698" i="1"/>
  <c r="E1698" i="1"/>
  <c r="H1698" i="1"/>
  <c r="D1699" i="1"/>
  <c r="E1699" i="1"/>
  <c r="H1699" i="1"/>
  <c r="D1700" i="1"/>
  <c r="E1700" i="1"/>
  <c r="H1700" i="1"/>
  <c r="D1701" i="1"/>
  <c r="E1701" i="1"/>
  <c r="H1701" i="1"/>
  <c r="D1702" i="1"/>
  <c r="E1702" i="1"/>
  <c r="H1702" i="1"/>
  <c r="D1703" i="1"/>
  <c r="E1703" i="1"/>
  <c r="H1703" i="1"/>
  <c r="D1704" i="1"/>
  <c r="E1704" i="1"/>
  <c r="H1704" i="1"/>
  <c r="D1705" i="1"/>
  <c r="E1705" i="1"/>
  <c r="H1705" i="1"/>
  <c r="D1706" i="1"/>
  <c r="E1706" i="1"/>
  <c r="F1706" i="1" s="1"/>
  <c r="G1706" i="1" s="1"/>
  <c r="H1706" i="1"/>
  <c r="D1707" i="1"/>
  <c r="E1707" i="1"/>
  <c r="H1707" i="1"/>
  <c r="D1708" i="1"/>
  <c r="E1708" i="1"/>
  <c r="H1708" i="1"/>
  <c r="D1709" i="1"/>
  <c r="E1709" i="1"/>
  <c r="H1709" i="1"/>
  <c r="D1710" i="1"/>
  <c r="E1710" i="1"/>
  <c r="F1710" i="1" s="1"/>
  <c r="G1710" i="1" s="1"/>
  <c r="H1710" i="1"/>
  <c r="D1711" i="1"/>
  <c r="E1711" i="1"/>
  <c r="H1711" i="1"/>
  <c r="D1712" i="1"/>
  <c r="E1712" i="1"/>
  <c r="H1712" i="1"/>
  <c r="D1713" i="1"/>
  <c r="E1713" i="1"/>
  <c r="H1713" i="1"/>
  <c r="D1714" i="1"/>
  <c r="E1714" i="1"/>
  <c r="F1714" i="1" s="1"/>
  <c r="G1714" i="1" s="1"/>
  <c r="H1714" i="1"/>
  <c r="D1715" i="1"/>
  <c r="E1715" i="1"/>
  <c r="H1715" i="1"/>
  <c r="D1716" i="1"/>
  <c r="E1716" i="1"/>
  <c r="H1716" i="1"/>
  <c r="D1717" i="1"/>
  <c r="E1717" i="1"/>
  <c r="H1717" i="1"/>
  <c r="D1718" i="1"/>
  <c r="E1718" i="1"/>
  <c r="H1718" i="1"/>
  <c r="D1719" i="1"/>
  <c r="E1719" i="1"/>
  <c r="H1719" i="1"/>
  <c r="D1720" i="1"/>
  <c r="E1720" i="1"/>
  <c r="H1720" i="1"/>
  <c r="D1721" i="1"/>
  <c r="E1721" i="1"/>
  <c r="H1721" i="1"/>
  <c r="D1722" i="1"/>
  <c r="E1722" i="1"/>
  <c r="H1722" i="1"/>
  <c r="D1723" i="1"/>
  <c r="E1723" i="1"/>
  <c r="H1723" i="1"/>
  <c r="D1724" i="1"/>
  <c r="E1724" i="1"/>
  <c r="H1724" i="1"/>
  <c r="D1725" i="1"/>
  <c r="E1725" i="1"/>
  <c r="H1725" i="1"/>
  <c r="D1726" i="1"/>
  <c r="E1726" i="1"/>
  <c r="F1726" i="1" s="1"/>
  <c r="G1726" i="1" s="1"/>
  <c r="H1726" i="1"/>
  <c r="D1727" i="1"/>
  <c r="E1727" i="1"/>
  <c r="H1727" i="1"/>
  <c r="D1728" i="1"/>
  <c r="E1728" i="1"/>
  <c r="H1728" i="1"/>
  <c r="D1729" i="1"/>
  <c r="E1729" i="1"/>
  <c r="F1729" i="1" s="1"/>
  <c r="G1729" i="1" s="1"/>
  <c r="H1729" i="1"/>
  <c r="D1730" i="1"/>
  <c r="E1730" i="1"/>
  <c r="H1730" i="1"/>
  <c r="D1731" i="1"/>
  <c r="E1731" i="1"/>
  <c r="H1731" i="1"/>
  <c r="D1732" i="1"/>
  <c r="E1732" i="1"/>
  <c r="H1732" i="1"/>
  <c r="D1733" i="1"/>
  <c r="E1733" i="1"/>
  <c r="H1733" i="1"/>
  <c r="D1734" i="1"/>
  <c r="E1734" i="1"/>
  <c r="H1734" i="1"/>
  <c r="D1735" i="1"/>
  <c r="E1735" i="1"/>
  <c r="H1735" i="1"/>
  <c r="D1736" i="1"/>
  <c r="E1736" i="1"/>
  <c r="H1736" i="1"/>
  <c r="D1737" i="1"/>
  <c r="E1737" i="1"/>
  <c r="H1737" i="1"/>
  <c r="D1738" i="1"/>
  <c r="E1738" i="1"/>
  <c r="H1738" i="1"/>
  <c r="D1739" i="1"/>
  <c r="E1739" i="1"/>
  <c r="H1739" i="1"/>
  <c r="D1740" i="1"/>
  <c r="E1740" i="1"/>
  <c r="H1740" i="1"/>
  <c r="D1741" i="1"/>
  <c r="E1741" i="1"/>
  <c r="H1741" i="1"/>
  <c r="D1742" i="1"/>
  <c r="E1742" i="1"/>
  <c r="H1742" i="1"/>
  <c r="D1743" i="1"/>
  <c r="E1743" i="1"/>
  <c r="H1743" i="1"/>
  <c r="D1744" i="1"/>
  <c r="E1744" i="1"/>
  <c r="H1744" i="1"/>
  <c r="D1745" i="1"/>
  <c r="E1745" i="1"/>
  <c r="H1745" i="1"/>
  <c r="D1746" i="1"/>
  <c r="E1746" i="1"/>
  <c r="H1746" i="1"/>
  <c r="D1747" i="1"/>
  <c r="E1747" i="1"/>
  <c r="H1747" i="1"/>
  <c r="D1748" i="1"/>
  <c r="E1748" i="1"/>
  <c r="H1748" i="1"/>
  <c r="D1749" i="1"/>
  <c r="E1749" i="1"/>
  <c r="H1749" i="1"/>
  <c r="D1750" i="1"/>
  <c r="E1750" i="1"/>
  <c r="H1750" i="1"/>
  <c r="D1751" i="1"/>
  <c r="E1751" i="1"/>
  <c r="H1751" i="1"/>
  <c r="D1752" i="1"/>
  <c r="E1752" i="1"/>
  <c r="H1752" i="1"/>
  <c r="D1753" i="1"/>
  <c r="E1753" i="1"/>
  <c r="H1753" i="1"/>
  <c r="D1754" i="1"/>
  <c r="E1754" i="1"/>
  <c r="H1754" i="1"/>
  <c r="D1755" i="1"/>
  <c r="E1755" i="1"/>
  <c r="H1755" i="1"/>
  <c r="D1756" i="1"/>
  <c r="E1756" i="1"/>
  <c r="H1756" i="1"/>
  <c r="D1757" i="1"/>
  <c r="E1757" i="1"/>
  <c r="H1757" i="1"/>
  <c r="D1758" i="1"/>
  <c r="E1758" i="1"/>
  <c r="H1758" i="1"/>
  <c r="D1759" i="1"/>
  <c r="E1759" i="1"/>
  <c r="H1759" i="1"/>
  <c r="D1760" i="1"/>
  <c r="E1760" i="1"/>
  <c r="H1760" i="1"/>
  <c r="D1761" i="1"/>
  <c r="E1761" i="1"/>
  <c r="H1761" i="1"/>
  <c r="D1762" i="1"/>
  <c r="E1762" i="1"/>
  <c r="H1762" i="1"/>
  <c r="D1763" i="1"/>
  <c r="E1763" i="1"/>
  <c r="H1763" i="1"/>
  <c r="D1764" i="1"/>
  <c r="E1764" i="1"/>
  <c r="H1764" i="1"/>
  <c r="D1765" i="1"/>
  <c r="E1765" i="1"/>
  <c r="H1765" i="1"/>
  <c r="D1766" i="1"/>
  <c r="E1766" i="1"/>
  <c r="H1766" i="1"/>
  <c r="D1767" i="1"/>
  <c r="E1767" i="1"/>
  <c r="H1767" i="1"/>
  <c r="D1768" i="1"/>
  <c r="E1768" i="1"/>
  <c r="H1768" i="1"/>
  <c r="D1769" i="1"/>
  <c r="E1769" i="1"/>
  <c r="H1769" i="1"/>
  <c r="D1770" i="1"/>
  <c r="E1770" i="1"/>
  <c r="H1770" i="1"/>
  <c r="D1771" i="1"/>
  <c r="E1771" i="1"/>
  <c r="H1771" i="1"/>
  <c r="D1772" i="1"/>
  <c r="E1772" i="1"/>
  <c r="H1772" i="1"/>
  <c r="D1773" i="1"/>
  <c r="E1773" i="1"/>
  <c r="H1773" i="1"/>
  <c r="D1774" i="1"/>
  <c r="E1774" i="1"/>
  <c r="H1774" i="1"/>
  <c r="D1775" i="1"/>
  <c r="E1775" i="1"/>
  <c r="H1775" i="1"/>
  <c r="D1776" i="1"/>
  <c r="E1776" i="1"/>
  <c r="H1776" i="1"/>
  <c r="D1777" i="1"/>
  <c r="E1777" i="1"/>
  <c r="H1777" i="1"/>
  <c r="D1778" i="1"/>
  <c r="E1778" i="1"/>
  <c r="H1778" i="1"/>
  <c r="D1779" i="1"/>
  <c r="E1779" i="1"/>
  <c r="H1779" i="1"/>
  <c r="D1780" i="1"/>
  <c r="E1780" i="1"/>
  <c r="H1780" i="1"/>
  <c r="D1781" i="1"/>
  <c r="E1781" i="1"/>
  <c r="H1781" i="1"/>
  <c r="D1782" i="1"/>
  <c r="E1782" i="1"/>
  <c r="H1782" i="1"/>
  <c r="D1783" i="1"/>
  <c r="E1783" i="1"/>
  <c r="H1783" i="1"/>
  <c r="D1784" i="1"/>
  <c r="E1784" i="1"/>
  <c r="H1784" i="1"/>
  <c r="D1785" i="1"/>
  <c r="E1785" i="1"/>
  <c r="H1785" i="1"/>
  <c r="D1786" i="1"/>
  <c r="E1786" i="1"/>
  <c r="H1786" i="1"/>
  <c r="D1787" i="1"/>
  <c r="E1787" i="1"/>
  <c r="H1787" i="1"/>
  <c r="D1788" i="1"/>
  <c r="E1788" i="1"/>
  <c r="H1788" i="1"/>
  <c r="D1789" i="1"/>
  <c r="E1789" i="1"/>
  <c r="H1789" i="1"/>
  <c r="D1790" i="1"/>
  <c r="E1790" i="1"/>
  <c r="H1790" i="1"/>
  <c r="D1791" i="1"/>
  <c r="E1791" i="1"/>
  <c r="H1791" i="1"/>
  <c r="D1792" i="1"/>
  <c r="E1792" i="1"/>
  <c r="H1792" i="1"/>
  <c r="D1793" i="1"/>
  <c r="E1793" i="1"/>
  <c r="H1793" i="1"/>
  <c r="D1794" i="1"/>
  <c r="E1794" i="1"/>
  <c r="H1794" i="1"/>
  <c r="D1795" i="1"/>
  <c r="E1795" i="1"/>
  <c r="H1795" i="1"/>
  <c r="D1796" i="1"/>
  <c r="E1796" i="1"/>
  <c r="H1796" i="1"/>
  <c r="D1797" i="1"/>
  <c r="E1797" i="1"/>
  <c r="H1797" i="1"/>
  <c r="D1798" i="1"/>
  <c r="E1798" i="1"/>
  <c r="H1798" i="1"/>
  <c r="D1799" i="1"/>
  <c r="E1799" i="1"/>
  <c r="H1799" i="1"/>
  <c r="D1800" i="1"/>
  <c r="E1800" i="1"/>
  <c r="H1800" i="1"/>
  <c r="D1801" i="1"/>
  <c r="E1801" i="1"/>
  <c r="H1801" i="1"/>
  <c r="D1802" i="1"/>
  <c r="E1802" i="1"/>
  <c r="H1802" i="1"/>
  <c r="D1803" i="1"/>
  <c r="E1803" i="1"/>
  <c r="H1803" i="1"/>
  <c r="D1804" i="1"/>
  <c r="E1804" i="1"/>
  <c r="H1804" i="1"/>
  <c r="D1805" i="1"/>
  <c r="E1805" i="1"/>
  <c r="H1805" i="1"/>
  <c r="D1806" i="1"/>
  <c r="E1806" i="1"/>
  <c r="H1806" i="1"/>
  <c r="D1807" i="1"/>
  <c r="E1807" i="1"/>
  <c r="H1807" i="1"/>
  <c r="D1808" i="1"/>
  <c r="E1808" i="1"/>
  <c r="H1808" i="1"/>
  <c r="D1809" i="1"/>
  <c r="E1809" i="1"/>
  <c r="H1809" i="1"/>
  <c r="D1810" i="1"/>
  <c r="E1810" i="1"/>
  <c r="H1810" i="1"/>
  <c r="D1811" i="1"/>
  <c r="E1811" i="1"/>
  <c r="H1811" i="1"/>
  <c r="D1812" i="1"/>
  <c r="E1812" i="1"/>
  <c r="H1812" i="1"/>
  <c r="D1813" i="1"/>
  <c r="E1813" i="1"/>
  <c r="H1813" i="1"/>
  <c r="D1814" i="1"/>
  <c r="E1814" i="1"/>
  <c r="H1814" i="1"/>
  <c r="D1815" i="1"/>
  <c r="E1815" i="1"/>
  <c r="H1815" i="1"/>
  <c r="D1816" i="1"/>
  <c r="E1816" i="1"/>
  <c r="H1816" i="1"/>
  <c r="D1817" i="1"/>
  <c r="E1817" i="1"/>
  <c r="H1817" i="1"/>
  <c r="D1818" i="1"/>
  <c r="E1818" i="1"/>
  <c r="H1818" i="1"/>
  <c r="D1819" i="1"/>
  <c r="E1819" i="1"/>
  <c r="H1819" i="1"/>
  <c r="D1820" i="1"/>
  <c r="E1820" i="1"/>
  <c r="H1820" i="1"/>
  <c r="D1821" i="1"/>
  <c r="E1821" i="1"/>
  <c r="H1821" i="1"/>
  <c r="D1822" i="1"/>
  <c r="E1822" i="1"/>
  <c r="H1822" i="1"/>
  <c r="D1823" i="1"/>
  <c r="E1823" i="1"/>
  <c r="H1823" i="1"/>
  <c r="D1824" i="1"/>
  <c r="E1824" i="1"/>
  <c r="H1824" i="1"/>
  <c r="D1825" i="1"/>
  <c r="E1825" i="1"/>
  <c r="H1825" i="1"/>
  <c r="D1826" i="1"/>
  <c r="E1826" i="1"/>
  <c r="H1826" i="1"/>
  <c r="D1827" i="1"/>
  <c r="E1827" i="1"/>
  <c r="H1827" i="1"/>
  <c r="H2" i="1"/>
  <c r="E2" i="1"/>
  <c r="D2" i="1"/>
  <c r="F1529" i="1" l="1"/>
  <c r="G1529" i="1" s="1"/>
  <c r="F1477" i="1"/>
  <c r="G1477" i="1" s="1"/>
  <c r="F1461" i="1"/>
  <c r="G1461" i="1" s="1"/>
  <c r="F1457" i="1"/>
  <c r="G1457" i="1" s="1"/>
  <c r="F4" i="1"/>
  <c r="G4" i="1" s="1"/>
  <c r="F89" i="1"/>
  <c r="G89" i="1" s="1"/>
  <c r="F77" i="1"/>
  <c r="G77" i="1" s="1"/>
  <c r="F73" i="1"/>
  <c r="G73" i="1" s="1"/>
  <c r="F69" i="1"/>
  <c r="G69" i="1" s="1"/>
  <c r="F65" i="1"/>
  <c r="G65" i="1" s="1"/>
  <c r="F1441" i="1"/>
  <c r="G1441" i="1" s="1"/>
  <c r="F509" i="1"/>
  <c r="G509" i="1" s="1"/>
  <c r="F493" i="1"/>
  <c r="G493" i="1" s="1"/>
  <c r="F489" i="1"/>
  <c r="G489" i="1" s="1"/>
  <c r="F429" i="1"/>
  <c r="G429" i="1" s="1"/>
  <c r="F364" i="1"/>
  <c r="G364" i="1" s="1"/>
  <c r="F494" i="1"/>
  <c r="G494" i="1" s="1"/>
  <c r="F490" i="1"/>
  <c r="G490" i="1" s="1"/>
  <c r="F486" i="1"/>
  <c r="G486" i="1" s="1"/>
  <c r="F482" i="1"/>
  <c r="G482" i="1" s="1"/>
  <c r="F474" i="1"/>
  <c r="G474" i="1" s="1"/>
  <c r="F394" i="1"/>
  <c r="G394" i="1" s="1"/>
  <c r="F278" i="1"/>
  <c r="G278" i="1" s="1"/>
  <c r="F222" i="1"/>
  <c r="G222" i="1" s="1"/>
  <c r="F218" i="1"/>
  <c r="G218" i="1" s="1"/>
  <c r="F182" i="1"/>
  <c r="G182" i="1" s="1"/>
  <c r="F158" i="1"/>
  <c r="G158" i="1" s="1"/>
  <c r="F1767" i="1"/>
  <c r="G1767" i="1" s="1"/>
  <c r="F1747" i="1"/>
  <c r="G1747" i="1" s="1"/>
  <c r="F1400" i="1"/>
  <c r="G1400" i="1" s="1"/>
  <c r="F1388" i="1"/>
  <c r="G1388" i="1" s="1"/>
  <c r="F1384" i="1"/>
  <c r="G1384" i="1" s="1"/>
  <c r="F1325" i="1"/>
  <c r="G1325" i="1" s="1"/>
  <c r="F1277" i="1"/>
  <c r="G1277" i="1" s="1"/>
  <c r="F1273" i="1"/>
  <c r="G1273" i="1" s="1"/>
  <c r="F1269" i="1"/>
  <c r="G1269" i="1" s="1"/>
  <c r="F1650" i="1"/>
  <c r="G1650" i="1" s="1"/>
  <c r="F1594" i="1"/>
  <c r="G1594" i="1" s="1"/>
  <c r="F1590" i="1"/>
  <c r="G1590" i="1" s="1"/>
  <c r="F1570" i="1"/>
  <c r="G1570" i="1" s="1"/>
  <c r="F1566" i="1"/>
  <c r="G1566" i="1" s="1"/>
  <c r="F1562" i="1"/>
  <c r="G1562" i="1" s="1"/>
  <c r="F1550" i="1"/>
  <c r="G1550" i="1" s="1"/>
  <c r="F1546" i="1"/>
  <c r="G1546" i="1" s="1"/>
  <c r="F1490" i="1"/>
  <c r="G1490" i="1" s="1"/>
  <c r="F1394" i="1"/>
  <c r="G1394" i="1" s="1"/>
  <c r="F1287" i="1"/>
  <c r="G1287" i="1" s="1"/>
  <c r="F582" i="1"/>
  <c r="G582" i="1" s="1"/>
  <c r="F1243" i="1"/>
  <c r="G1243" i="1" s="1"/>
  <c r="F760" i="1"/>
  <c r="G760" i="1" s="1"/>
  <c r="F1648" i="1"/>
  <c r="G1648" i="1" s="1"/>
  <c r="F1620" i="1"/>
  <c r="G1620" i="1" s="1"/>
  <c r="F1612" i="1"/>
  <c r="G1612" i="1" s="1"/>
  <c r="F1604" i="1"/>
  <c r="G1604" i="1" s="1"/>
  <c r="F1427" i="1"/>
  <c r="G1427" i="1" s="1"/>
  <c r="F1411" i="1"/>
  <c r="G1411" i="1" s="1"/>
  <c r="F1082" i="1"/>
  <c r="G1082" i="1" s="1"/>
  <c r="F998" i="1"/>
  <c r="G998" i="1" s="1"/>
  <c r="F979" i="1"/>
  <c r="G979" i="1" s="1"/>
  <c r="F891" i="1"/>
  <c r="G891" i="1" s="1"/>
  <c r="F823" i="1"/>
  <c r="G823" i="1" s="1"/>
  <c r="F775" i="1"/>
  <c r="G775" i="1" s="1"/>
  <c r="F1723" i="1"/>
  <c r="G1723" i="1" s="1"/>
  <c r="F1719" i="1"/>
  <c r="G1719" i="1" s="1"/>
  <c r="F1695" i="1"/>
  <c r="G1695" i="1" s="1"/>
  <c r="F1691" i="1"/>
  <c r="G1691" i="1" s="1"/>
  <c r="F1647" i="1"/>
  <c r="G1647" i="1" s="1"/>
  <c r="F1643" i="1"/>
  <c r="G1643" i="1" s="1"/>
  <c r="F1603" i="1"/>
  <c r="G1603" i="1" s="1"/>
  <c r="F1587" i="1"/>
  <c r="G1587" i="1" s="1"/>
  <c r="F1575" i="1"/>
  <c r="G1575" i="1" s="1"/>
  <c r="F1567" i="1"/>
  <c r="G1567" i="1" s="1"/>
  <c r="F1559" i="1"/>
  <c r="G1559" i="1" s="1"/>
  <c r="F1555" i="1"/>
  <c r="G1555" i="1" s="1"/>
  <c r="F1527" i="1"/>
  <c r="G1527" i="1" s="1"/>
  <c r="F1523" i="1"/>
  <c r="G1523" i="1" s="1"/>
  <c r="F1519" i="1"/>
  <c r="G1519" i="1" s="1"/>
  <c r="F1515" i="1"/>
  <c r="G1515" i="1" s="1"/>
  <c r="F1491" i="1"/>
  <c r="G1491" i="1" s="1"/>
  <c r="F1475" i="1"/>
  <c r="G1475" i="1" s="1"/>
  <c r="F1471" i="1"/>
  <c r="G1471" i="1" s="1"/>
  <c r="F1459" i="1"/>
  <c r="G1459" i="1" s="1"/>
  <c r="F1406" i="1"/>
  <c r="G1406" i="1" s="1"/>
  <c r="F1403" i="1"/>
  <c r="G1403" i="1" s="1"/>
  <c r="F1328" i="1"/>
  <c r="G1328" i="1" s="1"/>
  <c r="F1268" i="1"/>
  <c r="G1268" i="1" s="1"/>
  <c r="F1264" i="1"/>
  <c r="G1264" i="1" s="1"/>
  <c r="F1181" i="1"/>
  <c r="G1181" i="1" s="1"/>
  <c r="F1125" i="1"/>
  <c r="G1125" i="1" s="1"/>
  <c r="F1021" i="1"/>
  <c r="G1021" i="1" s="1"/>
  <c r="F950" i="1"/>
  <c r="G950" i="1" s="1"/>
  <c r="F930" i="1"/>
  <c r="G930" i="1" s="1"/>
  <c r="F914" i="1"/>
  <c r="G914" i="1" s="1"/>
  <c r="F555" i="1"/>
  <c r="G555" i="1" s="1"/>
  <c r="F551" i="1"/>
  <c r="G551" i="1" s="1"/>
  <c r="F1801" i="1"/>
  <c r="G1801" i="1" s="1"/>
  <c r="F1769" i="1"/>
  <c r="G1769" i="1" s="1"/>
  <c r="F1733" i="1"/>
  <c r="G1733" i="1" s="1"/>
  <c r="F1240" i="1"/>
  <c r="G1240" i="1" s="1"/>
  <c r="F1104" i="1"/>
  <c r="G1104" i="1" s="1"/>
  <c r="F1067" i="1"/>
  <c r="G1067" i="1" s="1"/>
  <c r="F1043" i="1"/>
  <c r="G1043" i="1" s="1"/>
  <c r="F1040" i="1"/>
  <c r="G1040" i="1" s="1"/>
  <c r="F1012" i="1"/>
  <c r="G1012" i="1" s="1"/>
  <c r="F996" i="1"/>
  <c r="G996" i="1" s="1"/>
  <c r="F973" i="1"/>
  <c r="G973" i="1" s="1"/>
  <c r="F965" i="1"/>
  <c r="G965" i="1" s="1"/>
  <c r="F945" i="1"/>
  <c r="G945" i="1" s="1"/>
  <c r="F901" i="1"/>
  <c r="G901" i="1" s="1"/>
  <c r="F869" i="1"/>
  <c r="G869" i="1" s="1"/>
  <c r="F861" i="1"/>
  <c r="G861" i="1" s="1"/>
  <c r="F825" i="1"/>
  <c r="G825" i="1" s="1"/>
  <c r="F630" i="1"/>
  <c r="G630" i="1" s="1"/>
  <c r="F550" i="1"/>
  <c r="G550" i="1" s="1"/>
  <c r="F2" i="1"/>
  <c r="G2" i="1" s="1"/>
  <c r="F1589" i="1"/>
  <c r="G1589" i="1" s="1"/>
  <c r="F1318" i="1"/>
  <c r="G1318" i="1" s="1"/>
  <c r="F1310" i="1"/>
  <c r="G1310" i="1" s="1"/>
  <c r="F1306" i="1"/>
  <c r="G1306" i="1" s="1"/>
  <c r="F1294" i="1"/>
  <c r="G1294" i="1" s="1"/>
  <c r="F1282" i="1"/>
  <c r="G1282" i="1" s="1"/>
  <c r="F266" i="1"/>
  <c r="G266" i="1" s="1"/>
  <c r="F138" i="1"/>
  <c r="G138" i="1" s="1"/>
  <c r="F102" i="1"/>
  <c r="G102" i="1" s="1"/>
  <c r="F38" i="1"/>
  <c r="G38" i="1" s="1"/>
  <c r="F1187" i="1"/>
  <c r="G1187" i="1" s="1"/>
  <c r="F1171" i="1"/>
  <c r="G1171" i="1" s="1"/>
  <c r="F1107" i="1"/>
  <c r="G1107" i="1" s="1"/>
  <c r="F1091" i="1"/>
  <c r="G1091" i="1" s="1"/>
  <c r="F1079" i="1"/>
  <c r="G1079" i="1" s="1"/>
  <c r="F968" i="1"/>
  <c r="G968" i="1" s="1"/>
  <c r="F920" i="1"/>
  <c r="G920" i="1" s="1"/>
  <c r="F916" i="1"/>
  <c r="G916" i="1" s="1"/>
  <c r="F912" i="1"/>
  <c r="G912" i="1" s="1"/>
  <c r="F888" i="1"/>
  <c r="G888" i="1" s="1"/>
  <c r="F864" i="1"/>
  <c r="G864" i="1" s="1"/>
  <c r="F816" i="1"/>
  <c r="G816" i="1" s="1"/>
  <c r="F788" i="1"/>
  <c r="G788" i="1" s="1"/>
  <c r="F9" i="1"/>
  <c r="G9" i="1" s="1"/>
  <c r="F5" i="1"/>
  <c r="G5" i="1" s="1"/>
  <c r="F229" i="1"/>
  <c r="G229" i="1" s="1"/>
  <c r="F217" i="1"/>
  <c r="G217" i="1" s="1"/>
  <c r="F185" i="1"/>
  <c r="G185" i="1" s="1"/>
  <c r="F1154" i="1"/>
  <c r="G1154" i="1" s="1"/>
  <c r="F1142" i="1"/>
  <c r="G1142" i="1" s="1"/>
  <c r="F628" i="1"/>
  <c r="G628" i="1" s="1"/>
  <c r="F572" i="1"/>
  <c r="G572" i="1" s="1"/>
  <c r="F564" i="1"/>
  <c r="G564" i="1" s="1"/>
  <c r="F556" i="1"/>
  <c r="G556" i="1" s="1"/>
  <c r="F552" i="1"/>
  <c r="G552" i="1" s="1"/>
  <c r="F1379" i="1"/>
  <c r="G1379" i="1" s="1"/>
  <c r="F1375" i="1"/>
  <c r="G1375" i="1" s="1"/>
  <c r="F1367" i="1"/>
  <c r="G1367" i="1" s="1"/>
  <c r="F1355" i="1"/>
  <c r="G1355" i="1" s="1"/>
  <c r="F1351" i="1"/>
  <c r="G1351" i="1" s="1"/>
  <c r="F1332" i="1"/>
  <c r="G1332" i="1" s="1"/>
  <c r="F492" i="1"/>
  <c r="G492" i="1" s="1"/>
  <c r="F420" i="1"/>
  <c r="G420" i="1" s="1"/>
  <c r="F236" i="1"/>
  <c r="G236" i="1" s="1"/>
  <c r="F152" i="1"/>
  <c r="G152" i="1" s="1"/>
  <c r="F1804" i="1"/>
  <c r="G1804" i="1" s="1"/>
  <c r="F1822" i="1"/>
  <c r="G1822" i="1" s="1"/>
  <c r="F1249" i="1"/>
  <c r="G1249" i="1" s="1"/>
  <c r="F1241" i="1"/>
  <c r="G1241" i="1" s="1"/>
  <c r="F1237" i="1"/>
  <c r="G1237" i="1" s="1"/>
  <c r="F1193" i="1"/>
  <c r="G1193" i="1" s="1"/>
  <c r="F1189" i="1"/>
  <c r="G1189" i="1" s="1"/>
  <c r="F766" i="1"/>
  <c r="G766" i="1" s="1"/>
  <c r="F655" i="1"/>
  <c r="G655" i="1" s="1"/>
  <c r="F635" i="1"/>
  <c r="G635" i="1" s="1"/>
  <c r="F547" i="1"/>
  <c r="G547" i="1" s="1"/>
  <c r="F543" i="1"/>
  <c r="G543" i="1" s="1"/>
  <c r="F515" i="1"/>
  <c r="G515" i="1" s="1"/>
  <c r="F1462" i="1"/>
  <c r="G1462" i="1" s="1"/>
  <c r="F1409" i="1"/>
  <c r="G1409" i="1" s="1"/>
  <c r="F495" i="1"/>
  <c r="G495" i="1" s="1"/>
  <c r="F63" i="1"/>
  <c r="G63" i="1" s="1"/>
  <c r="F7" i="1"/>
  <c r="G7" i="1" s="1"/>
  <c r="F1771" i="1"/>
  <c r="G1771" i="1" s="1"/>
  <c r="F1492" i="1"/>
  <c r="G1492" i="1" s="1"/>
  <c r="F1480" i="1"/>
  <c r="G1480" i="1" s="1"/>
  <c r="F1365" i="1"/>
  <c r="G1365" i="1" s="1"/>
  <c r="F1353" i="1"/>
  <c r="G1353" i="1" s="1"/>
  <c r="F1236" i="1"/>
  <c r="G1236" i="1" s="1"/>
  <c r="F1228" i="1"/>
  <c r="G1228" i="1" s="1"/>
  <c r="F1180" i="1"/>
  <c r="G1180" i="1" s="1"/>
  <c r="F1176" i="1"/>
  <c r="G1176" i="1" s="1"/>
  <c r="F1172" i="1"/>
  <c r="G1172" i="1" s="1"/>
  <c r="F1140" i="1"/>
  <c r="G1140" i="1" s="1"/>
  <c r="F1120" i="1"/>
  <c r="G1120" i="1" s="1"/>
  <c r="F1112" i="1"/>
  <c r="G1112" i="1" s="1"/>
  <c r="F1108" i="1"/>
  <c r="G1108" i="1" s="1"/>
  <c r="F1064" i="1"/>
  <c r="G1064" i="1" s="1"/>
  <c r="F1005" i="1"/>
  <c r="G1005" i="1" s="1"/>
  <c r="F902" i="1"/>
  <c r="G902" i="1" s="1"/>
  <c r="F898" i="1"/>
  <c r="G898" i="1" s="1"/>
  <c r="F894" i="1"/>
  <c r="G894" i="1" s="1"/>
  <c r="F862" i="1"/>
  <c r="G862" i="1" s="1"/>
  <c r="F854" i="1"/>
  <c r="G854" i="1" s="1"/>
  <c r="F850" i="1"/>
  <c r="G850" i="1" s="1"/>
  <c r="F846" i="1"/>
  <c r="G846" i="1" s="1"/>
  <c r="F818" i="1"/>
  <c r="G818" i="1" s="1"/>
  <c r="F810" i="1"/>
  <c r="G810" i="1" s="1"/>
  <c r="F786" i="1"/>
  <c r="G786" i="1" s="1"/>
  <c r="F778" i="1"/>
  <c r="G778" i="1" s="1"/>
  <c r="F774" i="1"/>
  <c r="G774" i="1" s="1"/>
  <c r="F481" i="1"/>
  <c r="G481" i="1" s="1"/>
  <c r="F469" i="1"/>
  <c r="G469" i="1" s="1"/>
  <c r="F340" i="1"/>
  <c r="G340" i="1" s="1"/>
  <c r="F333" i="1"/>
  <c r="G333" i="1" s="1"/>
  <c r="F305" i="1"/>
  <c r="G305" i="1" s="1"/>
  <c r="F281" i="1"/>
  <c r="G281" i="1" s="1"/>
  <c r="F210" i="1"/>
  <c r="G210" i="1" s="1"/>
  <c r="F90" i="1"/>
  <c r="G90" i="1" s="1"/>
  <c r="F1659" i="1"/>
  <c r="G1659" i="1" s="1"/>
  <c r="F1655" i="1"/>
  <c r="G1655" i="1" s="1"/>
  <c r="F1631" i="1"/>
  <c r="G1631" i="1" s="1"/>
  <c r="F1535" i="1"/>
  <c r="G1535" i="1" s="1"/>
  <c r="F1456" i="1"/>
  <c r="G1456" i="1" s="1"/>
  <c r="F1219" i="1"/>
  <c r="G1219" i="1" s="1"/>
  <c r="F1191" i="1"/>
  <c r="G1191" i="1" s="1"/>
  <c r="F750" i="1"/>
  <c r="G750" i="1" s="1"/>
  <c r="F687" i="1"/>
  <c r="G687" i="1" s="1"/>
  <c r="F587" i="1"/>
  <c r="G587" i="1" s="1"/>
  <c r="F583" i="1"/>
  <c r="G583" i="1" s="1"/>
  <c r="F563" i="1"/>
  <c r="G563" i="1" s="1"/>
  <c r="F504" i="1"/>
  <c r="G504" i="1" s="1"/>
  <c r="F500" i="1"/>
  <c r="G500" i="1" s="1"/>
  <c r="F496" i="1"/>
  <c r="G496" i="1" s="1"/>
  <c r="F480" i="1"/>
  <c r="G480" i="1" s="1"/>
  <c r="F476" i="1"/>
  <c r="G476" i="1" s="1"/>
  <c r="F472" i="1"/>
  <c r="G472" i="1" s="1"/>
  <c r="F436" i="1"/>
  <c r="G436" i="1" s="1"/>
  <c r="F428" i="1"/>
  <c r="G428" i="1" s="1"/>
  <c r="F245" i="1"/>
  <c r="G245" i="1" s="1"/>
  <c r="F225" i="1"/>
  <c r="G225" i="1" s="1"/>
  <c r="F149" i="1"/>
  <c r="G149" i="1" s="1"/>
  <c r="F145" i="1"/>
  <c r="G145" i="1" s="1"/>
  <c r="F141" i="1"/>
  <c r="G141" i="1" s="1"/>
  <c r="F1507" i="1"/>
  <c r="G1507" i="1" s="1"/>
  <c r="F1487" i="1"/>
  <c r="G1487" i="1" s="1"/>
  <c r="F1479" i="1"/>
  <c r="G1479" i="1" s="1"/>
  <c r="F881" i="1"/>
  <c r="G881" i="1" s="1"/>
  <c r="F741" i="1"/>
  <c r="G741" i="1" s="1"/>
  <c r="F717" i="1"/>
  <c r="G717" i="1" s="1"/>
  <c r="F702" i="1"/>
  <c r="G702" i="1" s="1"/>
  <c r="F690" i="1"/>
  <c r="G690" i="1" s="1"/>
  <c r="F678" i="1"/>
  <c r="G678" i="1" s="1"/>
  <c r="F674" i="1"/>
  <c r="G674" i="1" s="1"/>
  <c r="F666" i="1"/>
  <c r="G666" i="1" s="1"/>
  <c r="F658" i="1"/>
  <c r="G658" i="1" s="1"/>
  <c r="F654" i="1"/>
  <c r="G654" i="1" s="1"/>
  <c r="F642" i="1"/>
  <c r="G642" i="1" s="1"/>
  <c r="F308" i="1"/>
  <c r="G308" i="1" s="1"/>
  <c r="F300" i="1"/>
  <c r="G300" i="1" s="1"/>
  <c r="F1778" i="1"/>
  <c r="G1778" i="1" s="1"/>
  <c r="F1738" i="1"/>
  <c r="G1738" i="1" s="1"/>
  <c r="F1690" i="1"/>
  <c r="G1690" i="1" s="1"/>
  <c r="F1646" i="1"/>
  <c r="G1646" i="1" s="1"/>
  <c r="F1451" i="1"/>
  <c r="G1451" i="1" s="1"/>
  <c r="F1317" i="1"/>
  <c r="G1317" i="1" s="1"/>
  <c r="F1210" i="1"/>
  <c r="G1210" i="1" s="1"/>
  <c r="F1202" i="1"/>
  <c r="G1202" i="1" s="1"/>
  <c r="F1198" i="1"/>
  <c r="G1198" i="1" s="1"/>
  <c r="F1099" i="1"/>
  <c r="G1099" i="1" s="1"/>
  <c r="F618" i="1"/>
  <c r="G618" i="1" s="1"/>
  <c r="F610" i="1"/>
  <c r="G610" i="1" s="1"/>
  <c r="F586" i="1"/>
  <c r="G586" i="1" s="1"/>
  <c r="F558" i="1"/>
  <c r="G558" i="1" s="1"/>
  <c r="F487" i="1"/>
  <c r="G487" i="1" s="1"/>
  <c r="F451" i="1"/>
  <c r="G451" i="1" s="1"/>
  <c r="F447" i="1"/>
  <c r="G447" i="1" s="1"/>
  <c r="F443" i="1"/>
  <c r="G443" i="1" s="1"/>
  <c r="F435" i="1"/>
  <c r="G435" i="1" s="1"/>
  <c r="F427" i="1"/>
  <c r="G427" i="1" s="1"/>
  <c r="F411" i="1"/>
  <c r="G411" i="1" s="1"/>
  <c r="F399" i="1"/>
  <c r="G399" i="1" s="1"/>
  <c r="F367" i="1"/>
  <c r="G367" i="1" s="1"/>
  <c r="F1814" i="1"/>
  <c r="G1814" i="1" s="1"/>
  <c r="F1817" i="1"/>
  <c r="G1817" i="1" s="1"/>
  <c r="F1661" i="1"/>
  <c r="G1661" i="1" s="1"/>
  <c r="F1629" i="1"/>
  <c r="G1629" i="1" s="1"/>
  <c r="F1625" i="1"/>
  <c r="G1625" i="1" s="1"/>
  <c r="F1609" i="1"/>
  <c r="G1609" i="1" s="1"/>
  <c r="F1533" i="1"/>
  <c r="G1533" i="1" s="1"/>
  <c r="F1510" i="1"/>
  <c r="G1510" i="1" s="1"/>
  <c r="F1438" i="1"/>
  <c r="G1438" i="1" s="1"/>
  <c r="F1434" i="1"/>
  <c r="G1434" i="1" s="1"/>
  <c r="F1292" i="1"/>
  <c r="G1292" i="1" s="1"/>
  <c r="F1174" i="1"/>
  <c r="G1174" i="1" s="1"/>
  <c r="F1086" i="1"/>
  <c r="G1086" i="1" s="1"/>
  <c r="F1070" i="1"/>
  <c r="G1070" i="1" s="1"/>
  <c r="F1042" i="1"/>
  <c r="G1042" i="1" s="1"/>
  <c r="F1035" i="1"/>
  <c r="G1035" i="1" s="1"/>
  <c r="F908" i="1"/>
  <c r="G908" i="1" s="1"/>
  <c r="F728" i="1"/>
  <c r="G728" i="1" s="1"/>
  <c r="F720" i="1"/>
  <c r="G720" i="1" s="1"/>
  <c r="F701" i="1"/>
  <c r="G701" i="1" s="1"/>
  <c r="F697" i="1"/>
  <c r="G697" i="1" s="1"/>
  <c r="F693" i="1"/>
  <c r="G693" i="1" s="1"/>
  <c r="F510" i="1"/>
  <c r="G510" i="1" s="1"/>
  <c r="F263" i="1"/>
  <c r="G263" i="1" s="1"/>
  <c r="F132" i="1"/>
  <c r="G132" i="1" s="1"/>
  <c r="F120" i="1"/>
  <c r="G120" i="1" s="1"/>
  <c r="F179" i="1"/>
  <c r="G179" i="1" s="1"/>
  <c r="F1792" i="1"/>
  <c r="G1792" i="1" s="1"/>
  <c r="F1756" i="1"/>
  <c r="G1756" i="1" s="1"/>
  <c r="F1740" i="1"/>
  <c r="G1740" i="1" s="1"/>
  <c r="F1732" i="1"/>
  <c r="G1732" i="1" s="1"/>
  <c r="F1493" i="1"/>
  <c r="G1493" i="1" s="1"/>
  <c r="F1382" i="1"/>
  <c r="G1382" i="1" s="1"/>
  <c r="F1366" i="1"/>
  <c r="G1366" i="1" s="1"/>
  <c r="F1343" i="1"/>
  <c r="G1343" i="1" s="1"/>
  <c r="F1335" i="1"/>
  <c r="G1335" i="1" s="1"/>
  <c r="F1065" i="1"/>
  <c r="G1065" i="1" s="1"/>
  <c r="F1061" i="1"/>
  <c r="G1061" i="1" s="1"/>
  <c r="F990" i="1"/>
  <c r="G990" i="1" s="1"/>
  <c r="F986" i="1"/>
  <c r="G986" i="1" s="1"/>
  <c r="F982" i="1"/>
  <c r="G982" i="1" s="1"/>
  <c r="F907" i="1"/>
  <c r="G907" i="1" s="1"/>
  <c r="F887" i="1"/>
  <c r="G887" i="1" s="1"/>
  <c r="F883" i="1"/>
  <c r="G883" i="1" s="1"/>
  <c r="F879" i="1"/>
  <c r="G879" i="1" s="1"/>
  <c r="F875" i="1"/>
  <c r="G875" i="1" s="1"/>
  <c r="F290" i="1"/>
  <c r="G290" i="1" s="1"/>
  <c r="F286" i="1"/>
  <c r="G286" i="1" s="1"/>
  <c r="F103" i="1"/>
  <c r="G103" i="1" s="1"/>
  <c r="F95" i="1"/>
  <c r="G95" i="1" s="1"/>
  <c r="F1101" i="1"/>
  <c r="G1101" i="1" s="1"/>
  <c r="F1093" i="1"/>
  <c r="G1093" i="1" s="1"/>
  <c r="F648" i="1"/>
  <c r="G648" i="1" s="1"/>
  <c r="F644" i="1"/>
  <c r="G644" i="1" s="1"/>
  <c r="F640" i="1"/>
  <c r="G640" i="1" s="1"/>
  <c r="F230" i="1"/>
  <c r="G230" i="1" s="1"/>
  <c r="F1401" i="1"/>
  <c r="G1401" i="1" s="1"/>
  <c r="F154" i="1"/>
  <c r="G154" i="1" s="1"/>
  <c r="F146" i="1"/>
  <c r="G146" i="1" s="1"/>
  <c r="F142" i="1"/>
  <c r="G142" i="1" s="1"/>
  <c r="F1796" i="1"/>
  <c r="G1796" i="1" s="1"/>
  <c r="F1765" i="1"/>
  <c r="G1765" i="1" s="1"/>
  <c r="F1623" i="1"/>
  <c r="G1623" i="1" s="1"/>
  <c r="F1619" i="1"/>
  <c r="G1619" i="1" s="1"/>
  <c r="F1528" i="1"/>
  <c r="G1528" i="1" s="1"/>
  <c r="F1418" i="1"/>
  <c r="G1418" i="1" s="1"/>
  <c r="F1372" i="1"/>
  <c r="G1372" i="1" s="1"/>
  <c r="F1348" i="1"/>
  <c r="G1348" i="1" s="1"/>
  <c r="F1329" i="1"/>
  <c r="G1329" i="1" s="1"/>
  <c r="F1252" i="1"/>
  <c r="G1252" i="1" s="1"/>
  <c r="F1244" i="1"/>
  <c r="G1244" i="1" s="1"/>
  <c r="F1216" i="1"/>
  <c r="G1216" i="1" s="1"/>
  <c r="F1196" i="1"/>
  <c r="G1196" i="1" s="1"/>
  <c r="F1192" i="1"/>
  <c r="G1192" i="1" s="1"/>
  <c r="F1137" i="1"/>
  <c r="G1137" i="1" s="1"/>
  <c r="F1113" i="1"/>
  <c r="G1113" i="1" s="1"/>
  <c r="F1109" i="1"/>
  <c r="G1109" i="1" s="1"/>
  <c r="F1105" i="1"/>
  <c r="G1105" i="1" s="1"/>
  <c r="F1078" i="1"/>
  <c r="G1078" i="1" s="1"/>
  <c r="F1058" i="1"/>
  <c r="G1058" i="1" s="1"/>
  <c r="F1039" i="1"/>
  <c r="G1039" i="1" s="1"/>
  <c r="F1027" i="1"/>
  <c r="G1027" i="1" s="1"/>
  <c r="F1023" i="1"/>
  <c r="G1023" i="1" s="1"/>
  <c r="F871" i="1"/>
  <c r="G871" i="1" s="1"/>
  <c r="F843" i="1"/>
  <c r="G843" i="1" s="1"/>
  <c r="F831" i="1"/>
  <c r="G831" i="1" s="1"/>
  <c r="F819" i="1"/>
  <c r="G819" i="1" s="1"/>
  <c r="F736" i="1"/>
  <c r="G736" i="1" s="1"/>
  <c r="F598" i="1"/>
  <c r="G598" i="1" s="1"/>
  <c r="F590" i="1"/>
  <c r="G590" i="1" s="1"/>
  <c r="F562" i="1"/>
  <c r="G562" i="1" s="1"/>
  <c r="F465" i="1"/>
  <c r="G465" i="1" s="1"/>
  <c r="F453" i="1"/>
  <c r="G453" i="1" s="1"/>
  <c r="F386" i="1"/>
  <c r="G386" i="1" s="1"/>
  <c r="F370" i="1"/>
  <c r="G370" i="1" s="1"/>
  <c r="F267" i="1"/>
  <c r="G267" i="1" s="1"/>
  <c r="F188" i="1"/>
  <c r="G188" i="1" s="1"/>
  <c r="F176" i="1"/>
  <c r="G176" i="1" s="1"/>
  <c r="F101" i="1"/>
  <c r="G101" i="1" s="1"/>
  <c r="F78" i="1"/>
  <c r="G78" i="1" s="1"/>
  <c r="F66" i="1"/>
  <c r="G66" i="1" s="1"/>
  <c r="F62" i="1"/>
  <c r="G62" i="1" s="1"/>
  <c r="F58" i="1"/>
  <c r="G58" i="1" s="1"/>
  <c r="F54" i="1"/>
  <c r="G54" i="1" s="1"/>
  <c r="F50" i="1"/>
  <c r="G50" i="1" s="1"/>
  <c r="F46" i="1"/>
  <c r="G46" i="1" s="1"/>
  <c r="F18" i="1"/>
  <c r="G18" i="1" s="1"/>
  <c r="F1827" i="1"/>
  <c r="G1827" i="1" s="1"/>
  <c r="F1823" i="1"/>
  <c r="G1823" i="1" s="1"/>
  <c r="F1811" i="1"/>
  <c r="G1811" i="1" s="1"/>
  <c r="F1807" i="1"/>
  <c r="G1807" i="1" s="1"/>
  <c r="F1776" i="1"/>
  <c r="G1776" i="1" s="1"/>
  <c r="F1768" i="1"/>
  <c r="G1768" i="1" s="1"/>
  <c r="F1760" i="1"/>
  <c r="G1760" i="1" s="1"/>
  <c r="F1721" i="1"/>
  <c r="G1721" i="1" s="1"/>
  <c r="F1717" i="1"/>
  <c r="G1717" i="1" s="1"/>
  <c r="F1693" i="1"/>
  <c r="G1693" i="1" s="1"/>
  <c r="F1579" i="1"/>
  <c r="G1579" i="1" s="1"/>
  <c r="F1563" i="1"/>
  <c r="G1563" i="1" s="1"/>
  <c r="F1551" i="1"/>
  <c r="G1551" i="1" s="1"/>
  <c r="F1531" i="1"/>
  <c r="G1531" i="1" s="1"/>
  <c r="F1516" i="1"/>
  <c r="G1516" i="1" s="1"/>
  <c r="F1481" i="1"/>
  <c r="G1481" i="1" s="1"/>
  <c r="F1454" i="1"/>
  <c r="G1454" i="1" s="1"/>
  <c r="F1442" i="1"/>
  <c r="G1442" i="1" s="1"/>
  <c r="F1425" i="1"/>
  <c r="G1425" i="1" s="1"/>
  <c r="F1293" i="1"/>
  <c r="G1293" i="1" s="1"/>
  <c r="F1184" i="1"/>
  <c r="G1184" i="1" s="1"/>
  <c r="F1156" i="1"/>
  <c r="G1156" i="1" s="1"/>
  <c r="F1007" i="1"/>
  <c r="G1007" i="1" s="1"/>
  <c r="F941" i="1"/>
  <c r="G941" i="1" s="1"/>
  <c r="F925" i="1"/>
  <c r="G925" i="1" s="1"/>
  <c r="F739" i="1"/>
  <c r="G739" i="1" s="1"/>
  <c r="F719" i="1"/>
  <c r="G719" i="1" s="1"/>
  <c r="F696" i="1"/>
  <c r="G696" i="1" s="1"/>
  <c r="F605" i="1"/>
  <c r="G605" i="1" s="1"/>
  <c r="F601" i="1"/>
  <c r="G601" i="1" s="1"/>
  <c r="F405" i="1"/>
  <c r="G405" i="1" s="1"/>
  <c r="F401" i="1"/>
  <c r="G401" i="1" s="1"/>
  <c r="F393" i="1"/>
  <c r="G393" i="1" s="1"/>
  <c r="F381" i="1"/>
  <c r="G381" i="1" s="1"/>
  <c r="F338" i="1"/>
  <c r="G338" i="1" s="1"/>
  <c r="F318" i="1"/>
  <c r="G318" i="1" s="1"/>
  <c r="F314" i="1"/>
  <c r="G314" i="1" s="1"/>
  <c r="F294" i="1"/>
  <c r="G294" i="1" s="1"/>
  <c r="F254" i="1"/>
  <c r="G254" i="1" s="1"/>
  <c r="F246" i="1"/>
  <c r="G246" i="1" s="1"/>
  <c r="F242" i="1"/>
  <c r="G242" i="1" s="1"/>
  <c r="F234" i="1"/>
  <c r="G234" i="1" s="1"/>
  <c r="F85" i="1"/>
  <c r="G85" i="1" s="1"/>
  <c r="F81" i="1"/>
  <c r="G81" i="1" s="1"/>
  <c r="F1795" i="1"/>
  <c r="G1795" i="1" s="1"/>
  <c r="F1752" i="1"/>
  <c r="G1752" i="1" s="1"/>
  <c r="F1371" i="1"/>
  <c r="G1371" i="1" s="1"/>
  <c r="F1215" i="1"/>
  <c r="G1215" i="1" s="1"/>
  <c r="F1136" i="1"/>
  <c r="G1136" i="1" s="1"/>
  <c r="F874" i="1"/>
  <c r="G874" i="1" s="1"/>
  <c r="F569" i="1"/>
  <c r="G569" i="1" s="1"/>
  <c r="F468" i="1"/>
  <c r="G468" i="1" s="1"/>
  <c r="F432" i="1"/>
  <c r="G432" i="1" s="1"/>
  <c r="F171" i="1"/>
  <c r="G171" i="1" s="1"/>
  <c r="F159" i="1"/>
  <c r="G159" i="1" s="1"/>
  <c r="F25" i="1"/>
  <c r="G25" i="1" s="1"/>
  <c r="F1340" i="1"/>
  <c r="G1340" i="1" s="1"/>
  <c r="F1826" i="1"/>
  <c r="G1826" i="1" s="1"/>
  <c r="F1810" i="1"/>
  <c r="G1810" i="1" s="1"/>
  <c r="F1787" i="1"/>
  <c r="G1787" i="1" s="1"/>
  <c r="F1724" i="1"/>
  <c r="G1724" i="1" s="1"/>
  <c r="F1712" i="1"/>
  <c r="G1712" i="1" s="1"/>
  <c r="F1692" i="1"/>
  <c r="G1692" i="1" s="1"/>
  <c r="F1657" i="1"/>
  <c r="G1657" i="1" s="1"/>
  <c r="F1598" i="1"/>
  <c r="G1598" i="1" s="1"/>
  <c r="F1542" i="1"/>
  <c r="G1542" i="1" s="1"/>
  <c r="F1534" i="1"/>
  <c r="G1534" i="1" s="1"/>
  <c r="F1468" i="1"/>
  <c r="G1468" i="1" s="1"/>
  <c r="F1464" i="1"/>
  <c r="G1464" i="1" s="1"/>
  <c r="F1445" i="1"/>
  <c r="G1445" i="1" s="1"/>
  <c r="F1167" i="1"/>
  <c r="G1167" i="1" s="1"/>
  <c r="F994" i="1"/>
  <c r="G994" i="1" s="1"/>
  <c r="F976" i="1"/>
  <c r="G976" i="1" s="1"/>
  <c r="F972" i="1"/>
  <c r="G972" i="1" s="1"/>
  <c r="F964" i="1"/>
  <c r="G964" i="1" s="1"/>
  <c r="F893" i="1"/>
  <c r="G893" i="1" s="1"/>
  <c r="F762" i="1"/>
  <c r="G762" i="1" s="1"/>
  <c r="F738" i="1"/>
  <c r="G738" i="1" s="1"/>
  <c r="F718" i="1"/>
  <c r="G718" i="1" s="1"/>
  <c r="F695" i="1"/>
  <c r="G695" i="1" s="1"/>
  <c r="F691" i="1"/>
  <c r="G691" i="1" s="1"/>
  <c r="F683" i="1"/>
  <c r="G683" i="1" s="1"/>
  <c r="F671" i="1"/>
  <c r="G671" i="1" s="1"/>
  <c r="F667" i="1"/>
  <c r="G667" i="1" s="1"/>
  <c r="F659" i="1"/>
  <c r="G659" i="1" s="1"/>
  <c r="F604" i="1"/>
  <c r="G604" i="1" s="1"/>
  <c r="F596" i="1"/>
  <c r="G596" i="1" s="1"/>
  <c r="F588" i="1"/>
  <c r="G588" i="1" s="1"/>
  <c r="F584" i="1"/>
  <c r="G584" i="1" s="1"/>
  <c r="F557" i="1"/>
  <c r="G557" i="1" s="1"/>
  <c r="F534" i="1"/>
  <c r="G534" i="1" s="1"/>
  <c r="F514" i="1"/>
  <c r="G514" i="1" s="1"/>
  <c r="F396" i="1"/>
  <c r="G396" i="1" s="1"/>
  <c r="F352" i="1"/>
  <c r="G352" i="1" s="1"/>
  <c r="F261" i="1"/>
  <c r="G261" i="1" s="1"/>
  <c r="F257" i="1"/>
  <c r="G257" i="1" s="1"/>
  <c r="F139" i="1"/>
  <c r="G139" i="1" s="1"/>
  <c r="F131" i="1"/>
  <c r="G131" i="1" s="1"/>
  <c r="F115" i="1"/>
  <c r="G115" i="1" s="1"/>
  <c r="F1794" i="1"/>
  <c r="G1794" i="1" s="1"/>
  <c r="F1739" i="1"/>
  <c r="G1739" i="1" s="1"/>
  <c r="F1680" i="1"/>
  <c r="G1680" i="1" s="1"/>
  <c r="F1652" i="1"/>
  <c r="G1652" i="1" s="1"/>
  <c r="F1597" i="1"/>
  <c r="G1597" i="1" s="1"/>
  <c r="F1577" i="1"/>
  <c r="G1577" i="1" s="1"/>
  <c r="F1569" i="1"/>
  <c r="G1569" i="1" s="1"/>
  <c r="F1561" i="1"/>
  <c r="G1561" i="1" s="1"/>
  <c r="F1553" i="1"/>
  <c r="G1553" i="1" s="1"/>
  <c r="F1526" i="1"/>
  <c r="G1526" i="1" s="1"/>
  <c r="F1483" i="1"/>
  <c r="G1483" i="1" s="1"/>
  <c r="F1452" i="1"/>
  <c r="G1452" i="1" s="1"/>
  <c r="F1448" i="1"/>
  <c r="G1448" i="1" s="1"/>
  <c r="F1389" i="1"/>
  <c r="G1389" i="1" s="1"/>
  <c r="F1358" i="1"/>
  <c r="G1358" i="1" s="1"/>
  <c r="F1323" i="1"/>
  <c r="G1323" i="1" s="1"/>
  <c r="F1319" i="1"/>
  <c r="G1319" i="1" s="1"/>
  <c r="F1103" i="1"/>
  <c r="G1103" i="1" s="1"/>
  <c r="F1033" i="1"/>
  <c r="G1033" i="1" s="1"/>
  <c r="F971" i="1"/>
  <c r="G971" i="1" s="1"/>
  <c r="F959" i="1"/>
  <c r="G959" i="1" s="1"/>
  <c r="F951" i="1"/>
  <c r="G951" i="1" s="1"/>
  <c r="F947" i="1"/>
  <c r="G947" i="1" s="1"/>
  <c r="F931" i="1"/>
  <c r="G931" i="1" s="1"/>
  <c r="F927" i="1"/>
  <c r="G927" i="1" s="1"/>
  <c r="F919" i="1"/>
  <c r="G919" i="1" s="1"/>
  <c r="F833" i="1"/>
  <c r="G833" i="1" s="1"/>
  <c r="F789" i="1"/>
  <c r="G789" i="1" s="1"/>
  <c r="F639" i="1"/>
  <c r="G639" i="1" s="1"/>
  <c r="F521" i="1"/>
  <c r="G521" i="1" s="1"/>
  <c r="F517" i="1"/>
  <c r="G517" i="1" s="1"/>
  <c r="F513" i="1"/>
  <c r="G513" i="1" s="1"/>
  <c r="F479" i="1"/>
  <c r="G479" i="1" s="1"/>
  <c r="F463" i="1"/>
  <c r="G463" i="1" s="1"/>
  <c r="F316" i="1"/>
  <c r="G316" i="1" s="1"/>
  <c r="F284" i="1"/>
  <c r="G284" i="1" s="1"/>
  <c r="F186" i="1"/>
  <c r="G186" i="1" s="1"/>
  <c r="F111" i="1"/>
  <c r="G111" i="1" s="1"/>
  <c r="F32" i="1"/>
  <c r="G32" i="1" s="1"/>
  <c r="F16" i="1"/>
  <c r="G16" i="1" s="1"/>
  <c r="F260" i="1"/>
  <c r="G260" i="1" s="1"/>
  <c r="F213" i="1"/>
  <c r="G213" i="1" s="1"/>
  <c r="F209" i="1"/>
  <c r="G209" i="1" s="1"/>
  <c r="F201" i="1"/>
  <c r="G201" i="1" s="1"/>
  <c r="F134" i="1"/>
  <c r="G134" i="1" s="1"/>
  <c r="F130" i="1"/>
  <c r="G130" i="1" s="1"/>
  <c r="F122" i="1"/>
  <c r="G122" i="1" s="1"/>
  <c r="F118" i="1"/>
  <c r="G118" i="1" s="1"/>
  <c r="F114" i="1"/>
  <c r="G114" i="1" s="1"/>
  <c r="F1541" i="1"/>
  <c r="G1541" i="1" s="1"/>
  <c r="F1463" i="1"/>
  <c r="G1463" i="1" s="1"/>
  <c r="F1423" i="1"/>
  <c r="G1423" i="1" s="1"/>
  <c r="F1311" i="1"/>
  <c r="G1311" i="1" s="1"/>
  <c r="F737" i="1"/>
  <c r="G737" i="1" s="1"/>
  <c r="F725" i="1"/>
  <c r="G725" i="1" s="1"/>
  <c r="F615" i="1"/>
  <c r="G615" i="1" s="1"/>
  <c r="F603" i="1"/>
  <c r="G603" i="1" s="1"/>
  <c r="F193" i="1"/>
  <c r="G193" i="1" s="1"/>
  <c r="F189" i="1"/>
  <c r="G189" i="1" s="1"/>
  <c r="F173" i="1"/>
  <c r="G173" i="1" s="1"/>
  <c r="F161" i="1"/>
  <c r="G161" i="1" s="1"/>
  <c r="F110" i="1"/>
  <c r="G110" i="1" s="1"/>
  <c r="F98" i="1"/>
  <c r="G98" i="1" s="1"/>
  <c r="F94" i="1"/>
  <c r="G94" i="1" s="1"/>
  <c r="F79" i="1"/>
  <c r="G79" i="1" s="1"/>
  <c r="F35" i="1"/>
  <c r="G35" i="1" s="1"/>
  <c r="F31" i="1"/>
  <c r="G31" i="1" s="1"/>
  <c r="F27" i="1"/>
  <c r="G27" i="1" s="1"/>
  <c r="F23" i="1"/>
  <c r="G23" i="1" s="1"/>
  <c r="F15" i="1"/>
  <c r="G15" i="1" s="1"/>
  <c r="F1715" i="1"/>
  <c r="G1715" i="1" s="1"/>
  <c r="F1703" i="1"/>
  <c r="G1703" i="1" s="1"/>
  <c r="F1644" i="1"/>
  <c r="G1644" i="1" s="1"/>
  <c r="F1537" i="1"/>
  <c r="G1537" i="1" s="1"/>
  <c r="F1502" i="1"/>
  <c r="G1502" i="1" s="1"/>
  <c r="F1498" i="1"/>
  <c r="G1498" i="1" s="1"/>
  <c r="F1303" i="1"/>
  <c r="G1303" i="1" s="1"/>
  <c r="F1245" i="1"/>
  <c r="G1245" i="1" s="1"/>
  <c r="F1824" i="1"/>
  <c r="G1824" i="1" s="1"/>
  <c r="F1820" i="1"/>
  <c r="G1820" i="1" s="1"/>
  <c r="F1789" i="1"/>
  <c r="G1789" i="1" s="1"/>
  <c r="F1781" i="1"/>
  <c r="G1781" i="1" s="1"/>
  <c r="F1773" i="1"/>
  <c r="G1773" i="1" s="1"/>
  <c r="F1746" i="1"/>
  <c r="G1746" i="1" s="1"/>
  <c r="F1671" i="1"/>
  <c r="G1671" i="1" s="1"/>
  <c r="F1624" i="1"/>
  <c r="G1624" i="1" s="1"/>
  <c r="F1616" i="1"/>
  <c r="G1616" i="1" s="1"/>
  <c r="F1588" i="1"/>
  <c r="G1588" i="1" s="1"/>
  <c r="F1584" i="1"/>
  <c r="G1584" i="1" s="1"/>
  <c r="F1580" i="1"/>
  <c r="G1580" i="1" s="1"/>
  <c r="F1576" i="1"/>
  <c r="G1576" i="1" s="1"/>
  <c r="F1564" i="1"/>
  <c r="G1564" i="1" s="1"/>
  <c r="F1552" i="1"/>
  <c r="G1552" i="1" s="1"/>
  <c r="F1525" i="1"/>
  <c r="G1525" i="1" s="1"/>
  <c r="F1486" i="1"/>
  <c r="G1486" i="1" s="1"/>
  <c r="F1377" i="1"/>
  <c r="G1377" i="1" s="1"/>
  <c r="F1233" i="1"/>
  <c r="G1233" i="1" s="1"/>
  <c r="F1221" i="1"/>
  <c r="G1221" i="1" s="1"/>
  <c r="F1205" i="1"/>
  <c r="G1205" i="1" s="1"/>
  <c r="F1169" i="1"/>
  <c r="G1169" i="1" s="1"/>
  <c r="F1165" i="1"/>
  <c r="G1165" i="1" s="1"/>
  <c r="F1157" i="1"/>
  <c r="G1157" i="1" s="1"/>
  <c r="F1102" i="1"/>
  <c r="G1102" i="1" s="1"/>
  <c r="F1094" i="1"/>
  <c r="G1094" i="1" s="1"/>
  <c r="F1020" i="1"/>
  <c r="G1020" i="1" s="1"/>
  <c r="F872" i="1"/>
  <c r="G872" i="1" s="1"/>
  <c r="F868" i="1"/>
  <c r="G868" i="1" s="1"/>
  <c r="F840" i="1"/>
  <c r="G840" i="1" s="1"/>
  <c r="F768" i="1"/>
  <c r="G768" i="1" s="1"/>
  <c r="F764" i="1"/>
  <c r="G764" i="1" s="1"/>
  <c r="F638" i="1"/>
  <c r="G638" i="1" s="1"/>
  <c r="F626" i="1"/>
  <c r="G626" i="1" s="1"/>
  <c r="F528" i="1"/>
  <c r="G528" i="1" s="1"/>
  <c r="F524" i="1"/>
  <c r="G524" i="1" s="1"/>
  <c r="F235" i="1"/>
  <c r="G235" i="1" s="1"/>
  <c r="F212" i="1"/>
  <c r="G212" i="1" s="1"/>
  <c r="F208" i="1"/>
  <c r="G208" i="1" s="1"/>
  <c r="F125" i="1"/>
  <c r="G125" i="1" s="1"/>
  <c r="F121" i="1"/>
  <c r="G121" i="1" s="1"/>
  <c r="F117" i="1"/>
  <c r="G117" i="1" s="1"/>
  <c r="F86" i="1"/>
  <c r="G86" i="1" s="1"/>
  <c r="F1819" i="1"/>
  <c r="G1819" i="1" s="1"/>
  <c r="F1748" i="1"/>
  <c r="G1748" i="1" s="1"/>
  <c r="F1711" i="1"/>
  <c r="G1711" i="1" s="1"/>
  <c r="F1699" i="1"/>
  <c r="G1699" i="1" s="1"/>
  <c r="F1660" i="1"/>
  <c r="G1660" i="1" s="1"/>
  <c r="F1649" i="1"/>
  <c r="G1649" i="1" s="1"/>
  <c r="F1642" i="1"/>
  <c r="G1642" i="1" s="1"/>
  <c r="F1634" i="1"/>
  <c r="G1634" i="1" s="1"/>
  <c r="F1578" i="1"/>
  <c r="G1578" i="1" s="1"/>
  <c r="F1543" i="1"/>
  <c r="G1543" i="1" s="1"/>
  <c r="F1514" i="1"/>
  <c r="G1514" i="1" s="1"/>
  <c r="F1299" i="1"/>
  <c r="G1299" i="1" s="1"/>
  <c r="F1260" i="1"/>
  <c r="G1260" i="1" s="1"/>
  <c r="F821" i="1"/>
  <c r="G821" i="1" s="1"/>
  <c r="F631" i="1"/>
  <c r="G631" i="1" s="1"/>
  <c r="F477" i="1"/>
  <c r="G477" i="1" s="1"/>
  <c r="F1755" i="1"/>
  <c r="G1755" i="1" s="1"/>
  <c r="F1751" i="1"/>
  <c r="G1751" i="1" s="1"/>
  <c r="F1736" i="1"/>
  <c r="G1736" i="1" s="1"/>
  <c r="F1683" i="1"/>
  <c r="G1683" i="1" s="1"/>
  <c r="F1679" i="1"/>
  <c r="G1679" i="1" s="1"/>
  <c r="F1675" i="1"/>
  <c r="G1675" i="1" s="1"/>
  <c r="F1667" i="1"/>
  <c r="G1667" i="1" s="1"/>
  <c r="F1656" i="1"/>
  <c r="G1656" i="1" s="1"/>
  <c r="F1585" i="1"/>
  <c r="G1585" i="1" s="1"/>
  <c r="F1539" i="1"/>
  <c r="G1539" i="1" s="1"/>
  <c r="F1521" i="1"/>
  <c r="G1521" i="1" s="1"/>
  <c r="F1517" i="1"/>
  <c r="G1517" i="1" s="1"/>
  <c r="F1506" i="1"/>
  <c r="G1506" i="1" s="1"/>
  <c r="F1414" i="1"/>
  <c r="G1414" i="1" s="1"/>
  <c r="F1363" i="1"/>
  <c r="G1363" i="1" s="1"/>
  <c r="F1359" i="1"/>
  <c r="G1359" i="1" s="1"/>
  <c r="F1341" i="1"/>
  <c r="G1341" i="1" s="1"/>
  <c r="F1291" i="1"/>
  <c r="G1291" i="1" s="1"/>
  <c r="F1283" i="1"/>
  <c r="G1283" i="1" s="1"/>
  <c r="F1275" i="1"/>
  <c r="G1275" i="1" s="1"/>
  <c r="F1271" i="1"/>
  <c r="G1271" i="1" s="1"/>
  <c r="F1148" i="1"/>
  <c r="G1148" i="1" s="1"/>
  <c r="F1144" i="1"/>
  <c r="G1144" i="1" s="1"/>
  <c r="F1098" i="1"/>
  <c r="G1098" i="1" s="1"/>
  <c r="F1090" i="1"/>
  <c r="G1090" i="1" s="1"/>
  <c r="F1071" i="1"/>
  <c r="G1071" i="1" s="1"/>
  <c r="F936" i="1"/>
  <c r="G936" i="1" s="1"/>
  <c r="F932" i="1"/>
  <c r="G932" i="1" s="1"/>
  <c r="F522" i="1"/>
  <c r="G522" i="1" s="1"/>
  <c r="F332" i="1"/>
  <c r="G332" i="1" s="1"/>
  <c r="F1800" i="1"/>
  <c r="G1800" i="1" s="1"/>
  <c r="F1622" i="1"/>
  <c r="G1622" i="1" s="1"/>
  <c r="F1433" i="1"/>
  <c r="G1433" i="1" s="1"/>
  <c r="F1429" i="1"/>
  <c r="G1429" i="1" s="1"/>
  <c r="F1302" i="1"/>
  <c r="G1302" i="1" s="1"/>
  <c r="F1803" i="1"/>
  <c r="G1803" i="1" s="1"/>
  <c r="F1788" i="1"/>
  <c r="G1788" i="1" s="1"/>
  <c r="F1784" i="1"/>
  <c r="G1784" i="1" s="1"/>
  <c r="F1728" i="1"/>
  <c r="G1728" i="1" s="1"/>
  <c r="F1694" i="1"/>
  <c r="G1694" i="1" s="1"/>
  <c r="F1686" i="1"/>
  <c r="G1686" i="1" s="1"/>
  <c r="F1674" i="1"/>
  <c r="G1674" i="1" s="1"/>
  <c r="F1670" i="1"/>
  <c r="G1670" i="1" s="1"/>
  <c r="F1618" i="1"/>
  <c r="G1618" i="1" s="1"/>
  <c r="F1599" i="1"/>
  <c r="G1599" i="1" s="1"/>
  <c r="F1557" i="1"/>
  <c r="G1557" i="1" s="1"/>
  <c r="F1501" i="1"/>
  <c r="G1501" i="1" s="1"/>
  <c r="F1497" i="1"/>
  <c r="G1497" i="1" s="1"/>
  <c r="F1417" i="1"/>
  <c r="G1417" i="1" s="1"/>
  <c r="F1369" i="1"/>
  <c r="G1369" i="1" s="1"/>
  <c r="F1344" i="1"/>
  <c r="G1344" i="1" s="1"/>
  <c r="F1313" i="1"/>
  <c r="G1313" i="1" s="1"/>
  <c r="F1143" i="1"/>
  <c r="G1143" i="1" s="1"/>
  <c r="F700" i="1"/>
  <c r="G700" i="1" s="1"/>
  <c r="F579" i="1"/>
  <c r="G579" i="1" s="1"/>
  <c r="F533" i="1"/>
  <c r="G533" i="1" s="1"/>
  <c r="F529" i="1"/>
  <c r="G529" i="1" s="1"/>
  <c r="F358" i="1"/>
  <c r="G358" i="1" s="1"/>
  <c r="F354" i="1"/>
  <c r="G354" i="1" s="1"/>
  <c r="F1799" i="1"/>
  <c r="G1799" i="1" s="1"/>
  <c r="F1772" i="1"/>
  <c r="G1772" i="1" s="1"/>
  <c r="F1757" i="1"/>
  <c r="G1757" i="1" s="1"/>
  <c r="F1750" i="1"/>
  <c r="G1750" i="1" s="1"/>
  <c r="F1701" i="1"/>
  <c r="G1701" i="1" s="1"/>
  <c r="F1697" i="1"/>
  <c r="G1697" i="1" s="1"/>
  <c r="F1651" i="1"/>
  <c r="G1651" i="1" s="1"/>
  <c r="F1640" i="1"/>
  <c r="G1640" i="1" s="1"/>
  <c r="F1636" i="1"/>
  <c r="G1636" i="1" s="1"/>
  <c r="F1632" i="1"/>
  <c r="G1632" i="1" s="1"/>
  <c r="F1621" i="1"/>
  <c r="G1621" i="1" s="1"/>
  <c r="F1614" i="1"/>
  <c r="G1614" i="1" s="1"/>
  <c r="F1595" i="1"/>
  <c r="G1595" i="1" s="1"/>
  <c r="F1591" i="1"/>
  <c r="G1591" i="1" s="1"/>
  <c r="F1530" i="1"/>
  <c r="G1530" i="1" s="1"/>
  <c r="F1508" i="1"/>
  <c r="G1508" i="1" s="1"/>
  <c r="F1432" i="1"/>
  <c r="G1432" i="1" s="1"/>
  <c r="F1413" i="1"/>
  <c r="G1413" i="1" s="1"/>
  <c r="F1376" i="1"/>
  <c r="G1376" i="1" s="1"/>
  <c r="F1262" i="1"/>
  <c r="G1262" i="1" s="1"/>
  <c r="F1201" i="1"/>
  <c r="G1201" i="1" s="1"/>
  <c r="F1182" i="1"/>
  <c r="G1182" i="1" s="1"/>
  <c r="F1127" i="1"/>
  <c r="G1127" i="1" s="1"/>
  <c r="F1123" i="1"/>
  <c r="G1123" i="1" s="1"/>
  <c r="F730" i="1"/>
  <c r="G730" i="1" s="1"/>
  <c r="F722" i="1"/>
  <c r="G722" i="1" s="1"/>
  <c r="F382" i="1"/>
  <c r="G382" i="1" s="1"/>
  <c r="F374" i="1"/>
  <c r="G374" i="1" s="1"/>
  <c r="F224" i="1"/>
  <c r="G224" i="1" s="1"/>
  <c r="F220" i="1"/>
  <c r="G220" i="1" s="1"/>
  <c r="F1783" i="1"/>
  <c r="G1783" i="1" s="1"/>
  <c r="F1764" i="1"/>
  <c r="G1764" i="1" s="1"/>
  <c r="F1753" i="1"/>
  <c r="G1753" i="1" s="1"/>
  <c r="F1742" i="1"/>
  <c r="G1742" i="1" s="1"/>
  <c r="F1720" i="1"/>
  <c r="G1720" i="1" s="1"/>
  <c r="F1685" i="1"/>
  <c r="G1685" i="1" s="1"/>
  <c r="F1673" i="1"/>
  <c r="G1673" i="1" s="1"/>
  <c r="F1665" i="1"/>
  <c r="G1665" i="1" s="1"/>
  <c r="F1654" i="1"/>
  <c r="G1654" i="1" s="1"/>
  <c r="F1610" i="1"/>
  <c r="G1610" i="1" s="1"/>
  <c r="F1583" i="1"/>
  <c r="G1583" i="1" s="1"/>
  <c r="F1504" i="1"/>
  <c r="G1504" i="1" s="1"/>
  <c r="F1489" i="1"/>
  <c r="G1489" i="1" s="1"/>
  <c r="F1470" i="1"/>
  <c r="G1470" i="1" s="1"/>
  <c r="F1455" i="1"/>
  <c r="G1455" i="1" s="1"/>
  <c r="F1424" i="1"/>
  <c r="G1424" i="1" s="1"/>
  <c r="F1346" i="1"/>
  <c r="G1346" i="1" s="1"/>
  <c r="F1212" i="1"/>
  <c r="G1212" i="1" s="1"/>
  <c r="F748" i="1"/>
  <c r="G748" i="1" s="1"/>
  <c r="F617" i="1"/>
  <c r="G617" i="1" s="1"/>
  <c r="F1439" i="1"/>
  <c r="G1439" i="1" s="1"/>
  <c r="F1304" i="1"/>
  <c r="G1304" i="1" s="1"/>
  <c r="F1296" i="1"/>
  <c r="G1296" i="1" s="1"/>
  <c r="F1239" i="1"/>
  <c r="G1239" i="1" s="1"/>
  <c r="F1177" i="1"/>
  <c r="G1177" i="1" s="1"/>
  <c r="F1173" i="1"/>
  <c r="G1173" i="1" s="1"/>
  <c r="F1026" i="1"/>
  <c r="G1026" i="1" s="1"/>
  <c r="F1022" i="1"/>
  <c r="G1022" i="1" s="1"/>
  <c r="F1003" i="1"/>
  <c r="G1003" i="1" s="1"/>
  <c r="F999" i="1"/>
  <c r="G999" i="1" s="1"/>
  <c r="F1775" i="1"/>
  <c r="G1775" i="1" s="1"/>
  <c r="F1696" i="1"/>
  <c r="G1696" i="1" s="1"/>
  <c r="F1639" i="1"/>
  <c r="G1639" i="1" s="1"/>
  <c r="F759" i="1"/>
  <c r="G759" i="1" s="1"/>
  <c r="F593" i="1"/>
  <c r="G593" i="1" s="1"/>
  <c r="F282" i="1"/>
  <c r="G282" i="1" s="1"/>
  <c r="F1635" i="1"/>
  <c r="G1635" i="1" s="1"/>
  <c r="F1812" i="1"/>
  <c r="G1812" i="1" s="1"/>
  <c r="F1790" i="1"/>
  <c r="G1790" i="1" s="1"/>
  <c r="F1782" i="1"/>
  <c r="G1782" i="1" s="1"/>
  <c r="F1737" i="1"/>
  <c r="G1737" i="1" s="1"/>
  <c r="F1730" i="1"/>
  <c r="G1730" i="1" s="1"/>
  <c r="F1688" i="1"/>
  <c r="G1688" i="1" s="1"/>
  <c r="F1684" i="1"/>
  <c r="G1684" i="1" s="1"/>
  <c r="F1668" i="1"/>
  <c r="G1668" i="1" s="1"/>
  <c r="F1627" i="1"/>
  <c r="G1627" i="1" s="1"/>
  <c r="F1586" i="1"/>
  <c r="G1586" i="1" s="1"/>
  <c r="F1518" i="1"/>
  <c r="G1518" i="1" s="1"/>
  <c r="F1503" i="1"/>
  <c r="G1503" i="1" s="1"/>
  <c r="F1473" i="1"/>
  <c r="G1473" i="1" s="1"/>
  <c r="F1469" i="1"/>
  <c r="G1469" i="1" s="1"/>
  <c r="F1415" i="1"/>
  <c r="G1415" i="1" s="1"/>
  <c r="F1397" i="1"/>
  <c r="G1397" i="1" s="1"/>
  <c r="F1342" i="1"/>
  <c r="G1342" i="1" s="1"/>
  <c r="F1327" i="1"/>
  <c r="G1327" i="1" s="1"/>
  <c r="F1280" i="1"/>
  <c r="G1280" i="1" s="1"/>
  <c r="F1272" i="1"/>
  <c r="G1272" i="1" s="1"/>
  <c r="F1257" i="1"/>
  <c r="G1257" i="1" s="1"/>
  <c r="F1253" i="1"/>
  <c r="G1253" i="1" s="1"/>
  <c r="F1246" i="1"/>
  <c r="G1246" i="1" s="1"/>
  <c r="F1235" i="1"/>
  <c r="G1235" i="1" s="1"/>
  <c r="F1188" i="1"/>
  <c r="G1188" i="1" s="1"/>
  <c r="F1044" i="1"/>
  <c r="G1044" i="1" s="1"/>
  <c r="F895" i="1"/>
  <c r="G895" i="1" s="1"/>
  <c r="F845" i="1"/>
  <c r="G845" i="1" s="1"/>
  <c r="F837" i="1"/>
  <c r="G837" i="1" s="1"/>
  <c r="F814" i="1"/>
  <c r="G814" i="1" s="1"/>
  <c r="F798" i="1"/>
  <c r="G798" i="1" s="1"/>
  <c r="F442" i="1"/>
  <c r="G442" i="1" s="1"/>
  <c r="F434" i="1"/>
  <c r="G434" i="1" s="1"/>
  <c r="F423" i="1"/>
  <c r="G423" i="1" s="1"/>
  <c r="F378" i="1"/>
  <c r="G378" i="1" s="1"/>
  <c r="F309" i="1"/>
  <c r="G309" i="1" s="1"/>
  <c r="F271" i="1"/>
  <c r="G271" i="1" s="1"/>
  <c r="F190" i="1"/>
  <c r="G190" i="1" s="1"/>
  <c r="F116" i="1"/>
  <c r="G116" i="1" s="1"/>
  <c r="F82" i="1"/>
  <c r="G82" i="1" s="1"/>
  <c r="F67" i="1"/>
  <c r="G67" i="1" s="1"/>
  <c r="F59" i="1"/>
  <c r="G59" i="1" s="1"/>
  <c r="F43" i="1"/>
  <c r="G43" i="1" s="1"/>
  <c r="F174" i="1"/>
  <c r="G174" i="1" s="1"/>
  <c r="F135" i="1"/>
  <c r="G135" i="1" s="1"/>
  <c r="F415" i="1"/>
  <c r="G415" i="1" s="1"/>
  <c r="F350" i="1"/>
  <c r="G350" i="1" s="1"/>
  <c r="F324" i="1"/>
  <c r="G324" i="1" s="1"/>
  <c r="F197" i="1"/>
  <c r="G197" i="1" s="1"/>
  <c r="F170" i="1"/>
  <c r="G170" i="1" s="1"/>
  <c r="F108" i="1"/>
  <c r="G108" i="1" s="1"/>
  <c r="F74" i="1"/>
  <c r="G74" i="1" s="1"/>
  <c r="F13" i="1"/>
  <c r="G13" i="1" s="1"/>
  <c r="F1066" i="1"/>
  <c r="G1066" i="1" s="1"/>
  <c r="F1047" i="1"/>
  <c r="G1047" i="1" s="1"/>
  <c r="F1036" i="1"/>
  <c r="G1036" i="1" s="1"/>
  <c r="F1006" i="1"/>
  <c r="G1006" i="1" s="1"/>
  <c r="F1002" i="1"/>
  <c r="G1002" i="1" s="1"/>
  <c r="F983" i="1"/>
  <c r="G983" i="1" s="1"/>
  <c r="F946" i="1"/>
  <c r="G946" i="1" s="1"/>
  <c r="F890" i="1"/>
  <c r="G890" i="1" s="1"/>
  <c r="F860" i="1"/>
  <c r="G860" i="1" s="1"/>
  <c r="F848" i="1"/>
  <c r="G848" i="1" s="1"/>
  <c r="F832" i="1"/>
  <c r="G832" i="1" s="1"/>
  <c r="F828" i="1"/>
  <c r="G828" i="1" s="1"/>
  <c r="F793" i="1"/>
  <c r="G793" i="1" s="1"/>
  <c r="F781" i="1"/>
  <c r="G781" i="1" s="1"/>
  <c r="F777" i="1"/>
  <c r="G777" i="1" s="1"/>
  <c r="F733" i="1"/>
  <c r="G733" i="1" s="1"/>
  <c r="F729" i="1"/>
  <c r="G729" i="1" s="1"/>
  <c r="F668" i="1"/>
  <c r="G668" i="1" s="1"/>
  <c r="F664" i="1"/>
  <c r="G664" i="1" s="1"/>
  <c r="F619" i="1"/>
  <c r="G619" i="1" s="1"/>
  <c r="F574" i="1"/>
  <c r="G574" i="1" s="1"/>
  <c r="F566" i="1"/>
  <c r="G566" i="1" s="1"/>
  <c r="F548" i="1"/>
  <c r="G548" i="1" s="1"/>
  <c r="F544" i="1"/>
  <c r="G544" i="1" s="1"/>
  <c r="F506" i="1"/>
  <c r="G506" i="1" s="1"/>
  <c r="F502" i="1"/>
  <c r="G502" i="1" s="1"/>
  <c r="F422" i="1"/>
  <c r="G422" i="1" s="1"/>
  <c r="F403" i="1"/>
  <c r="G403" i="1" s="1"/>
  <c r="F361" i="1"/>
  <c r="G361" i="1" s="1"/>
  <c r="F353" i="1"/>
  <c r="G353" i="1" s="1"/>
  <c r="F293" i="1"/>
  <c r="G293" i="1" s="1"/>
  <c r="F289" i="1"/>
  <c r="G289" i="1" s="1"/>
  <c r="F258" i="1"/>
  <c r="G258" i="1" s="1"/>
  <c r="F227" i="1"/>
  <c r="G227" i="1" s="1"/>
  <c r="F92" i="1"/>
  <c r="G92" i="1" s="1"/>
  <c r="F88" i="1"/>
  <c r="G88" i="1" s="1"/>
  <c r="F42" i="1"/>
  <c r="G42" i="1" s="1"/>
  <c r="F1364" i="1"/>
  <c r="G1364" i="1" s="1"/>
  <c r="F1360" i="1"/>
  <c r="G1360" i="1" s="1"/>
  <c r="F1305" i="1"/>
  <c r="G1305" i="1" s="1"/>
  <c r="F1301" i="1"/>
  <c r="G1301" i="1" s="1"/>
  <c r="F1297" i="1"/>
  <c r="G1297" i="1" s="1"/>
  <c r="F1259" i="1"/>
  <c r="G1259" i="1" s="1"/>
  <c r="F1256" i="1"/>
  <c r="G1256" i="1" s="1"/>
  <c r="F1226" i="1"/>
  <c r="G1226" i="1" s="1"/>
  <c r="F1130" i="1"/>
  <c r="G1130" i="1" s="1"/>
  <c r="F1118" i="1"/>
  <c r="G1118" i="1" s="1"/>
  <c r="F1106" i="1"/>
  <c r="G1106" i="1" s="1"/>
  <c r="F1054" i="1"/>
  <c r="G1054" i="1" s="1"/>
  <c r="F1046" i="1"/>
  <c r="G1046" i="1" s="1"/>
  <c r="F1024" i="1"/>
  <c r="G1024" i="1" s="1"/>
  <c r="F1009" i="1"/>
  <c r="G1009" i="1" s="1"/>
  <c r="F953" i="1"/>
  <c r="G953" i="1" s="1"/>
  <c r="F900" i="1"/>
  <c r="G900" i="1" s="1"/>
  <c r="F878" i="1"/>
  <c r="G878" i="1" s="1"/>
  <c r="F859" i="1"/>
  <c r="G859" i="1" s="1"/>
  <c r="F855" i="1"/>
  <c r="G855" i="1" s="1"/>
  <c r="F851" i="1"/>
  <c r="G851" i="1" s="1"/>
  <c r="F769" i="1"/>
  <c r="G769" i="1" s="1"/>
  <c r="F765" i="1"/>
  <c r="G765" i="1" s="1"/>
  <c r="F758" i="1"/>
  <c r="G758" i="1" s="1"/>
  <c r="F709" i="1"/>
  <c r="G709" i="1" s="1"/>
  <c r="F698" i="1"/>
  <c r="G698" i="1" s="1"/>
  <c r="F694" i="1"/>
  <c r="G694" i="1" s="1"/>
  <c r="F634" i="1"/>
  <c r="G634" i="1" s="1"/>
  <c r="F611" i="1"/>
  <c r="G611" i="1" s="1"/>
  <c r="F607" i="1"/>
  <c r="G607" i="1" s="1"/>
  <c r="F520" i="1"/>
  <c r="G520" i="1" s="1"/>
  <c r="F516" i="1"/>
  <c r="G516" i="1" s="1"/>
  <c r="F501" i="1"/>
  <c r="G501" i="1" s="1"/>
  <c r="F497" i="1"/>
  <c r="G497" i="1" s="1"/>
  <c r="F475" i="1"/>
  <c r="G475" i="1" s="1"/>
  <c r="F464" i="1"/>
  <c r="G464" i="1" s="1"/>
  <c r="F448" i="1"/>
  <c r="G448" i="1" s="1"/>
  <c r="F406" i="1"/>
  <c r="G406" i="1" s="1"/>
  <c r="F402" i="1"/>
  <c r="G402" i="1" s="1"/>
  <c r="F398" i="1"/>
  <c r="G398" i="1" s="1"/>
  <c r="F380" i="1"/>
  <c r="G380" i="1" s="1"/>
  <c r="F376" i="1"/>
  <c r="G376" i="1" s="1"/>
  <c r="F360" i="1"/>
  <c r="G360" i="1" s="1"/>
  <c r="F327" i="1"/>
  <c r="G327" i="1" s="1"/>
  <c r="F277" i="1"/>
  <c r="G277" i="1" s="1"/>
  <c r="F269" i="1"/>
  <c r="G269" i="1" s="1"/>
  <c r="F219" i="1"/>
  <c r="G219" i="1" s="1"/>
  <c r="F204" i="1"/>
  <c r="G204" i="1" s="1"/>
  <c r="F200" i="1"/>
  <c r="G200" i="1" s="1"/>
  <c r="F126" i="1"/>
  <c r="G126" i="1" s="1"/>
  <c r="F192" i="1"/>
  <c r="G192" i="1" s="1"/>
  <c r="F53" i="1"/>
  <c r="G53" i="1" s="1"/>
  <c r="F41" i="1"/>
  <c r="G41" i="1" s="1"/>
  <c r="F1505" i="1"/>
  <c r="G1505" i="1" s="1"/>
  <c r="F1378" i="1"/>
  <c r="G1378" i="1" s="1"/>
  <c r="F1352" i="1"/>
  <c r="G1352" i="1" s="1"/>
  <c r="F1345" i="1"/>
  <c r="G1345" i="1" s="1"/>
  <c r="F1331" i="1"/>
  <c r="G1331" i="1" s="1"/>
  <c r="F1316" i="1"/>
  <c r="G1316" i="1" s="1"/>
  <c r="F1270" i="1"/>
  <c r="G1270" i="1" s="1"/>
  <c r="F1248" i="1"/>
  <c r="G1248" i="1" s="1"/>
  <c r="F1225" i="1"/>
  <c r="G1225" i="1" s="1"/>
  <c r="F1168" i="1"/>
  <c r="G1168" i="1" s="1"/>
  <c r="F1160" i="1"/>
  <c r="G1160" i="1" s="1"/>
  <c r="F1133" i="1"/>
  <c r="G1133" i="1" s="1"/>
  <c r="F1121" i="1"/>
  <c r="G1121" i="1" s="1"/>
  <c r="F1084" i="1"/>
  <c r="G1084" i="1" s="1"/>
  <c r="F1053" i="1"/>
  <c r="G1053" i="1" s="1"/>
  <c r="F937" i="1"/>
  <c r="G937" i="1" s="1"/>
  <c r="F922" i="1"/>
  <c r="G922" i="1" s="1"/>
  <c r="F918" i="1"/>
  <c r="G918" i="1" s="1"/>
  <c r="F796" i="1"/>
  <c r="G796" i="1" s="1"/>
  <c r="F757" i="1"/>
  <c r="G757" i="1" s="1"/>
  <c r="F753" i="1"/>
  <c r="G753" i="1" s="1"/>
  <c r="F712" i="1"/>
  <c r="G712" i="1" s="1"/>
  <c r="F686" i="1"/>
  <c r="G686" i="1" s="1"/>
  <c r="F599" i="1"/>
  <c r="G599" i="1" s="1"/>
  <c r="F595" i="1"/>
  <c r="G595" i="1" s="1"/>
  <c r="F580" i="1"/>
  <c r="G580" i="1" s="1"/>
  <c r="F467" i="1"/>
  <c r="G467" i="1" s="1"/>
  <c r="F421" i="1"/>
  <c r="G421" i="1" s="1"/>
  <c r="F417" i="1"/>
  <c r="G417" i="1" s="1"/>
  <c r="F383" i="1"/>
  <c r="G383" i="1" s="1"/>
  <c r="F348" i="1"/>
  <c r="G348" i="1" s="1"/>
  <c r="F330" i="1"/>
  <c r="G330" i="1" s="1"/>
  <c r="F326" i="1"/>
  <c r="G326" i="1" s="1"/>
  <c r="F322" i="1"/>
  <c r="G322" i="1" s="1"/>
  <c r="F253" i="1"/>
  <c r="G253" i="1" s="1"/>
  <c r="F249" i="1"/>
  <c r="G249" i="1" s="1"/>
  <c r="F241" i="1"/>
  <c r="G241" i="1" s="1"/>
  <c r="F237" i="1"/>
  <c r="G237" i="1" s="1"/>
  <c r="F233" i="1"/>
  <c r="G233" i="1" s="1"/>
  <c r="F215" i="1"/>
  <c r="G215" i="1" s="1"/>
  <c r="F211" i="1"/>
  <c r="G211" i="1" s="1"/>
  <c r="F203" i="1"/>
  <c r="G203" i="1" s="1"/>
  <c r="F164" i="1"/>
  <c r="G164" i="1" s="1"/>
  <c r="F133" i="1"/>
  <c r="G133" i="1" s="1"/>
  <c r="F129" i="1"/>
  <c r="G129" i="1" s="1"/>
  <c r="F106" i="1"/>
  <c r="G106" i="1" s="1"/>
  <c r="F30" i="1"/>
  <c r="G30" i="1" s="1"/>
  <c r="F26" i="1"/>
  <c r="G26" i="1" s="1"/>
  <c r="F22" i="1"/>
  <c r="G22" i="1" s="1"/>
  <c r="F11" i="1"/>
  <c r="G11" i="1" s="1"/>
  <c r="F1080" i="1"/>
  <c r="G1080" i="1" s="1"/>
  <c r="F1049" i="1"/>
  <c r="G1049" i="1" s="1"/>
  <c r="F1041" i="1"/>
  <c r="G1041" i="1" s="1"/>
  <c r="F956" i="1"/>
  <c r="G956" i="1" s="1"/>
  <c r="F896" i="1"/>
  <c r="G896" i="1" s="1"/>
  <c r="F892" i="1"/>
  <c r="G892" i="1" s="1"/>
  <c r="F749" i="1"/>
  <c r="G749" i="1" s="1"/>
  <c r="F614" i="1"/>
  <c r="G614" i="1" s="1"/>
  <c r="F576" i="1"/>
  <c r="G576" i="1" s="1"/>
  <c r="F478" i="1"/>
  <c r="G478" i="1" s="1"/>
  <c r="F303" i="1"/>
  <c r="G303" i="1" s="1"/>
  <c r="F276" i="1"/>
  <c r="G276" i="1" s="1"/>
  <c r="F272" i="1"/>
  <c r="G272" i="1" s="1"/>
  <c r="F113" i="1"/>
  <c r="G113" i="1" s="1"/>
  <c r="F60" i="1"/>
  <c r="G60" i="1" s="1"/>
  <c r="F48" i="1"/>
  <c r="G48" i="1" s="1"/>
  <c r="F1540" i="1"/>
  <c r="G1540" i="1" s="1"/>
  <c r="F1478" i="1"/>
  <c r="G1478" i="1" s="1"/>
  <c r="F1444" i="1"/>
  <c r="G1444" i="1" s="1"/>
  <c r="F1421" i="1"/>
  <c r="G1421" i="1" s="1"/>
  <c r="F1399" i="1"/>
  <c r="G1399" i="1" s="1"/>
  <c r="F1381" i="1"/>
  <c r="G1381" i="1" s="1"/>
  <c r="F1334" i="1"/>
  <c r="G1334" i="1" s="1"/>
  <c r="F1330" i="1"/>
  <c r="G1330" i="1" s="1"/>
  <c r="F1307" i="1"/>
  <c r="G1307" i="1" s="1"/>
  <c r="F1265" i="1"/>
  <c r="G1265" i="1" s="1"/>
  <c r="F1247" i="1"/>
  <c r="G1247" i="1" s="1"/>
  <c r="F1224" i="1"/>
  <c r="G1224" i="1" s="1"/>
  <c r="F1220" i="1"/>
  <c r="G1220" i="1" s="1"/>
  <c r="F1213" i="1"/>
  <c r="G1213" i="1" s="1"/>
  <c r="F1190" i="1"/>
  <c r="G1190" i="1" s="1"/>
  <c r="F1179" i="1"/>
  <c r="G1179" i="1" s="1"/>
  <c r="F1175" i="1"/>
  <c r="G1175" i="1" s="1"/>
  <c r="F1163" i="1"/>
  <c r="G1163" i="1" s="1"/>
  <c r="F1159" i="1"/>
  <c r="G1159" i="1" s="1"/>
  <c r="F1132" i="1"/>
  <c r="G1132" i="1" s="1"/>
  <c r="F1124" i="1"/>
  <c r="G1124" i="1" s="1"/>
  <c r="F1087" i="1"/>
  <c r="G1087" i="1" s="1"/>
  <c r="F1060" i="1"/>
  <c r="G1060" i="1" s="1"/>
  <c r="F1056" i="1"/>
  <c r="G1056" i="1" s="1"/>
  <c r="F1052" i="1"/>
  <c r="G1052" i="1" s="1"/>
  <c r="F1030" i="1"/>
  <c r="G1030" i="1" s="1"/>
  <c r="F1011" i="1"/>
  <c r="G1011" i="1" s="1"/>
  <c r="F992" i="1"/>
  <c r="G992" i="1" s="1"/>
  <c r="F985" i="1"/>
  <c r="G985" i="1" s="1"/>
  <c r="F917" i="1"/>
  <c r="G917" i="1" s="1"/>
  <c r="F884" i="1"/>
  <c r="G884" i="1" s="1"/>
  <c r="F830" i="1"/>
  <c r="G830" i="1" s="1"/>
  <c r="F822" i="1"/>
  <c r="G822" i="1" s="1"/>
  <c r="F783" i="1"/>
  <c r="G783" i="1" s="1"/>
  <c r="F752" i="1"/>
  <c r="G752" i="1" s="1"/>
  <c r="F689" i="1"/>
  <c r="G689" i="1" s="1"/>
  <c r="F636" i="1"/>
  <c r="G636" i="1" s="1"/>
  <c r="F632" i="1"/>
  <c r="G632" i="1" s="1"/>
  <c r="F606" i="1"/>
  <c r="G606" i="1" s="1"/>
  <c r="F546" i="1"/>
  <c r="G546" i="1" s="1"/>
  <c r="F542" i="1"/>
  <c r="G542" i="1" s="1"/>
  <c r="F466" i="1"/>
  <c r="G466" i="1" s="1"/>
  <c r="F454" i="1"/>
  <c r="G454" i="1" s="1"/>
  <c r="F408" i="1"/>
  <c r="G408" i="1" s="1"/>
  <c r="F366" i="1"/>
  <c r="G366" i="1" s="1"/>
  <c r="F355" i="1"/>
  <c r="G355" i="1" s="1"/>
  <c r="F351" i="1"/>
  <c r="G351" i="1" s="1"/>
  <c r="F343" i="1"/>
  <c r="G343" i="1" s="1"/>
  <c r="F329" i="1"/>
  <c r="G329" i="1" s="1"/>
  <c r="F317" i="1"/>
  <c r="G317" i="1" s="1"/>
  <c r="F313" i="1"/>
  <c r="G313" i="1" s="1"/>
  <c r="F291" i="1"/>
  <c r="G291" i="1" s="1"/>
  <c r="F248" i="1"/>
  <c r="G248" i="1" s="1"/>
  <c r="F244" i="1"/>
  <c r="G244" i="1" s="1"/>
  <c r="F221" i="1"/>
  <c r="G221" i="1" s="1"/>
  <c r="F206" i="1"/>
  <c r="G206" i="1" s="1"/>
  <c r="F202" i="1"/>
  <c r="G202" i="1" s="1"/>
  <c r="F194" i="1"/>
  <c r="G194" i="1" s="1"/>
  <c r="F167" i="1"/>
  <c r="G167" i="1" s="1"/>
  <c r="F163" i="1"/>
  <c r="G163" i="1" s="1"/>
  <c r="F155" i="1"/>
  <c r="G155" i="1" s="1"/>
  <c r="F128" i="1"/>
  <c r="G128" i="1" s="1"/>
  <c r="F105" i="1"/>
  <c r="G105" i="1" s="1"/>
  <c r="F21" i="1"/>
  <c r="G21" i="1" s="1"/>
  <c r="F14" i="1"/>
  <c r="G14" i="1" s="1"/>
  <c r="F6" i="1"/>
  <c r="G6" i="1" s="1"/>
  <c r="F1779" i="1"/>
  <c r="G1779" i="1" s="1"/>
  <c r="F1809" i="1"/>
  <c r="G1809" i="1" s="1"/>
  <c r="F1805" i="1"/>
  <c r="G1805" i="1" s="1"/>
  <c r="F1802" i="1"/>
  <c r="G1802" i="1" s="1"/>
  <c r="F1744" i="1"/>
  <c r="G1744" i="1" s="1"/>
  <c r="F1727" i="1"/>
  <c r="G1727" i="1" s="1"/>
  <c r="F1613" i="1"/>
  <c r="G1613" i="1" s="1"/>
  <c r="F1602" i="1"/>
  <c r="G1602" i="1" s="1"/>
  <c r="F1574" i="1"/>
  <c r="G1574" i="1" s="1"/>
  <c r="F1522" i="1"/>
  <c r="G1522" i="1" s="1"/>
  <c r="F1512" i="1"/>
  <c r="G1512" i="1" s="1"/>
  <c r="F1474" i="1"/>
  <c r="G1474" i="1" s="1"/>
  <c r="F1467" i="1"/>
  <c r="G1467" i="1" s="1"/>
  <c r="F1435" i="1"/>
  <c r="G1435" i="1" s="1"/>
  <c r="F1398" i="1"/>
  <c r="G1398" i="1" s="1"/>
  <c r="F1387" i="1"/>
  <c r="G1387" i="1" s="1"/>
  <c r="F1380" i="1"/>
  <c r="G1380" i="1" s="1"/>
  <c r="F1349" i="1"/>
  <c r="G1349" i="1" s="1"/>
  <c r="F1322" i="1"/>
  <c r="G1322" i="1" s="1"/>
  <c r="F1312" i="1"/>
  <c r="G1312" i="1" s="1"/>
  <c r="F1308" i="1"/>
  <c r="G1308" i="1" s="1"/>
  <c r="F1206" i="1"/>
  <c r="G1206" i="1" s="1"/>
  <c r="F1141" i="1"/>
  <c r="G1141" i="1" s="1"/>
  <c r="F1050" i="1"/>
  <c r="G1050" i="1" s="1"/>
  <c r="F987" i="1"/>
  <c r="G987" i="1" s="1"/>
  <c r="F943" i="1"/>
  <c r="G943" i="1" s="1"/>
  <c r="F1815" i="1"/>
  <c r="G1815" i="1" s="1"/>
  <c r="F1754" i="1"/>
  <c r="G1754" i="1" s="1"/>
  <c r="F1716" i="1"/>
  <c r="G1716" i="1" s="1"/>
  <c r="F1453" i="1"/>
  <c r="G1453" i="1" s="1"/>
  <c r="F1315" i="1"/>
  <c r="G1315" i="1" s="1"/>
  <c r="F1152" i="1"/>
  <c r="G1152" i="1" s="1"/>
  <c r="F1549" i="1"/>
  <c r="G1549" i="1" s="1"/>
  <c r="F1430" i="1"/>
  <c r="G1430" i="1" s="1"/>
  <c r="F1420" i="1"/>
  <c r="G1420" i="1" s="1"/>
  <c r="F1231" i="1"/>
  <c r="G1231" i="1" s="1"/>
  <c r="F1166" i="1"/>
  <c r="G1166" i="1" s="1"/>
  <c r="F935" i="1"/>
  <c r="G935" i="1" s="1"/>
  <c r="F1774" i="1"/>
  <c r="G1774" i="1" s="1"/>
  <c r="F1743" i="1"/>
  <c r="G1743" i="1" s="1"/>
  <c r="F1601" i="1"/>
  <c r="G1601" i="1" s="1"/>
  <c r="F1466" i="1"/>
  <c r="G1466" i="1" s="1"/>
  <c r="F1386" i="1"/>
  <c r="G1386" i="1" s="1"/>
  <c r="F1362" i="1"/>
  <c r="G1362" i="1" s="1"/>
  <c r="F1290" i="1"/>
  <c r="G1290" i="1" s="1"/>
  <c r="F1238" i="1"/>
  <c r="G1238" i="1" s="1"/>
  <c r="F1155" i="1"/>
  <c r="G1155" i="1" s="1"/>
  <c r="F1100" i="1"/>
  <c r="G1100" i="1" s="1"/>
  <c r="F1119" i="1"/>
  <c r="G1119" i="1" s="1"/>
  <c r="F1780" i="1"/>
  <c r="G1780" i="1" s="1"/>
  <c r="F1615" i="1"/>
  <c r="G1615" i="1" s="1"/>
  <c r="F1608" i="1"/>
  <c r="G1608" i="1" s="1"/>
  <c r="F1593" i="1"/>
  <c r="G1593" i="1" s="1"/>
  <c r="F1558" i="1"/>
  <c r="G1558" i="1" s="1"/>
  <c r="F1548" i="1"/>
  <c r="G1548" i="1" s="1"/>
  <c r="F1544" i="1"/>
  <c r="G1544" i="1" s="1"/>
  <c r="F1426" i="1"/>
  <c r="G1426" i="1" s="1"/>
  <c r="F1419" i="1"/>
  <c r="G1419" i="1" s="1"/>
  <c r="F1396" i="1"/>
  <c r="G1396" i="1" s="1"/>
  <c r="F1368" i="1"/>
  <c r="G1368" i="1" s="1"/>
  <c r="F1354" i="1"/>
  <c r="G1354" i="1" s="1"/>
  <c r="F1324" i="1"/>
  <c r="G1324" i="1" s="1"/>
  <c r="F1314" i="1"/>
  <c r="G1314" i="1" s="1"/>
  <c r="F1286" i="1"/>
  <c r="G1286" i="1" s="1"/>
  <c r="F1279" i="1"/>
  <c r="G1279" i="1" s="1"/>
  <c r="F1230" i="1"/>
  <c r="G1230" i="1" s="1"/>
  <c r="F1223" i="1"/>
  <c r="G1223" i="1" s="1"/>
  <c r="F1197" i="1"/>
  <c r="G1197" i="1" s="1"/>
  <c r="F1151" i="1"/>
  <c r="G1151" i="1" s="1"/>
  <c r="F1798" i="1"/>
  <c r="G1798" i="1" s="1"/>
  <c r="F1709" i="1"/>
  <c r="G1709" i="1" s="1"/>
  <c r="F1339" i="1"/>
  <c r="G1339" i="1" s="1"/>
  <c r="F1702" i="1"/>
  <c r="G1702" i="1" s="1"/>
  <c r="F1511" i="1"/>
  <c r="G1511" i="1" s="1"/>
  <c r="F1793" i="1"/>
  <c r="G1793" i="1" s="1"/>
  <c r="F1786" i="1"/>
  <c r="G1786" i="1" s="1"/>
  <c r="F1763" i="1"/>
  <c r="G1763" i="1" s="1"/>
  <c r="F1759" i="1"/>
  <c r="G1759" i="1" s="1"/>
  <c r="F1735" i="1"/>
  <c r="G1735" i="1" s="1"/>
  <c r="F1718" i="1"/>
  <c r="G1718" i="1" s="1"/>
  <c r="F1704" i="1"/>
  <c r="G1704" i="1" s="1"/>
  <c r="F1687" i="1"/>
  <c r="G1687" i="1" s="1"/>
  <c r="F1663" i="1"/>
  <c r="G1663" i="1" s="1"/>
  <c r="F1607" i="1"/>
  <c r="G1607" i="1" s="1"/>
  <c r="F1582" i="1"/>
  <c r="G1582" i="1" s="1"/>
  <c r="F1568" i="1"/>
  <c r="G1568" i="1" s="1"/>
  <c r="F1554" i="1"/>
  <c r="G1554" i="1" s="1"/>
  <c r="F1496" i="1"/>
  <c r="G1496" i="1" s="1"/>
  <c r="F1482" i="1"/>
  <c r="G1482" i="1" s="1"/>
  <c r="F1465" i="1"/>
  <c r="G1465" i="1" s="1"/>
  <c r="F1412" i="1"/>
  <c r="G1412" i="1" s="1"/>
  <c r="F1402" i="1"/>
  <c r="G1402" i="1" s="1"/>
  <c r="F1392" i="1"/>
  <c r="G1392" i="1" s="1"/>
  <c r="F1385" i="1"/>
  <c r="G1385" i="1" s="1"/>
  <c r="F1361" i="1"/>
  <c r="G1361" i="1" s="1"/>
  <c r="F1289" i="1"/>
  <c r="G1289" i="1" s="1"/>
  <c r="F1254" i="1"/>
  <c r="G1254" i="1" s="1"/>
  <c r="F1204" i="1"/>
  <c r="G1204" i="1" s="1"/>
  <c r="F1186" i="1"/>
  <c r="G1186" i="1" s="1"/>
  <c r="F1139" i="1"/>
  <c r="G1139" i="1" s="1"/>
  <c r="F1048" i="1"/>
  <c r="G1048" i="1" s="1"/>
  <c r="F1000" i="1"/>
  <c r="G1000" i="1" s="1"/>
  <c r="F915" i="1"/>
  <c r="G915" i="1" s="1"/>
  <c r="F911" i="1"/>
  <c r="G911" i="1" s="1"/>
  <c r="F794" i="1"/>
  <c r="G794" i="1" s="1"/>
  <c r="F790" i="1"/>
  <c r="G790" i="1" s="1"/>
  <c r="F1682" i="1"/>
  <c r="G1682" i="1" s="1"/>
  <c r="F1571" i="1"/>
  <c r="G1571" i="1" s="1"/>
  <c r="F1547" i="1"/>
  <c r="G1547" i="1" s="1"/>
  <c r="F1499" i="1"/>
  <c r="G1499" i="1" s="1"/>
  <c r="F1395" i="1"/>
  <c r="G1395" i="1" s="1"/>
  <c r="F1350" i="1"/>
  <c r="G1350" i="1" s="1"/>
  <c r="F1229" i="1"/>
  <c r="G1229" i="1" s="1"/>
  <c r="F1200" i="1"/>
  <c r="G1200" i="1" s="1"/>
  <c r="F963" i="1"/>
  <c r="G963" i="1" s="1"/>
  <c r="F1630" i="1"/>
  <c r="G1630" i="1" s="1"/>
  <c r="F1816" i="1"/>
  <c r="G1816" i="1" s="1"/>
  <c r="F1762" i="1"/>
  <c r="G1762" i="1" s="1"/>
  <c r="F1758" i="1"/>
  <c r="G1758" i="1" s="1"/>
  <c r="F1745" i="1"/>
  <c r="G1745" i="1" s="1"/>
  <c r="F1741" i="1"/>
  <c r="G1741" i="1" s="1"/>
  <c r="F1731" i="1"/>
  <c r="G1731" i="1" s="1"/>
  <c r="F1707" i="1"/>
  <c r="G1707" i="1" s="1"/>
  <c r="F1638" i="1"/>
  <c r="G1638" i="1" s="1"/>
  <c r="F1606" i="1"/>
  <c r="G1606" i="1" s="1"/>
  <c r="F1513" i="1"/>
  <c r="G1513" i="1" s="1"/>
  <c r="F1446" i="1"/>
  <c r="G1446" i="1" s="1"/>
  <c r="F1428" i="1"/>
  <c r="G1428" i="1" s="1"/>
  <c r="F1408" i="1"/>
  <c r="G1408" i="1" s="1"/>
  <c r="F1405" i="1"/>
  <c r="G1405" i="1" s="1"/>
  <c r="F1391" i="1"/>
  <c r="G1391" i="1" s="1"/>
  <c r="F1370" i="1"/>
  <c r="G1370" i="1" s="1"/>
  <c r="F1333" i="1"/>
  <c r="G1333" i="1" s="1"/>
  <c r="F1281" i="1"/>
  <c r="G1281" i="1" s="1"/>
  <c r="F1274" i="1"/>
  <c r="G1274" i="1" s="1"/>
  <c r="F1263" i="1"/>
  <c r="G1263" i="1" s="1"/>
  <c r="F1214" i="1"/>
  <c r="G1214" i="1" s="1"/>
  <c r="F1185" i="1"/>
  <c r="G1185" i="1" s="1"/>
  <c r="F1178" i="1"/>
  <c r="G1178" i="1" s="1"/>
  <c r="F1138" i="1"/>
  <c r="G1138" i="1" s="1"/>
  <c r="F1131" i="1"/>
  <c r="G1131" i="1" s="1"/>
  <c r="F1095" i="1"/>
  <c r="G1095" i="1" s="1"/>
  <c r="F1076" i="1"/>
  <c r="G1076" i="1" s="1"/>
  <c r="F1018" i="1"/>
  <c r="G1018" i="1" s="1"/>
  <c r="F1014" i="1"/>
  <c r="G1014" i="1" s="1"/>
  <c r="F995" i="1"/>
  <c r="G995" i="1" s="1"/>
  <c r="F1637" i="1"/>
  <c r="G1637" i="1" s="1"/>
  <c r="F1766" i="1"/>
  <c r="G1766" i="1" s="1"/>
  <c r="F1284" i="1"/>
  <c r="G1284" i="1" s="1"/>
  <c r="F1199" i="1"/>
  <c r="G1199" i="1" s="1"/>
  <c r="F1134" i="1"/>
  <c r="G1134" i="1" s="1"/>
  <c r="F977" i="1"/>
  <c r="G977" i="1" s="1"/>
  <c r="F921" i="1"/>
  <c r="G921" i="1" s="1"/>
  <c r="F885" i="1"/>
  <c r="G885" i="1" s="1"/>
  <c r="F1336" i="1"/>
  <c r="G1336" i="1" s="1"/>
  <c r="F1326" i="1"/>
  <c r="G1326" i="1" s="1"/>
  <c r="F1309" i="1"/>
  <c r="G1309" i="1" s="1"/>
  <c r="F1295" i="1"/>
  <c r="G1295" i="1" s="1"/>
  <c r="F1285" i="1"/>
  <c r="G1285" i="1" s="1"/>
  <c r="F1255" i="1"/>
  <c r="G1255" i="1" s="1"/>
  <c r="F1149" i="1"/>
  <c r="G1149" i="1" s="1"/>
  <c r="F1145" i="1"/>
  <c r="G1145" i="1" s="1"/>
  <c r="F1128" i="1"/>
  <c r="G1128" i="1" s="1"/>
  <c r="F1114" i="1"/>
  <c r="G1114" i="1" s="1"/>
  <c r="F1110" i="1"/>
  <c r="G1110" i="1" s="1"/>
  <c r="F1097" i="1"/>
  <c r="G1097" i="1" s="1"/>
  <c r="F1075" i="1"/>
  <c r="G1075" i="1" s="1"/>
  <c r="F1068" i="1"/>
  <c r="G1068" i="1" s="1"/>
  <c r="F1038" i="1"/>
  <c r="G1038" i="1" s="1"/>
  <c r="F1031" i="1"/>
  <c r="G1031" i="1" s="1"/>
  <c r="F1016" i="1"/>
  <c r="G1016" i="1" s="1"/>
  <c r="F974" i="1"/>
  <c r="G974" i="1" s="1"/>
  <c r="F970" i="1"/>
  <c r="G970" i="1" s="1"/>
  <c r="F938" i="1"/>
  <c r="G938" i="1" s="1"/>
  <c r="F873" i="1"/>
  <c r="G873" i="1" s="1"/>
  <c r="F866" i="1"/>
  <c r="G866" i="1" s="1"/>
  <c r="F844" i="1"/>
  <c r="G844" i="1" s="1"/>
  <c r="F808" i="1"/>
  <c r="G808" i="1" s="1"/>
  <c r="F804" i="1"/>
  <c r="G804" i="1" s="1"/>
  <c r="F800" i="1"/>
  <c r="G800" i="1" s="1"/>
  <c r="F792" i="1"/>
  <c r="G792" i="1" s="1"/>
  <c r="F770" i="1"/>
  <c r="G770" i="1" s="1"/>
  <c r="F763" i="1"/>
  <c r="G763" i="1" s="1"/>
  <c r="F570" i="1"/>
  <c r="G570" i="1" s="1"/>
  <c r="F458" i="1"/>
  <c r="G458" i="1" s="1"/>
  <c r="F372" i="1"/>
  <c r="G372" i="1" s="1"/>
  <c r="F1089" i="1"/>
  <c r="G1089" i="1" s="1"/>
  <c r="F1015" i="1"/>
  <c r="G1015" i="1" s="1"/>
  <c r="F969" i="1"/>
  <c r="G969" i="1" s="1"/>
  <c r="F955" i="1"/>
  <c r="G955" i="1" s="1"/>
  <c r="F944" i="1"/>
  <c r="G944" i="1" s="1"/>
  <c r="F906" i="1"/>
  <c r="G906" i="1" s="1"/>
  <c r="F899" i="1"/>
  <c r="G899" i="1" s="1"/>
  <c r="F886" i="1"/>
  <c r="G886" i="1" s="1"/>
  <c r="F865" i="1"/>
  <c r="G865" i="1" s="1"/>
  <c r="F799" i="1"/>
  <c r="G799" i="1" s="1"/>
  <c r="F795" i="1"/>
  <c r="G795" i="1" s="1"/>
  <c r="F723" i="1"/>
  <c r="G723" i="1" s="1"/>
  <c r="F653" i="1"/>
  <c r="G653" i="1" s="1"/>
  <c r="F649" i="1"/>
  <c r="G649" i="1" s="1"/>
  <c r="F1672" i="1"/>
  <c r="G1672" i="1" s="1"/>
  <c r="F1666" i="1"/>
  <c r="G1666" i="1" s="1"/>
  <c r="F1611" i="1"/>
  <c r="G1611" i="1" s="1"/>
  <c r="F1600" i="1"/>
  <c r="G1600" i="1" s="1"/>
  <c r="F1573" i="1"/>
  <c r="G1573" i="1" s="1"/>
  <c r="F1532" i="1"/>
  <c r="G1532" i="1" s="1"/>
  <c r="F1495" i="1"/>
  <c r="G1495" i="1" s="1"/>
  <c r="F1488" i="1"/>
  <c r="G1488" i="1" s="1"/>
  <c r="F1458" i="1"/>
  <c r="G1458" i="1" s="1"/>
  <c r="F1447" i="1"/>
  <c r="G1447" i="1" s="1"/>
  <c r="F1410" i="1"/>
  <c r="G1410" i="1" s="1"/>
  <c r="F1390" i="1"/>
  <c r="G1390" i="1" s="1"/>
  <c r="F1374" i="1"/>
  <c r="G1374" i="1" s="1"/>
  <c r="F1357" i="1"/>
  <c r="G1357" i="1" s="1"/>
  <c r="F1347" i="1"/>
  <c r="G1347" i="1" s="1"/>
  <c r="F1338" i="1"/>
  <c r="G1338" i="1" s="1"/>
  <c r="F1321" i="1"/>
  <c r="G1321" i="1" s="1"/>
  <c r="F1267" i="1"/>
  <c r="G1267" i="1" s="1"/>
  <c r="F1251" i="1"/>
  <c r="G1251" i="1" s="1"/>
  <c r="F1234" i="1"/>
  <c r="G1234" i="1" s="1"/>
  <c r="F1227" i="1"/>
  <c r="G1227" i="1" s="1"/>
  <c r="F1203" i="1"/>
  <c r="G1203" i="1" s="1"/>
  <c r="F1116" i="1"/>
  <c r="G1116" i="1" s="1"/>
  <c r="F1077" i="1"/>
  <c r="G1077" i="1" s="1"/>
  <c r="F1029" i="1"/>
  <c r="G1029" i="1" s="1"/>
  <c r="F997" i="1"/>
  <c r="G997" i="1" s="1"/>
  <c r="F962" i="1"/>
  <c r="G962" i="1" s="1"/>
  <c r="F958" i="1"/>
  <c r="G958" i="1" s="1"/>
  <c r="F940" i="1"/>
  <c r="G940" i="1" s="1"/>
  <c r="F926" i="1"/>
  <c r="G926" i="1" s="1"/>
  <c r="F835" i="1"/>
  <c r="G835" i="1" s="1"/>
  <c r="F824" i="1"/>
  <c r="G824" i="1" s="1"/>
  <c r="F772" i="1"/>
  <c r="G772" i="1" s="1"/>
  <c r="F747" i="1"/>
  <c r="G747" i="1" s="1"/>
  <c r="F616" i="1"/>
  <c r="G616" i="1" s="1"/>
  <c r="F602" i="1"/>
  <c r="G602" i="1" s="1"/>
  <c r="F594" i="1"/>
  <c r="G594" i="1" s="1"/>
  <c r="F523" i="1"/>
  <c r="G523" i="1" s="1"/>
  <c r="F137" i="1"/>
  <c r="G137" i="1" s="1"/>
  <c r="F441" i="1"/>
  <c r="G441" i="1" s="1"/>
  <c r="F437" i="1"/>
  <c r="G437" i="1" s="1"/>
  <c r="F426" i="1"/>
  <c r="G426" i="1" s="1"/>
  <c r="F302" i="1"/>
  <c r="G302" i="1" s="1"/>
  <c r="F298" i="1"/>
  <c r="G298" i="1" s="1"/>
  <c r="F754" i="1"/>
  <c r="G754" i="1" s="1"/>
  <c r="F652" i="1"/>
  <c r="G652" i="1" s="1"/>
  <c r="F1722" i="1"/>
  <c r="G1722" i="1" s="1"/>
  <c r="F1708" i="1"/>
  <c r="G1708" i="1" s="1"/>
  <c r="F1678" i="1"/>
  <c r="G1678" i="1" s="1"/>
  <c r="F1658" i="1"/>
  <c r="G1658" i="1" s="1"/>
  <c r="F1565" i="1"/>
  <c r="G1565" i="1" s="1"/>
  <c r="F1538" i="1"/>
  <c r="G1538" i="1" s="1"/>
  <c r="F1494" i="1"/>
  <c r="G1494" i="1" s="1"/>
  <c r="F1484" i="1"/>
  <c r="G1484" i="1" s="1"/>
  <c r="F1450" i="1"/>
  <c r="G1450" i="1" s="1"/>
  <c r="F1443" i="1"/>
  <c r="G1443" i="1" s="1"/>
  <c r="F1422" i="1"/>
  <c r="G1422" i="1" s="1"/>
  <c r="F1393" i="1"/>
  <c r="G1393" i="1" s="1"/>
  <c r="F1383" i="1"/>
  <c r="G1383" i="1" s="1"/>
  <c r="F1373" i="1"/>
  <c r="G1373" i="1" s="1"/>
  <c r="F1356" i="1"/>
  <c r="G1356" i="1" s="1"/>
  <c r="F1337" i="1"/>
  <c r="G1337" i="1" s="1"/>
  <c r="F1320" i="1"/>
  <c r="G1320" i="1" s="1"/>
  <c r="F1300" i="1"/>
  <c r="G1300" i="1" s="1"/>
  <c r="F1276" i="1"/>
  <c r="G1276" i="1" s="1"/>
  <c r="F1266" i="1"/>
  <c r="G1266" i="1" s="1"/>
  <c r="F1250" i="1"/>
  <c r="G1250" i="1" s="1"/>
  <c r="F1209" i="1"/>
  <c r="G1209" i="1" s="1"/>
  <c r="F1115" i="1"/>
  <c r="G1115" i="1" s="1"/>
  <c r="F1062" i="1"/>
  <c r="G1062" i="1" s="1"/>
  <c r="F975" i="1"/>
  <c r="G975" i="1" s="1"/>
  <c r="F939" i="1"/>
  <c r="G939" i="1" s="1"/>
  <c r="F867" i="1"/>
  <c r="G867" i="1" s="1"/>
  <c r="F838" i="1"/>
  <c r="G838" i="1" s="1"/>
  <c r="F782" i="1"/>
  <c r="G782" i="1" s="1"/>
  <c r="F771" i="1"/>
  <c r="G771" i="1" s="1"/>
  <c r="F662" i="1"/>
  <c r="G662" i="1" s="1"/>
  <c r="F1150" i="1"/>
  <c r="G1150" i="1" s="1"/>
  <c r="F1146" i="1"/>
  <c r="G1146" i="1" s="1"/>
  <c r="F1083" i="1"/>
  <c r="G1083" i="1" s="1"/>
  <c r="F1055" i="1"/>
  <c r="G1055" i="1" s="1"/>
  <c r="F1017" i="1"/>
  <c r="G1017" i="1" s="1"/>
  <c r="F1010" i="1"/>
  <c r="G1010" i="1" s="1"/>
  <c r="F988" i="1"/>
  <c r="G988" i="1" s="1"/>
  <c r="F942" i="1"/>
  <c r="G942" i="1" s="1"/>
  <c r="F928" i="1"/>
  <c r="G928" i="1" s="1"/>
  <c r="F870" i="1"/>
  <c r="G870" i="1" s="1"/>
  <c r="F841" i="1"/>
  <c r="G841" i="1" s="1"/>
  <c r="F813" i="1"/>
  <c r="G813" i="1" s="1"/>
  <c r="F809" i="1"/>
  <c r="G809" i="1" s="1"/>
  <c r="F805" i="1"/>
  <c r="G805" i="1" s="1"/>
  <c r="F801" i="1"/>
  <c r="G801" i="1" s="1"/>
  <c r="F767" i="1"/>
  <c r="G767" i="1" s="1"/>
  <c r="F742" i="1"/>
  <c r="G742" i="1" s="1"/>
  <c r="F684" i="1"/>
  <c r="G684" i="1" s="1"/>
  <c r="F677" i="1"/>
  <c r="G677" i="1" s="1"/>
  <c r="F673" i="1"/>
  <c r="G673" i="1" s="1"/>
  <c r="F643" i="1"/>
  <c r="G643" i="1" s="1"/>
  <c r="F571" i="1"/>
  <c r="G571" i="1" s="1"/>
  <c r="F459" i="1"/>
  <c r="G459" i="1" s="1"/>
  <c r="F373" i="1"/>
  <c r="G373" i="1" s="1"/>
  <c r="F1059" i="1"/>
  <c r="G1059" i="1" s="1"/>
  <c r="F1019" i="1"/>
  <c r="G1019" i="1" s="1"/>
  <c r="F984" i="1"/>
  <c r="G984" i="1" s="1"/>
  <c r="F967" i="1"/>
  <c r="G967" i="1" s="1"/>
  <c r="F960" i="1"/>
  <c r="G960" i="1" s="1"/>
  <c r="F876" i="1"/>
  <c r="G876" i="1" s="1"/>
  <c r="F856" i="1"/>
  <c r="G856" i="1" s="1"/>
  <c r="F852" i="1"/>
  <c r="G852" i="1" s="1"/>
  <c r="F724" i="1"/>
  <c r="G724" i="1" s="1"/>
  <c r="F713" i="1"/>
  <c r="G713" i="1" s="1"/>
  <c r="F705" i="1"/>
  <c r="G705" i="1" s="1"/>
  <c r="F699" i="1"/>
  <c r="G699" i="1" s="1"/>
  <c r="F688" i="1"/>
  <c r="G688" i="1" s="1"/>
  <c r="F670" i="1"/>
  <c r="G670" i="1" s="1"/>
  <c r="F641" i="1"/>
  <c r="G641" i="1" s="1"/>
  <c r="F624" i="1"/>
  <c r="G624" i="1" s="1"/>
  <c r="F620" i="1"/>
  <c r="G620" i="1" s="1"/>
  <c r="F581" i="1"/>
  <c r="G581" i="1" s="1"/>
  <c r="F578" i="1"/>
  <c r="G578" i="1" s="1"/>
  <c r="F559" i="1"/>
  <c r="G559" i="1" s="1"/>
  <c r="F530" i="1"/>
  <c r="G530" i="1" s="1"/>
  <c r="F444" i="1"/>
  <c r="G444" i="1" s="1"/>
  <c r="F390" i="1"/>
  <c r="G390" i="1" s="1"/>
  <c r="F347" i="1"/>
  <c r="G347" i="1" s="1"/>
  <c r="F337" i="1"/>
  <c r="G337" i="1" s="1"/>
  <c r="F319" i="1"/>
  <c r="G319" i="1" s="1"/>
  <c r="F312" i="1"/>
  <c r="G312" i="1" s="1"/>
  <c r="F418" i="1"/>
  <c r="G418" i="1" s="1"/>
  <c r="F342" i="1"/>
  <c r="G342" i="1" s="1"/>
  <c r="F336" i="1"/>
  <c r="G336" i="1" s="1"/>
  <c r="F268" i="1"/>
  <c r="G268" i="1" s="1"/>
  <c r="F144" i="1"/>
  <c r="G144" i="1" s="1"/>
  <c r="F49" i="1"/>
  <c r="G49" i="1" s="1"/>
  <c r="F45" i="1"/>
  <c r="G45" i="1" s="1"/>
  <c r="F471" i="1"/>
  <c r="G471" i="1" s="1"/>
  <c r="F410" i="1"/>
  <c r="G410" i="1" s="1"/>
  <c r="F371" i="1"/>
  <c r="G371" i="1" s="1"/>
  <c r="F349" i="1"/>
  <c r="G349" i="1" s="1"/>
  <c r="F321" i="1"/>
  <c r="G321" i="1" s="1"/>
  <c r="F296" i="1"/>
  <c r="G296" i="1" s="1"/>
  <c r="F147" i="1"/>
  <c r="G147" i="1" s="1"/>
  <c r="F503" i="1"/>
  <c r="G503" i="1" s="1"/>
  <c r="F499" i="1"/>
  <c r="G499" i="1" s="1"/>
  <c r="F207" i="1"/>
  <c r="G207" i="1" s="1"/>
  <c r="F660" i="1"/>
  <c r="G660" i="1" s="1"/>
  <c r="F650" i="1"/>
  <c r="G650" i="1" s="1"/>
  <c r="F554" i="1"/>
  <c r="G554" i="1" s="1"/>
  <c r="F341" i="1"/>
  <c r="G341" i="1" s="1"/>
  <c r="F165" i="1"/>
  <c r="G165" i="1" s="1"/>
  <c r="F1298" i="1"/>
  <c r="G1298" i="1" s="1"/>
  <c r="F1288" i="1"/>
  <c r="G1288" i="1" s="1"/>
  <c r="F1278" i="1"/>
  <c r="G1278" i="1" s="1"/>
  <c r="F1261" i="1"/>
  <c r="G1261" i="1" s="1"/>
  <c r="F1211" i="1"/>
  <c r="G1211" i="1" s="1"/>
  <c r="F1164" i="1"/>
  <c r="G1164" i="1" s="1"/>
  <c r="F1161" i="1"/>
  <c r="G1161" i="1" s="1"/>
  <c r="F1129" i="1"/>
  <c r="G1129" i="1" s="1"/>
  <c r="F1088" i="1"/>
  <c r="G1088" i="1" s="1"/>
  <c r="F1081" i="1"/>
  <c r="G1081" i="1" s="1"/>
  <c r="F1074" i="1"/>
  <c r="G1074" i="1" s="1"/>
  <c r="F961" i="1"/>
  <c r="G961" i="1" s="1"/>
  <c r="F933" i="1"/>
  <c r="G933" i="1" s="1"/>
  <c r="F913" i="1"/>
  <c r="G913" i="1" s="1"/>
  <c r="F880" i="1"/>
  <c r="G880" i="1" s="1"/>
  <c r="F877" i="1"/>
  <c r="G877" i="1" s="1"/>
  <c r="F857" i="1"/>
  <c r="G857" i="1" s="1"/>
  <c r="F842" i="1"/>
  <c r="G842" i="1" s="1"/>
  <c r="F811" i="1"/>
  <c r="G811" i="1" s="1"/>
  <c r="F784" i="1"/>
  <c r="G784" i="1" s="1"/>
  <c r="F773" i="1"/>
  <c r="G773" i="1" s="1"/>
  <c r="F721" i="1"/>
  <c r="G721" i="1" s="1"/>
  <c r="F714" i="1"/>
  <c r="G714" i="1" s="1"/>
  <c r="F706" i="1"/>
  <c r="G706" i="1" s="1"/>
  <c r="F703" i="1"/>
  <c r="G703" i="1" s="1"/>
  <c r="F575" i="1"/>
  <c r="G575" i="1" s="1"/>
  <c r="F560" i="1"/>
  <c r="G560" i="1" s="1"/>
  <c r="F527" i="1"/>
  <c r="G527" i="1" s="1"/>
  <c r="F498" i="1"/>
  <c r="G498" i="1" s="1"/>
  <c r="F452" i="1"/>
  <c r="G452" i="1" s="1"/>
  <c r="F445" i="1"/>
  <c r="G445" i="1" s="1"/>
  <c r="F416" i="1"/>
  <c r="G416" i="1" s="1"/>
  <c r="F387" i="1"/>
  <c r="G387" i="1" s="1"/>
  <c r="F320" i="1"/>
  <c r="G320" i="1" s="1"/>
  <c r="F306" i="1"/>
  <c r="G306" i="1" s="1"/>
  <c r="F295" i="1"/>
  <c r="G295" i="1" s="1"/>
  <c r="F288" i="1"/>
  <c r="G288" i="1" s="1"/>
  <c r="F251" i="1"/>
  <c r="G251" i="1" s="1"/>
  <c r="F214" i="1"/>
  <c r="G214" i="1" s="1"/>
  <c r="F252" i="1"/>
  <c r="G252" i="1" s="1"/>
  <c r="F228" i="1"/>
  <c r="G228" i="1" s="1"/>
  <c r="F123" i="1"/>
  <c r="G123" i="1" s="1"/>
  <c r="F99" i="1"/>
  <c r="G99" i="1" s="1"/>
  <c r="F36" i="1"/>
  <c r="G36" i="1" s="1"/>
  <c r="F849" i="1"/>
  <c r="G849" i="1" s="1"/>
  <c r="F839" i="1"/>
  <c r="G839" i="1" s="1"/>
  <c r="F836" i="1"/>
  <c r="G836" i="1" s="1"/>
  <c r="F785" i="1"/>
  <c r="G785" i="1" s="1"/>
  <c r="F692" i="1"/>
  <c r="G692" i="1" s="1"/>
  <c r="F663" i="1"/>
  <c r="G663" i="1" s="1"/>
  <c r="F625" i="1"/>
  <c r="G625" i="1" s="1"/>
  <c r="F612" i="1"/>
  <c r="G612" i="1" s="1"/>
  <c r="F577" i="1"/>
  <c r="G577" i="1" s="1"/>
  <c r="F553" i="1"/>
  <c r="G553" i="1" s="1"/>
  <c r="F538" i="1"/>
  <c r="G538" i="1" s="1"/>
  <c r="F483" i="1"/>
  <c r="G483" i="1" s="1"/>
  <c r="F439" i="1"/>
  <c r="G439" i="1" s="1"/>
  <c r="F431" i="1"/>
  <c r="G431" i="1" s="1"/>
  <c r="F424" i="1"/>
  <c r="G424" i="1" s="1"/>
  <c r="F414" i="1"/>
  <c r="G414" i="1" s="1"/>
  <c r="F407" i="1"/>
  <c r="G407" i="1" s="1"/>
  <c r="F377" i="1"/>
  <c r="G377" i="1" s="1"/>
  <c r="F356" i="1"/>
  <c r="G356" i="1" s="1"/>
  <c r="F292" i="1"/>
  <c r="G292" i="1" s="1"/>
  <c r="F285" i="1"/>
  <c r="G285" i="1" s="1"/>
  <c r="F279" i="1"/>
  <c r="G279" i="1" s="1"/>
  <c r="F265" i="1"/>
  <c r="G265" i="1" s="1"/>
  <c r="F255" i="1"/>
  <c r="G255" i="1" s="1"/>
  <c r="F238" i="1"/>
  <c r="G238" i="1" s="1"/>
  <c r="F231" i="1"/>
  <c r="G231" i="1" s="1"/>
  <c r="F183" i="1"/>
  <c r="G183" i="1" s="1"/>
  <c r="F180" i="1"/>
  <c r="G180" i="1" s="1"/>
  <c r="F169" i="1"/>
  <c r="G169" i="1" s="1"/>
  <c r="F162" i="1"/>
  <c r="G162" i="1" s="1"/>
  <c r="F151" i="1"/>
  <c r="G151" i="1" s="1"/>
  <c r="F119" i="1"/>
  <c r="G119" i="1" s="1"/>
  <c r="F112" i="1"/>
  <c r="G112" i="1" s="1"/>
  <c r="F109" i="1"/>
  <c r="G109" i="1" s="1"/>
  <c r="F91" i="1"/>
  <c r="G91" i="1" s="1"/>
  <c r="F70" i="1"/>
  <c r="G70" i="1" s="1"/>
  <c r="F39" i="1"/>
  <c r="G39" i="1" s="1"/>
  <c r="F19" i="1"/>
  <c r="G19" i="1" s="1"/>
  <c r="F12" i="1"/>
  <c r="G12" i="1" s="1"/>
  <c r="F84" i="1"/>
  <c r="G84" i="1" s="1"/>
  <c r="F600" i="1"/>
  <c r="G600" i="1" s="1"/>
  <c r="F545" i="1"/>
  <c r="G545" i="1" s="1"/>
  <c r="F461" i="1"/>
  <c r="G461" i="1" s="1"/>
  <c r="F457" i="1"/>
  <c r="G457" i="1" s="1"/>
  <c r="F430" i="1"/>
  <c r="G430" i="1" s="1"/>
  <c r="F409" i="1"/>
  <c r="G409" i="1" s="1"/>
  <c r="F389" i="1"/>
  <c r="G389" i="1" s="1"/>
  <c r="F385" i="1"/>
  <c r="G385" i="1" s="1"/>
  <c r="F379" i="1"/>
  <c r="G379" i="1" s="1"/>
  <c r="F362" i="1"/>
  <c r="G362" i="1" s="1"/>
  <c r="F335" i="1"/>
  <c r="G335" i="1" s="1"/>
  <c r="F325" i="1"/>
  <c r="G325" i="1" s="1"/>
  <c r="F315" i="1"/>
  <c r="G315" i="1" s="1"/>
  <c r="F301" i="1"/>
  <c r="G301" i="1" s="1"/>
  <c r="F264" i="1"/>
  <c r="G264" i="1" s="1"/>
  <c r="F250" i="1"/>
  <c r="G250" i="1" s="1"/>
  <c r="F247" i="1"/>
  <c r="G247" i="1" s="1"/>
  <c r="F226" i="1"/>
  <c r="G226" i="1" s="1"/>
  <c r="F223" i="1"/>
  <c r="G223" i="1" s="1"/>
  <c r="F175" i="1"/>
  <c r="G175" i="1" s="1"/>
  <c r="F168" i="1"/>
  <c r="G168" i="1" s="1"/>
  <c r="F150" i="1"/>
  <c r="G150" i="1" s="1"/>
  <c r="F87" i="1"/>
  <c r="G87" i="1" s="1"/>
  <c r="F55" i="1"/>
  <c r="G55" i="1" s="1"/>
  <c r="F34" i="1"/>
  <c r="G34" i="1" s="1"/>
  <c r="F304" i="1"/>
  <c r="G304" i="1" s="1"/>
  <c r="F297" i="1"/>
  <c r="G297" i="1" s="1"/>
  <c r="F199" i="1"/>
  <c r="G199" i="1" s="1"/>
  <c r="F178" i="1"/>
  <c r="G178" i="1" s="1"/>
  <c r="F157" i="1"/>
  <c r="G157" i="1" s="1"/>
  <c r="F153" i="1"/>
  <c r="G153" i="1" s="1"/>
  <c r="F143" i="1"/>
  <c r="G143" i="1" s="1"/>
  <c r="F97" i="1"/>
  <c r="G97" i="1" s="1"/>
  <c r="F93" i="1"/>
  <c r="G93" i="1" s="1"/>
  <c r="F83" i="1"/>
  <c r="G83" i="1" s="1"/>
  <c r="F10" i="1"/>
  <c r="G10" i="1" s="1"/>
  <c r="F847" i="1"/>
  <c r="G847" i="1" s="1"/>
  <c r="F826" i="1"/>
  <c r="G826" i="1" s="1"/>
  <c r="F820" i="1"/>
  <c r="G820" i="1" s="1"/>
  <c r="F806" i="1"/>
  <c r="G806" i="1" s="1"/>
  <c r="F802" i="1"/>
  <c r="G802" i="1" s="1"/>
  <c r="F780" i="1"/>
  <c r="G780" i="1" s="1"/>
  <c r="F707" i="1"/>
  <c r="G707" i="1" s="1"/>
  <c r="F679" i="1"/>
  <c r="G679" i="1" s="1"/>
  <c r="F676" i="1"/>
  <c r="G676" i="1" s="1"/>
  <c r="F672" i="1"/>
  <c r="G672" i="1" s="1"/>
  <c r="F665" i="1"/>
  <c r="G665" i="1" s="1"/>
  <c r="F651" i="1"/>
  <c r="G651" i="1" s="1"/>
  <c r="F647" i="1"/>
  <c r="G647" i="1" s="1"/>
  <c r="F623" i="1"/>
  <c r="G623" i="1" s="1"/>
  <c r="F592" i="1"/>
  <c r="G592" i="1" s="1"/>
  <c r="F568" i="1"/>
  <c r="G568" i="1" s="1"/>
  <c r="F540" i="1"/>
  <c r="G540" i="1" s="1"/>
  <c r="F505" i="1"/>
  <c r="G505" i="1" s="1"/>
  <c r="F491" i="1"/>
  <c r="G491" i="1" s="1"/>
  <c r="F488" i="1"/>
  <c r="G488" i="1" s="1"/>
  <c r="F460" i="1"/>
  <c r="G460" i="1" s="1"/>
  <c r="F456" i="1"/>
  <c r="G456" i="1" s="1"/>
  <c r="F419" i="1"/>
  <c r="G419" i="1" s="1"/>
  <c r="F412" i="1"/>
  <c r="G412" i="1" s="1"/>
  <c r="F395" i="1"/>
  <c r="G395" i="1" s="1"/>
  <c r="F392" i="1"/>
  <c r="G392" i="1" s="1"/>
  <c r="F388" i="1"/>
  <c r="G388" i="1" s="1"/>
  <c r="F384" i="1"/>
  <c r="G384" i="1" s="1"/>
  <c r="F375" i="1"/>
  <c r="G375" i="1" s="1"/>
  <c r="F344" i="1"/>
  <c r="G344" i="1" s="1"/>
  <c r="F331" i="1"/>
  <c r="G331" i="1" s="1"/>
  <c r="F307" i="1"/>
  <c r="G307" i="1" s="1"/>
  <c r="F280" i="1"/>
  <c r="G280" i="1" s="1"/>
  <c r="F273" i="1"/>
  <c r="G273" i="1" s="1"/>
  <c r="F270" i="1"/>
  <c r="G270" i="1" s="1"/>
  <c r="F243" i="1"/>
  <c r="G243" i="1" s="1"/>
  <c r="F240" i="1"/>
  <c r="G240" i="1" s="1"/>
  <c r="F195" i="1"/>
  <c r="G195" i="1" s="1"/>
  <c r="F181" i="1"/>
  <c r="G181" i="1" s="1"/>
  <c r="F124" i="1"/>
  <c r="G124" i="1" s="1"/>
  <c r="F107" i="1"/>
  <c r="G107" i="1" s="1"/>
  <c r="F72" i="1"/>
  <c r="G72" i="1" s="1"/>
  <c r="F51" i="1"/>
  <c r="G51" i="1" s="1"/>
  <c r="F47" i="1"/>
  <c r="G47" i="1" s="1"/>
  <c r="F40" i="1"/>
  <c r="G40" i="1" s="1"/>
  <c r="F37" i="1"/>
  <c r="G37" i="1" s="1"/>
  <c r="F33" i="1"/>
  <c r="G33" i="1" s="1"/>
  <c r="F24" i="1"/>
  <c r="G24" i="1" s="1"/>
  <c r="F20" i="1"/>
  <c r="G20" i="1" s="1"/>
  <c r="F539" i="1"/>
  <c r="G539" i="1" s="1"/>
  <c r="F535" i="1"/>
  <c r="G535" i="1" s="1"/>
  <c r="F532" i="1"/>
  <c r="G532" i="1" s="1"/>
  <c r="F518" i="1"/>
  <c r="G518" i="1" s="1"/>
  <c r="F508" i="1"/>
  <c r="G508" i="1" s="1"/>
  <c r="F484" i="1"/>
  <c r="G484" i="1" s="1"/>
  <c r="F473" i="1"/>
  <c r="G473" i="1" s="1"/>
  <c r="F470" i="1"/>
  <c r="G470" i="1" s="1"/>
  <c r="F449" i="1"/>
  <c r="G449" i="1" s="1"/>
  <c r="F446" i="1"/>
  <c r="G446" i="1" s="1"/>
  <c r="F425" i="1"/>
  <c r="G425" i="1" s="1"/>
  <c r="F404" i="1"/>
  <c r="G404" i="1" s="1"/>
  <c r="F400" i="1"/>
  <c r="G400" i="1" s="1"/>
  <c r="F397" i="1"/>
  <c r="G397" i="1" s="1"/>
  <c r="F368" i="1"/>
  <c r="G368" i="1" s="1"/>
  <c r="F357" i="1"/>
  <c r="G357" i="1" s="1"/>
  <c r="F283" i="1"/>
  <c r="G283" i="1" s="1"/>
  <c r="F262" i="1"/>
  <c r="G262" i="1" s="1"/>
  <c r="F259" i="1"/>
  <c r="G259" i="1" s="1"/>
  <c r="F239" i="1"/>
  <c r="G239" i="1" s="1"/>
  <c r="F216" i="1"/>
  <c r="G216" i="1" s="1"/>
  <c r="F205" i="1"/>
  <c r="G205" i="1" s="1"/>
  <c r="F198" i="1"/>
  <c r="G198" i="1" s="1"/>
  <c r="F187" i="1"/>
  <c r="G187" i="1" s="1"/>
  <c r="F177" i="1"/>
  <c r="G177" i="1" s="1"/>
  <c r="F166" i="1"/>
  <c r="G166" i="1" s="1"/>
  <c r="F156" i="1"/>
  <c r="G156" i="1" s="1"/>
  <c r="F127" i="1"/>
  <c r="G127" i="1" s="1"/>
  <c r="F96" i="1"/>
  <c r="G96" i="1" s="1"/>
  <c r="F75" i="1"/>
  <c r="G75" i="1" s="1"/>
  <c r="F71" i="1"/>
  <c r="G71" i="1" s="1"/>
  <c r="F64" i="1"/>
  <c r="G64" i="1" s="1"/>
  <c r="F61" i="1"/>
  <c r="G61" i="1" s="1"/>
  <c r="F57" i="1"/>
  <c r="G57" i="1" s="1"/>
  <c r="F1818" i="1"/>
  <c r="G1818" i="1" s="1"/>
  <c r="F1645" i="1"/>
  <c r="G1645" i="1" s="1"/>
  <c r="F1791" i="1"/>
  <c r="G1791" i="1" s="1"/>
  <c r="F1705" i="1"/>
  <c r="G1705" i="1" s="1"/>
  <c r="F1664" i="1"/>
  <c r="G1664" i="1" s="1"/>
  <c r="F1676" i="1"/>
  <c r="G1676" i="1" s="1"/>
  <c r="F1825" i="1"/>
  <c r="G1825" i="1" s="1"/>
  <c r="F1808" i="1"/>
  <c r="G1808" i="1" s="1"/>
  <c r="F1669" i="1"/>
  <c r="G1669" i="1" s="1"/>
  <c r="F1628" i="1"/>
  <c r="G1628" i="1" s="1"/>
  <c r="F1813" i="1"/>
  <c r="G1813" i="1" s="1"/>
  <c r="F1681" i="1"/>
  <c r="G1681" i="1" s="1"/>
  <c r="F1777" i="1"/>
  <c r="G1777" i="1" s="1"/>
  <c r="F1700" i="1"/>
  <c r="G1700" i="1" s="1"/>
  <c r="F1633" i="1"/>
  <c r="G1633" i="1" s="1"/>
  <c r="F1797" i="1"/>
  <c r="G1797" i="1" s="1"/>
  <c r="F1761" i="1"/>
  <c r="G1761" i="1" s="1"/>
  <c r="F1725" i="1"/>
  <c r="G1725" i="1" s="1"/>
  <c r="F1689" i="1"/>
  <c r="G1689" i="1" s="1"/>
  <c r="F1653" i="1"/>
  <c r="G1653" i="1" s="1"/>
  <c r="F1617" i="1"/>
  <c r="G1617" i="1" s="1"/>
  <c r="F1596" i="1"/>
  <c r="G1596" i="1" s="1"/>
  <c r="F1560" i="1"/>
  <c r="G1560" i="1" s="1"/>
  <c r="F1524" i="1"/>
  <c r="G1524" i="1" s="1"/>
  <c r="F1485" i="1"/>
  <c r="G1485" i="1" s="1"/>
  <c r="F1476" i="1"/>
  <c r="G1476" i="1" s="1"/>
  <c r="F1436" i="1"/>
  <c r="G1436" i="1" s="1"/>
  <c r="F1416" i="1"/>
  <c r="G1416" i="1" s="1"/>
  <c r="F1407" i="1"/>
  <c r="G1407" i="1" s="1"/>
  <c r="F1135" i="1"/>
  <c r="G1135" i="1" s="1"/>
  <c r="F727" i="1"/>
  <c r="G727" i="1" s="1"/>
  <c r="F1217" i="1"/>
  <c r="G1217" i="1" s="1"/>
  <c r="F1195" i="1"/>
  <c r="G1195" i="1" s="1"/>
  <c r="F1034" i="1"/>
  <c r="G1034" i="1" s="1"/>
  <c r="F1806" i="1"/>
  <c r="G1806" i="1" s="1"/>
  <c r="F1770" i="1"/>
  <c r="G1770" i="1" s="1"/>
  <c r="F1734" i="1"/>
  <c r="G1734" i="1" s="1"/>
  <c r="F1698" i="1"/>
  <c r="G1698" i="1" s="1"/>
  <c r="F1662" i="1"/>
  <c r="G1662" i="1" s="1"/>
  <c r="F1626" i="1"/>
  <c r="G1626" i="1" s="1"/>
  <c r="F1592" i="1"/>
  <c r="G1592" i="1" s="1"/>
  <c r="F1581" i="1"/>
  <c r="G1581" i="1" s="1"/>
  <c r="F1556" i="1"/>
  <c r="G1556" i="1" s="1"/>
  <c r="F1545" i="1"/>
  <c r="G1545" i="1" s="1"/>
  <c r="F1520" i="1"/>
  <c r="G1520" i="1" s="1"/>
  <c r="F1509" i="1"/>
  <c r="G1509" i="1" s="1"/>
  <c r="F1472" i="1"/>
  <c r="G1472" i="1" s="1"/>
  <c r="F1449" i="1"/>
  <c r="G1449" i="1" s="1"/>
  <c r="F1440" i="1"/>
  <c r="G1440" i="1" s="1"/>
  <c r="F1404" i="1"/>
  <c r="G1404" i="1" s="1"/>
  <c r="F1232" i="1"/>
  <c r="G1232" i="1" s="1"/>
  <c r="F1208" i="1"/>
  <c r="G1208" i="1" s="1"/>
  <c r="F1821" i="1"/>
  <c r="G1821" i="1" s="1"/>
  <c r="F1785" i="1"/>
  <c r="G1785" i="1" s="1"/>
  <c r="F1749" i="1"/>
  <c r="G1749" i="1" s="1"/>
  <c r="F1713" i="1"/>
  <c r="G1713" i="1" s="1"/>
  <c r="F1677" i="1"/>
  <c r="G1677" i="1" s="1"/>
  <c r="F1641" i="1"/>
  <c r="G1641" i="1" s="1"/>
  <c r="F1605" i="1"/>
  <c r="G1605" i="1" s="1"/>
  <c r="F1572" i="1"/>
  <c r="G1572" i="1" s="1"/>
  <c r="F1536" i="1"/>
  <c r="G1536" i="1" s="1"/>
  <c r="F1500" i="1"/>
  <c r="G1500" i="1" s="1"/>
  <c r="F1460" i="1"/>
  <c r="G1460" i="1" s="1"/>
  <c r="F1437" i="1"/>
  <c r="G1437" i="1" s="1"/>
  <c r="F1431" i="1"/>
  <c r="G1431" i="1" s="1"/>
  <c r="F991" i="1"/>
  <c r="G991" i="1" s="1"/>
  <c r="F1222" i="1"/>
  <c r="G1222" i="1" s="1"/>
  <c r="F1218" i="1"/>
  <c r="G1218" i="1" s="1"/>
  <c r="F1051" i="1"/>
  <c r="G1051" i="1" s="1"/>
  <c r="F1045" i="1"/>
  <c r="G1045" i="1" s="1"/>
  <c r="F1242" i="1"/>
  <c r="G1242" i="1" s="1"/>
  <c r="F1085" i="1"/>
  <c r="G1085" i="1" s="1"/>
  <c r="F1073" i="1"/>
  <c r="G1073" i="1" s="1"/>
  <c r="F993" i="1"/>
  <c r="G993" i="1" s="1"/>
  <c r="F981" i="1"/>
  <c r="G981" i="1" s="1"/>
  <c r="F1207" i="1"/>
  <c r="G1207" i="1" s="1"/>
  <c r="F1194" i="1"/>
  <c r="G1194" i="1" s="1"/>
  <c r="F1170" i="1"/>
  <c r="G1170" i="1" s="1"/>
  <c r="F1162" i="1"/>
  <c r="G1162" i="1" s="1"/>
  <c r="F1126" i="1"/>
  <c r="G1126" i="1" s="1"/>
  <c r="F1008" i="1"/>
  <c r="G1008" i="1" s="1"/>
  <c r="F1183" i="1"/>
  <c r="G1183" i="1" s="1"/>
  <c r="F1153" i="1"/>
  <c r="G1153" i="1" s="1"/>
  <c r="F1117" i="1"/>
  <c r="G1117" i="1" s="1"/>
  <c r="F1072" i="1"/>
  <c r="G1072" i="1" s="1"/>
  <c r="F1032" i="1"/>
  <c r="G1032" i="1" s="1"/>
  <c r="F1158" i="1"/>
  <c r="G1158" i="1" s="1"/>
  <c r="F1147" i="1"/>
  <c r="G1147" i="1" s="1"/>
  <c r="F1122" i="1"/>
  <c r="G1122" i="1" s="1"/>
  <c r="F1111" i="1"/>
  <c r="G1111" i="1" s="1"/>
  <c r="F1092" i="1"/>
  <c r="G1092" i="1" s="1"/>
  <c r="F1057" i="1"/>
  <c r="G1057" i="1" s="1"/>
  <c r="F949" i="1"/>
  <c r="G949" i="1" s="1"/>
  <c r="F923" i="1"/>
  <c r="G923" i="1" s="1"/>
  <c r="F903" i="1"/>
  <c r="G903" i="1" s="1"/>
  <c r="F1096" i="1"/>
  <c r="G1096" i="1" s="1"/>
  <c r="F1063" i="1"/>
  <c r="G1063" i="1" s="1"/>
  <c r="F1025" i="1"/>
  <c r="G1025" i="1" s="1"/>
  <c r="F1001" i="1"/>
  <c r="G1001" i="1" s="1"/>
  <c r="F978" i="1"/>
  <c r="G978" i="1" s="1"/>
  <c r="F954" i="1"/>
  <c r="G954" i="1" s="1"/>
  <c r="F948" i="1"/>
  <c r="G948" i="1" s="1"/>
  <c r="F905" i="1"/>
  <c r="G905" i="1" s="1"/>
  <c r="F853" i="1"/>
  <c r="G853" i="1" s="1"/>
  <c r="F531" i="1"/>
  <c r="G531" i="1" s="1"/>
  <c r="F710" i="1"/>
  <c r="G710" i="1" s="1"/>
  <c r="F924" i="1"/>
  <c r="G924" i="1" s="1"/>
  <c r="F910" i="1"/>
  <c r="G910" i="1" s="1"/>
  <c r="F904" i="1"/>
  <c r="G904" i="1" s="1"/>
  <c r="F858" i="1"/>
  <c r="G858" i="1" s="1"/>
  <c r="F829" i="1"/>
  <c r="G829" i="1" s="1"/>
  <c r="F812" i="1"/>
  <c r="G812" i="1" s="1"/>
  <c r="F803" i="1"/>
  <c r="G803" i="1" s="1"/>
  <c r="F751" i="1"/>
  <c r="G751" i="1" s="1"/>
  <c r="F726" i="1"/>
  <c r="G726" i="1" s="1"/>
  <c r="F646" i="1"/>
  <c r="G646" i="1" s="1"/>
  <c r="F622" i="1"/>
  <c r="G622" i="1" s="1"/>
  <c r="F1069" i="1"/>
  <c r="G1069" i="1" s="1"/>
  <c r="F1037" i="1"/>
  <c r="G1037" i="1" s="1"/>
  <c r="F1013" i="1"/>
  <c r="G1013" i="1" s="1"/>
  <c r="F989" i="1"/>
  <c r="G989" i="1" s="1"/>
  <c r="F966" i="1"/>
  <c r="G966" i="1" s="1"/>
  <c r="F909" i="1"/>
  <c r="G909" i="1" s="1"/>
  <c r="F863" i="1"/>
  <c r="G863" i="1" s="1"/>
  <c r="F834" i="1"/>
  <c r="G834" i="1" s="1"/>
  <c r="F817" i="1"/>
  <c r="G817" i="1" s="1"/>
  <c r="F787" i="1"/>
  <c r="G787" i="1" s="1"/>
  <c r="F716" i="1"/>
  <c r="G716" i="1" s="1"/>
  <c r="F952" i="1"/>
  <c r="G952" i="1" s="1"/>
  <c r="F929" i="1"/>
  <c r="G929" i="1" s="1"/>
  <c r="F889" i="1"/>
  <c r="G889" i="1" s="1"/>
  <c r="F756" i="1"/>
  <c r="G756" i="1" s="1"/>
  <c r="F669" i="1"/>
  <c r="G669" i="1" s="1"/>
  <c r="F591" i="1"/>
  <c r="G591" i="1" s="1"/>
  <c r="F567" i="1"/>
  <c r="G567" i="1" s="1"/>
  <c r="F740" i="1"/>
  <c r="G740" i="1" s="1"/>
  <c r="F682" i="1"/>
  <c r="G682" i="1" s="1"/>
  <c r="F675" i="1"/>
  <c r="G675" i="1" s="1"/>
  <c r="F1028" i="1"/>
  <c r="G1028" i="1" s="1"/>
  <c r="F1004" i="1"/>
  <c r="G1004" i="1" s="1"/>
  <c r="F980" i="1"/>
  <c r="G980" i="1" s="1"/>
  <c r="F957" i="1"/>
  <c r="G957" i="1" s="1"/>
  <c r="F934" i="1"/>
  <c r="G934" i="1" s="1"/>
  <c r="F882" i="1"/>
  <c r="G882" i="1" s="1"/>
  <c r="F776" i="1"/>
  <c r="G776" i="1" s="1"/>
  <c r="F761" i="1"/>
  <c r="G761" i="1" s="1"/>
  <c r="F746" i="1"/>
  <c r="G746" i="1" s="1"/>
  <c r="F627" i="1"/>
  <c r="G627" i="1" s="1"/>
  <c r="F779" i="1"/>
  <c r="G779" i="1" s="1"/>
  <c r="F745" i="1"/>
  <c r="G745" i="1" s="1"/>
  <c r="F734" i="1"/>
  <c r="G734" i="1" s="1"/>
  <c r="F715" i="1"/>
  <c r="G715" i="1" s="1"/>
  <c r="F629" i="1"/>
  <c r="G629" i="1" s="1"/>
  <c r="F732" i="1"/>
  <c r="G732" i="1" s="1"/>
  <c r="F608" i="1"/>
  <c r="G608" i="1" s="1"/>
  <c r="F536" i="1"/>
  <c r="G536" i="1" s="1"/>
  <c r="F797" i="1"/>
  <c r="G797" i="1" s="1"/>
  <c r="F744" i="1"/>
  <c r="G744" i="1" s="1"/>
  <c r="F680" i="1"/>
  <c r="G680" i="1" s="1"/>
  <c r="F526" i="1"/>
  <c r="G526" i="1" s="1"/>
  <c r="F450" i="1"/>
  <c r="G450" i="1" s="1"/>
  <c r="F731" i="1"/>
  <c r="G731" i="1" s="1"/>
  <c r="F711" i="1"/>
  <c r="G711" i="1" s="1"/>
  <c r="F708" i="1"/>
  <c r="G708" i="1" s="1"/>
  <c r="F645" i="1"/>
  <c r="G645" i="1" s="1"/>
  <c r="F897" i="1"/>
  <c r="G897" i="1" s="1"/>
  <c r="F791" i="1"/>
  <c r="G791" i="1" s="1"/>
  <c r="F656" i="1"/>
  <c r="G656" i="1" s="1"/>
  <c r="F807" i="1"/>
  <c r="G807" i="1" s="1"/>
  <c r="F735" i="1"/>
  <c r="G735" i="1" s="1"/>
  <c r="F621" i="1"/>
  <c r="G621" i="1" s="1"/>
  <c r="F827" i="1"/>
  <c r="G827" i="1" s="1"/>
  <c r="F755" i="1"/>
  <c r="G755" i="1" s="1"/>
  <c r="F681" i="1"/>
  <c r="G681" i="1" s="1"/>
  <c r="F657" i="1"/>
  <c r="G657" i="1" s="1"/>
  <c r="F633" i="1"/>
  <c r="G633" i="1" s="1"/>
  <c r="F609" i="1"/>
  <c r="G609" i="1" s="1"/>
  <c r="F585" i="1"/>
  <c r="G585" i="1" s="1"/>
  <c r="F561" i="1"/>
  <c r="G561" i="1" s="1"/>
  <c r="F537" i="1"/>
  <c r="G537" i="1" s="1"/>
  <c r="F512" i="1"/>
  <c r="G512" i="1" s="1"/>
  <c r="F438" i="1"/>
  <c r="G438" i="1" s="1"/>
  <c r="F363" i="1"/>
  <c r="G363" i="1" s="1"/>
  <c r="F310" i="1"/>
  <c r="G310" i="1" s="1"/>
  <c r="F274" i="1"/>
  <c r="G274" i="1" s="1"/>
  <c r="F685" i="1"/>
  <c r="G685" i="1" s="1"/>
  <c r="F661" i="1"/>
  <c r="G661" i="1" s="1"/>
  <c r="F637" i="1"/>
  <c r="G637" i="1" s="1"/>
  <c r="F613" i="1"/>
  <c r="G613" i="1" s="1"/>
  <c r="F589" i="1"/>
  <c r="G589" i="1" s="1"/>
  <c r="F565" i="1"/>
  <c r="G565" i="1" s="1"/>
  <c r="F541" i="1"/>
  <c r="G541" i="1" s="1"/>
  <c r="F525" i="1"/>
  <c r="G525" i="1" s="1"/>
  <c r="F455" i="1"/>
  <c r="G455" i="1" s="1"/>
  <c r="F369" i="1"/>
  <c r="G369" i="1" s="1"/>
  <c r="F365" i="1"/>
  <c r="G365" i="1" s="1"/>
  <c r="F597" i="1"/>
  <c r="G597" i="1" s="1"/>
  <c r="F573" i="1"/>
  <c r="G573" i="1" s="1"/>
  <c r="F549" i="1"/>
  <c r="G549" i="1" s="1"/>
  <c r="F519" i="1"/>
  <c r="G519" i="1" s="1"/>
  <c r="F440" i="1"/>
  <c r="G440" i="1" s="1"/>
  <c r="F433" i="1"/>
  <c r="G433" i="1" s="1"/>
  <c r="F346" i="1"/>
  <c r="G346" i="1" s="1"/>
  <c r="F334" i="1"/>
  <c r="G334" i="1" s="1"/>
  <c r="F328" i="1"/>
  <c r="G328" i="1" s="1"/>
  <c r="F815" i="1"/>
  <c r="G815" i="1" s="1"/>
  <c r="F743" i="1"/>
  <c r="G743" i="1" s="1"/>
  <c r="F704" i="1"/>
  <c r="G704" i="1" s="1"/>
  <c r="F507" i="1"/>
  <c r="G507" i="1" s="1"/>
  <c r="F232" i="1"/>
  <c r="G232" i="1" s="1"/>
  <c r="F172" i="1"/>
  <c r="G172" i="1" s="1"/>
  <c r="F136" i="1"/>
  <c r="G136" i="1" s="1"/>
  <c r="F184" i="1"/>
  <c r="G184" i="1" s="1"/>
  <c r="F148" i="1"/>
  <c r="G148" i="1" s="1"/>
  <c r="F17" i="1"/>
  <c r="G17" i="1" s="1"/>
  <c r="F323" i="1"/>
  <c r="G323" i="1" s="1"/>
  <c r="F311" i="1"/>
  <c r="G311" i="1" s="1"/>
  <c r="F299" i="1"/>
  <c r="G299" i="1" s="1"/>
  <c r="F287" i="1"/>
  <c r="G287" i="1" s="1"/>
  <c r="F275" i="1"/>
  <c r="G275" i="1" s="1"/>
  <c r="F196" i="1"/>
  <c r="G196" i="1" s="1"/>
  <c r="F160" i="1"/>
  <c r="G160" i="1" s="1"/>
  <c r="F485" i="1"/>
  <c r="G485" i="1" s="1"/>
  <c r="F462" i="1"/>
  <c r="G462" i="1" s="1"/>
  <c r="F413" i="1"/>
  <c r="G413" i="1" s="1"/>
  <c r="F391" i="1"/>
  <c r="G391" i="1" s="1"/>
  <c r="F345" i="1"/>
  <c r="G345" i="1" s="1"/>
  <c r="F339" i="1"/>
  <c r="G339" i="1" s="1"/>
  <c r="F256" i="1"/>
  <c r="G256" i="1" s="1"/>
  <c r="F100" i="1"/>
  <c r="G100" i="1" s="1"/>
  <c r="F76" i="1"/>
  <c r="G76" i="1" s="1"/>
  <c r="F52" i="1"/>
  <c r="G52" i="1" s="1"/>
  <c r="F29" i="1"/>
  <c r="G29" i="1" s="1"/>
</calcChain>
</file>

<file path=xl/sharedStrings.xml><?xml version="1.0" encoding="utf-8"?>
<sst xmlns="http://schemas.openxmlformats.org/spreadsheetml/2006/main" count="2049" uniqueCount="166">
  <si>
    <t>Fail</t>
  </si>
  <si>
    <t>Päev</t>
  </si>
  <si>
    <t>Raudoja-Aavoja kanali vooluhulk, m3/s</t>
  </si>
  <si>
    <t>2019 aprill.xls</t>
  </si>
  <si>
    <t>2019 august.xls</t>
  </si>
  <si>
    <t>2019 detsember.xls</t>
  </si>
  <si>
    <t>2019 jaanuar.xls</t>
  </si>
  <si>
    <t>2019 juuli.xls</t>
  </si>
  <si>
    <t>2019 juuni.xls</t>
  </si>
  <si>
    <t>2019 mai.xls</t>
  </si>
  <si>
    <t>2019 märts.xls</t>
  </si>
  <si>
    <t>2019 november.xls</t>
  </si>
  <si>
    <t>2019 oktoober.xls</t>
  </si>
  <si>
    <t>2019 september.xls</t>
  </si>
  <si>
    <t>2019 veebruar.xls</t>
  </si>
  <si>
    <t>2020 aprill.xls</t>
  </si>
  <si>
    <t>2020 august.xls</t>
  </si>
  <si>
    <t>2020 detsember.xls</t>
  </si>
  <si>
    <t>2020 jaanuar.xls</t>
  </si>
  <si>
    <t>2020 juuli.xls</t>
  </si>
  <si>
    <t>2020 juuni.xls</t>
  </si>
  <si>
    <t>2020 mai.xls</t>
  </si>
  <si>
    <t>2020 märts.xls</t>
  </si>
  <si>
    <t>2020 november.xls</t>
  </si>
  <si>
    <t>2020 september.xls</t>
  </si>
  <si>
    <t>2021 aprill.xls</t>
  </si>
  <si>
    <t>2021 august .xls</t>
  </si>
  <si>
    <t>2021 detsember .xls</t>
  </si>
  <si>
    <t>2021 jaanuar.xls</t>
  </si>
  <si>
    <t>2021 juuli.xls</t>
  </si>
  <si>
    <t>2021 juuni.xls</t>
  </si>
  <si>
    <t>2021 mai.xls</t>
  </si>
  <si>
    <t>2021 märts.xls</t>
  </si>
  <si>
    <t>2021 november .xls</t>
  </si>
  <si>
    <t>2021 oktoober .xls</t>
  </si>
  <si>
    <t>2021 september.xls</t>
  </si>
  <si>
    <t>2021 veebruar.xls</t>
  </si>
  <si>
    <t>2022 aprill.xls</t>
  </si>
  <si>
    <t>2022 august.xls</t>
  </si>
  <si>
    <t>2022 detsember.xls</t>
  </si>
  <si>
    <t>6.</t>
  </si>
  <si>
    <t>2022 jaanuar .xls</t>
  </si>
  <si>
    <t>2022 juuli.xls</t>
  </si>
  <si>
    <t>2022 juuni.xls</t>
  </si>
  <si>
    <t>2022 mai .xls</t>
  </si>
  <si>
    <t>2022 märts.xls</t>
  </si>
  <si>
    <t>2022 november.xls</t>
  </si>
  <si>
    <t>2022 oktoober.xls</t>
  </si>
  <si>
    <t>2022 september.xls</t>
  </si>
  <si>
    <t>2022 veebruar .xls</t>
  </si>
  <si>
    <t>2023 aprill.xls</t>
  </si>
  <si>
    <t>2023 august.xls</t>
  </si>
  <si>
    <t>2023 detsember.xls</t>
  </si>
  <si>
    <t>2023 jaanuar.xls</t>
  </si>
  <si>
    <t>2023 juuli.xls</t>
  </si>
  <si>
    <t>2023 juuni.xls</t>
  </si>
  <si>
    <t>2023 mai.xls</t>
  </si>
  <si>
    <t>2023 märts.xls</t>
  </si>
  <si>
    <t>2023 november.xls</t>
  </si>
  <si>
    <t>2023 oktoober.xls</t>
  </si>
  <si>
    <t>2023 september.xls</t>
  </si>
  <si>
    <t>2023 veebruar.xls</t>
  </si>
  <si>
    <t>2020 veebruar.xls</t>
  </si>
  <si>
    <t>Aasta</t>
  </si>
  <si>
    <t>Kuu</t>
  </si>
  <si>
    <t>Kuupäev</t>
  </si>
  <si>
    <t>2020 oktoober.xls</t>
  </si>
  <si>
    <t>Veehulk, m3</t>
  </si>
  <si>
    <t>Avatud/kinni Soodla terastoru</t>
  </si>
  <si>
    <t>Reasildid</t>
  </si>
  <si>
    <t>kinni</t>
  </si>
  <si>
    <t>lahti</t>
  </si>
  <si>
    <t>Üldkokkuvõte</t>
  </si>
  <si>
    <t>Veerusildid</t>
  </si>
  <si>
    <t>2019</t>
  </si>
  <si>
    <t>2020</t>
  </si>
  <si>
    <t>2021</t>
  </si>
  <si>
    <t>2022</t>
  </si>
  <si>
    <t>2023</t>
  </si>
  <si>
    <t>jaanuar</t>
  </si>
  <si>
    <t>veebruar</t>
  </si>
  <si>
    <t>märts</t>
  </si>
  <si>
    <t>aprill</t>
  </si>
  <si>
    <t>mai</t>
  </si>
  <si>
    <t>juuni</t>
  </si>
  <si>
    <t>juuli</t>
  </si>
  <si>
    <t>august</t>
  </si>
  <si>
    <t>september</t>
  </si>
  <si>
    <t>oktoober</t>
  </si>
  <si>
    <t>november</t>
  </si>
  <si>
    <t>detsember</t>
  </si>
  <si>
    <t xml:space="preserve">august </t>
  </si>
  <si>
    <t xml:space="preserve">detsember </t>
  </si>
  <si>
    <t xml:space="preserve">november </t>
  </si>
  <si>
    <t xml:space="preserve">oktoober </t>
  </si>
  <si>
    <t xml:space="preserve">jaanuar </t>
  </si>
  <si>
    <t xml:space="preserve">mai </t>
  </si>
  <si>
    <t xml:space="preserve">veebruar </t>
  </si>
  <si>
    <t>Summa kogusummast Veehulk, m3</t>
  </si>
  <si>
    <t>ÜLEMISTE</t>
  </si>
  <si>
    <t>VASKJALA</t>
  </si>
  <si>
    <t>PAUNKÜLA</t>
  </si>
  <si>
    <t>JÄGALA(SAE)</t>
  </si>
  <si>
    <t>PURDI</t>
  </si>
  <si>
    <t>SOODLA</t>
  </si>
  <si>
    <t xml:space="preserve">RAUDOJA </t>
  </si>
  <si>
    <t>AAVOJA</t>
  </si>
  <si>
    <t>KAUNISSAARE</t>
  </si>
  <si>
    <t>Ülemiste järv</t>
  </si>
  <si>
    <t>Vaskjala vee-hoidla</t>
  </si>
  <si>
    <t>Pirita Ülemiste kanal</t>
  </si>
  <si>
    <t xml:space="preserve">Pirita jõgi  (VPJ)     </t>
  </si>
  <si>
    <t>Paunküla vee-hoidla</t>
  </si>
  <si>
    <t>Veehoid-last Pirita jõkke</t>
  </si>
  <si>
    <t>Pirita jōgi  (PPJ)</t>
  </si>
  <si>
    <t>Jägala jõgi</t>
  </si>
  <si>
    <t>Jägala jōgi</t>
  </si>
  <si>
    <t>Pumba-jaam</t>
  </si>
  <si>
    <t>Pärnu jõgi</t>
  </si>
  <si>
    <t>Pärnu-Jägala kanal</t>
  </si>
  <si>
    <t>Soodla vee-hoidla</t>
  </si>
  <si>
    <t>Soodla jõgi</t>
  </si>
  <si>
    <t xml:space="preserve"> Raudoja vee-hoidla</t>
  </si>
  <si>
    <t>Raudoja Aavoja kanal</t>
  </si>
  <si>
    <t xml:space="preserve"> Aavoja vee-hoidla</t>
  </si>
  <si>
    <t>Aavoja</t>
  </si>
  <si>
    <t>Aavoja Jägala kanal.</t>
  </si>
  <si>
    <t xml:space="preserve"> Kaunis-saare veehoidla</t>
  </si>
  <si>
    <t>Jägala Pirita kanal</t>
  </si>
  <si>
    <t>H</t>
  </si>
  <si>
    <t>Q</t>
  </si>
  <si>
    <t>Päevi</t>
  </si>
  <si>
    <t>m.abs.</t>
  </si>
  <si>
    <t>m3/s</t>
  </si>
  <si>
    <t>&gt;3,0</t>
  </si>
  <si>
    <t>&gt;0,50</t>
  </si>
  <si>
    <t>&gt;4,0</t>
  </si>
  <si>
    <t>&gt;0.50</t>
  </si>
  <si>
    <t>Veevõtt, m3</t>
  </si>
  <si>
    <t>Piritast veevõtt</t>
  </si>
  <si>
    <t>Jägalast veevõtt</t>
  </si>
  <si>
    <t>Aavojast veevõtt</t>
  </si>
  <si>
    <t>Soodlast veevõtt - Raudoja Aavoja kanal</t>
  </si>
  <si>
    <t>Vee tasakaal, m3</t>
  </si>
  <si>
    <t>Pirita</t>
  </si>
  <si>
    <t>Jägala</t>
  </si>
  <si>
    <t>Soodla - Raudoja Aavoja kanal</t>
  </si>
  <si>
    <t>Summa kogusummast Piritast veevõtt</t>
  </si>
  <si>
    <t>Summa kogusummast Jägalast veevõtt</t>
  </si>
  <si>
    <t>Summa kogusummast Aavojast veevõtt</t>
  </si>
  <si>
    <r>
      <t>Pirita-Ülemiste kanali kaudu Ülemiste järve juhitud veekogused m</t>
    </r>
    <r>
      <rPr>
        <b/>
        <sz val="16"/>
        <color theme="1"/>
        <rFont val="Arial"/>
        <family val="2"/>
        <charset val="186"/>
      </rPr>
      <t>³</t>
    </r>
  </si>
  <si>
    <t>Kuu / Aasta</t>
  </si>
  <si>
    <t>Jaanuar</t>
  </si>
  <si>
    <t>Veebruar</t>
  </si>
  <si>
    <t>Märts</t>
  </si>
  <si>
    <t>Aprill</t>
  </si>
  <si>
    <t>Mai</t>
  </si>
  <si>
    <t>Juuni</t>
  </si>
  <si>
    <t>Juuli</t>
  </si>
  <si>
    <t>August</t>
  </si>
  <si>
    <t>September</t>
  </si>
  <si>
    <t>Oktoober</t>
  </si>
  <si>
    <t>November</t>
  </si>
  <si>
    <t>Detsember</t>
  </si>
  <si>
    <t>KOKKU</t>
  </si>
  <si>
    <t>Tallinna Vesi AS esitatud kulumõõtjate andmed Vaskjala-Ülemiste kanali alguses Vaskjala veehoidla hüdrosõlmel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</si>
</sst>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charset val="186"/>
      <scheme val="minor"/>
    </font>
    <font>
      <sz val="10"/>
      <name val="Arial"/>
      <charset val="186"/>
    </font>
    <font>
      <b/>
      <sz val="8"/>
      <name val="Arial"/>
      <family val="2"/>
    </font>
    <font>
      <sz val="8"/>
      <name val="Arial"/>
      <family val="2"/>
    </font>
    <font>
      <sz val="8"/>
      <name val="Calibri"/>
      <family val="2"/>
      <scheme val="minor"/>
    </font>
    <font>
      <b/>
      <sz val="11"/>
      <name val="Calibri"/>
      <family val="2"/>
      <charset val="186"/>
    </font>
    <font>
      <b/>
      <sz val="11"/>
      <color theme="1"/>
      <name val="Calibri"/>
      <family val="2"/>
      <scheme val="minor"/>
    </font>
    <font>
      <b/>
      <sz val="16"/>
      <color theme="1"/>
      <name val="Calibri"/>
      <family val="2"/>
      <charset val="186"/>
      <scheme val="minor"/>
    </font>
    <font>
      <b/>
      <sz val="16"/>
      <color theme="1"/>
      <name val="Arial"/>
      <family val="2"/>
      <charset val="186"/>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45">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s>
  <cellStyleXfs count="2">
    <xf numFmtId="0" fontId="0" fillId="0" borderId="0"/>
    <xf numFmtId="0" fontId="2" fillId="0" borderId="0"/>
  </cellStyleXfs>
  <cellXfs count="98">
    <xf numFmtId="0" fontId="0" fillId="0" borderId="0" xfId="0"/>
    <xf numFmtId="0" fontId="4" fillId="0" borderId="2" xfId="1" applyFont="1" applyBorder="1" applyAlignment="1">
      <alignment horizontal="center" vertical="top"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xf>
    <xf numFmtId="0" fontId="3" fillId="2" borderId="7" xfId="1" applyFont="1" applyFill="1" applyBorder="1" applyAlignment="1">
      <alignment horizontal="center" vertical="justify"/>
    </xf>
    <xf numFmtId="0" fontId="4" fillId="0" borderId="9" xfId="1" applyFont="1" applyBorder="1" applyAlignment="1">
      <alignment horizontal="center" vertical="top" wrapText="1"/>
    </xf>
    <xf numFmtId="0" fontId="4" fillId="0" borderId="11" xfId="1" applyFont="1" applyBorder="1" applyAlignment="1">
      <alignment horizontal="center" vertical="top" wrapText="1"/>
    </xf>
    <xf numFmtId="0" fontId="4" fillId="0" borderId="12" xfId="1" applyFont="1" applyBorder="1" applyAlignment="1">
      <alignment horizontal="center" vertical="top" wrapText="1"/>
    </xf>
    <xf numFmtId="0" fontId="4" fillId="0" borderId="13" xfId="1" applyFont="1" applyBorder="1" applyAlignment="1">
      <alignment horizontal="center" vertical="top" wrapText="1"/>
    </xf>
    <xf numFmtId="0" fontId="4" fillId="0" borderId="14" xfId="1" applyFont="1" applyBorder="1" applyAlignment="1">
      <alignment horizontal="center" vertical="top" wrapText="1"/>
    </xf>
    <xf numFmtId="0" fontId="4" fillId="0" borderId="16" xfId="1" applyFont="1" applyBorder="1" applyAlignment="1">
      <alignment horizontal="center" vertical="top" wrapText="1"/>
    </xf>
    <xf numFmtId="0" fontId="4" fillId="0" borderId="15" xfId="1" applyFont="1" applyBorder="1" applyAlignment="1">
      <alignment horizontal="center" vertical="justify" wrapText="1"/>
    </xf>
    <xf numFmtId="0" fontId="4" fillId="0" borderId="17" xfId="1" applyFont="1" applyBorder="1" applyAlignment="1">
      <alignment horizontal="center" vertical="top" wrapText="1"/>
    </xf>
    <xf numFmtId="0" fontId="4" fillId="0" borderId="18" xfId="1" applyFont="1" applyBorder="1" applyAlignment="1">
      <alignment horizontal="center"/>
    </xf>
    <xf numFmtId="0" fontId="4" fillId="0" borderId="19" xfId="1" applyFont="1" applyBorder="1" applyAlignment="1">
      <alignment horizontal="center"/>
    </xf>
    <xf numFmtId="0" fontId="4" fillId="0" borderId="19" xfId="1" applyFont="1" applyBorder="1" applyAlignment="1">
      <alignment horizontal="centerContinuous"/>
    </xf>
    <xf numFmtId="0" fontId="4" fillId="0" borderId="20" xfId="1" applyFont="1" applyBorder="1" applyAlignment="1">
      <alignment horizontal="center"/>
    </xf>
    <xf numFmtId="0" fontId="4" fillId="0" borderId="21" xfId="1" applyFont="1" applyBorder="1" applyAlignment="1">
      <alignment horizontal="center"/>
    </xf>
    <xf numFmtId="0" fontId="4" fillId="0" borderId="22" xfId="1" applyFont="1" applyBorder="1" applyAlignment="1">
      <alignment horizontal="center"/>
    </xf>
    <xf numFmtId="0" fontId="4" fillId="0" borderId="21" xfId="1" applyFont="1" applyBorder="1" applyAlignment="1">
      <alignment horizontal="centerContinuous"/>
    </xf>
    <xf numFmtId="0" fontId="4" fillId="0" borderId="23" xfId="1" applyFont="1" applyBorder="1" applyAlignment="1">
      <alignment horizontal="centerContinuous"/>
    </xf>
    <xf numFmtId="0" fontId="4" fillId="0" borderId="26" xfId="1" applyFont="1" applyBorder="1" applyAlignment="1">
      <alignment horizontal="center"/>
    </xf>
    <xf numFmtId="0" fontId="4" fillId="0" borderId="27" xfId="1" applyFont="1" applyBorder="1" applyAlignment="1">
      <alignment horizontal="center"/>
    </xf>
    <xf numFmtId="0" fontId="4" fillId="0" borderId="28" xfId="1" applyFont="1" applyBorder="1" applyAlignment="1">
      <alignment horizontal="center"/>
    </xf>
    <xf numFmtId="2" fontId="4" fillId="0" borderId="1" xfId="1" applyNumberFormat="1" applyFont="1" applyBorder="1" applyAlignment="1">
      <alignment horizontal="center"/>
    </xf>
    <xf numFmtId="2" fontId="4" fillId="0" borderId="32" xfId="1" applyNumberFormat="1" applyFont="1" applyBorder="1" applyAlignment="1">
      <alignment horizontal="center"/>
    </xf>
    <xf numFmtId="2" fontId="4" fillId="0" borderId="6" xfId="1" applyNumberFormat="1" applyFont="1" applyBorder="1" applyAlignment="1">
      <alignment horizontal="center"/>
    </xf>
    <xf numFmtId="2" fontId="4" fillId="0" borderId="29" xfId="1" applyNumberFormat="1" applyFont="1" applyBorder="1" applyAlignment="1">
      <alignment horizontal="center"/>
    </xf>
    <xf numFmtId="2" fontId="4" fillId="0" borderId="4" xfId="1" applyNumberFormat="1" applyFont="1" applyBorder="1" applyAlignment="1">
      <alignment horizontal="center"/>
    </xf>
    <xf numFmtId="2" fontId="4" fillId="0" borderId="3" xfId="1" applyNumberFormat="1" applyFont="1" applyBorder="1" applyAlignment="1">
      <alignment horizontal="center"/>
    </xf>
    <xf numFmtId="0" fontId="4" fillId="0" borderId="24" xfId="1" applyFont="1" applyBorder="1" applyAlignment="1">
      <alignment horizontal="center"/>
    </xf>
    <xf numFmtId="0" fontId="4" fillId="0" borderId="30" xfId="1" applyFont="1" applyBorder="1" applyAlignment="1">
      <alignment horizontal="center" vertical="top" wrapText="1"/>
    </xf>
    <xf numFmtId="2" fontId="0" fillId="0" borderId="0" xfId="0" applyNumberFormat="1"/>
    <xf numFmtId="14" fontId="0" fillId="0" borderId="0" xfId="0" applyNumberFormat="1"/>
    <xf numFmtId="0" fontId="6" fillId="0" borderId="33" xfId="0" applyFont="1" applyBorder="1" applyAlignment="1">
      <alignment horizontal="center" vertical="top"/>
    </xf>
    <xf numFmtId="2" fontId="6" fillId="0" borderId="33" xfId="0" applyNumberFormat="1" applyFont="1" applyBorder="1" applyAlignment="1">
      <alignment horizontal="center" vertical="top"/>
    </xf>
    <xf numFmtId="0" fontId="1" fillId="0" borderId="33"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4" fillId="0" borderId="35" xfId="1" applyFont="1" applyBorder="1" applyAlignment="1">
      <alignment horizontal="center"/>
    </xf>
    <xf numFmtId="0" fontId="4" fillId="0" borderId="32" xfId="1" applyFont="1" applyBorder="1" applyAlignment="1">
      <alignment horizontal="center"/>
    </xf>
    <xf numFmtId="2" fontId="4" fillId="0" borderId="35" xfId="1" applyNumberFormat="1" applyFont="1" applyBorder="1" applyAlignment="1">
      <alignment horizontal="center"/>
    </xf>
    <xf numFmtId="0" fontId="4" fillId="3" borderId="10" xfId="1" applyFont="1" applyFill="1" applyBorder="1" applyAlignment="1">
      <alignment horizontal="center" vertical="justify" wrapText="1"/>
    </xf>
    <xf numFmtId="0" fontId="4" fillId="3" borderId="19" xfId="1" applyFont="1" applyFill="1" applyBorder="1" applyAlignment="1">
      <alignment horizontal="centerContinuous"/>
    </xf>
    <xf numFmtId="0" fontId="4" fillId="3" borderId="3" xfId="1" applyFont="1" applyFill="1" applyBorder="1" applyAlignment="1">
      <alignment horizontal="center"/>
    </xf>
    <xf numFmtId="2" fontId="4" fillId="3" borderId="32" xfId="1" applyNumberFormat="1" applyFont="1" applyFill="1" applyBorder="1" applyAlignment="1">
      <alignment horizontal="center"/>
    </xf>
    <xf numFmtId="0" fontId="4" fillId="3" borderId="10" xfId="1" applyFont="1" applyFill="1" applyBorder="1" applyAlignment="1">
      <alignment horizontal="justify" vertical="top"/>
    </xf>
    <xf numFmtId="0" fontId="4" fillId="3" borderId="1" xfId="1" applyFont="1" applyFill="1" applyBorder="1" applyAlignment="1">
      <alignment horizontal="center"/>
    </xf>
    <xf numFmtId="0" fontId="4" fillId="3" borderId="25" xfId="1" applyFont="1" applyFill="1" applyBorder="1" applyAlignment="1">
      <alignment horizontal="center"/>
    </xf>
    <xf numFmtId="2" fontId="4" fillId="3" borderId="3" xfId="1" applyNumberFormat="1" applyFont="1" applyFill="1" applyBorder="1" applyAlignment="1">
      <alignment horizontal="center"/>
    </xf>
    <xf numFmtId="0" fontId="4" fillId="3" borderId="15" xfId="1" applyFont="1" applyFill="1" applyBorder="1" applyAlignment="1">
      <alignment horizontal="center" vertical="top" wrapText="1"/>
    </xf>
    <xf numFmtId="0" fontId="4" fillId="3" borderId="23" xfId="1" applyFont="1" applyFill="1" applyBorder="1" applyAlignment="1">
      <alignment horizontal="center"/>
    </xf>
    <xf numFmtId="0" fontId="4" fillId="3" borderId="27" xfId="1" applyFont="1" applyFill="1" applyBorder="1" applyAlignment="1">
      <alignment horizontal="center"/>
    </xf>
    <xf numFmtId="2" fontId="4" fillId="3" borderId="4" xfId="1" applyNumberFormat="1" applyFont="1" applyFill="1" applyBorder="1" applyAlignment="1">
      <alignment horizontal="center"/>
    </xf>
    <xf numFmtId="0" fontId="4" fillId="3" borderId="13" xfId="1" applyFont="1" applyFill="1" applyBorder="1" applyAlignment="1">
      <alignment horizontal="center" vertical="justify"/>
    </xf>
    <xf numFmtId="0" fontId="4" fillId="3" borderId="22" xfId="1" applyFont="1" applyFill="1" applyBorder="1" applyAlignment="1">
      <alignment horizontal="center"/>
    </xf>
    <xf numFmtId="0" fontId="4" fillId="3" borderId="29" xfId="1" applyFont="1" applyFill="1" applyBorder="1" applyAlignment="1">
      <alignment horizontal="center"/>
    </xf>
    <xf numFmtId="2" fontId="4" fillId="3" borderId="29" xfId="1" applyNumberFormat="1" applyFont="1" applyFill="1" applyBorder="1" applyAlignment="1">
      <alignment horizontal="center"/>
    </xf>
    <xf numFmtId="0" fontId="4" fillId="3" borderId="16" xfId="1" applyFont="1" applyFill="1" applyBorder="1" applyAlignment="1">
      <alignment horizontal="center" vertical="justify"/>
    </xf>
    <xf numFmtId="0" fontId="4" fillId="3" borderId="21" xfId="1" applyFont="1" applyFill="1" applyBorder="1" applyAlignment="1">
      <alignment horizontal="center"/>
    </xf>
    <xf numFmtId="0" fontId="4" fillId="3" borderId="6" xfId="1" applyFont="1" applyFill="1" applyBorder="1" applyAlignment="1">
      <alignment horizontal="center"/>
    </xf>
    <xf numFmtId="2" fontId="4" fillId="3" borderId="6" xfId="1" applyNumberFormat="1" applyFont="1" applyFill="1" applyBorder="1" applyAlignment="1">
      <alignment horizontal="center"/>
    </xf>
    <xf numFmtId="0" fontId="4" fillId="0" borderId="20" xfId="1" applyFont="1" applyBorder="1" applyAlignment="1">
      <alignment horizontal="centerContinuous"/>
    </xf>
    <xf numFmtId="0" fontId="4" fillId="0" borderId="24" xfId="1" applyFont="1" applyBorder="1" applyAlignment="1">
      <alignment horizontal="centerContinuous"/>
    </xf>
    <xf numFmtId="0" fontId="0" fillId="0" borderId="21" xfId="0" applyBorder="1"/>
    <xf numFmtId="0" fontId="0" fillId="0" borderId="1" xfId="0" applyBorder="1"/>
    <xf numFmtId="0" fontId="0" fillId="0" borderId="22" xfId="0" applyBorder="1"/>
    <xf numFmtId="0" fontId="0" fillId="0" borderId="6" xfId="0" applyBorder="1"/>
    <xf numFmtId="0" fontId="0" fillId="0" borderId="32" xfId="0" applyBorder="1"/>
    <xf numFmtId="0" fontId="0" fillId="0" borderId="29" xfId="0" applyBorder="1"/>
    <xf numFmtId="0" fontId="0" fillId="0" borderId="20" xfId="0" applyBorder="1"/>
    <xf numFmtId="0" fontId="0" fillId="0" borderId="4" xfId="0" applyBorder="1"/>
    <xf numFmtId="0" fontId="0" fillId="0" borderId="33" xfId="0" applyBorder="1"/>
    <xf numFmtId="0" fontId="0" fillId="0" borderId="34" xfId="0" applyBorder="1"/>
    <xf numFmtId="0" fontId="0" fillId="0" borderId="36" xfId="0" applyBorder="1"/>
    <xf numFmtId="0" fontId="1" fillId="0" borderId="21" xfId="0" applyFont="1" applyBorder="1"/>
    <xf numFmtId="0" fontId="1" fillId="0" borderId="1" xfId="0" applyFont="1" applyBorder="1"/>
    <xf numFmtId="0" fontId="1" fillId="0" borderId="6" xfId="0" applyFont="1" applyBorder="1"/>
    <xf numFmtId="0" fontId="1" fillId="0" borderId="32" xfId="0" applyFont="1" applyBorder="1"/>
    <xf numFmtId="0" fontId="0" fillId="0" borderId="8" xfId="0" applyBorder="1"/>
    <xf numFmtId="0" fontId="0" fillId="0" borderId="43" xfId="0" applyBorder="1"/>
    <xf numFmtId="0" fontId="0" fillId="0" borderId="31" xfId="0" applyBorder="1"/>
    <xf numFmtId="0" fontId="0" fillId="0" borderId="44" xfId="0" applyBorder="1"/>
    <xf numFmtId="0" fontId="0" fillId="0" borderId="15" xfId="0" applyBorder="1"/>
    <xf numFmtId="0" fontId="3" fillId="0" borderId="37" xfId="1" applyFont="1" applyBorder="1" applyAlignment="1">
      <alignment horizontal="center"/>
    </xf>
    <xf numFmtId="0" fontId="3" fillId="0" borderId="39" xfId="1" applyFont="1" applyBorder="1" applyAlignment="1">
      <alignment horizontal="center"/>
    </xf>
    <xf numFmtId="0" fontId="3" fillId="0" borderId="38" xfId="1" applyFont="1" applyBorder="1" applyAlignment="1">
      <alignment horizontal="center"/>
    </xf>
    <xf numFmtId="0" fontId="3" fillId="0" borderId="40" xfId="1" applyFont="1" applyBorder="1" applyAlignment="1">
      <alignment horizontal="center"/>
    </xf>
    <xf numFmtId="0" fontId="3" fillId="0" borderId="41" xfId="1" applyFont="1" applyBorder="1" applyAlignment="1">
      <alignment horizontal="center"/>
    </xf>
    <xf numFmtId="0" fontId="3" fillId="0" borderId="42" xfId="1" applyFont="1" applyBorder="1" applyAlignment="1">
      <alignment horizontal="center"/>
    </xf>
    <xf numFmtId="0" fontId="3" fillId="2" borderId="38" xfId="1" applyFont="1" applyFill="1" applyBorder="1" applyAlignment="1">
      <alignment horizontal="center"/>
    </xf>
    <xf numFmtId="0" fontId="8" fillId="0" borderId="0" xfId="0" applyFont="1" applyAlignment="1">
      <alignment horizontal="center" wrapText="1"/>
    </xf>
    <xf numFmtId="0" fontId="7" fillId="0" borderId="7" xfId="0" applyFont="1" applyBorder="1"/>
    <xf numFmtId="0" fontId="0" fillId="0" borderId="7" xfId="0" applyBorder="1"/>
    <xf numFmtId="0" fontId="7" fillId="0" borderId="0" xfId="0" applyFont="1" applyFill="1" applyBorder="1"/>
  </cellXfs>
  <cellStyles count="2">
    <cellStyle name="Normaallaad" xfId="0" builtinId="0"/>
    <cellStyle name="Normaallaad 2" xfId="1" xr:uid="{8EE3446C-4AA7-48BE-BF62-77923204737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pivotSource>
    <c:name>[Veevõtt_Pirita_Jägala_Aavoja_Soodla koopia.xlsx]Veevõtt - Pirita Jägala Aavoja!PivotTable-liigendtabel2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'Veevõtt - Pirita Jägala Aavoja'!$B$1</c:f>
              <c:strCache>
                <c:ptCount val="1"/>
                <c:pt idx="0">
                  <c:v>Summa kogusummast Piritast veevõtt</c:v>
                </c:pt>
              </c:strCache>
            </c:strRef>
          </c:tx>
          <c:spPr>
            <a:solidFill>
              <a:schemeClr val="accent1"/>
            </a:solidFill>
            <a:ln>
              <a:noFill/>
            </a:ln>
            <a:effectLst/>
          </c:spPr>
          <c:invertIfNegative val="0"/>
          <c:cat>
            <c:strRef>
              <c:f>'Veevõtt - Pirita Jägala Aavoja'!$A$2:$A$7</c:f>
              <c:strCache>
                <c:ptCount val="5"/>
                <c:pt idx="0">
                  <c:v>2019</c:v>
                </c:pt>
                <c:pt idx="1">
                  <c:v>2020</c:v>
                </c:pt>
                <c:pt idx="2">
                  <c:v>2021</c:v>
                </c:pt>
                <c:pt idx="3">
                  <c:v>2022</c:v>
                </c:pt>
                <c:pt idx="4">
                  <c:v>2023</c:v>
                </c:pt>
              </c:strCache>
            </c:strRef>
          </c:cat>
          <c:val>
            <c:numRef>
              <c:f>'Veevõtt - Pirita Jägala Aavoja'!$B$2:$B$7</c:f>
              <c:numCache>
                <c:formatCode>General</c:formatCode>
                <c:ptCount val="5"/>
                <c:pt idx="0">
                  <c:v>3524256.0000000005</c:v>
                </c:pt>
                <c:pt idx="1">
                  <c:v>2749248.0000000009</c:v>
                </c:pt>
                <c:pt idx="2">
                  <c:v>4283712.0000000009</c:v>
                </c:pt>
                <c:pt idx="3">
                  <c:v>3022271.9999999986</c:v>
                </c:pt>
                <c:pt idx="4">
                  <c:v>6270048</c:v>
                </c:pt>
              </c:numCache>
            </c:numRef>
          </c:val>
          <c:extLst>
            <c:ext xmlns:c16="http://schemas.microsoft.com/office/drawing/2014/chart" uri="{C3380CC4-5D6E-409C-BE32-E72D297353CC}">
              <c16:uniqueId val="{00000007-16F5-4678-B3C8-83EC44B620EA}"/>
            </c:ext>
          </c:extLst>
        </c:ser>
        <c:ser>
          <c:idx val="1"/>
          <c:order val="1"/>
          <c:tx>
            <c:strRef>
              <c:f>'Veevõtt - Pirita Jägala Aavoja'!$C$1</c:f>
              <c:strCache>
                <c:ptCount val="1"/>
                <c:pt idx="0">
                  <c:v>Summa kogusummast Jägalast veevõtt</c:v>
                </c:pt>
              </c:strCache>
            </c:strRef>
          </c:tx>
          <c:spPr>
            <a:solidFill>
              <a:schemeClr val="accent2"/>
            </a:solidFill>
            <a:ln>
              <a:noFill/>
            </a:ln>
            <a:effectLst/>
          </c:spPr>
          <c:invertIfNegative val="0"/>
          <c:cat>
            <c:strRef>
              <c:f>'Veevõtt - Pirita Jägala Aavoja'!$A$2:$A$7</c:f>
              <c:strCache>
                <c:ptCount val="5"/>
                <c:pt idx="0">
                  <c:v>2019</c:v>
                </c:pt>
                <c:pt idx="1">
                  <c:v>2020</c:v>
                </c:pt>
                <c:pt idx="2">
                  <c:v>2021</c:v>
                </c:pt>
                <c:pt idx="3">
                  <c:v>2022</c:v>
                </c:pt>
                <c:pt idx="4">
                  <c:v>2023</c:v>
                </c:pt>
              </c:strCache>
            </c:strRef>
          </c:cat>
          <c:val>
            <c:numRef>
              <c:f>'Veevõtt - Pirita Jägala Aavoja'!$C$2:$C$7</c:f>
              <c:numCache>
                <c:formatCode>General</c:formatCode>
                <c:ptCount val="5"/>
                <c:pt idx="0">
                  <c:v>10492416</c:v>
                </c:pt>
                <c:pt idx="1">
                  <c:v>10692950.4</c:v>
                </c:pt>
                <c:pt idx="2">
                  <c:v>13908672</c:v>
                </c:pt>
                <c:pt idx="3">
                  <c:v>10000800</c:v>
                </c:pt>
                <c:pt idx="4">
                  <c:v>14395132.800000001</c:v>
                </c:pt>
              </c:numCache>
            </c:numRef>
          </c:val>
          <c:extLst>
            <c:ext xmlns:c16="http://schemas.microsoft.com/office/drawing/2014/chart" uri="{C3380CC4-5D6E-409C-BE32-E72D297353CC}">
              <c16:uniqueId val="{00000008-16F5-4678-B3C8-83EC44B620EA}"/>
            </c:ext>
          </c:extLst>
        </c:ser>
        <c:ser>
          <c:idx val="2"/>
          <c:order val="2"/>
          <c:tx>
            <c:strRef>
              <c:f>'Veevõtt - Pirita Jägala Aavoja'!$D$1</c:f>
              <c:strCache>
                <c:ptCount val="1"/>
                <c:pt idx="0">
                  <c:v>Summa kogusummast Aavojast veevõtt</c:v>
                </c:pt>
              </c:strCache>
            </c:strRef>
          </c:tx>
          <c:spPr>
            <a:solidFill>
              <a:schemeClr val="accent3"/>
            </a:solidFill>
            <a:ln>
              <a:noFill/>
            </a:ln>
            <a:effectLst/>
          </c:spPr>
          <c:invertIfNegative val="0"/>
          <c:cat>
            <c:strRef>
              <c:f>'Veevõtt - Pirita Jägala Aavoja'!$A$2:$A$7</c:f>
              <c:strCache>
                <c:ptCount val="5"/>
                <c:pt idx="0">
                  <c:v>2019</c:v>
                </c:pt>
                <c:pt idx="1">
                  <c:v>2020</c:v>
                </c:pt>
                <c:pt idx="2">
                  <c:v>2021</c:v>
                </c:pt>
                <c:pt idx="3">
                  <c:v>2022</c:v>
                </c:pt>
                <c:pt idx="4">
                  <c:v>2023</c:v>
                </c:pt>
              </c:strCache>
            </c:strRef>
          </c:cat>
          <c:val>
            <c:numRef>
              <c:f>'Veevõtt - Pirita Jägala Aavoja'!$D$2:$D$7</c:f>
              <c:numCache>
                <c:formatCode>General</c:formatCode>
                <c:ptCount val="5"/>
                <c:pt idx="0">
                  <c:v>0</c:v>
                </c:pt>
                <c:pt idx="1">
                  <c:v>0</c:v>
                </c:pt>
                <c:pt idx="2">
                  <c:v>0</c:v>
                </c:pt>
                <c:pt idx="3">
                  <c:v>62207.999999999927</c:v>
                </c:pt>
                <c:pt idx="4">
                  <c:v>0</c:v>
                </c:pt>
              </c:numCache>
            </c:numRef>
          </c:val>
          <c:extLst>
            <c:ext xmlns:c16="http://schemas.microsoft.com/office/drawing/2014/chart" uri="{C3380CC4-5D6E-409C-BE32-E72D297353CC}">
              <c16:uniqueId val="{00000009-16F5-4678-B3C8-83EC44B620EA}"/>
            </c:ext>
          </c:extLst>
        </c:ser>
        <c:dLbls>
          <c:showLegendKey val="0"/>
          <c:showVal val="0"/>
          <c:showCatName val="0"/>
          <c:showSerName val="0"/>
          <c:showPercent val="0"/>
          <c:showBubbleSize val="0"/>
        </c:dLbls>
        <c:gapWidth val="219"/>
        <c:overlap val="-27"/>
        <c:axId val="343740064"/>
        <c:axId val="343745344"/>
      </c:barChart>
      <c:catAx>
        <c:axId val="34374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343745344"/>
        <c:crosses val="autoZero"/>
        <c:auto val="1"/>
        <c:lblAlgn val="ctr"/>
        <c:lblOffset val="100"/>
        <c:noMultiLvlLbl val="0"/>
      </c:catAx>
      <c:valAx>
        <c:axId val="343745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343740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pivotSource>
    <c:name>[Veevõtt_Pirita_Jägala_Aavoja_Soodla koopia.xlsx]Veevõtt - Soodla!PivotTable-liigendtabel1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t-E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'Veevõtt - Soodla'!$B$1:$B$2</c:f>
              <c:strCache>
                <c:ptCount val="1"/>
                <c:pt idx="0">
                  <c:v>kinni</c:v>
                </c:pt>
              </c:strCache>
            </c:strRef>
          </c:tx>
          <c:spPr>
            <a:solidFill>
              <a:schemeClr val="accent1"/>
            </a:solidFill>
            <a:ln>
              <a:noFill/>
            </a:ln>
            <a:effectLst/>
          </c:spPr>
          <c:invertIfNegative val="0"/>
          <c:cat>
            <c:multiLvlStrRef>
              <c:f>'Veevõtt - Soodla'!$A$3:$A$68</c:f>
              <c:multiLvlStrCache>
                <c:ptCount val="60"/>
                <c:lvl>
                  <c:pt idx="0">
                    <c:v>jaanuar</c:v>
                  </c:pt>
                  <c:pt idx="1">
                    <c:v>veebruar</c:v>
                  </c:pt>
                  <c:pt idx="2">
                    <c:v>märts</c:v>
                  </c:pt>
                  <c:pt idx="3">
                    <c:v>aprill</c:v>
                  </c:pt>
                  <c:pt idx="4">
                    <c:v>mai</c:v>
                  </c:pt>
                  <c:pt idx="5">
                    <c:v>juuni</c:v>
                  </c:pt>
                  <c:pt idx="6">
                    <c:v>juuli</c:v>
                  </c:pt>
                  <c:pt idx="7">
                    <c:v>august</c:v>
                  </c:pt>
                  <c:pt idx="8">
                    <c:v>september</c:v>
                  </c:pt>
                  <c:pt idx="9">
                    <c:v>oktoober</c:v>
                  </c:pt>
                  <c:pt idx="10">
                    <c:v>november</c:v>
                  </c:pt>
                  <c:pt idx="11">
                    <c:v>detsember</c:v>
                  </c:pt>
                  <c:pt idx="12">
                    <c:v>jaanuar</c:v>
                  </c:pt>
                  <c:pt idx="13">
                    <c:v>veebruar</c:v>
                  </c:pt>
                  <c:pt idx="14">
                    <c:v>märts</c:v>
                  </c:pt>
                  <c:pt idx="15">
                    <c:v>aprill</c:v>
                  </c:pt>
                  <c:pt idx="16">
                    <c:v>mai</c:v>
                  </c:pt>
                  <c:pt idx="17">
                    <c:v>juuni</c:v>
                  </c:pt>
                  <c:pt idx="18">
                    <c:v>juuli</c:v>
                  </c:pt>
                  <c:pt idx="19">
                    <c:v>august</c:v>
                  </c:pt>
                  <c:pt idx="20">
                    <c:v>september</c:v>
                  </c:pt>
                  <c:pt idx="21">
                    <c:v>oktoober</c:v>
                  </c:pt>
                  <c:pt idx="22">
                    <c:v>november</c:v>
                  </c:pt>
                  <c:pt idx="23">
                    <c:v>detsember</c:v>
                  </c:pt>
                  <c:pt idx="24">
                    <c:v>jaanuar</c:v>
                  </c:pt>
                  <c:pt idx="25">
                    <c:v>veebruar</c:v>
                  </c:pt>
                  <c:pt idx="26">
                    <c:v>märts</c:v>
                  </c:pt>
                  <c:pt idx="27">
                    <c:v>aprill</c:v>
                  </c:pt>
                  <c:pt idx="28">
                    <c:v>mai</c:v>
                  </c:pt>
                  <c:pt idx="29">
                    <c:v>juuni</c:v>
                  </c:pt>
                  <c:pt idx="30">
                    <c:v>juuli</c:v>
                  </c:pt>
                  <c:pt idx="31">
                    <c:v>september</c:v>
                  </c:pt>
                  <c:pt idx="32">
                    <c:v>august </c:v>
                  </c:pt>
                  <c:pt idx="33">
                    <c:v>detsember </c:v>
                  </c:pt>
                  <c:pt idx="34">
                    <c:v>november </c:v>
                  </c:pt>
                  <c:pt idx="35">
                    <c:v>oktoober </c:v>
                  </c:pt>
                  <c:pt idx="36">
                    <c:v>märts</c:v>
                  </c:pt>
                  <c:pt idx="37">
                    <c:v>aprill</c:v>
                  </c:pt>
                  <c:pt idx="38">
                    <c:v>juuni</c:v>
                  </c:pt>
                  <c:pt idx="39">
                    <c:v>juuli</c:v>
                  </c:pt>
                  <c:pt idx="40">
                    <c:v>august</c:v>
                  </c:pt>
                  <c:pt idx="41">
                    <c:v>september</c:v>
                  </c:pt>
                  <c:pt idx="42">
                    <c:v>oktoober</c:v>
                  </c:pt>
                  <c:pt idx="43">
                    <c:v>november</c:v>
                  </c:pt>
                  <c:pt idx="44">
                    <c:v>detsember</c:v>
                  </c:pt>
                  <c:pt idx="45">
                    <c:v>jaanuar </c:v>
                  </c:pt>
                  <c:pt idx="46">
                    <c:v>mai </c:v>
                  </c:pt>
                  <c:pt idx="47">
                    <c:v>veebruar </c:v>
                  </c:pt>
                  <c:pt idx="48">
                    <c:v>jaanuar</c:v>
                  </c:pt>
                  <c:pt idx="49">
                    <c:v>veebruar</c:v>
                  </c:pt>
                  <c:pt idx="50">
                    <c:v>märts</c:v>
                  </c:pt>
                  <c:pt idx="51">
                    <c:v>aprill</c:v>
                  </c:pt>
                  <c:pt idx="52">
                    <c:v>mai</c:v>
                  </c:pt>
                  <c:pt idx="53">
                    <c:v>juuni</c:v>
                  </c:pt>
                  <c:pt idx="54">
                    <c:v>juuli</c:v>
                  </c:pt>
                  <c:pt idx="55">
                    <c:v>august</c:v>
                  </c:pt>
                  <c:pt idx="56">
                    <c:v>september</c:v>
                  </c:pt>
                  <c:pt idx="57">
                    <c:v>oktoober</c:v>
                  </c:pt>
                  <c:pt idx="58">
                    <c:v>november</c:v>
                  </c:pt>
                  <c:pt idx="59">
                    <c:v>detsember</c:v>
                  </c:pt>
                </c:lvl>
                <c:lvl>
                  <c:pt idx="0">
                    <c:v>2019</c:v>
                  </c:pt>
                  <c:pt idx="12">
                    <c:v>2020</c:v>
                  </c:pt>
                  <c:pt idx="24">
                    <c:v>2021</c:v>
                  </c:pt>
                  <c:pt idx="36">
                    <c:v>2022</c:v>
                  </c:pt>
                  <c:pt idx="48">
                    <c:v>2023</c:v>
                  </c:pt>
                </c:lvl>
              </c:multiLvlStrCache>
            </c:multiLvlStrRef>
          </c:cat>
          <c:val>
            <c:numRef>
              <c:f>'Veevõtt - Soodla'!$B$3:$B$68</c:f>
              <c:numCache>
                <c:formatCode>General</c:formatCode>
                <c:ptCount val="60"/>
                <c:pt idx="0">
                  <c:v>302400</c:v>
                </c:pt>
                <c:pt idx="1">
                  <c:v>264384</c:v>
                </c:pt>
                <c:pt idx="2">
                  <c:v>288576</c:v>
                </c:pt>
                <c:pt idx="3">
                  <c:v>239328</c:v>
                </c:pt>
                <c:pt idx="4">
                  <c:v>279072</c:v>
                </c:pt>
                <c:pt idx="5">
                  <c:v>200448</c:v>
                </c:pt>
                <c:pt idx="8">
                  <c:v>152928</c:v>
                </c:pt>
                <c:pt idx="9">
                  <c:v>325728</c:v>
                </c:pt>
                <c:pt idx="10">
                  <c:v>266112</c:v>
                </c:pt>
                <c:pt idx="11">
                  <c:v>344736</c:v>
                </c:pt>
                <c:pt idx="12">
                  <c:v>243648</c:v>
                </c:pt>
                <c:pt idx="13">
                  <c:v>262656</c:v>
                </c:pt>
                <c:pt idx="14">
                  <c:v>232416</c:v>
                </c:pt>
                <c:pt idx="15">
                  <c:v>240192</c:v>
                </c:pt>
                <c:pt idx="16">
                  <c:v>260064</c:v>
                </c:pt>
                <c:pt idx="17">
                  <c:v>158976</c:v>
                </c:pt>
                <c:pt idx="20">
                  <c:v>370656</c:v>
                </c:pt>
                <c:pt idx="21">
                  <c:v>388800</c:v>
                </c:pt>
                <c:pt idx="22">
                  <c:v>304128</c:v>
                </c:pt>
                <c:pt idx="23">
                  <c:v>248832</c:v>
                </c:pt>
                <c:pt idx="24">
                  <c:v>298080</c:v>
                </c:pt>
                <c:pt idx="25">
                  <c:v>258336</c:v>
                </c:pt>
                <c:pt idx="26">
                  <c:v>292032</c:v>
                </c:pt>
                <c:pt idx="27">
                  <c:v>201312</c:v>
                </c:pt>
                <c:pt idx="28">
                  <c:v>285120</c:v>
                </c:pt>
                <c:pt idx="29">
                  <c:v>107136</c:v>
                </c:pt>
                <c:pt idx="31">
                  <c:v>114048</c:v>
                </c:pt>
                <c:pt idx="32">
                  <c:v>170208</c:v>
                </c:pt>
                <c:pt idx="33">
                  <c:v>310176</c:v>
                </c:pt>
                <c:pt idx="34">
                  <c:v>347328</c:v>
                </c:pt>
                <c:pt idx="35">
                  <c:v>265248</c:v>
                </c:pt>
                <c:pt idx="36">
                  <c:v>268704</c:v>
                </c:pt>
                <c:pt idx="37">
                  <c:v>275616</c:v>
                </c:pt>
                <c:pt idx="38">
                  <c:v>186624</c:v>
                </c:pt>
                <c:pt idx="41">
                  <c:v>12960</c:v>
                </c:pt>
                <c:pt idx="42">
                  <c:v>20736</c:v>
                </c:pt>
                <c:pt idx="43">
                  <c:v>177984</c:v>
                </c:pt>
                <c:pt idx="44">
                  <c:v>191808</c:v>
                </c:pt>
                <c:pt idx="45">
                  <c:v>265248</c:v>
                </c:pt>
                <c:pt idx="46">
                  <c:v>184032</c:v>
                </c:pt>
                <c:pt idx="47">
                  <c:v>341280</c:v>
                </c:pt>
                <c:pt idx="48">
                  <c:v>417312</c:v>
                </c:pt>
                <c:pt idx="49">
                  <c:v>93398.39999999998</c:v>
                </c:pt>
                <c:pt idx="50">
                  <c:v>203040</c:v>
                </c:pt>
                <c:pt idx="51">
                  <c:v>182304</c:v>
                </c:pt>
                <c:pt idx="52">
                  <c:v>186624</c:v>
                </c:pt>
                <c:pt idx="53">
                  <c:v>98496</c:v>
                </c:pt>
                <c:pt idx="55">
                  <c:v>37152</c:v>
                </c:pt>
                <c:pt idx="56">
                  <c:v>76032</c:v>
                </c:pt>
                <c:pt idx="57">
                  <c:v>37152</c:v>
                </c:pt>
                <c:pt idx="58">
                  <c:v>103680</c:v>
                </c:pt>
                <c:pt idx="59">
                  <c:v>114912</c:v>
                </c:pt>
              </c:numCache>
            </c:numRef>
          </c:val>
          <c:extLst>
            <c:ext xmlns:c16="http://schemas.microsoft.com/office/drawing/2014/chart" uri="{C3380CC4-5D6E-409C-BE32-E72D297353CC}">
              <c16:uniqueId val="{00000000-F8F2-4856-8715-37B3A3190175}"/>
            </c:ext>
          </c:extLst>
        </c:ser>
        <c:ser>
          <c:idx val="1"/>
          <c:order val="1"/>
          <c:tx>
            <c:strRef>
              <c:f>'Veevõtt - Soodla'!$C$1:$C$2</c:f>
              <c:strCache>
                <c:ptCount val="1"/>
                <c:pt idx="0">
                  <c:v>lahti</c:v>
                </c:pt>
              </c:strCache>
            </c:strRef>
          </c:tx>
          <c:spPr>
            <a:solidFill>
              <a:schemeClr val="accent2"/>
            </a:solidFill>
            <a:ln>
              <a:noFill/>
            </a:ln>
            <a:effectLst/>
          </c:spPr>
          <c:invertIfNegative val="0"/>
          <c:cat>
            <c:multiLvlStrRef>
              <c:f>'Veevõtt - Soodla'!$A$3:$A$68</c:f>
              <c:multiLvlStrCache>
                <c:ptCount val="60"/>
                <c:lvl>
                  <c:pt idx="0">
                    <c:v>jaanuar</c:v>
                  </c:pt>
                  <c:pt idx="1">
                    <c:v>veebruar</c:v>
                  </c:pt>
                  <c:pt idx="2">
                    <c:v>märts</c:v>
                  </c:pt>
                  <c:pt idx="3">
                    <c:v>aprill</c:v>
                  </c:pt>
                  <c:pt idx="4">
                    <c:v>mai</c:v>
                  </c:pt>
                  <c:pt idx="5">
                    <c:v>juuni</c:v>
                  </c:pt>
                  <c:pt idx="6">
                    <c:v>juuli</c:v>
                  </c:pt>
                  <c:pt idx="7">
                    <c:v>august</c:v>
                  </c:pt>
                  <c:pt idx="8">
                    <c:v>september</c:v>
                  </c:pt>
                  <c:pt idx="9">
                    <c:v>oktoober</c:v>
                  </c:pt>
                  <c:pt idx="10">
                    <c:v>november</c:v>
                  </c:pt>
                  <c:pt idx="11">
                    <c:v>detsember</c:v>
                  </c:pt>
                  <c:pt idx="12">
                    <c:v>jaanuar</c:v>
                  </c:pt>
                  <c:pt idx="13">
                    <c:v>veebruar</c:v>
                  </c:pt>
                  <c:pt idx="14">
                    <c:v>märts</c:v>
                  </c:pt>
                  <c:pt idx="15">
                    <c:v>aprill</c:v>
                  </c:pt>
                  <c:pt idx="16">
                    <c:v>mai</c:v>
                  </c:pt>
                  <c:pt idx="17">
                    <c:v>juuni</c:v>
                  </c:pt>
                  <c:pt idx="18">
                    <c:v>juuli</c:v>
                  </c:pt>
                  <c:pt idx="19">
                    <c:v>august</c:v>
                  </c:pt>
                  <c:pt idx="20">
                    <c:v>september</c:v>
                  </c:pt>
                  <c:pt idx="21">
                    <c:v>oktoober</c:v>
                  </c:pt>
                  <c:pt idx="22">
                    <c:v>november</c:v>
                  </c:pt>
                  <c:pt idx="23">
                    <c:v>detsember</c:v>
                  </c:pt>
                  <c:pt idx="24">
                    <c:v>jaanuar</c:v>
                  </c:pt>
                  <c:pt idx="25">
                    <c:v>veebruar</c:v>
                  </c:pt>
                  <c:pt idx="26">
                    <c:v>märts</c:v>
                  </c:pt>
                  <c:pt idx="27">
                    <c:v>aprill</c:v>
                  </c:pt>
                  <c:pt idx="28">
                    <c:v>mai</c:v>
                  </c:pt>
                  <c:pt idx="29">
                    <c:v>juuni</c:v>
                  </c:pt>
                  <c:pt idx="30">
                    <c:v>juuli</c:v>
                  </c:pt>
                  <c:pt idx="31">
                    <c:v>september</c:v>
                  </c:pt>
                  <c:pt idx="32">
                    <c:v>august </c:v>
                  </c:pt>
                  <c:pt idx="33">
                    <c:v>detsember </c:v>
                  </c:pt>
                  <c:pt idx="34">
                    <c:v>november </c:v>
                  </c:pt>
                  <c:pt idx="35">
                    <c:v>oktoober </c:v>
                  </c:pt>
                  <c:pt idx="36">
                    <c:v>märts</c:v>
                  </c:pt>
                  <c:pt idx="37">
                    <c:v>aprill</c:v>
                  </c:pt>
                  <c:pt idx="38">
                    <c:v>juuni</c:v>
                  </c:pt>
                  <c:pt idx="39">
                    <c:v>juuli</c:v>
                  </c:pt>
                  <c:pt idx="40">
                    <c:v>august</c:v>
                  </c:pt>
                  <c:pt idx="41">
                    <c:v>september</c:v>
                  </c:pt>
                  <c:pt idx="42">
                    <c:v>oktoober</c:v>
                  </c:pt>
                  <c:pt idx="43">
                    <c:v>november</c:v>
                  </c:pt>
                  <c:pt idx="44">
                    <c:v>detsember</c:v>
                  </c:pt>
                  <c:pt idx="45">
                    <c:v>jaanuar </c:v>
                  </c:pt>
                  <c:pt idx="46">
                    <c:v>mai </c:v>
                  </c:pt>
                  <c:pt idx="47">
                    <c:v>veebruar </c:v>
                  </c:pt>
                  <c:pt idx="48">
                    <c:v>jaanuar</c:v>
                  </c:pt>
                  <c:pt idx="49">
                    <c:v>veebruar</c:v>
                  </c:pt>
                  <c:pt idx="50">
                    <c:v>märts</c:v>
                  </c:pt>
                  <c:pt idx="51">
                    <c:v>aprill</c:v>
                  </c:pt>
                  <c:pt idx="52">
                    <c:v>mai</c:v>
                  </c:pt>
                  <c:pt idx="53">
                    <c:v>juuni</c:v>
                  </c:pt>
                  <c:pt idx="54">
                    <c:v>juuli</c:v>
                  </c:pt>
                  <c:pt idx="55">
                    <c:v>august</c:v>
                  </c:pt>
                  <c:pt idx="56">
                    <c:v>september</c:v>
                  </c:pt>
                  <c:pt idx="57">
                    <c:v>oktoober</c:v>
                  </c:pt>
                  <c:pt idx="58">
                    <c:v>november</c:v>
                  </c:pt>
                  <c:pt idx="59">
                    <c:v>detsember</c:v>
                  </c:pt>
                </c:lvl>
                <c:lvl>
                  <c:pt idx="0">
                    <c:v>2019</c:v>
                  </c:pt>
                  <c:pt idx="12">
                    <c:v>2020</c:v>
                  </c:pt>
                  <c:pt idx="24">
                    <c:v>2021</c:v>
                  </c:pt>
                  <c:pt idx="36">
                    <c:v>2022</c:v>
                  </c:pt>
                  <c:pt idx="48">
                    <c:v>2023</c:v>
                  </c:pt>
                </c:lvl>
              </c:multiLvlStrCache>
            </c:multiLvlStrRef>
          </c:cat>
          <c:val>
            <c:numRef>
              <c:f>'Veevõtt - Soodla'!$C$3:$C$68</c:f>
              <c:numCache>
                <c:formatCode>General</c:formatCode>
                <c:ptCount val="60"/>
                <c:pt idx="5">
                  <c:v>197856</c:v>
                </c:pt>
                <c:pt idx="6">
                  <c:v>2180736</c:v>
                </c:pt>
                <c:pt idx="7">
                  <c:v>3404160</c:v>
                </c:pt>
                <c:pt idx="8">
                  <c:v>788832</c:v>
                </c:pt>
                <c:pt idx="17">
                  <c:v>1068768</c:v>
                </c:pt>
                <c:pt idx="18">
                  <c:v>3008448</c:v>
                </c:pt>
                <c:pt idx="19">
                  <c:v>3025728</c:v>
                </c:pt>
                <c:pt idx="20">
                  <c:v>811296</c:v>
                </c:pt>
                <c:pt idx="29">
                  <c:v>344736</c:v>
                </c:pt>
                <c:pt idx="30">
                  <c:v>2221344</c:v>
                </c:pt>
                <c:pt idx="32">
                  <c:v>1168992</c:v>
                </c:pt>
                <c:pt idx="38">
                  <c:v>78623.999999999985</c:v>
                </c:pt>
                <c:pt idx="39">
                  <c:v>1786752</c:v>
                </c:pt>
                <c:pt idx="40">
                  <c:v>2965248</c:v>
                </c:pt>
                <c:pt idx="41">
                  <c:v>1276992</c:v>
                </c:pt>
                <c:pt idx="42">
                  <c:v>602208</c:v>
                </c:pt>
                <c:pt idx="53">
                  <c:v>858816</c:v>
                </c:pt>
                <c:pt idx="54">
                  <c:v>2101248</c:v>
                </c:pt>
                <c:pt idx="55">
                  <c:v>1253664</c:v>
                </c:pt>
              </c:numCache>
            </c:numRef>
          </c:val>
          <c:extLst>
            <c:ext xmlns:c16="http://schemas.microsoft.com/office/drawing/2014/chart" uri="{C3380CC4-5D6E-409C-BE32-E72D297353CC}">
              <c16:uniqueId val="{00000001-F8F2-4856-8715-37B3A3190175}"/>
            </c:ext>
          </c:extLst>
        </c:ser>
        <c:dLbls>
          <c:showLegendKey val="0"/>
          <c:showVal val="0"/>
          <c:showCatName val="0"/>
          <c:showSerName val="0"/>
          <c:showPercent val="0"/>
          <c:showBubbleSize val="0"/>
        </c:dLbls>
        <c:gapWidth val="219"/>
        <c:overlap val="-27"/>
        <c:axId val="1829074672"/>
        <c:axId val="1829079472"/>
      </c:barChart>
      <c:catAx>
        <c:axId val="182907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829079472"/>
        <c:crosses val="autoZero"/>
        <c:auto val="1"/>
        <c:lblAlgn val="ctr"/>
        <c:lblOffset val="100"/>
        <c:noMultiLvlLbl val="0"/>
      </c:catAx>
      <c:valAx>
        <c:axId val="182907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82907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19</xdr:col>
      <xdr:colOff>53340</xdr:colOff>
      <xdr:row>53</xdr:row>
      <xdr:rowOff>99060</xdr:rowOff>
    </xdr:to>
    <xdr:sp macro="" textlink="">
      <xdr:nvSpPr>
        <xdr:cNvPr id="2" name="TextBox 1">
          <a:extLst>
            <a:ext uri="{FF2B5EF4-FFF2-40B4-BE49-F238E27FC236}">
              <a16:creationId xmlns:a16="http://schemas.microsoft.com/office/drawing/2014/main" id="{3E65888B-50ED-B7FB-E85D-4E3B72D926FE}"/>
            </a:ext>
          </a:extLst>
        </xdr:cNvPr>
        <xdr:cNvSpPr txBox="1"/>
      </xdr:nvSpPr>
      <xdr:spPr>
        <a:xfrm>
          <a:off x="114300" y="114300"/>
          <a:ext cx="11521440" cy="967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2000" b="1">
              <a:solidFill>
                <a:schemeClr val="dk1"/>
              </a:solidFill>
              <a:effectLst/>
              <a:latin typeface="+mn-lt"/>
              <a:ea typeface="+mn-ea"/>
              <a:cs typeface="+mn-cs"/>
            </a:rPr>
            <a:t>Tallinna linna pinnaveehaarde veevõtust tulenev koormus</a:t>
          </a:r>
        </a:p>
        <a:p>
          <a:r>
            <a:rPr lang="et-EE" sz="1100" b="1">
              <a:solidFill>
                <a:schemeClr val="dk1"/>
              </a:solidFill>
              <a:effectLst/>
              <a:latin typeface="+mn-lt"/>
              <a:ea typeface="+mn-ea"/>
              <a:cs typeface="+mn-cs"/>
            </a:rPr>
            <a:t> </a:t>
          </a:r>
        </a:p>
        <a:p>
          <a:r>
            <a:rPr lang="et-EE" sz="1100" b="1">
              <a:solidFill>
                <a:schemeClr val="dk1"/>
              </a:solidFill>
              <a:effectLst/>
              <a:latin typeface="+mn-lt"/>
              <a:ea typeface="+mn-ea"/>
              <a:cs typeface="+mn-cs"/>
            </a:rPr>
            <a:t>Eesmärk</a:t>
          </a:r>
        </a:p>
        <a:p>
          <a:r>
            <a:rPr lang="et-EE" sz="1100">
              <a:solidFill>
                <a:schemeClr val="dk1"/>
              </a:solidFill>
              <a:effectLst/>
              <a:latin typeface="+mn-lt"/>
              <a:ea typeface="+mn-ea"/>
              <a:cs typeface="+mn-cs"/>
            </a:rPr>
            <a:t>VMK koormuste alusuuringu jaoks hinnata aastatel 2019-2023 Tallinna linna pinnaveehaarde veevõtust tulenevat koormust Soodla jõele, Aavojale, Jägala jõele ja Pirita jõele.</a:t>
          </a:r>
        </a:p>
        <a:p>
          <a:r>
            <a:rPr lang="et-EE" sz="1100" b="1">
              <a:solidFill>
                <a:schemeClr val="dk1"/>
              </a:solidFill>
              <a:effectLst/>
              <a:latin typeface="+mn-lt"/>
              <a:ea typeface="+mn-ea"/>
              <a:cs typeface="+mn-cs"/>
            </a:rPr>
            <a:t>Ajalugu</a:t>
          </a:r>
        </a:p>
        <a:p>
          <a:r>
            <a:rPr lang="et-EE" sz="1100">
              <a:solidFill>
                <a:schemeClr val="dk1"/>
              </a:solidFill>
              <a:effectLst/>
              <a:latin typeface="+mn-lt"/>
              <a:ea typeface="+mn-ea"/>
              <a:cs typeface="+mn-cs"/>
            </a:rPr>
            <a:t>Veevõtust tulenev koormus analüüsis tugines veekasutuse aastaaruandlusele ja vooluhulkade andmetele. Tallinna linna veehaarde puhul kajastub kogu veevõtt Ülemiste järvel ning teistel pinnaveehaarde osadel ei ole veevõttu kajastatud. Samas on teada, et Soodla jõgi, Raudoja, Aavoja, Jägala jõgi ja Pirita jõgi on läbi kanalite kõik Tallinna linna pinnaveehaarde osad.</a:t>
          </a:r>
        </a:p>
        <a:p>
          <a:r>
            <a:rPr lang="et-EE" sz="1100" b="1">
              <a:solidFill>
                <a:schemeClr val="dk1"/>
              </a:solidFill>
              <a:effectLst/>
              <a:latin typeface="+mn-lt"/>
              <a:ea typeface="+mn-ea"/>
              <a:cs typeface="+mn-cs"/>
            </a:rPr>
            <a:t>Sisendandmed</a:t>
          </a:r>
        </a:p>
        <a:p>
          <a:r>
            <a:rPr lang="et-EE" sz="1100">
              <a:solidFill>
                <a:schemeClr val="dk1"/>
              </a:solidFill>
              <a:effectLst/>
              <a:latin typeface="+mn-lt"/>
              <a:ea typeface="+mn-ea"/>
              <a:cs typeface="+mn-cs"/>
            </a:rPr>
            <a:t>* Tallinna Vesi joogiveehaarde vooluhulkade ja veetasemete mõõtmiste andmestikud.</a:t>
          </a:r>
        </a:p>
        <a:p>
          <a:r>
            <a:rPr lang="et-EE" sz="1100">
              <a:solidFill>
                <a:schemeClr val="dk1"/>
              </a:solidFill>
              <a:effectLst/>
              <a:latin typeface="+mn-lt"/>
              <a:ea typeface="+mn-ea"/>
              <a:cs typeface="+mn-cs"/>
            </a:rPr>
            <a:t>\\FS25.sise.envir.ee\Failiserver-KAUR-KeskkonnakasutuseOsakond$\Vesi\GIS\Veevõtt\Joogiveehaare</a:t>
          </a:r>
        </a:p>
        <a:p>
          <a:r>
            <a:rPr lang="et-EE" sz="1100">
              <a:solidFill>
                <a:schemeClr val="dk1"/>
              </a:solidFill>
              <a:effectLst/>
              <a:latin typeface="+mn-lt"/>
              <a:ea typeface="+mn-ea"/>
              <a:cs typeface="+mn-cs"/>
            </a:rPr>
            <a:t>* Soodla veehoidla terastoru avatud perioodid, mil toimus aktiivne veevõtt Soodla veehoidlast Ülemiste järve veevarude täiendamiseks.</a:t>
          </a:r>
          <a:endParaRPr lang="et-EE" sz="1100" baseline="0">
            <a:solidFill>
              <a:schemeClr val="dk1"/>
            </a:solidFill>
            <a:effectLst/>
            <a:latin typeface="+mn-lt"/>
            <a:ea typeface="+mn-ea"/>
            <a:cs typeface="+mn-cs"/>
          </a:endParaRPr>
        </a:p>
        <a:p>
          <a:r>
            <a:rPr lang="en-US" sz="1100">
              <a:solidFill>
                <a:schemeClr val="dk1"/>
              </a:solidFill>
              <a:effectLst/>
              <a:latin typeface="+mn-lt"/>
              <a:ea typeface="+mn-ea"/>
              <a:cs typeface="+mn-cs"/>
            </a:rPr>
            <a:t>26.06. – 10.09.</a:t>
          </a:r>
          <a:r>
            <a:rPr lang="et-EE" sz="1100">
              <a:solidFill>
                <a:schemeClr val="dk1"/>
              </a:solidFill>
              <a:effectLst/>
              <a:latin typeface="+mn-lt"/>
              <a:ea typeface="+mn-ea"/>
              <a:cs typeface="+mn-cs"/>
            </a:rPr>
            <a:t>2019</a:t>
          </a:r>
        </a:p>
        <a:p>
          <a:r>
            <a:rPr lang="en-US" sz="1100">
              <a:solidFill>
                <a:schemeClr val="dk1"/>
              </a:solidFill>
              <a:effectLst/>
              <a:latin typeface="+mn-lt"/>
              <a:ea typeface="+mn-ea"/>
              <a:cs typeface="+mn-cs"/>
            </a:rPr>
            <a:t>16.06. – 10.09.</a:t>
          </a:r>
          <a:r>
            <a:rPr lang="et-EE" sz="1100">
              <a:solidFill>
                <a:schemeClr val="dk1"/>
              </a:solidFill>
              <a:effectLst/>
              <a:latin typeface="+mn-lt"/>
              <a:ea typeface="+mn-ea"/>
              <a:cs typeface="+mn-cs"/>
            </a:rPr>
            <a:t>2020</a:t>
          </a:r>
        </a:p>
        <a:p>
          <a:r>
            <a:rPr lang="en-US" sz="1100">
              <a:solidFill>
                <a:schemeClr val="dk1"/>
              </a:solidFill>
              <a:effectLst/>
              <a:latin typeface="+mn-lt"/>
              <a:ea typeface="+mn-ea"/>
              <a:cs typeface="+mn-cs"/>
            </a:rPr>
            <a:t>18.06. – 19.08.</a:t>
          </a:r>
          <a:r>
            <a:rPr lang="et-EE" sz="1100">
              <a:solidFill>
                <a:schemeClr val="dk1"/>
              </a:solidFill>
              <a:effectLst/>
              <a:latin typeface="+mn-lt"/>
              <a:ea typeface="+mn-ea"/>
              <a:cs typeface="+mn-cs"/>
            </a:rPr>
            <a:t>2021</a:t>
          </a:r>
        </a:p>
        <a:p>
          <a:r>
            <a:rPr lang="en-US" sz="1100">
              <a:solidFill>
                <a:schemeClr val="dk1"/>
              </a:solidFill>
              <a:effectLst/>
              <a:latin typeface="+mn-lt"/>
              <a:ea typeface="+mn-ea"/>
              <a:cs typeface="+mn-cs"/>
            </a:rPr>
            <a:t>28.06. – 19.09.</a:t>
          </a:r>
          <a:r>
            <a:rPr lang="et-EE" sz="1100">
              <a:solidFill>
                <a:schemeClr val="dk1"/>
              </a:solidFill>
              <a:effectLst/>
              <a:latin typeface="+mn-lt"/>
              <a:ea typeface="+mn-ea"/>
              <a:cs typeface="+mn-cs"/>
            </a:rPr>
            <a:t>2022</a:t>
          </a:r>
        </a:p>
        <a:p>
          <a:pPr lvl="0"/>
          <a:r>
            <a:rPr lang="en-US" sz="1100">
              <a:solidFill>
                <a:schemeClr val="dk1"/>
              </a:solidFill>
              <a:effectLst/>
              <a:latin typeface="+mn-lt"/>
              <a:ea typeface="+mn-ea"/>
              <a:cs typeface="+mn-cs"/>
            </a:rPr>
            <a:t>15.10. – 29.10.</a:t>
          </a:r>
          <a:r>
            <a:rPr lang="et-EE" sz="1100">
              <a:solidFill>
                <a:schemeClr val="dk1"/>
              </a:solidFill>
              <a:effectLst/>
              <a:latin typeface="+mn-lt"/>
              <a:ea typeface="+mn-ea"/>
              <a:cs typeface="+mn-cs"/>
            </a:rPr>
            <a:t>2022</a:t>
          </a:r>
        </a:p>
        <a:p>
          <a:r>
            <a:rPr lang="en-US" sz="1100">
              <a:solidFill>
                <a:schemeClr val="dk1"/>
              </a:solidFill>
              <a:effectLst/>
              <a:latin typeface="+mn-lt"/>
              <a:ea typeface="+mn-ea"/>
              <a:cs typeface="+mn-cs"/>
            </a:rPr>
            <a:t>16.06. – 19.08.</a:t>
          </a:r>
          <a:r>
            <a:rPr lang="et-EE" sz="1100">
              <a:solidFill>
                <a:schemeClr val="dk1"/>
              </a:solidFill>
              <a:effectLst/>
              <a:latin typeface="+mn-lt"/>
              <a:ea typeface="+mn-ea"/>
              <a:cs typeface="+mn-cs"/>
            </a:rPr>
            <a:t>2023</a:t>
          </a:r>
        </a:p>
        <a:p>
          <a:endParaRPr lang="et-EE" sz="1100">
            <a:solidFill>
              <a:schemeClr val="dk1"/>
            </a:solidFill>
            <a:effectLst/>
            <a:latin typeface="+mn-lt"/>
            <a:ea typeface="+mn-ea"/>
            <a:cs typeface="+mn-cs"/>
          </a:endParaRPr>
        </a:p>
        <a:p>
          <a:r>
            <a:rPr lang="et-EE" sz="1100" b="1">
              <a:solidFill>
                <a:schemeClr val="dk1"/>
              </a:solidFill>
              <a:effectLst/>
              <a:latin typeface="+mn-lt"/>
              <a:ea typeface="+mn-ea"/>
              <a:cs typeface="+mn-cs"/>
            </a:rPr>
            <a:t>Töökäik</a:t>
          </a:r>
        </a:p>
        <a:p>
          <a:pPr lvl="0"/>
          <a:r>
            <a:rPr lang="et-EE" sz="1100" b="1">
              <a:solidFill>
                <a:schemeClr val="dk1"/>
              </a:solidFill>
              <a:effectLst/>
              <a:latin typeface="+mn-lt"/>
              <a:ea typeface="+mn-ea"/>
              <a:cs typeface="+mn-cs"/>
            </a:rPr>
            <a:t>1.</a:t>
          </a:r>
          <a:r>
            <a:rPr lang="et-EE" sz="1100">
              <a:solidFill>
                <a:schemeClr val="dk1"/>
              </a:solidFill>
              <a:effectLst/>
              <a:latin typeface="+mn-lt"/>
              <a:ea typeface="+mn-ea"/>
              <a:cs typeface="+mn-cs"/>
            </a:rPr>
            <a:t> Tallinna Vesi andmestikest koostati 2019-2023 koondandmestik kasutades kuud iseloomustavaks väärtuseks andmestikus toodud KESK rida. Kui andmestikus ei olnud väärtust kuna päevastes andmetes oli tühjasid väärtuseid või sisaldab märki &gt;, siis Soodla jõe korral eemaldati &gt; märk ja leiti ise päevastest arvväärtustest kuukeskmine. Soodla jõe 2023. aasta 31. märtsi andmestik muudeti vastavalt 10,42 -&gt; 1,42. Aavoja puhul sai kuu keskmiseks kirjeks &gt;0,05. Andmed koondati lehele „</a:t>
          </a:r>
          <a:r>
            <a:rPr lang="et-EE" sz="1100" b="1">
              <a:solidFill>
                <a:schemeClr val="dk1"/>
              </a:solidFill>
              <a:effectLst/>
              <a:latin typeface="+mn-lt"/>
              <a:ea typeface="+mn-ea"/>
              <a:cs typeface="+mn-cs"/>
            </a:rPr>
            <a:t>TallinnaVesi_kuukoond</a:t>
          </a:r>
          <a:r>
            <a:rPr lang="et-EE" sz="1100">
              <a:solidFill>
                <a:schemeClr val="dk1"/>
              </a:solidFill>
              <a:effectLst/>
              <a:latin typeface="+mn-lt"/>
              <a:ea typeface="+mn-ea"/>
              <a:cs typeface="+mn-cs"/>
            </a:rPr>
            <a:t>“.</a:t>
          </a:r>
        </a:p>
        <a:p>
          <a:pPr lvl="0"/>
          <a:endParaRPr lang="et-EE" sz="1100">
            <a:solidFill>
              <a:schemeClr val="dk1"/>
            </a:solidFill>
            <a:effectLst/>
            <a:latin typeface="+mn-lt"/>
            <a:ea typeface="+mn-ea"/>
            <a:cs typeface="+mn-cs"/>
          </a:endParaRPr>
        </a:p>
        <a:p>
          <a:pPr lvl="0"/>
          <a:r>
            <a:rPr lang="et-EE" sz="1100" b="1">
              <a:solidFill>
                <a:schemeClr val="dk1"/>
              </a:solidFill>
              <a:effectLst/>
              <a:latin typeface="+mn-lt"/>
              <a:ea typeface="+mn-ea"/>
              <a:cs typeface="+mn-cs"/>
            </a:rPr>
            <a:t>2.</a:t>
          </a:r>
          <a:r>
            <a:rPr lang="et-EE" sz="1100">
              <a:solidFill>
                <a:schemeClr val="dk1"/>
              </a:solidFill>
              <a:effectLst/>
              <a:latin typeface="+mn-lt"/>
              <a:ea typeface="+mn-ea"/>
              <a:cs typeface="+mn-cs"/>
            </a:rPr>
            <a:t> Hinnati veevõttu Pirita jõest, Jägala jõest ja Aavojast kasutades kanalite</a:t>
          </a:r>
          <a:r>
            <a:rPr lang="et-EE" sz="1100" baseline="0">
              <a:solidFill>
                <a:schemeClr val="dk1"/>
              </a:solidFill>
              <a:effectLst/>
              <a:latin typeface="+mn-lt"/>
              <a:ea typeface="+mn-ea"/>
              <a:cs typeface="+mn-cs"/>
            </a:rPr>
            <a:t> vooluhulkasid</a:t>
          </a:r>
          <a:r>
            <a:rPr lang="et-EE" sz="1100">
              <a:solidFill>
                <a:schemeClr val="dk1"/>
              </a:solidFill>
              <a:effectLst/>
              <a:latin typeface="+mn-lt"/>
              <a:ea typeface="+mn-ea"/>
              <a:cs typeface="+mn-cs"/>
            </a:rPr>
            <a:t>. Lehel „TallinnaVesi_kuukoond“ on tähistatud kasutatud</a:t>
          </a:r>
          <a:r>
            <a:rPr lang="et-EE" sz="1100" baseline="0">
              <a:solidFill>
                <a:schemeClr val="dk1"/>
              </a:solidFill>
              <a:effectLst/>
              <a:latin typeface="+mn-lt"/>
              <a:ea typeface="+mn-ea"/>
              <a:cs typeface="+mn-cs"/>
            </a:rPr>
            <a:t> algandmete veerud sinise tasutaga</a:t>
          </a:r>
          <a:r>
            <a:rPr lang="et-EE" sz="1100">
              <a:solidFill>
                <a:schemeClr val="dk1"/>
              </a:solidFill>
              <a:effectLst/>
              <a:latin typeface="+mn-lt"/>
              <a:ea typeface="+mn-ea"/>
              <a:cs typeface="+mn-cs"/>
            </a:rPr>
            <a:t>. Sekstioon</a:t>
          </a:r>
          <a:r>
            <a:rPr lang="et-EE" sz="1100" baseline="0">
              <a:solidFill>
                <a:schemeClr val="dk1"/>
              </a:solidFill>
              <a:effectLst/>
              <a:latin typeface="+mn-lt"/>
              <a:ea typeface="+mn-ea"/>
              <a:cs typeface="+mn-cs"/>
            </a:rPr>
            <a:t> "Vee tasakaal, m3" näitab kas vett võeti vooluveekogust (positiivne arv) või lisati juurde (negatiivne arv). Veevõttu nendest veekogudest hinnati kuu põhiselt ehk kui kuu hinnang oli positiivne, siis loeti see kogus veevõtuks veekogust ning kui negatiivne, siis veevõtu kogus sellest veekogust väärtustati nulliga. Aasta põhised veevõtu hinnangud on lehel "</a:t>
          </a:r>
          <a:r>
            <a:rPr lang="et-EE" sz="1100" b="1" baseline="0">
              <a:solidFill>
                <a:schemeClr val="dk1"/>
              </a:solidFill>
              <a:effectLst/>
              <a:latin typeface="+mn-lt"/>
              <a:ea typeface="+mn-ea"/>
              <a:cs typeface="+mn-cs"/>
            </a:rPr>
            <a:t>Veevõtt - Pirita Jägala Aavoja</a:t>
          </a:r>
          <a:r>
            <a:rPr lang="et-EE" sz="1100" baseline="0">
              <a:solidFill>
                <a:schemeClr val="dk1"/>
              </a:solidFill>
              <a:effectLst/>
              <a:latin typeface="+mn-lt"/>
              <a:ea typeface="+mn-ea"/>
              <a:cs typeface="+mn-cs"/>
            </a:rPr>
            <a:t>".</a:t>
          </a:r>
          <a:endParaRPr lang="et-EE" sz="1100">
            <a:solidFill>
              <a:schemeClr val="dk1"/>
            </a:solidFill>
            <a:effectLst/>
            <a:latin typeface="+mn-lt"/>
            <a:ea typeface="+mn-ea"/>
            <a:cs typeface="+mn-cs"/>
          </a:endParaRPr>
        </a:p>
        <a:p>
          <a:endParaRPr lang="et-EE" sz="1100" b="1">
            <a:solidFill>
              <a:schemeClr val="dk1"/>
            </a:solidFill>
            <a:effectLst/>
            <a:latin typeface="+mn-lt"/>
            <a:ea typeface="+mn-ea"/>
            <a:cs typeface="+mn-cs"/>
          </a:endParaRPr>
        </a:p>
        <a:p>
          <a:r>
            <a:rPr lang="et-EE" sz="1100" b="1">
              <a:solidFill>
                <a:schemeClr val="dk1"/>
              </a:solidFill>
              <a:effectLst/>
              <a:latin typeface="+mn-lt"/>
              <a:ea typeface="+mn-ea"/>
              <a:cs typeface="+mn-cs"/>
            </a:rPr>
            <a:t>Pirita jõgi</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Pirita jõest suunatakse Vaskjala-Ülemiste kanali kaudu vett Ülemiste järve ning Pirita jõkke suunati vett Jägala jõest Jägala-Pirita kanali ja Paunküla veehoidlast pumpamise kaudu. Seega kuna Pirita jõkke suunatakse vett, siis Pirita jõest veevõtt on hinnatud Vaskjala-Ülemiste kanali vooluhulga ning Jägala-Pirita kanali ja Paunküla veehoidlast pumbatud vooluhulkade vahena. Lehelt "TallinnaVesi_kuukoond" andmetulbad </a:t>
          </a:r>
          <a:r>
            <a:rPr lang="et-EE" sz="1100" b="1">
              <a:solidFill>
                <a:schemeClr val="tx2">
                  <a:lumMod val="60000"/>
                  <a:lumOff val="40000"/>
                </a:schemeClr>
              </a:solidFill>
              <a:effectLst/>
              <a:latin typeface="+mn-lt"/>
              <a:ea typeface="+mn-ea"/>
              <a:cs typeface="+mn-cs"/>
            </a:rPr>
            <a:t>Pirita Ülemiste kanal</a:t>
          </a:r>
          <a:r>
            <a:rPr lang="et-EE" sz="1100">
              <a:solidFill>
                <a:schemeClr val="dk1"/>
              </a:solidFill>
              <a:effectLst/>
              <a:latin typeface="+mn-lt"/>
              <a:ea typeface="+mn-ea"/>
              <a:cs typeface="+mn-cs"/>
            </a:rPr>
            <a:t>, </a:t>
          </a:r>
          <a:r>
            <a:rPr lang="et-EE" sz="1100" b="1">
              <a:solidFill>
                <a:schemeClr val="tx2">
                  <a:lumMod val="60000"/>
                  <a:lumOff val="40000"/>
                </a:schemeClr>
              </a:solidFill>
              <a:effectLst/>
              <a:latin typeface="+mn-lt"/>
              <a:ea typeface="+mn-ea"/>
              <a:cs typeface="+mn-cs"/>
            </a:rPr>
            <a:t>Veehoidlast Pirita jõkke</a:t>
          </a:r>
          <a:r>
            <a:rPr lang="et-EE" sz="1100">
              <a:solidFill>
                <a:schemeClr val="dk1"/>
              </a:solidFill>
              <a:effectLst/>
              <a:latin typeface="+mn-lt"/>
              <a:ea typeface="+mn-ea"/>
              <a:cs typeface="+mn-cs"/>
            </a:rPr>
            <a:t>, </a:t>
          </a:r>
          <a:r>
            <a:rPr lang="et-EE" sz="1100" b="1">
              <a:solidFill>
                <a:schemeClr val="tx2">
                  <a:lumMod val="60000"/>
                  <a:lumOff val="40000"/>
                </a:schemeClr>
              </a:solidFill>
              <a:effectLst/>
              <a:latin typeface="+mn-lt"/>
              <a:ea typeface="+mn-ea"/>
              <a:cs typeface="+mn-cs"/>
            </a:rPr>
            <a:t>Jägala Pirita kanal</a:t>
          </a:r>
          <a:r>
            <a:rPr lang="et-EE" sz="1100">
              <a:solidFill>
                <a:schemeClr val="dk1"/>
              </a:solidFill>
              <a:effectLst/>
              <a:latin typeface="+mn-lt"/>
              <a:ea typeface="+mn-ea"/>
              <a:cs typeface="+mn-cs"/>
            </a:rPr>
            <a:t>. Vaskjala-Ülemiste</a:t>
          </a:r>
          <a:r>
            <a:rPr lang="et-EE" sz="1100" baseline="0">
              <a:solidFill>
                <a:schemeClr val="dk1"/>
              </a:solidFill>
              <a:effectLst/>
              <a:latin typeface="+mn-lt"/>
              <a:ea typeface="+mn-ea"/>
              <a:cs typeface="+mn-cs"/>
            </a:rPr>
            <a:t> kanal võib olla ka täiesti suletud ja sel hetkel Pirita jõest veevõttu ei toimu. Pirita jõest veevõtu hinnang on lehel "</a:t>
          </a:r>
          <a:r>
            <a:rPr lang="et-EE" sz="1100">
              <a:solidFill>
                <a:schemeClr val="dk1"/>
              </a:solidFill>
              <a:effectLst/>
              <a:latin typeface="+mn-lt"/>
              <a:ea typeface="+mn-ea"/>
              <a:cs typeface="+mn-cs"/>
            </a:rPr>
            <a:t>TallinnaVesi_kuukoond</a:t>
          </a:r>
          <a:r>
            <a:rPr lang="et-EE" sz="1100" baseline="0">
              <a:solidFill>
                <a:schemeClr val="dk1"/>
              </a:solidFill>
              <a:effectLst/>
              <a:latin typeface="+mn-lt"/>
              <a:ea typeface="+mn-ea"/>
              <a:cs typeface="+mn-cs"/>
            </a:rPr>
            <a:t>" tulbas AD. </a:t>
          </a:r>
          <a:r>
            <a:rPr lang="et-EE" sz="1100">
              <a:solidFill>
                <a:schemeClr val="dk1"/>
              </a:solidFill>
              <a:effectLst/>
              <a:latin typeface="+mn-lt"/>
              <a:ea typeface="+mn-ea"/>
              <a:cs typeface="+mn-cs"/>
            </a:rPr>
            <a:t>Veevõtu ühikuks on m</a:t>
          </a:r>
          <a:r>
            <a:rPr lang="et-EE" sz="1100" baseline="30000">
              <a:solidFill>
                <a:schemeClr val="dk1"/>
              </a:solidFill>
              <a:effectLst/>
              <a:latin typeface="+mn-lt"/>
              <a:ea typeface="+mn-ea"/>
              <a:cs typeface="+mn-cs"/>
            </a:rPr>
            <a:t>3</a:t>
          </a:r>
          <a:r>
            <a:rPr lang="et-EE" sz="1100">
              <a:solidFill>
                <a:schemeClr val="dk1"/>
              </a:solidFill>
              <a:effectLst/>
              <a:latin typeface="+mn-lt"/>
              <a:ea typeface="+mn-ea"/>
              <a:cs typeface="+mn-cs"/>
            </a:rPr>
            <a:t>.</a:t>
          </a:r>
        </a:p>
        <a:p>
          <a:endParaRPr lang="et-EE" sz="1100" b="1">
            <a:solidFill>
              <a:schemeClr val="dk1"/>
            </a:solidFill>
            <a:effectLst/>
            <a:latin typeface="+mn-lt"/>
            <a:ea typeface="+mn-ea"/>
            <a:cs typeface="+mn-cs"/>
          </a:endParaRPr>
        </a:p>
        <a:p>
          <a:r>
            <a:rPr lang="et-EE" sz="1100" b="1">
              <a:solidFill>
                <a:schemeClr val="dk1"/>
              </a:solidFill>
              <a:effectLst/>
              <a:latin typeface="+mn-lt"/>
              <a:ea typeface="+mn-ea"/>
              <a:cs typeface="+mn-cs"/>
            </a:rPr>
            <a:t>Jägala jõgi</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Jägala jõest suunatakse veevõttu Jägala-Pirita kanali ja Sae-Puanküla kanali kaudu ning Jägala jõkke suunatakse vett Aavoja-Kaunissaare kanali kaudu. Seega kuna Jägala jõkke suunatakse vett, siis Jägala jõest veevõtt on hinnatud Jägala-Pirita ja Sae-Paunküla kanalite vooluhulkade ning Aavoja-Kaunissaare vooluhulga vahena. Lehelt "TallinnaVesi_kuukoond" andmetulbad </a:t>
          </a:r>
          <a:r>
            <a:rPr lang="et-EE" sz="1100" b="1">
              <a:solidFill>
                <a:schemeClr val="tx2">
                  <a:lumMod val="60000"/>
                  <a:lumOff val="40000"/>
                </a:schemeClr>
              </a:solidFill>
              <a:effectLst/>
              <a:latin typeface="+mn-lt"/>
              <a:ea typeface="+mn-ea"/>
              <a:cs typeface="+mn-cs"/>
            </a:rPr>
            <a:t>Jägala Pirita kanal</a:t>
          </a:r>
          <a:r>
            <a:rPr lang="et-EE" sz="1100">
              <a:solidFill>
                <a:schemeClr val="dk1"/>
              </a:solidFill>
              <a:effectLst/>
              <a:latin typeface="+mn-lt"/>
              <a:ea typeface="+mn-ea"/>
              <a:cs typeface="+mn-cs"/>
            </a:rPr>
            <a:t>, </a:t>
          </a:r>
          <a:r>
            <a:rPr lang="et-EE" sz="1100" b="1">
              <a:solidFill>
                <a:schemeClr val="tx2">
                  <a:lumMod val="60000"/>
                  <a:lumOff val="40000"/>
                </a:schemeClr>
              </a:solidFill>
              <a:effectLst/>
              <a:latin typeface="+mn-lt"/>
              <a:ea typeface="+mn-ea"/>
              <a:cs typeface="+mn-cs"/>
            </a:rPr>
            <a:t>Pumbajaam</a:t>
          </a:r>
          <a:r>
            <a:rPr lang="et-EE" sz="1100">
              <a:solidFill>
                <a:schemeClr val="dk1"/>
              </a:solidFill>
              <a:effectLst/>
              <a:latin typeface="+mn-lt"/>
              <a:ea typeface="+mn-ea"/>
              <a:cs typeface="+mn-cs"/>
            </a:rPr>
            <a:t>, </a:t>
          </a:r>
          <a:r>
            <a:rPr lang="et-EE" sz="1100" b="1">
              <a:solidFill>
                <a:schemeClr val="tx2">
                  <a:lumMod val="60000"/>
                  <a:lumOff val="40000"/>
                </a:schemeClr>
              </a:solidFill>
              <a:effectLst/>
              <a:latin typeface="+mn-lt"/>
              <a:ea typeface="+mn-ea"/>
              <a:cs typeface="+mn-cs"/>
            </a:rPr>
            <a:t>Aavoja Jägala kanal</a:t>
          </a:r>
          <a:r>
            <a:rPr lang="et-EE" sz="1100">
              <a:solidFill>
                <a:schemeClr val="dk1"/>
              </a:solidFill>
              <a:effectLst/>
              <a:latin typeface="+mn-lt"/>
              <a:ea typeface="+mn-ea"/>
              <a:cs typeface="+mn-cs"/>
            </a:rPr>
            <a:t>. </a:t>
          </a:r>
          <a:r>
            <a:rPr lang="et-EE" sz="1100" baseline="0">
              <a:solidFill>
                <a:schemeClr val="dk1"/>
              </a:solidFill>
              <a:effectLst/>
              <a:latin typeface="+mn-lt"/>
              <a:ea typeface="+mn-ea"/>
              <a:cs typeface="+mn-cs"/>
            </a:rPr>
            <a:t>Jägala jõest veevõtu hinnang on lehel "</a:t>
          </a:r>
          <a:r>
            <a:rPr lang="et-EE" sz="1100">
              <a:solidFill>
                <a:schemeClr val="dk1"/>
              </a:solidFill>
              <a:effectLst/>
              <a:latin typeface="+mn-lt"/>
              <a:ea typeface="+mn-ea"/>
              <a:cs typeface="+mn-cs"/>
            </a:rPr>
            <a:t>TallinnaVesi_kuukoond</a:t>
          </a:r>
          <a:r>
            <a:rPr lang="et-EE" sz="1100" baseline="0">
              <a:solidFill>
                <a:schemeClr val="dk1"/>
              </a:solidFill>
              <a:effectLst/>
              <a:latin typeface="+mn-lt"/>
              <a:ea typeface="+mn-ea"/>
              <a:cs typeface="+mn-cs"/>
            </a:rPr>
            <a:t>" tulbas AE. </a:t>
          </a:r>
          <a:r>
            <a:rPr lang="et-EE" sz="1100">
              <a:solidFill>
                <a:schemeClr val="dk1"/>
              </a:solidFill>
              <a:effectLst/>
              <a:latin typeface="+mn-lt"/>
              <a:ea typeface="+mn-ea"/>
              <a:cs typeface="+mn-cs"/>
            </a:rPr>
            <a:t>Veevõtu ühikuks on m</a:t>
          </a:r>
          <a:r>
            <a:rPr lang="et-EE" sz="1100" baseline="30000">
              <a:solidFill>
                <a:schemeClr val="dk1"/>
              </a:solidFill>
              <a:effectLst/>
              <a:latin typeface="+mn-lt"/>
              <a:ea typeface="+mn-ea"/>
              <a:cs typeface="+mn-cs"/>
            </a:rPr>
            <a:t>3</a:t>
          </a:r>
          <a:r>
            <a:rPr lang="et-EE" sz="1100">
              <a:solidFill>
                <a:schemeClr val="dk1"/>
              </a:solidFill>
              <a:effectLst/>
              <a:latin typeface="+mn-lt"/>
              <a:ea typeface="+mn-ea"/>
              <a:cs typeface="+mn-cs"/>
            </a:rPr>
            <a:t>.</a:t>
          </a:r>
        </a:p>
        <a:p>
          <a:endParaRPr lang="et-EE" sz="1100" b="1">
            <a:solidFill>
              <a:schemeClr val="dk1"/>
            </a:solidFill>
            <a:effectLst/>
            <a:latin typeface="+mn-lt"/>
            <a:ea typeface="+mn-ea"/>
            <a:cs typeface="+mn-cs"/>
          </a:endParaRPr>
        </a:p>
        <a:p>
          <a:r>
            <a:rPr lang="et-EE" sz="1100" b="1">
              <a:solidFill>
                <a:schemeClr val="dk1"/>
              </a:solidFill>
              <a:effectLst/>
              <a:latin typeface="+mn-lt"/>
              <a:ea typeface="+mn-ea"/>
              <a:cs typeface="+mn-cs"/>
            </a:rPr>
            <a:t>Aavoja</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Aavojast suunatakse veevõttu Aavoja-Kaunissaare kanali kaudu ning Aavojja suunatakse vett Raudoja-Aavoja kanali kaudu. Seega kuna Aavojja suunatakse vett, siis Aavojast veevõtt on hinnatud Raudoja-Aavoja ja ja Aavoja-Kaunissaare kanalite vooluhulkade vahena. Lehelt "TallinnaVesi_kuukoond" andmetulbad </a:t>
          </a:r>
          <a:r>
            <a:rPr lang="et-EE" sz="1100" b="1">
              <a:solidFill>
                <a:schemeClr val="tx2">
                  <a:lumMod val="60000"/>
                  <a:lumOff val="40000"/>
                </a:schemeClr>
              </a:solidFill>
              <a:effectLst/>
              <a:latin typeface="+mn-lt"/>
              <a:ea typeface="+mn-ea"/>
              <a:cs typeface="+mn-cs"/>
            </a:rPr>
            <a:t>Raudoja Aavoja kanal</a:t>
          </a:r>
          <a:r>
            <a:rPr lang="et-EE" sz="1100">
              <a:solidFill>
                <a:schemeClr val="dk1"/>
              </a:solidFill>
              <a:effectLst/>
              <a:latin typeface="+mn-lt"/>
              <a:ea typeface="+mn-ea"/>
              <a:cs typeface="+mn-cs"/>
            </a:rPr>
            <a:t>, </a:t>
          </a:r>
          <a:r>
            <a:rPr lang="et-EE" sz="1100" b="1">
              <a:solidFill>
                <a:schemeClr val="tx2">
                  <a:lumMod val="60000"/>
                  <a:lumOff val="40000"/>
                </a:schemeClr>
              </a:solidFill>
              <a:effectLst/>
              <a:latin typeface="+mn-lt"/>
              <a:ea typeface="+mn-ea"/>
              <a:cs typeface="+mn-cs"/>
            </a:rPr>
            <a:t>Aavoja Jägala kanal</a:t>
          </a:r>
          <a:r>
            <a:rPr lang="et-EE" sz="1100">
              <a:solidFill>
                <a:schemeClr val="dk1"/>
              </a:solidFill>
              <a:effectLst/>
              <a:latin typeface="+mn-lt"/>
              <a:ea typeface="+mn-ea"/>
              <a:cs typeface="+mn-cs"/>
            </a:rPr>
            <a:t>. Aavojast</a:t>
          </a:r>
          <a:r>
            <a:rPr lang="et-EE" sz="1100" baseline="0">
              <a:solidFill>
                <a:schemeClr val="dk1"/>
              </a:solidFill>
              <a:effectLst/>
              <a:latin typeface="+mn-lt"/>
              <a:ea typeface="+mn-ea"/>
              <a:cs typeface="+mn-cs"/>
            </a:rPr>
            <a:t> veevõtu hinnang on lehel "</a:t>
          </a:r>
          <a:r>
            <a:rPr lang="et-EE" sz="1100">
              <a:solidFill>
                <a:schemeClr val="dk1"/>
              </a:solidFill>
              <a:effectLst/>
              <a:latin typeface="+mn-lt"/>
              <a:ea typeface="+mn-ea"/>
              <a:cs typeface="+mn-cs"/>
            </a:rPr>
            <a:t>TallinnaVesi_kuukoond</a:t>
          </a:r>
          <a:r>
            <a:rPr lang="et-EE" sz="1100" baseline="0">
              <a:solidFill>
                <a:schemeClr val="dk1"/>
              </a:solidFill>
              <a:effectLst/>
              <a:latin typeface="+mn-lt"/>
              <a:ea typeface="+mn-ea"/>
              <a:cs typeface="+mn-cs"/>
            </a:rPr>
            <a:t>" tulbas AF. </a:t>
          </a:r>
          <a:r>
            <a:rPr lang="et-EE" sz="1100">
              <a:solidFill>
                <a:schemeClr val="dk1"/>
              </a:solidFill>
              <a:effectLst/>
              <a:latin typeface="+mn-lt"/>
              <a:ea typeface="+mn-ea"/>
              <a:cs typeface="+mn-cs"/>
            </a:rPr>
            <a:t>Veevõtu ühikuks on m</a:t>
          </a:r>
          <a:r>
            <a:rPr lang="et-EE" sz="1100" baseline="30000">
              <a:solidFill>
                <a:schemeClr val="dk1"/>
              </a:solidFill>
              <a:effectLst/>
              <a:latin typeface="+mn-lt"/>
              <a:ea typeface="+mn-ea"/>
              <a:cs typeface="+mn-cs"/>
            </a:rPr>
            <a:t>3</a:t>
          </a:r>
          <a:r>
            <a:rPr lang="et-EE" sz="1100">
              <a:solidFill>
                <a:schemeClr val="dk1"/>
              </a:solidFill>
              <a:effectLst/>
              <a:latin typeface="+mn-lt"/>
              <a:ea typeface="+mn-ea"/>
              <a:cs typeface="+mn-cs"/>
            </a:rPr>
            <a:t>.</a:t>
          </a:r>
        </a:p>
        <a:p>
          <a:endParaRPr lang="et-EE" sz="1100" b="0">
            <a:solidFill>
              <a:schemeClr val="dk1"/>
            </a:solidFill>
            <a:effectLst/>
            <a:latin typeface="+mn-lt"/>
            <a:ea typeface="+mn-ea"/>
            <a:cs typeface="+mn-cs"/>
          </a:endParaRPr>
        </a:p>
        <a:p>
          <a:r>
            <a:rPr lang="et-EE" sz="1100" b="1">
              <a:solidFill>
                <a:schemeClr val="dk1"/>
              </a:solidFill>
              <a:effectLst/>
              <a:latin typeface="+mn-lt"/>
              <a:ea typeface="+mn-ea"/>
              <a:cs typeface="+mn-cs"/>
            </a:rPr>
            <a:t>3.</a:t>
          </a:r>
          <a:r>
            <a:rPr lang="et-EE" sz="1100" b="0">
              <a:solidFill>
                <a:schemeClr val="dk1"/>
              </a:solidFill>
              <a:effectLst/>
              <a:latin typeface="+mn-lt"/>
              <a:ea typeface="+mn-ea"/>
              <a:cs typeface="+mn-cs"/>
            </a:rPr>
            <a:t> </a:t>
          </a:r>
          <a:r>
            <a:rPr lang="et-EE" sz="1100">
              <a:solidFill>
                <a:schemeClr val="dk1"/>
              </a:solidFill>
              <a:effectLst/>
              <a:latin typeface="+mn-lt"/>
              <a:ea typeface="+mn-ea"/>
              <a:cs typeface="+mn-cs"/>
            </a:rPr>
            <a:t>Tallinna Vesi andmestikest koostati 2019-2023 kohta Raudoja-Aavoja kanali päevaste</a:t>
          </a:r>
          <a:r>
            <a:rPr lang="et-EE" sz="1100" baseline="0">
              <a:solidFill>
                <a:schemeClr val="dk1"/>
              </a:solidFill>
              <a:effectLst/>
              <a:latin typeface="+mn-lt"/>
              <a:ea typeface="+mn-ea"/>
              <a:cs typeface="+mn-cs"/>
            </a:rPr>
            <a:t> vooluhukade koondandmestik. </a:t>
          </a:r>
          <a:r>
            <a:rPr lang="et-EE" sz="1100">
              <a:solidFill>
                <a:schemeClr val="dk1"/>
              </a:solidFill>
              <a:effectLst/>
              <a:latin typeface="+mn-lt"/>
              <a:ea typeface="+mn-ea"/>
              <a:cs typeface="+mn-cs"/>
            </a:rPr>
            <a:t>Andmed koondati lehele „</a:t>
          </a:r>
          <a:r>
            <a:rPr lang="et-EE" sz="1100" b="1">
              <a:solidFill>
                <a:schemeClr val="dk1"/>
              </a:solidFill>
              <a:effectLst/>
              <a:latin typeface="+mn-lt"/>
              <a:ea typeface="+mn-ea"/>
              <a:cs typeface="+mn-cs"/>
            </a:rPr>
            <a:t>TallinnaVesi_päevakoond</a:t>
          </a:r>
          <a:r>
            <a:rPr lang="et-EE" sz="1100">
              <a:solidFill>
                <a:schemeClr val="dk1"/>
              </a:solidFill>
              <a:effectLst/>
              <a:latin typeface="+mn-lt"/>
              <a:ea typeface="+mn-ea"/>
              <a:cs typeface="+mn-cs"/>
            </a:rPr>
            <a:t>“.</a:t>
          </a:r>
          <a:endParaRPr lang="et-EE" sz="1100" b="0">
            <a:solidFill>
              <a:schemeClr val="dk1"/>
            </a:solidFill>
            <a:effectLst/>
            <a:latin typeface="+mn-lt"/>
            <a:ea typeface="+mn-ea"/>
            <a:cs typeface="+mn-cs"/>
          </a:endParaRPr>
        </a:p>
        <a:p>
          <a:endParaRPr lang="et-EE"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t-EE" sz="1100" b="1">
              <a:solidFill>
                <a:schemeClr val="dk1"/>
              </a:solidFill>
              <a:effectLst/>
              <a:latin typeface="+mn-lt"/>
              <a:ea typeface="+mn-ea"/>
              <a:cs typeface="+mn-cs"/>
            </a:rPr>
            <a:t>4.</a:t>
          </a:r>
          <a:r>
            <a:rPr lang="et-EE" sz="1100" b="0">
              <a:solidFill>
                <a:schemeClr val="dk1"/>
              </a:solidFill>
              <a:effectLst/>
              <a:latin typeface="+mn-lt"/>
              <a:ea typeface="+mn-ea"/>
              <a:cs typeface="+mn-cs"/>
            </a:rPr>
            <a:t> Hinnati veevõttu Soodla jõest kasutades Raudoja-Aavoja kanali päevaseid andmeid  ja Soodla veehoidla terastoru avatud perioode.</a:t>
          </a:r>
          <a:r>
            <a:rPr lang="et-EE" sz="1100" b="0" baseline="0">
              <a:solidFill>
                <a:schemeClr val="dk1"/>
              </a:solidFill>
              <a:effectLst/>
              <a:latin typeface="+mn-lt"/>
              <a:ea typeface="+mn-ea"/>
              <a:cs typeface="+mn-cs"/>
            </a:rPr>
            <a:t> Perioodi lõppi lisati kaks päeva inertsi arvestamiseks. </a:t>
          </a:r>
          <a:r>
            <a:rPr lang="et-EE" sz="1100" baseline="0">
              <a:solidFill>
                <a:schemeClr val="dk1"/>
              </a:solidFill>
              <a:effectLst/>
              <a:latin typeface="+mn-lt"/>
              <a:ea typeface="+mn-ea"/>
              <a:cs typeface="+mn-cs"/>
            </a:rPr>
            <a:t>Aasta põhised veevõtu hinnangud on lehel "</a:t>
          </a:r>
          <a:r>
            <a:rPr lang="et-EE" sz="1100" b="1" baseline="0">
              <a:solidFill>
                <a:schemeClr val="dk1"/>
              </a:solidFill>
              <a:effectLst/>
              <a:latin typeface="+mn-lt"/>
              <a:ea typeface="+mn-ea"/>
              <a:cs typeface="+mn-cs"/>
            </a:rPr>
            <a:t>Veevõtt - Soodla</a:t>
          </a:r>
          <a:r>
            <a:rPr lang="et-EE" sz="1100" baseline="0">
              <a:solidFill>
                <a:schemeClr val="dk1"/>
              </a:solidFill>
              <a:effectLst/>
              <a:latin typeface="+mn-lt"/>
              <a:ea typeface="+mn-ea"/>
              <a:cs typeface="+mn-cs"/>
            </a:rPr>
            <a:t>".</a:t>
          </a:r>
          <a:endParaRPr lang="et-EE">
            <a:effectLst/>
          </a:endParaRPr>
        </a:p>
        <a:p>
          <a:endParaRPr lang="et-EE" sz="1100" b="1">
            <a:solidFill>
              <a:schemeClr val="dk1"/>
            </a:solidFill>
            <a:effectLst/>
            <a:latin typeface="+mn-lt"/>
            <a:ea typeface="+mn-ea"/>
            <a:cs typeface="+mn-cs"/>
          </a:endParaRPr>
        </a:p>
        <a:p>
          <a:r>
            <a:rPr lang="et-EE" sz="1100" b="1">
              <a:solidFill>
                <a:schemeClr val="dk1"/>
              </a:solidFill>
              <a:effectLst/>
              <a:latin typeface="+mn-lt"/>
              <a:ea typeface="+mn-ea"/>
              <a:cs typeface="+mn-cs"/>
            </a:rPr>
            <a:t>Soodla jõgi</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Soodla veehoidlast on terastoru Raudojja. Raudojast suunatakse vesi Raudoja-Aavoja kanaliga Aavojja ning Raudoja ise suubub taas Soodla jõkke. Soodla veehoidlal on küll veetaseme mõõtmine, aga ei hinnata vooluhulka, mida suunatakse Raudojja. On teada millal on terastoru avatud ja millal suletud. </a:t>
          </a:r>
          <a:r>
            <a:rPr lang="et-EE" sz="1100" b="0" baseline="0">
              <a:solidFill>
                <a:schemeClr val="dk1"/>
              </a:solidFill>
              <a:effectLst/>
              <a:latin typeface="+mn-lt"/>
              <a:ea typeface="+mn-ea"/>
              <a:cs typeface="+mn-cs"/>
            </a:rPr>
            <a:t>Kogu Raudoja-Aavoja kanali veehulk ei jõua Soodla jõkke; osa suunatakse Soodla jõest ära (terastoru avatud) ja osa suunatakse ära enne Soodla jõkke jõudmist (terastoru suletud). Antud analüüsis Soodla jõe veevõtu koormusena käsitletakse aktiivset veevõttu Ülemistesse suunamise eesmärgil. Seega Soodla jõest veevõtuks arvestatakse Raudoja-Aavoja kanali vooluhulkasid nendel päevadel kui Soodla veehoidla terastoru on avatud ja peale sulgemist kaks päeva inertsiks.</a:t>
          </a:r>
        </a:p>
        <a:p>
          <a:endParaRPr lang="et-EE" sz="1100" b="0" baseline="0">
            <a:solidFill>
              <a:schemeClr val="dk1"/>
            </a:solidFill>
            <a:effectLst/>
            <a:latin typeface="+mn-lt"/>
            <a:ea typeface="+mn-ea"/>
            <a:cs typeface="+mn-cs"/>
          </a:endParaRPr>
        </a:p>
        <a:p>
          <a:r>
            <a:rPr lang="et-EE" sz="1100" b="1" baseline="0">
              <a:solidFill>
                <a:schemeClr val="dk1"/>
              </a:solidFill>
              <a:effectLst/>
              <a:latin typeface="+mn-lt"/>
              <a:ea typeface="+mn-ea"/>
              <a:cs typeface="+mn-cs"/>
            </a:rPr>
            <a:t>5.</a:t>
          </a:r>
          <a:r>
            <a:rPr lang="et-EE" sz="1100" b="0" baseline="0">
              <a:solidFill>
                <a:schemeClr val="dk1"/>
              </a:solidFill>
              <a:effectLst/>
              <a:latin typeface="+mn-lt"/>
              <a:ea typeface="+mn-ea"/>
              <a:cs typeface="+mn-cs"/>
            </a:rPr>
            <a:t> Ülemiste järve veevõtust peaks maha lahutama Vaskjala-Ülemiste kanali veekogused. Seda sammu ei tehta siin faili raames vaid otse koormuste töös.</a:t>
          </a:r>
          <a:endParaRPr lang="et-EE" sz="1100">
            <a:solidFill>
              <a:schemeClr val="dk1"/>
            </a:solidFill>
            <a:effectLst/>
            <a:latin typeface="+mn-lt"/>
            <a:ea typeface="+mn-ea"/>
            <a:cs typeface="+mn-cs"/>
          </a:endParaRPr>
        </a:p>
        <a:p>
          <a:endParaRPr lang="et-EE" sz="1100" b="1">
            <a:solidFill>
              <a:schemeClr val="dk1"/>
            </a:solidFill>
            <a:effectLst/>
            <a:latin typeface="+mn-lt"/>
            <a:ea typeface="+mn-ea"/>
            <a:cs typeface="+mn-cs"/>
          </a:endParaRPr>
        </a:p>
        <a:p>
          <a:endParaRPr lang="et-EE" sz="1100"/>
        </a:p>
      </xdr:txBody>
    </xdr:sp>
    <xdr:clientData/>
  </xdr:twoCellAnchor>
  <xdr:twoCellAnchor editAs="oneCell">
    <xdr:from>
      <xdr:col>19</xdr:col>
      <xdr:colOff>160020</xdr:colOff>
      <xdr:row>0</xdr:row>
      <xdr:rowOff>144779</xdr:rowOff>
    </xdr:from>
    <xdr:to>
      <xdr:col>30</xdr:col>
      <xdr:colOff>304800</xdr:colOff>
      <xdr:row>28</xdr:row>
      <xdr:rowOff>175440</xdr:rowOff>
    </xdr:to>
    <xdr:pic>
      <xdr:nvPicPr>
        <xdr:cNvPr id="3" name="Pilt 2" descr="Pilt, millel on kujutatud tekst, kaart&#10;&#10;Tehisintellekti genereeritud sisu ei pruugi olla õige.">
          <a:extLst>
            <a:ext uri="{FF2B5EF4-FFF2-40B4-BE49-F238E27FC236}">
              <a16:creationId xmlns:a16="http://schemas.microsoft.com/office/drawing/2014/main" id="{09FF8E54-4E77-023B-846A-A01396A6A544}"/>
            </a:ext>
          </a:extLst>
        </xdr:cNvPr>
        <xdr:cNvPicPr>
          <a:picLocks noChangeAspect="1"/>
        </xdr:cNvPicPr>
      </xdr:nvPicPr>
      <xdr:blipFill>
        <a:blip xmlns:r="http://schemas.openxmlformats.org/officeDocument/2006/relationships" r:embed="rId1"/>
        <a:stretch>
          <a:fillRect/>
        </a:stretch>
      </xdr:blipFill>
      <xdr:spPr>
        <a:xfrm>
          <a:off x="11742420" y="144779"/>
          <a:ext cx="6850380" cy="5151301"/>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175260</xdr:rowOff>
    </xdr:from>
    <xdr:to>
      <xdr:col>4</xdr:col>
      <xdr:colOff>3017520</xdr:colOff>
      <xdr:row>22</xdr:row>
      <xdr:rowOff>175260</xdr:rowOff>
    </xdr:to>
    <xdr:graphicFrame macro="">
      <xdr:nvGraphicFramePr>
        <xdr:cNvPr id="2" name="Diagramm 1">
          <a:extLst>
            <a:ext uri="{FF2B5EF4-FFF2-40B4-BE49-F238E27FC236}">
              <a16:creationId xmlns:a16="http://schemas.microsoft.com/office/drawing/2014/main" id="{B274226B-62D7-E57E-41F8-56070EF536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21</xdr:col>
      <xdr:colOff>541020</xdr:colOff>
      <xdr:row>23</xdr:row>
      <xdr:rowOff>137160</xdr:rowOff>
    </xdr:to>
    <xdr:graphicFrame macro="">
      <xdr:nvGraphicFramePr>
        <xdr:cNvPr id="2" name="Diagramm 1">
          <a:extLst>
            <a:ext uri="{FF2B5EF4-FFF2-40B4-BE49-F238E27FC236}">
              <a16:creationId xmlns:a16="http://schemas.microsoft.com/office/drawing/2014/main" id="{25FD930D-A801-63B6-C814-11A2917877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risti Uudeberg" refreshedDate="46085.894099074074" createdVersion="8" refreshedVersion="8" minRefreshableVersion="3" recordCount="1826" xr:uid="{0D55A2B4-22DF-41D0-9513-6EDBBC47CBAC}">
  <cacheSource type="worksheet">
    <worksheetSource ref="A1:H1827" sheet="TallinnaVesi_päevakoond"/>
  </cacheSource>
  <cacheFields count="8">
    <cacheField name="Fail" numFmtId="0">
      <sharedItems/>
    </cacheField>
    <cacheField name="Päev" numFmtId="0">
      <sharedItems containsMixedTypes="1" containsNumber="1" containsInteger="1" minValue="1" maxValue="31"/>
    </cacheField>
    <cacheField name="Raudoja-Aavoja kanali vooluhulk, m3/s" numFmtId="0">
      <sharedItems containsString="0" containsBlank="1" containsNumber="1" minValue="0" maxValue="1.53"/>
    </cacheField>
    <cacheField name="Aasta" numFmtId="2">
      <sharedItems count="5">
        <s v="2019"/>
        <s v="2020"/>
        <s v="2021"/>
        <s v="2022"/>
        <s v="2023"/>
      </sharedItems>
    </cacheField>
    <cacheField name="Kuu" numFmtId="0">
      <sharedItems count="19">
        <s v="aprill"/>
        <s v="august"/>
        <s v="detsember"/>
        <s v="jaanuar"/>
        <s v="juuli"/>
        <s v="juuni"/>
        <s v="mai"/>
        <s v="märts"/>
        <s v="november"/>
        <s v="oktoober"/>
        <s v="september"/>
        <s v="veebruar"/>
        <s v="august "/>
        <s v="detsember "/>
        <s v="november "/>
        <s v="oktoober "/>
        <s v="jaanuar "/>
        <s v="mai "/>
        <s v="veebruar "/>
      </sharedItems>
    </cacheField>
    <cacheField name="Kuupäev" numFmtId="14">
      <sharedItems containsSemiMixedTypes="0" containsNonDate="0" containsDate="1" containsString="0" minDate="2019-01-01T00:00:00" maxDate="2024-01-01T00:00:00"/>
    </cacheField>
    <cacheField name="Avatud/kinni Soodla terastoru" numFmtId="0">
      <sharedItems count="2">
        <s v="kinni"/>
        <s v="lahti"/>
      </sharedItems>
    </cacheField>
    <cacheField name="Veehulk, m3" numFmtId="0">
      <sharedItems containsSemiMixedTypes="0" containsString="0" containsNumber="1" minValue="0" maxValue="13219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risti Uudeberg" refreshedDate="46085.981972222224" createdVersion="8" refreshedVersion="8" minRefreshableVersion="3" recordCount="60" xr:uid="{98C4E6D4-5C18-4784-BE50-D2303765B499}">
  <cacheSource type="worksheet">
    <worksheetSource ref="A4:AG64" sheet="TallinnaVesi_kuukoond"/>
  </cacheSource>
  <cacheFields count="33">
    <cacheField name="Aasta" numFmtId="0">
      <sharedItems containsSemiMixedTypes="0" containsString="0" containsNumber="1" containsInteger="1" minValue="2019" maxValue="2023" count="5">
        <n v="2019"/>
        <n v="2020"/>
        <n v="2021"/>
        <n v="2022"/>
        <n v="2023"/>
      </sharedItems>
    </cacheField>
    <cacheField name="Kuu" numFmtId="0">
      <sharedItems containsSemiMixedTypes="0" containsString="0" containsNumber="1" containsInteger="1" minValue="1" maxValue="12" count="12">
        <n v="1"/>
        <n v="2"/>
        <n v="3"/>
        <n v="4"/>
        <n v="5"/>
        <n v="6"/>
        <n v="7"/>
        <n v="8"/>
        <n v="9"/>
        <n v="10"/>
        <n v="11"/>
        <n v="12"/>
      </sharedItems>
    </cacheField>
    <cacheField name="Päevi" numFmtId="0">
      <sharedItems containsSemiMixedTypes="0" containsString="0" containsNumber="1" containsInteger="1" minValue="28" maxValue="31"/>
    </cacheField>
    <cacheField name="m.abs." numFmtId="2">
      <sharedItems containsSemiMixedTypes="0" containsString="0" containsNumber="1" minValue="36.637096774193559" maxValue="37.080833333333338"/>
    </cacheField>
    <cacheField name="m.abs.2" numFmtId="2">
      <sharedItems containsSemiMixedTypes="0" containsString="0" containsNumber="1" minValue="38.176666666666655" maxValue="39.027931034482755"/>
    </cacheField>
    <cacheField name="m3/s" numFmtId="2">
      <sharedItems containsSemiMixedTypes="0" containsString="0" containsNumber="1" minValue="0" maxValue="1.3180645161290321"/>
    </cacheField>
    <cacheField name="m3/s2" numFmtId="2">
      <sharedItems containsMixedTypes="1" containsNumber="1" minValue="0.62032258064516133" maxValue="4.0657142857142858"/>
    </cacheField>
    <cacheField name="m.abs.3" numFmtId="2">
      <sharedItems containsSemiMixedTypes="0" containsString="0" containsNumber="1" minValue="71.677741935483866" maxValue="73.137666666666703"/>
    </cacheField>
    <cacheField name="m3/s3" numFmtId="2">
      <sharedItems containsSemiMixedTypes="0" containsString="0" containsNumber="1" minValue="0" maxValue="0.51870967741935503"/>
    </cacheField>
    <cacheField name="m3/s4" numFmtId="2">
      <sharedItems containsSemiMixedTypes="0" containsString="0" containsNumber="1" minValue="0.16903225806451613" maxValue="1.3826086956521741"/>
    </cacheField>
    <cacheField name="m.abs.4" numFmtId="2">
      <sharedItems containsSemiMixedTypes="0" containsString="0" containsNumber="1" minValue="65.486428571428533" maxValue="68.010666666666651"/>
    </cacheField>
    <cacheField name="m3/s5" numFmtId="2">
      <sharedItems containsMixedTypes="1" containsNumber="1" minValue="0.26516129032258062" maxValue="3"/>
    </cacheField>
    <cacheField name="m3/s6" numFmtId="2">
      <sharedItems containsSemiMixedTypes="0" containsString="0" containsNumber="1" minValue="0" maxValue="0.68999999999999984"/>
    </cacheField>
    <cacheField name="m.abs.5" numFmtId="2">
      <sharedItems containsMixedTypes="1" containsNumber="1" minValue="73.78" maxValue="74.349999999999994"/>
    </cacheField>
    <cacheField name="m3/s7" numFmtId="2">
      <sharedItems containsMixedTypes="1" containsNumber="1" minValue="0" maxValue="0.05"/>
    </cacheField>
    <cacheField name="m.abs.6" numFmtId="2">
      <sharedItems containsSemiMixedTypes="0" containsString="0" containsNumber="1" minValue="62.563870967741948" maxValue="65.416000000000039"/>
    </cacheField>
    <cacheField name="m3/s8" numFmtId="2">
      <sharedItems containsSemiMixedTypes="0" containsString="0" containsNumber="1" minValue="0.11533333333333341" maxValue="1.63"/>
    </cacheField>
    <cacheField name="m.abs.7" numFmtId="2">
      <sharedItems containsSemiMixedTypes="0" containsString="0" containsNumber="1" minValue="57.416000000000004" maxValue="58.153548387096805"/>
    </cacheField>
    <cacheField name="m3/s9" numFmtId="2">
      <sharedItems containsSemiMixedTypes="0" containsString="0" containsNumber="1" minValue="1.3870967741935485E-2" maxValue="1.2709677419354837"/>
    </cacheField>
    <cacheField name="m.abs.8" numFmtId="2">
      <sharedItems containsSemiMixedTypes="0" containsString="0" containsNumber="1" minValue="50.101333333333329" maxValue="50.877857142857145"/>
    </cacheField>
    <cacheField name="m3/s10" numFmtId="2">
      <sharedItems containsMixedTypes="1" containsNumber="1" minValue="8.0714285714285711E-2" maxValue="0.49"/>
    </cacheField>
    <cacheField name="m3/s11" numFmtId="2">
      <sharedItems containsSemiMixedTypes="0" containsString="0" containsNumber="1" minValue="0" maxValue="0.80516129032258066"/>
    </cacheField>
    <cacheField name="m.abs.9" numFmtId="2">
      <sharedItems containsSemiMixedTypes="0" containsString="0" containsNumber="1" minValue="47.624000000000024" maxValue="48.982258064516159"/>
    </cacheField>
    <cacheField name="m3/s12" numFmtId="2">
      <sharedItems containsSemiMixedTypes="0" containsString="0" containsNumber="1" minValue="2.1612903225806453E-2" maxValue="1.4580645161290324"/>
    </cacheField>
    <cacheField name="m3/s13" numFmtId="2">
      <sharedItems containsSemiMixedTypes="0" containsString="0" containsNumber="1" minValue="0.89299999999999968" maxValue="11.56"/>
    </cacheField>
    <cacheField name="Pirita" numFmtId="0">
      <sharedItems containsSemiMixedTypes="0" containsString="0" containsNumber="1" minValue="-1708991.9999999998" maxValue="2543616.0000000009"/>
    </cacheField>
    <cacheField name="Jägala" numFmtId="0">
      <sharedItems containsSemiMixedTypes="0" containsString="0" containsNumber="1" minValue="-222047.99999999956" maxValue="2698272"/>
    </cacheField>
    <cacheField name="Aavoja" numFmtId="0">
      <sharedItems containsSemiMixedTypes="0" containsString="0" containsNumber="1" minValue="-1297727.9999999995" maxValue="62207.999999999927"/>
    </cacheField>
    <cacheField name="Soodla - Raudoja Aavoja kanal" numFmtId="0">
      <sharedItems containsSemiMixedTypes="0" containsString="0" containsNumber="1" minValue="37152" maxValue="3404159.9999999995"/>
    </cacheField>
    <cacheField name="Piritast veevõtt" numFmtId="0">
      <sharedItems containsSemiMixedTypes="0" containsString="0" containsNumber="1" minValue="0" maxValue="2543616.0000000009"/>
    </cacheField>
    <cacheField name="Jägalast veevõtt" numFmtId="0">
      <sharedItems containsSemiMixedTypes="0" containsString="0" containsNumber="1" minValue="0" maxValue="2698272"/>
    </cacheField>
    <cacheField name="Aavojast veevõtt" numFmtId="0">
      <sharedItems containsSemiMixedTypes="0" containsString="0" containsNumber="1" minValue="0" maxValue="62207.999999999927"/>
    </cacheField>
    <cacheField name="Soodlast veevõtt - Raudoja Aavoja kanal" numFmtId="0">
      <sharedItems containsSemiMixedTypes="0" containsString="0" containsNumber="1" minValue="37152" maxValue="3404159.999999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6">
  <r>
    <s v="2019 aprill.xls"/>
    <n v="1"/>
    <n v="0.15"/>
    <x v="0"/>
    <x v="0"/>
    <d v="2019-04-01T00:00:00"/>
    <x v="0"/>
    <n v="12960"/>
  </r>
  <r>
    <s v="2019 aprill.xls"/>
    <n v="2"/>
    <n v="0.04"/>
    <x v="0"/>
    <x v="0"/>
    <d v="2019-04-02T00:00:00"/>
    <x v="0"/>
    <n v="3456"/>
  </r>
  <r>
    <s v="2019 aprill.xls"/>
    <n v="3"/>
    <n v="7.0000000000000007E-2"/>
    <x v="0"/>
    <x v="0"/>
    <d v="2019-04-03T00:00:00"/>
    <x v="0"/>
    <n v="6048"/>
  </r>
  <r>
    <s v="2019 aprill.xls"/>
    <n v="4"/>
    <n v="0.14000000000000001"/>
    <x v="0"/>
    <x v="0"/>
    <d v="2019-04-04T00:00:00"/>
    <x v="0"/>
    <n v="12096"/>
  </r>
  <r>
    <s v="2019 aprill.xls"/>
    <n v="5"/>
    <n v="0.13"/>
    <x v="0"/>
    <x v="0"/>
    <d v="2019-04-05T00:00:00"/>
    <x v="0"/>
    <n v="11232.000000000002"/>
  </r>
  <r>
    <s v="2019 aprill.xls"/>
    <n v="6"/>
    <n v="0.11"/>
    <x v="0"/>
    <x v="0"/>
    <d v="2019-04-06T00:00:00"/>
    <x v="0"/>
    <n v="9504"/>
  </r>
  <r>
    <s v="2019 aprill.xls"/>
    <n v="7"/>
    <n v="0.09"/>
    <x v="0"/>
    <x v="0"/>
    <d v="2019-04-07T00:00:00"/>
    <x v="0"/>
    <n v="7775.9999999999982"/>
  </r>
  <r>
    <s v="2019 aprill.xls"/>
    <n v="8"/>
    <n v="0.08"/>
    <x v="0"/>
    <x v="0"/>
    <d v="2019-04-08T00:00:00"/>
    <x v="0"/>
    <n v="6912"/>
  </r>
  <r>
    <s v="2019 aprill.xls"/>
    <n v="9"/>
    <n v="7.0000000000000007E-2"/>
    <x v="0"/>
    <x v="0"/>
    <d v="2019-04-09T00:00:00"/>
    <x v="0"/>
    <n v="6048"/>
  </r>
  <r>
    <s v="2019 aprill.xls"/>
    <n v="10"/>
    <n v="0.09"/>
    <x v="0"/>
    <x v="0"/>
    <d v="2019-04-10T00:00:00"/>
    <x v="0"/>
    <n v="7775.9999999999982"/>
  </r>
  <r>
    <s v="2019 aprill.xls"/>
    <n v="11"/>
    <n v="0.1"/>
    <x v="0"/>
    <x v="0"/>
    <d v="2019-04-11T00:00:00"/>
    <x v="0"/>
    <n v="8640"/>
  </r>
  <r>
    <s v="2019 aprill.xls"/>
    <n v="12"/>
    <n v="0.09"/>
    <x v="0"/>
    <x v="0"/>
    <d v="2019-04-12T00:00:00"/>
    <x v="0"/>
    <n v="7775.9999999999982"/>
  </r>
  <r>
    <s v="2019 aprill.xls"/>
    <n v="13"/>
    <n v="7.0000000000000007E-2"/>
    <x v="0"/>
    <x v="0"/>
    <d v="2019-04-13T00:00:00"/>
    <x v="0"/>
    <n v="6048"/>
  </r>
  <r>
    <s v="2019 aprill.xls"/>
    <n v="14"/>
    <n v="0.05"/>
    <x v="0"/>
    <x v="0"/>
    <d v="2019-04-14T00:00:00"/>
    <x v="0"/>
    <n v="4320"/>
  </r>
  <r>
    <s v="2019 aprill.xls"/>
    <n v="15"/>
    <n v="0.04"/>
    <x v="0"/>
    <x v="0"/>
    <d v="2019-04-15T00:00:00"/>
    <x v="0"/>
    <n v="3456"/>
  </r>
  <r>
    <s v="2019 aprill.xls"/>
    <n v="16"/>
    <n v="0.03"/>
    <x v="0"/>
    <x v="0"/>
    <d v="2019-04-16T00:00:00"/>
    <x v="0"/>
    <n v="2591.9999999999995"/>
  </r>
  <r>
    <s v="2019 aprill.xls"/>
    <n v="17"/>
    <n v="0.05"/>
    <x v="0"/>
    <x v="0"/>
    <d v="2019-04-17T00:00:00"/>
    <x v="0"/>
    <n v="4320"/>
  </r>
  <r>
    <s v="2019 aprill.xls"/>
    <n v="18"/>
    <n v="0.13"/>
    <x v="0"/>
    <x v="0"/>
    <d v="2019-04-18T00:00:00"/>
    <x v="0"/>
    <n v="11232.000000000002"/>
  </r>
  <r>
    <s v="2019 aprill.xls"/>
    <n v="19"/>
    <n v="0.11"/>
    <x v="0"/>
    <x v="0"/>
    <d v="2019-04-19T00:00:00"/>
    <x v="0"/>
    <n v="9504"/>
  </r>
  <r>
    <s v="2019 aprill.xls"/>
    <n v="20"/>
    <n v="0.1"/>
    <x v="0"/>
    <x v="0"/>
    <d v="2019-04-20T00:00:00"/>
    <x v="0"/>
    <n v="8640"/>
  </r>
  <r>
    <s v="2019 aprill.xls"/>
    <n v="21"/>
    <n v="0.09"/>
    <x v="0"/>
    <x v="0"/>
    <d v="2019-04-21T00:00:00"/>
    <x v="0"/>
    <n v="7775.9999999999982"/>
  </r>
  <r>
    <s v="2019 aprill.xls"/>
    <n v="22"/>
    <n v="0.08"/>
    <x v="0"/>
    <x v="0"/>
    <d v="2019-04-22T00:00:00"/>
    <x v="0"/>
    <n v="6912"/>
  </r>
  <r>
    <s v="2019 aprill.xls"/>
    <n v="23"/>
    <n v="0.09"/>
    <x v="0"/>
    <x v="0"/>
    <d v="2019-04-23T00:00:00"/>
    <x v="0"/>
    <n v="7775.9999999999982"/>
  </r>
  <r>
    <s v="2019 aprill.xls"/>
    <n v="24"/>
    <n v="0.12"/>
    <x v="0"/>
    <x v="0"/>
    <d v="2019-04-24T00:00:00"/>
    <x v="0"/>
    <n v="10367.999999999998"/>
  </r>
  <r>
    <s v="2019 aprill.xls"/>
    <n v="25"/>
    <n v="0.12"/>
    <x v="0"/>
    <x v="0"/>
    <d v="2019-04-25T00:00:00"/>
    <x v="0"/>
    <n v="10367.999999999998"/>
  </r>
  <r>
    <s v="2019 aprill.xls"/>
    <n v="26"/>
    <n v="0.11"/>
    <x v="0"/>
    <x v="0"/>
    <d v="2019-04-26T00:00:00"/>
    <x v="0"/>
    <n v="9504"/>
  </r>
  <r>
    <s v="2019 aprill.xls"/>
    <n v="27"/>
    <n v="0.11"/>
    <x v="0"/>
    <x v="0"/>
    <d v="2019-04-27T00:00:00"/>
    <x v="0"/>
    <n v="9504"/>
  </r>
  <r>
    <s v="2019 aprill.xls"/>
    <n v="28"/>
    <n v="0.11"/>
    <x v="0"/>
    <x v="0"/>
    <d v="2019-04-28T00:00:00"/>
    <x v="0"/>
    <n v="9504"/>
  </r>
  <r>
    <s v="2019 aprill.xls"/>
    <n v="29"/>
    <n v="0.1"/>
    <x v="0"/>
    <x v="0"/>
    <d v="2019-04-29T00:00:00"/>
    <x v="0"/>
    <n v="8640"/>
  </r>
  <r>
    <s v="2019 aprill.xls"/>
    <n v="30"/>
    <n v="0.1"/>
    <x v="0"/>
    <x v="0"/>
    <d v="2019-04-30T00:00:00"/>
    <x v="0"/>
    <n v="8640"/>
  </r>
  <r>
    <s v="2019 august.xls"/>
    <n v="1"/>
    <n v="1.33"/>
    <x v="0"/>
    <x v="1"/>
    <d v="2019-08-01T00:00:00"/>
    <x v="1"/>
    <n v="114912.00000000003"/>
  </r>
  <r>
    <s v="2019 august.xls"/>
    <n v="2"/>
    <n v="1.33"/>
    <x v="0"/>
    <x v="1"/>
    <d v="2019-08-02T00:00:00"/>
    <x v="1"/>
    <n v="114912.00000000003"/>
  </r>
  <r>
    <s v="2019 august.xls"/>
    <n v="3"/>
    <n v="1.32"/>
    <x v="0"/>
    <x v="1"/>
    <d v="2019-08-03T00:00:00"/>
    <x v="1"/>
    <n v="114048"/>
  </r>
  <r>
    <s v="2019 august.xls"/>
    <n v="4"/>
    <n v="1.32"/>
    <x v="0"/>
    <x v="1"/>
    <d v="2019-08-04T00:00:00"/>
    <x v="1"/>
    <n v="114048"/>
  </r>
  <r>
    <s v="2019 august.xls"/>
    <n v="5"/>
    <n v="1.32"/>
    <x v="0"/>
    <x v="1"/>
    <d v="2019-08-05T00:00:00"/>
    <x v="1"/>
    <n v="114048"/>
  </r>
  <r>
    <s v="2019 august.xls"/>
    <n v="6"/>
    <n v="1.34"/>
    <x v="0"/>
    <x v="1"/>
    <d v="2019-08-06T00:00:00"/>
    <x v="1"/>
    <n v="115776"/>
  </r>
  <r>
    <s v="2019 august.xls"/>
    <n v="7"/>
    <n v="1.38"/>
    <x v="0"/>
    <x v="1"/>
    <d v="2019-08-07T00:00:00"/>
    <x v="1"/>
    <n v="119232"/>
  </r>
  <r>
    <s v="2019 august.xls"/>
    <n v="8"/>
    <n v="1.37"/>
    <x v="0"/>
    <x v="1"/>
    <d v="2019-08-08T00:00:00"/>
    <x v="1"/>
    <n v="118368"/>
  </r>
  <r>
    <s v="2019 august.xls"/>
    <n v="9"/>
    <n v="1.38"/>
    <x v="0"/>
    <x v="1"/>
    <d v="2019-08-09T00:00:00"/>
    <x v="1"/>
    <n v="119232"/>
  </r>
  <r>
    <s v="2019 august.xls"/>
    <n v="10"/>
    <n v="1.36"/>
    <x v="0"/>
    <x v="1"/>
    <d v="2019-08-10T00:00:00"/>
    <x v="1"/>
    <n v="117504.00000000003"/>
  </r>
  <r>
    <s v="2019 august.xls"/>
    <n v="11"/>
    <n v="1.38"/>
    <x v="0"/>
    <x v="1"/>
    <d v="2019-08-11T00:00:00"/>
    <x v="1"/>
    <n v="119232"/>
  </r>
  <r>
    <s v="2019 august.xls"/>
    <n v="12"/>
    <n v="1.42"/>
    <x v="0"/>
    <x v="1"/>
    <d v="2019-08-12T00:00:00"/>
    <x v="1"/>
    <n v="122687.99999999997"/>
  </r>
  <r>
    <s v="2019 august.xls"/>
    <n v="13"/>
    <n v="1.43"/>
    <x v="0"/>
    <x v="1"/>
    <d v="2019-08-13T00:00:00"/>
    <x v="1"/>
    <n v="123552"/>
  </r>
  <r>
    <s v="2019 august.xls"/>
    <n v="14"/>
    <n v="1.36"/>
    <x v="0"/>
    <x v="1"/>
    <d v="2019-08-14T00:00:00"/>
    <x v="1"/>
    <n v="117504.00000000003"/>
  </r>
  <r>
    <s v="2019 august.xls"/>
    <n v="15"/>
    <n v="1.1499999999999999"/>
    <x v="0"/>
    <x v="1"/>
    <d v="2019-08-15T00:00:00"/>
    <x v="1"/>
    <n v="99360"/>
  </r>
  <r>
    <s v="2019 august.xls"/>
    <n v="16"/>
    <n v="1.06"/>
    <x v="0"/>
    <x v="1"/>
    <d v="2019-08-16T00:00:00"/>
    <x v="1"/>
    <n v="91584"/>
  </r>
  <r>
    <s v="2019 august.xls"/>
    <n v="17"/>
    <n v="0.97"/>
    <x v="0"/>
    <x v="1"/>
    <d v="2019-08-17T00:00:00"/>
    <x v="1"/>
    <n v="83807.999999999985"/>
  </r>
  <r>
    <s v="2019 august.xls"/>
    <n v="18"/>
    <n v="0.99"/>
    <x v="0"/>
    <x v="1"/>
    <d v="2019-08-18T00:00:00"/>
    <x v="1"/>
    <n v="85536"/>
  </r>
  <r>
    <s v="2019 august.xls"/>
    <n v="19"/>
    <n v="1.05"/>
    <x v="0"/>
    <x v="1"/>
    <d v="2019-08-19T00:00:00"/>
    <x v="1"/>
    <n v="90720"/>
  </r>
  <r>
    <s v="2019 august.xls"/>
    <n v="20"/>
    <n v="1.18"/>
    <x v="0"/>
    <x v="1"/>
    <d v="2019-08-20T00:00:00"/>
    <x v="1"/>
    <n v="101952"/>
  </r>
  <r>
    <s v="2019 august.xls"/>
    <n v="21"/>
    <n v="1.22"/>
    <x v="0"/>
    <x v="1"/>
    <d v="2019-08-21T00:00:00"/>
    <x v="1"/>
    <n v="105408"/>
  </r>
  <r>
    <s v="2019 august.xls"/>
    <n v="22"/>
    <n v="1.27"/>
    <x v="0"/>
    <x v="1"/>
    <d v="2019-08-22T00:00:00"/>
    <x v="1"/>
    <n v="109728"/>
  </r>
  <r>
    <s v="2019 august.xls"/>
    <n v="23"/>
    <n v="1.23"/>
    <x v="0"/>
    <x v="1"/>
    <d v="2019-08-23T00:00:00"/>
    <x v="1"/>
    <n v="106272"/>
  </r>
  <r>
    <s v="2019 august.xls"/>
    <n v="24"/>
    <n v="1.39"/>
    <x v="0"/>
    <x v="1"/>
    <d v="2019-08-24T00:00:00"/>
    <x v="1"/>
    <n v="120095.99999999997"/>
  </r>
  <r>
    <s v="2019 august.xls"/>
    <n v="25"/>
    <n v="1.36"/>
    <x v="0"/>
    <x v="1"/>
    <d v="2019-08-25T00:00:00"/>
    <x v="1"/>
    <n v="117504.00000000003"/>
  </r>
  <r>
    <s v="2019 august.xls"/>
    <n v="26"/>
    <n v="1.29"/>
    <x v="0"/>
    <x v="1"/>
    <d v="2019-08-26T00:00:00"/>
    <x v="1"/>
    <n v="111456"/>
  </r>
  <r>
    <s v="2019 august.xls"/>
    <n v="27"/>
    <n v="1.29"/>
    <x v="0"/>
    <x v="1"/>
    <d v="2019-08-27T00:00:00"/>
    <x v="1"/>
    <n v="111456"/>
  </r>
  <r>
    <s v="2019 august.xls"/>
    <n v="28"/>
    <n v="1.24"/>
    <x v="0"/>
    <x v="1"/>
    <d v="2019-08-28T00:00:00"/>
    <x v="1"/>
    <n v="107136"/>
  </r>
  <r>
    <s v="2019 august.xls"/>
    <n v="29"/>
    <n v="1.23"/>
    <x v="0"/>
    <x v="1"/>
    <d v="2019-08-29T00:00:00"/>
    <x v="1"/>
    <n v="106272"/>
  </r>
  <r>
    <s v="2019 august.xls"/>
    <n v="30"/>
    <n v="1.22"/>
    <x v="0"/>
    <x v="1"/>
    <d v="2019-08-30T00:00:00"/>
    <x v="1"/>
    <n v="105408"/>
  </r>
  <r>
    <s v="2019 august.xls"/>
    <n v="31"/>
    <n v="1.22"/>
    <x v="0"/>
    <x v="1"/>
    <d v="2019-08-31T00:00:00"/>
    <x v="1"/>
    <n v="105408"/>
  </r>
  <r>
    <s v="2019 detsember.xls"/>
    <n v="1"/>
    <n v="0.11"/>
    <x v="0"/>
    <x v="2"/>
    <d v="2019-12-01T00:00:00"/>
    <x v="0"/>
    <n v="9504"/>
  </r>
  <r>
    <s v="2019 detsember.xls"/>
    <n v="2"/>
    <n v="0.1"/>
    <x v="0"/>
    <x v="2"/>
    <d v="2019-12-02T00:00:00"/>
    <x v="0"/>
    <n v="8640"/>
  </r>
  <r>
    <s v="2019 detsember.xls"/>
    <n v="3"/>
    <n v="0.09"/>
    <x v="0"/>
    <x v="2"/>
    <d v="2019-12-03T00:00:00"/>
    <x v="0"/>
    <n v="7775.9999999999982"/>
  </r>
  <r>
    <s v="2019 detsember.xls"/>
    <n v="4"/>
    <n v="0.08"/>
    <x v="0"/>
    <x v="2"/>
    <d v="2019-12-04T00:00:00"/>
    <x v="0"/>
    <n v="6912"/>
  </r>
  <r>
    <s v="2019 detsember.xls"/>
    <n v="5"/>
    <n v="0.1"/>
    <x v="0"/>
    <x v="2"/>
    <d v="2019-12-05T00:00:00"/>
    <x v="0"/>
    <n v="8640"/>
  </r>
  <r>
    <s v="2019 detsember.xls"/>
    <n v="6"/>
    <n v="0.16"/>
    <x v="0"/>
    <x v="2"/>
    <d v="2019-12-06T00:00:00"/>
    <x v="0"/>
    <n v="13824"/>
  </r>
  <r>
    <s v="2019 detsember.xls"/>
    <n v="7"/>
    <n v="0.23"/>
    <x v="0"/>
    <x v="2"/>
    <d v="2019-12-07T00:00:00"/>
    <x v="0"/>
    <n v="19872"/>
  </r>
  <r>
    <s v="2019 detsember.xls"/>
    <n v="8"/>
    <n v="0.25"/>
    <x v="0"/>
    <x v="2"/>
    <d v="2019-12-08T00:00:00"/>
    <x v="0"/>
    <n v="21600"/>
  </r>
  <r>
    <s v="2019 detsember.xls"/>
    <n v="9"/>
    <n v="0.21"/>
    <x v="0"/>
    <x v="2"/>
    <d v="2019-12-09T00:00:00"/>
    <x v="0"/>
    <n v="18144"/>
  </r>
  <r>
    <s v="2019 detsember.xls"/>
    <n v="10"/>
    <n v="0.11"/>
    <x v="0"/>
    <x v="2"/>
    <d v="2019-12-10T00:00:00"/>
    <x v="0"/>
    <n v="9504"/>
  </r>
  <r>
    <s v="2019 detsember.xls"/>
    <n v="11"/>
    <n v="0.17"/>
    <x v="0"/>
    <x v="2"/>
    <d v="2019-12-11T00:00:00"/>
    <x v="0"/>
    <n v="14688.000000000004"/>
  </r>
  <r>
    <s v="2019 detsember.xls"/>
    <n v="12"/>
    <n v="0.13"/>
    <x v="0"/>
    <x v="2"/>
    <d v="2019-12-12T00:00:00"/>
    <x v="0"/>
    <n v="11232.000000000002"/>
  </r>
  <r>
    <s v="2019 detsember.xls"/>
    <n v="13"/>
    <n v="0.1"/>
    <x v="0"/>
    <x v="2"/>
    <d v="2019-12-13T00:00:00"/>
    <x v="0"/>
    <n v="8640"/>
  </r>
  <r>
    <s v="2019 detsember.xls"/>
    <n v="14"/>
    <n v="0.08"/>
    <x v="0"/>
    <x v="2"/>
    <d v="2019-12-14T00:00:00"/>
    <x v="0"/>
    <n v="6912"/>
  </r>
  <r>
    <s v="2019 detsember.xls"/>
    <n v="15"/>
    <n v="0.06"/>
    <x v="0"/>
    <x v="2"/>
    <d v="2019-12-15T00:00:00"/>
    <x v="0"/>
    <n v="5183.9999999999991"/>
  </r>
  <r>
    <s v="2019 detsember.xls"/>
    <n v="16"/>
    <n v="0.06"/>
    <x v="0"/>
    <x v="2"/>
    <d v="2019-12-16T00:00:00"/>
    <x v="0"/>
    <n v="5183.9999999999991"/>
  </r>
  <r>
    <s v="2019 detsember.xls"/>
    <n v="17"/>
    <n v="0.1"/>
    <x v="0"/>
    <x v="2"/>
    <d v="2019-12-17T00:00:00"/>
    <x v="0"/>
    <n v="8640"/>
  </r>
  <r>
    <s v="2019 detsember.xls"/>
    <n v="18"/>
    <n v="0.15"/>
    <x v="0"/>
    <x v="2"/>
    <d v="2019-12-18T00:00:00"/>
    <x v="0"/>
    <n v="12960"/>
  </r>
  <r>
    <s v="2019 detsember.xls"/>
    <n v="19"/>
    <n v="0.19"/>
    <x v="0"/>
    <x v="2"/>
    <d v="2019-12-19T00:00:00"/>
    <x v="0"/>
    <n v="16416"/>
  </r>
  <r>
    <s v="2019 detsember.xls"/>
    <n v="20"/>
    <n v="0.22"/>
    <x v="0"/>
    <x v="2"/>
    <d v="2019-12-20T00:00:00"/>
    <x v="0"/>
    <n v="19008"/>
  </r>
  <r>
    <s v="2019 detsember.xls"/>
    <n v="21"/>
    <n v="0.19"/>
    <x v="0"/>
    <x v="2"/>
    <d v="2019-12-21T00:00:00"/>
    <x v="0"/>
    <n v="16416"/>
  </r>
  <r>
    <s v="2019 detsember.xls"/>
    <n v="22"/>
    <n v="0.16"/>
    <x v="0"/>
    <x v="2"/>
    <d v="2019-12-22T00:00:00"/>
    <x v="0"/>
    <n v="13824"/>
  </r>
  <r>
    <s v="2019 detsember.xls"/>
    <n v="23"/>
    <n v="0.13"/>
    <x v="0"/>
    <x v="2"/>
    <d v="2019-12-23T00:00:00"/>
    <x v="0"/>
    <n v="11232.000000000002"/>
  </r>
  <r>
    <s v="2019 detsember.xls"/>
    <n v="24"/>
    <n v="0.11"/>
    <x v="0"/>
    <x v="2"/>
    <d v="2019-12-24T00:00:00"/>
    <x v="0"/>
    <n v="9504"/>
  </r>
  <r>
    <s v="2019 detsember.xls"/>
    <n v="25"/>
    <n v="0.11"/>
    <x v="0"/>
    <x v="2"/>
    <d v="2019-12-25T00:00:00"/>
    <x v="0"/>
    <n v="9504"/>
  </r>
  <r>
    <s v="2019 detsember.xls"/>
    <n v="26"/>
    <n v="0.12"/>
    <x v="0"/>
    <x v="2"/>
    <d v="2019-12-26T00:00:00"/>
    <x v="0"/>
    <n v="10367.999999999998"/>
  </r>
  <r>
    <s v="2019 detsember.xls"/>
    <n v="27"/>
    <n v="0.12"/>
    <x v="0"/>
    <x v="2"/>
    <d v="2019-12-27T00:00:00"/>
    <x v="0"/>
    <n v="10367.999999999998"/>
  </r>
  <r>
    <s v="2019 detsember.xls"/>
    <n v="28"/>
    <n v="0.1"/>
    <x v="0"/>
    <x v="2"/>
    <d v="2019-12-28T00:00:00"/>
    <x v="0"/>
    <n v="8640"/>
  </r>
  <r>
    <s v="2019 detsember.xls"/>
    <n v="29"/>
    <n v="7.0000000000000007E-2"/>
    <x v="0"/>
    <x v="2"/>
    <d v="2019-12-29T00:00:00"/>
    <x v="0"/>
    <n v="6048"/>
  </r>
  <r>
    <s v="2019 detsember.xls"/>
    <n v="30"/>
    <n v="7.0000000000000007E-2"/>
    <x v="0"/>
    <x v="2"/>
    <d v="2019-12-30T00:00:00"/>
    <x v="0"/>
    <n v="6048"/>
  </r>
  <r>
    <s v="2019 detsember.xls"/>
    <n v="31"/>
    <n v="0.11"/>
    <x v="0"/>
    <x v="2"/>
    <d v="2019-12-31T00:00:00"/>
    <x v="0"/>
    <n v="9504"/>
  </r>
  <r>
    <s v="2019 jaanuar.xls"/>
    <n v="1"/>
    <n v="0.1"/>
    <x v="0"/>
    <x v="3"/>
    <d v="2019-01-01T00:00:00"/>
    <x v="0"/>
    <n v="8640"/>
  </r>
  <r>
    <s v="2019 jaanuar.xls"/>
    <n v="2"/>
    <n v="0.13"/>
    <x v="0"/>
    <x v="3"/>
    <d v="2019-01-02T00:00:00"/>
    <x v="0"/>
    <n v="11232.000000000002"/>
  </r>
  <r>
    <s v="2019 jaanuar.xls"/>
    <n v="3"/>
    <n v="0.12"/>
    <x v="0"/>
    <x v="3"/>
    <d v="2019-01-03T00:00:00"/>
    <x v="0"/>
    <n v="10367.999999999998"/>
  </r>
  <r>
    <s v="2019 jaanuar.xls"/>
    <n v="4"/>
    <n v="0.13"/>
    <x v="0"/>
    <x v="3"/>
    <d v="2019-01-04T00:00:00"/>
    <x v="0"/>
    <n v="11232.000000000002"/>
  </r>
  <r>
    <s v="2019 jaanuar.xls"/>
    <n v="5"/>
    <n v="0.13"/>
    <x v="0"/>
    <x v="3"/>
    <d v="2019-01-05T00:00:00"/>
    <x v="0"/>
    <n v="11232.000000000002"/>
  </r>
  <r>
    <s v="2019 jaanuar.xls"/>
    <n v="6"/>
    <n v="0.12"/>
    <x v="0"/>
    <x v="3"/>
    <d v="2019-01-06T00:00:00"/>
    <x v="0"/>
    <n v="10367.999999999998"/>
  </r>
  <r>
    <s v="2019 jaanuar.xls"/>
    <n v="7"/>
    <n v="0.12"/>
    <x v="0"/>
    <x v="3"/>
    <d v="2019-01-07T00:00:00"/>
    <x v="0"/>
    <n v="10367.999999999998"/>
  </r>
  <r>
    <s v="2019 jaanuar.xls"/>
    <n v="8"/>
    <n v="0.12"/>
    <x v="0"/>
    <x v="3"/>
    <d v="2019-01-08T00:00:00"/>
    <x v="0"/>
    <n v="10367.999999999998"/>
  </r>
  <r>
    <s v="2019 jaanuar.xls"/>
    <n v="9"/>
    <n v="0.12"/>
    <x v="0"/>
    <x v="3"/>
    <d v="2019-01-09T00:00:00"/>
    <x v="0"/>
    <n v="10367.999999999998"/>
  </r>
  <r>
    <s v="2019 jaanuar.xls"/>
    <n v="10"/>
    <n v="0.11"/>
    <x v="0"/>
    <x v="3"/>
    <d v="2019-01-10T00:00:00"/>
    <x v="0"/>
    <n v="9504"/>
  </r>
  <r>
    <s v="2019 jaanuar.xls"/>
    <n v="11"/>
    <n v="0.11"/>
    <x v="0"/>
    <x v="3"/>
    <d v="2019-01-11T00:00:00"/>
    <x v="0"/>
    <n v="9504"/>
  </r>
  <r>
    <s v="2019 jaanuar.xls"/>
    <n v="12"/>
    <n v="0.11"/>
    <x v="0"/>
    <x v="3"/>
    <d v="2019-01-12T00:00:00"/>
    <x v="0"/>
    <n v="9504"/>
  </r>
  <r>
    <s v="2019 jaanuar.xls"/>
    <n v="13"/>
    <n v="0.1"/>
    <x v="0"/>
    <x v="3"/>
    <d v="2019-01-13T00:00:00"/>
    <x v="0"/>
    <n v="8640"/>
  </r>
  <r>
    <s v="2019 jaanuar.xls"/>
    <n v="14"/>
    <n v="0.11"/>
    <x v="0"/>
    <x v="3"/>
    <d v="2019-01-14T00:00:00"/>
    <x v="0"/>
    <n v="9504"/>
  </r>
  <r>
    <s v="2019 jaanuar.xls"/>
    <n v="15"/>
    <n v="0.11"/>
    <x v="0"/>
    <x v="3"/>
    <d v="2019-01-15T00:00:00"/>
    <x v="0"/>
    <n v="9504"/>
  </r>
  <r>
    <s v="2019 jaanuar.xls"/>
    <n v="16"/>
    <n v="0.11"/>
    <x v="0"/>
    <x v="3"/>
    <d v="2019-01-16T00:00:00"/>
    <x v="0"/>
    <n v="9504"/>
  </r>
  <r>
    <s v="2019 jaanuar.xls"/>
    <n v="17"/>
    <n v="0.11"/>
    <x v="0"/>
    <x v="3"/>
    <d v="2019-01-17T00:00:00"/>
    <x v="0"/>
    <n v="9504"/>
  </r>
  <r>
    <s v="2019 jaanuar.xls"/>
    <n v="18"/>
    <n v="0.11"/>
    <x v="0"/>
    <x v="3"/>
    <d v="2019-01-18T00:00:00"/>
    <x v="0"/>
    <n v="9504"/>
  </r>
  <r>
    <s v="2019 jaanuar.xls"/>
    <n v="19"/>
    <n v="0.11"/>
    <x v="0"/>
    <x v="3"/>
    <d v="2019-01-19T00:00:00"/>
    <x v="0"/>
    <n v="9504"/>
  </r>
  <r>
    <s v="2019 jaanuar.xls"/>
    <n v="20"/>
    <n v="0.11"/>
    <x v="0"/>
    <x v="3"/>
    <d v="2019-01-20T00:00:00"/>
    <x v="0"/>
    <n v="9504"/>
  </r>
  <r>
    <s v="2019 jaanuar.xls"/>
    <n v="21"/>
    <n v="0.11"/>
    <x v="0"/>
    <x v="3"/>
    <d v="2019-01-21T00:00:00"/>
    <x v="0"/>
    <n v="9504"/>
  </r>
  <r>
    <s v="2019 jaanuar.xls"/>
    <n v="22"/>
    <n v="0.11"/>
    <x v="0"/>
    <x v="3"/>
    <d v="2019-01-22T00:00:00"/>
    <x v="0"/>
    <n v="9504"/>
  </r>
  <r>
    <s v="2019 jaanuar.xls"/>
    <n v="23"/>
    <n v="0.11"/>
    <x v="0"/>
    <x v="3"/>
    <d v="2019-01-23T00:00:00"/>
    <x v="0"/>
    <n v="9504"/>
  </r>
  <r>
    <s v="2019 jaanuar.xls"/>
    <n v="24"/>
    <n v="0.11"/>
    <x v="0"/>
    <x v="3"/>
    <d v="2019-01-24T00:00:00"/>
    <x v="0"/>
    <n v="9504"/>
  </r>
  <r>
    <s v="2019 jaanuar.xls"/>
    <n v="25"/>
    <n v="0.11"/>
    <x v="0"/>
    <x v="3"/>
    <d v="2019-01-25T00:00:00"/>
    <x v="0"/>
    <n v="9504"/>
  </r>
  <r>
    <s v="2019 jaanuar.xls"/>
    <n v="26"/>
    <n v="0.11"/>
    <x v="0"/>
    <x v="3"/>
    <d v="2019-01-26T00:00:00"/>
    <x v="0"/>
    <n v="9504"/>
  </r>
  <r>
    <s v="2019 jaanuar.xls"/>
    <n v="27"/>
    <n v="0.11"/>
    <x v="0"/>
    <x v="3"/>
    <d v="2019-01-27T00:00:00"/>
    <x v="0"/>
    <n v="9504"/>
  </r>
  <r>
    <s v="2019 jaanuar.xls"/>
    <n v="28"/>
    <n v="0.11"/>
    <x v="0"/>
    <x v="3"/>
    <d v="2019-01-28T00:00:00"/>
    <x v="0"/>
    <n v="9504"/>
  </r>
  <r>
    <s v="2019 jaanuar.xls"/>
    <n v="29"/>
    <n v="0.11"/>
    <x v="0"/>
    <x v="3"/>
    <d v="2019-01-29T00:00:00"/>
    <x v="0"/>
    <n v="9504"/>
  </r>
  <r>
    <s v="2019 jaanuar.xls"/>
    <n v="30"/>
    <n v="0.11"/>
    <x v="0"/>
    <x v="3"/>
    <d v="2019-01-30T00:00:00"/>
    <x v="0"/>
    <n v="9504"/>
  </r>
  <r>
    <s v="2019 jaanuar.xls"/>
    <n v="31"/>
    <n v="0.11"/>
    <x v="0"/>
    <x v="3"/>
    <d v="2019-01-31T00:00:00"/>
    <x v="0"/>
    <n v="9504"/>
  </r>
  <r>
    <s v="2019 juuli.xls"/>
    <n v="1"/>
    <n v="0.65"/>
    <x v="0"/>
    <x v="4"/>
    <d v="2019-07-01T00:00:00"/>
    <x v="1"/>
    <n v="56160"/>
  </r>
  <r>
    <s v="2019 juuli.xls"/>
    <n v="2"/>
    <n v="0.77"/>
    <x v="0"/>
    <x v="4"/>
    <d v="2019-07-02T00:00:00"/>
    <x v="1"/>
    <n v="66528"/>
  </r>
  <r>
    <s v="2019 juuli.xls"/>
    <n v="3"/>
    <n v="0.77"/>
    <x v="0"/>
    <x v="4"/>
    <d v="2019-07-03T00:00:00"/>
    <x v="1"/>
    <n v="66528"/>
  </r>
  <r>
    <s v="2019 juuli.xls"/>
    <n v="4"/>
    <n v="0.83"/>
    <x v="0"/>
    <x v="4"/>
    <d v="2019-07-04T00:00:00"/>
    <x v="1"/>
    <n v="71712"/>
  </r>
  <r>
    <s v="2019 juuli.xls"/>
    <n v="5"/>
    <n v="0.85"/>
    <x v="0"/>
    <x v="4"/>
    <d v="2019-07-05T00:00:00"/>
    <x v="1"/>
    <n v="73440"/>
  </r>
  <r>
    <s v="2019 juuli.xls"/>
    <n v="6"/>
    <n v="0.82"/>
    <x v="0"/>
    <x v="4"/>
    <d v="2019-07-06T00:00:00"/>
    <x v="1"/>
    <n v="70847.999999999985"/>
  </r>
  <r>
    <s v="2019 juuli.xls"/>
    <n v="7"/>
    <n v="0.7"/>
    <x v="0"/>
    <x v="4"/>
    <d v="2019-07-07T00:00:00"/>
    <x v="1"/>
    <n v="60480"/>
  </r>
  <r>
    <s v="2019 juuli.xls"/>
    <n v="8"/>
    <n v="0.69"/>
    <x v="0"/>
    <x v="4"/>
    <d v="2019-07-08T00:00:00"/>
    <x v="1"/>
    <n v="59616"/>
  </r>
  <r>
    <s v="2019 juuli.xls"/>
    <n v="9"/>
    <n v="0.72"/>
    <x v="0"/>
    <x v="4"/>
    <d v="2019-07-09T00:00:00"/>
    <x v="1"/>
    <n v="62207.999999999985"/>
  </r>
  <r>
    <s v="2019 juuli.xls"/>
    <n v="10"/>
    <n v="0.51"/>
    <x v="0"/>
    <x v="4"/>
    <d v="2019-07-10T00:00:00"/>
    <x v="1"/>
    <n v="44064"/>
  </r>
  <r>
    <s v="2019 juuli.xls"/>
    <n v="11"/>
    <n v="0.28999999999999998"/>
    <x v="0"/>
    <x v="4"/>
    <d v="2019-07-11T00:00:00"/>
    <x v="1"/>
    <n v="25056"/>
  </r>
  <r>
    <s v="2019 juuli.xls"/>
    <n v="12"/>
    <n v="0.2"/>
    <x v="0"/>
    <x v="4"/>
    <d v="2019-07-12T00:00:00"/>
    <x v="1"/>
    <n v="17280"/>
  </r>
  <r>
    <s v="2019 juuli.xls"/>
    <n v="13"/>
    <n v="0.16"/>
    <x v="0"/>
    <x v="4"/>
    <d v="2019-07-13T00:00:00"/>
    <x v="1"/>
    <n v="13824"/>
  </r>
  <r>
    <s v="2019 juuli.xls"/>
    <n v="14"/>
    <n v="0.14000000000000001"/>
    <x v="0"/>
    <x v="4"/>
    <d v="2019-07-14T00:00:00"/>
    <x v="1"/>
    <n v="12096"/>
  </r>
  <r>
    <s v="2019 juuli.xls"/>
    <n v="15"/>
    <n v="0.16"/>
    <x v="0"/>
    <x v="4"/>
    <d v="2019-07-15T00:00:00"/>
    <x v="1"/>
    <n v="13824"/>
  </r>
  <r>
    <s v="2019 juuli.xls"/>
    <n v="16"/>
    <n v="0.52"/>
    <x v="0"/>
    <x v="4"/>
    <d v="2019-07-16T00:00:00"/>
    <x v="1"/>
    <n v="44928.000000000007"/>
  </r>
  <r>
    <s v="2019 juuli.xls"/>
    <n v="17"/>
    <n v="0.93"/>
    <x v="0"/>
    <x v="4"/>
    <d v="2019-07-17T00:00:00"/>
    <x v="1"/>
    <n v="80352.000000000015"/>
  </r>
  <r>
    <s v="2019 juuli.xls"/>
    <n v="18"/>
    <n v="0.84"/>
    <x v="0"/>
    <x v="4"/>
    <d v="2019-07-18T00:00:00"/>
    <x v="1"/>
    <n v="72576"/>
  </r>
  <r>
    <s v="2019 juuli.xls"/>
    <n v="19"/>
    <n v="0.82"/>
    <x v="0"/>
    <x v="4"/>
    <d v="2019-07-19T00:00:00"/>
    <x v="1"/>
    <n v="70847.999999999985"/>
  </r>
  <r>
    <s v="2019 juuli.xls"/>
    <n v="20"/>
    <n v="0.86"/>
    <x v="0"/>
    <x v="4"/>
    <d v="2019-07-20T00:00:00"/>
    <x v="1"/>
    <n v="74304"/>
  </r>
  <r>
    <s v="2019 juuli.xls"/>
    <n v="21"/>
    <n v="0.86"/>
    <x v="0"/>
    <x v="4"/>
    <d v="2019-07-21T00:00:00"/>
    <x v="1"/>
    <n v="74304"/>
  </r>
  <r>
    <s v="2019 juuli.xls"/>
    <n v="22"/>
    <n v="0.88"/>
    <x v="0"/>
    <x v="4"/>
    <d v="2019-07-22T00:00:00"/>
    <x v="1"/>
    <n v="76032"/>
  </r>
  <r>
    <s v="2019 juuli.xls"/>
    <n v="23"/>
    <n v="1.03"/>
    <x v="0"/>
    <x v="4"/>
    <d v="2019-07-23T00:00:00"/>
    <x v="1"/>
    <n v="88992.000000000015"/>
  </r>
  <r>
    <s v="2019 juuli.xls"/>
    <n v="24"/>
    <n v="1.2"/>
    <x v="0"/>
    <x v="4"/>
    <d v="2019-07-24T00:00:00"/>
    <x v="1"/>
    <n v="103680"/>
  </r>
  <r>
    <s v="2019 juuli.xls"/>
    <n v="25"/>
    <n v="1.22"/>
    <x v="0"/>
    <x v="4"/>
    <d v="2019-07-25T00:00:00"/>
    <x v="1"/>
    <n v="105408"/>
  </r>
  <r>
    <s v="2019 juuli.xls"/>
    <n v="26"/>
    <n v="1.22"/>
    <x v="0"/>
    <x v="4"/>
    <d v="2019-07-26T00:00:00"/>
    <x v="1"/>
    <n v="105408"/>
  </r>
  <r>
    <s v="2019 juuli.xls"/>
    <n v="27"/>
    <n v="1.3"/>
    <x v="0"/>
    <x v="4"/>
    <d v="2019-07-27T00:00:00"/>
    <x v="1"/>
    <n v="112320"/>
  </r>
  <r>
    <s v="2019 juuli.xls"/>
    <n v="28"/>
    <n v="1.31"/>
    <x v="0"/>
    <x v="4"/>
    <d v="2019-07-28T00:00:00"/>
    <x v="1"/>
    <n v="113184.00000000003"/>
  </r>
  <r>
    <s v="2019 juuli.xls"/>
    <n v="29"/>
    <n v="1.31"/>
    <x v="0"/>
    <x v="4"/>
    <d v="2019-07-29T00:00:00"/>
    <x v="1"/>
    <n v="113184.00000000003"/>
  </r>
  <r>
    <s v="2019 juuli.xls"/>
    <n v="30"/>
    <n v="1.34"/>
    <x v="0"/>
    <x v="4"/>
    <d v="2019-07-30T00:00:00"/>
    <x v="1"/>
    <n v="115776"/>
  </r>
  <r>
    <s v="2019 juuli.xls"/>
    <n v="31"/>
    <n v="1.34"/>
    <x v="0"/>
    <x v="4"/>
    <d v="2019-07-31T00:00:00"/>
    <x v="1"/>
    <n v="115776"/>
  </r>
  <r>
    <s v="2019 juuni.xls"/>
    <n v="1"/>
    <n v="0.1"/>
    <x v="0"/>
    <x v="5"/>
    <d v="2019-06-01T00:00:00"/>
    <x v="0"/>
    <n v="8640"/>
  </r>
  <r>
    <s v="2019 juuni.xls"/>
    <n v="2"/>
    <n v="0.1"/>
    <x v="0"/>
    <x v="5"/>
    <d v="2019-06-02T00:00:00"/>
    <x v="0"/>
    <n v="8640"/>
  </r>
  <r>
    <s v="2019 juuni.xls"/>
    <n v="3"/>
    <n v="0.09"/>
    <x v="0"/>
    <x v="5"/>
    <d v="2019-06-03T00:00:00"/>
    <x v="0"/>
    <n v="7775.9999999999982"/>
  </r>
  <r>
    <s v="2019 juuni.xls"/>
    <n v="4"/>
    <n v="0.09"/>
    <x v="0"/>
    <x v="5"/>
    <d v="2019-06-04T00:00:00"/>
    <x v="0"/>
    <n v="7775.9999999999982"/>
  </r>
  <r>
    <s v="2019 juuni.xls"/>
    <n v="5"/>
    <n v="0.09"/>
    <x v="0"/>
    <x v="5"/>
    <d v="2019-06-05T00:00:00"/>
    <x v="0"/>
    <n v="7775.9999999999982"/>
  </r>
  <r>
    <s v="2019 juuni.xls"/>
    <n v="6"/>
    <n v="0.08"/>
    <x v="0"/>
    <x v="5"/>
    <d v="2019-06-06T00:00:00"/>
    <x v="0"/>
    <n v="6912"/>
  </r>
  <r>
    <s v="2019 juuni.xls"/>
    <n v="7"/>
    <n v="0.08"/>
    <x v="0"/>
    <x v="5"/>
    <d v="2019-06-07T00:00:00"/>
    <x v="0"/>
    <n v="6912"/>
  </r>
  <r>
    <s v="2019 juuni.xls"/>
    <n v="8"/>
    <n v="0.09"/>
    <x v="0"/>
    <x v="5"/>
    <d v="2019-06-08T00:00:00"/>
    <x v="0"/>
    <n v="7775.9999999999982"/>
  </r>
  <r>
    <s v="2019 juuni.xls"/>
    <n v="9"/>
    <n v="0.1"/>
    <x v="0"/>
    <x v="5"/>
    <d v="2019-06-09T00:00:00"/>
    <x v="0"/>
    <n v="8640"/>
  </r>
  <r>
    <s v="2019 juuni.xls"/>
    <n v="10"/>
    <n v="0.09"/>
    <x v="0"/>
    <x v="5"/>
    <d v="2019-06-10T00:00:00"/>
    <x v="0"/>
    <n v="7775.9999999999982"/>
  </r>
  <r>
    <s v="2019 juuni.xls"/>
    <n v="11"/>
    <n v="0.09"/>
    <x v="0"/>
    <x v="5"/>
    <d v="2019-06-11T00:00:00"/>
    <x v="0"/>
    <n v="7775.9999999999982"/>
  </r>
  <r>
    <s v="2019 juuni.xls"/>
    <n v="12"/>
    <n v="0.09"/>
    <x v="0"/>
    <x v="5"/>
    <d v="2019-06-12T00:00:00"/>
    <x v="0"/>
    <n v="7775.9999999999982"/>
  </r>
  <r>
    <s v="2019 juuni.xls"/>
    <n v="13"/>
    <n v="0.1"/>
    <x v="0"/>
    <x v="5"/>
    <d v="2019-06-13T00:00:00"/>
    <x v="0"/>
    <n v="8640"/>
  </r>
  <r>
    <s v="2019 juuni.xls"/>
    <n v="14"/>
    <n v="0.15"/>
    <x v="0"/>
    <x v="5"/>
    <d v="2019-06-14T00:00:00"/>
    <x v="0"/>
    <n v="12960"/>
  </r>
  <r>
    <s v="2019 juuni.xls"/>
    <n v="15"/>
    <n v="0.12"/>
    <x v="0"/>
    <x v="5"/>
    <d v="2019-06-15T00:00:00"/>
    <x v="0"/>
    <n v="10367.999999999998"/>
  </r>
  <r>
    <s v="2019 juuni.xls"/>
    <n v="16"/>
    <n v="0.1"/>
    <x v="0"/>
    <x v="5"/>
    <d v="2019-06-16T00:00:00"/>
    <x v="0"/>
    <n v="8640"/>
  </r>
  <r>
    <s v="2019 juuni.xls"/>
    <n v="17"/>
    <n v="0.09"/>
    <x v="0"/>
    <x v="5"/>
    <d v="2019-06-17T00:00:00"/>
    <x v="0"/>
    <n v="7775.9999999999982"/>
  </r>
  <r>
    <s v="2019 juuni.xls"/>
    <n v="18"/>
    <n v="0.09"/>
    <x v="0"/>
    <x v="5"/>
    <d v="2019-06-18T00:00:00"/>
    <x v="0"/>
    <n v="7775.9999999999982"/>
  </r>
  <r>
    <s v="2019 juuni.xls"/>
    <n v="19"/>
    <n v="0.09"/>
    <x v="0"/>
    <x v="5"/>
    <d v="2019-06-19T00:00:00"/>
    <x v="0"/>
    <n v="7775.9999999999982"/>
  </r>
  <r>
    <s v="2019 juuni.xls"/>
    <n v="20"/>
    <n v="0.09"/>
    <x v="0"/>
    <x v="5"/>
    <d v="2019-06-20T00:00:00"/>
    <x v="0"/>
    <n v="7775.9999999999982"/>
  </r>
  <r>
    <s v="2019 juuni.xls"/>
    <n v="21"/>
    <n v="0.09"/>
    <x v="0"/>
    <x v="5"/>
    <d v="2019-06-21T00:00:00"/>
    <x v="0"/>
    <n v="7775.9999999999982"/>
  </r>
  <r>
    <s v="2019 juuni.xls"/>
    <n v="22"/>
    <n v="0.09"/>
    <x v="0"/>
    <x v="5"/>
    <d v="2019-06-22T00:00:00"/>
    <x v="0"/>
    <n v="7775.9999999999982"/>
  </r>
  <r>
    <s v="2019 juuni.xls"/>
    <n v="23"/>
    <n v="0.08"/>
    <x v="0"/>
    <x v="5"/>
    <d v="2019-06-23T00:00:00"/>
    <x v="0"/>
    <n v="6912"/>
  </r>
  <r>
    <s v="2019 juuni.xls"/>
    <n v="24"/>
    <n v="7.0000000000000007E-2"/>
    <x v="0"/>
    <x v="5"/>
    <d v="2019-06-24T00:00:00"/>
    <x v="0"/>
    <n v="6048"/>
  </r>
  <r>
    <s v="2019 juuni.xls"/>
    <n v="25"/>
    <n v="7.0000000000000007E-2"/>
    <x v="0"/>
    <x v="5"/>
    <d v="2019-06-25T00:00:00"/>
    <x v="0"/>
    <n v="6048"/>
  </r>
  <r>
    <s v="2019 juuni.xls"/>
    <n v="26"/>
    <n v="0.1"/>
    <x v="0"/>
    <x v="5"/>
    <d v="2019-06-26T00:00:00"/>
    <x v="1"/>
    <n v="8640"/>
  </r>
  <r>
    <s v="2019 juuni.xls"/>
    <n v="27"/>
    <n v="0.42"/>
    <x v="0"/>
    <x v="5"/>
    <d v="2019-06-27T00:00:00"/>
    <x v="1"/>
    <n v="36288"/>
  </r>
  <r>
    <s v="2019 juuni.xls"/>
    <n v="28"/>
    <n v="0.6"/>
    <x v="0"/>
    <x v="5"/>
    <d v="2019-06-28T00:00:00"/>
    <x v="1"/>
    <n v="51840"/>
  </r>
  <r>
    <s v="2019 juuni.xls"/>
    <n v="29"/>
    <n v="0.59"/>
    <x v="0"/>
    <x v="5"/>
    <d v="2019-06-29T00:00:00"/>
    <x v="1"/>
    <n v="50976"/>
  </r>
  <r>
    <s v="2019 juuni.xls"/>
    <n v="30"/>
    <n v="0.57999999999999996"/>
    <x v="0"/>
    <x v="5"/>
    <d v="2019-06-30T00:00:00"/>
    <x v="1"/>
    <n v="50112"/>
  </r>
  <r>
    <s v="2019 mai.xls"/>
    <n v="1"/>
    <n v="0.1"/>
    <x v="0"/>
    <x v="6"/>
    <d v="2019-05-01T00:00:00"/>
    <x v="0"/>
    <n v="8640"/>
  </r>
  <r>
    <s v="2019 mai.xls"/>
    <n v="2"/>
    <n v="0.11"/>
    <x v="0"/>
    <x v="6"/>
    <d v="2019-05-02T00:00:00"/>
    <x v="0"/>
    <n v="9504"/>
  </r>
  <r>
    <s v="2019 mai.xls"/>
    <n v="3"/>
    <n v="0.15"/>
    <x v="0"/>
    <x v="6"/>
    <d v="2019-05-03T00:00:00"/>
    <x v="0"/>
    <n v="12960"/>
  </r>
  <r>
    <s v="2019 mai.xls"/>
    <n v="4"/>
    <n v="0.09"/>
    <x v="0"/>
    <x v="6"/>
    <d v="2019-05-04T00:00:00"/>
    <x v="0"/>
    <n v="7775.9999999999982"/>
  </r>
  <r>
    <s v="2019 mai.xls"/>
    <n v="5"/>
    <n v="7.0000000000000007E-2"/>
    <x v="0"/>
    <x v="6"/>
    <d v="2019-05-05T00:00:00"/>
    <x v="0"/>
    <n v="6048"/>
  </r>
  <r>
    <s v="2019 mai.xls"/>
    <n v="6"/>
    <n v="0.1"/>
    <x v="0"/>
    <x v="6"/>
    <d v="2019-05-06T00:00:00"/>
    <x v="0"/>
    <n v="8640"/>
  </r>
  <r>
    <s v="2019 mai.xls"/>
    <n v="7"/>
    <n v="0.09"/>
    <x v="0"/>
    <x v="6"/>
    <d v="2019-05-07T00:00:00"/>
    <x v="0"/>
    <n v="7775.9999999999982"/>
  </r>
  <r>
    <s v="2019 mai.xls"/>
    <n v="8"/>
    <n v="0.09"/>
    <x v="0"/>
    <x v="6"/>
    <d v="2019-05-08T00:00:00"/>
    <x v="0"/>
    <n v="7775.9999999999982"/>
  </r>
  <r>
    <s v="2019 mai.xls"/>
    <n v="9"/>
    <n v="0.08"/>
    <x v="0"/>
    <x v="6"/>
    <d v="2019-05-09T00:00:00"/>
    <x v="0"/>
    <n v="6912"/>
  </r>
  <r>
    <s v="2019 mai.xls"/>
    <n v="10"/>
    <n v="0.08"/>
    <x v="0"/>
    <x v="6"/>
    <d v="2019-05-10T00:00:00"/>
    <x v="0"/>
    <n v="6912"/>
  </r>
  <r>
    <s v="2019 mai.xls"/>
    <n v="11"/>
    <n v="0.09"/>
    <x v="0"/>
    <x v="6"/>
    <d v="2019-05-11T00:00:00"/>
    <x v="0"/>
    <n v="7775.9999999999982"/>
  </r>
  <r>
    <s v="2019 mai.xls"/>
    <n v="12"/>
    <n v="0.13"/>
    <x v="0"/>
    <x v="6"/>
    <d v="2019-05-12T00:00:00"/>
    <x v="0"/>
    <n v="11232.000000000002"/>
  </r>
  <r>
    <s v="2019 mai.xls"/>
    <n v="13"/>
    <n v="0.12"/>
    <x v="0"/>
    <x v="6"/>
    <d v="2019-05-13T00:00:00"/>
    <x v="0"/>
    <n v="10367.999999999998"/>
  </r>
  <r>
    <s v="2019 mai.xls"/>
    <n v="14"/>
    <n v="0.11"/>
    <x v="0"/>
    <x v="6"/>
    <d v="2019-05-14T00:00:00"/>
    <x v="0"/>
    <n v="9504"/>
  </r>
  <r>
    <s v="2019 mai.xls"/>
    <n v="15"/>
    <n v="0.1"/>
    <x v="0"/>
    <x v="6"/>
    <d v="2019-05-15T00:00:00"/>
    <x v="0"/>
    <n v="8640"/>
  </r>
  <r>
    <s v="2019 mai.xls"/>
    <n v="16"/>
    <n v="0.1"/>
    <x v="0"/>
    <x v="6"/>
    <d v="2019-05-16T00:00:00"/>
    <x v="0"/>
    <n v="8640"/>
  </r>
  <r>
    <s v="2019 mai.xls"/>
    <n v="17"/>
    <n v="0.12"/>
    <x v="0"/>
    <x v="6"/>
    <d v="2019-05-17T00:00:00"/>
    <x v="0"/>
    <n v="10367.999999999998"/>
  </r>
  <r>
    <s v="2019 mai.xls"/>
    <n v="18"/>
    <n v="0.12"/>
    <x v="0"/>
    <x v="6"/>
    <d v="2019-05-18T00:00:00"/>
    <x v="0"/>
    <n v="10367.999999999998"/>
  </r>
  <r>
    <s v="2019 mai.xls"/>
    <n v="19"/>
    <n v="0.11"/>
    <x v="0"/>
    <x v="6"/>
    <d v="2019-05-19T00:00:00"/>
    <x v="0"/>
    <n v="9504"/>
  </r>
  <r>
    <s v="2019 mai.xls"/>
    <n v="20"/>
    <n v="0.1"/>
    <x v="0"/>
    <x v="6"/>
    <d v="2019-05-20T00:00:00"/>
    <x v="0"/>
    <n v="8640"/>
  </r>
  <r>
    <s v="2019 mai.xls"/>
    <n v="21"/>
    <n v="0.1"/>
    <x v="0"/>
    <x v="6"/>
    <d v="2019-05-21T00:00:00"/>
    <x v="0"/>
    <n v="8640"/>
  </r>
  <r>
    <s v="2019 mai.xls"/>
    <n v="22"/>
    <n v="0.09"/>
    <x v="0"/>
    <x v="6"/>
    <d v="2019-05-22T00:00:00"/>
    <x v="0"/>
    <n v="7775.9999999999982"/>
  </r>
  <r>
    <s v="2019 mai.xls"/>
    <n v="23"/>
    <n v="0.09"/>
    <x v="0"/>
    <x v="6"/>
    <d v="2019-05-23T00:00:00"/>
    <x v="0"/>
    <n v="7775.9999999999982"/>
  </r>
  <r>
    <s v="2019 mai.xls"/>
    <n v="24"/>
    <n v="0.09"/>
    <x v="0"/>
    <x v="6"/>
    <d v="2019-05-24T00:00:00"/>
    <x v="0"/>
    <n v="7775.9999999999982"/>
  </r>
  <r>
    <s v="2019 mai.xls"/>
    <n v="25"/>
    <n v="0.1"/>
    <x v="0"/>
    <x v="6"/>
    <d v="2019-05-25T00:00:00"/>
    <x v="0"/>
    <n v="8640"/>
  </r>
  <r>
    <s v="2019 mai.xls"/>
    <n v="26"/>
    <n v="0.11"/>
    <x v="0"/>
    <x v="6"/>
    <d v="2019-05-26T00:00:00"/>
    <x v="0"/>
    <n v="9504"/>
  </r>
  <r>
    <s v="2019 mai.xls"/>
    <n v="27"/>
    <n v="0.12"/>
    <x v="0"/>
    <x v="6"/>
    <d v="2019-05-27T00:00:00"/>
    <x v="0"/>
    <n v="10367.999999999998"/>
  </r>
  <r>
    <s v="2019 mai.xls"/>
    <n v="28"/>
    <n v="0.12"/>
    <x v="0"/>
    <x v="6"/>
    <d v="2019-05-28T00:00:00"/>
    <x v="0"/>
    <n v="10367.999999999998"/>
  </r>
  <r>
    <s v="2019 mai.xls"/>
    <n v="29"/>
    <n v="0.12"/>
    <x v="0"/>
    <x v="6"/>
    <d v="2019-05-29T00:00:00"/>
    <x v="0"/>
    <n v="10367.999999999998"/>
  </r>
  <r>
    <s v="2019 mai.xls"/>
    <n v="30"/>
    <n v="0.12"/>
    <x v="0"/>
    <x v="6"/>
    <d v="2019-05-30T00:00:00"/>
    <x v="0"/>
    <n v="10367.999999999998"/>
  </r>
  <r>
    <s v="2019 mai.xls"/>
    <n v="31"/>
    <n v="0.11"/>
    <x v="0"/>
    <x v="6"/>
    <d v="2019-05-31T00:00:00"/>
    <x v="0"/>
    <n v="9504"/>
  </r>
  <r>
    <s v="2019 märts.xls"/>
    <n v="1"/>
    <n v="0.1"/>
    <x v="0"/>
    <x v="7"/>
    <d v="2019-03-01T00:00:00"/>
    <x v="0"/>
    <n v="8640"/>
  </r>
  <r>
    <s v="2019 märts.xls"/>
    <n v="2"/>
    <n v="0.08"/>
    <x v="0"/>
    <x v="7"/>
    <d v="2019-03-02T00:00:00"/>
    <x v="0"/>
    <n v="6912"/>
  </r>
  <r>
    <s v="2019 märts.xls"/>
    <n v="3"/>
    <n v="0.1"/>
    <x v="0"/>
    <x v="7"/>
    <d v="2019-03-03T00:00:00"/>
    <x v="0"/>
    <n v="8640"/>
  </r>
  <r>
    <s v="2019 märts.xls"/>
    <n v="4"/>
    <n v="7.0000000000000007E-2"/>
    <x v="0"/>
    <x v="7"/>
    <d v="2019-03-04T00:00:00"/>
    <x v="0"/>
    <n v="6048"/>
  </r>
  <r>
    <s v="2019 märts.xls"/>
    <n v="5"/>
    <n v="0.04"/>
    <x v="0"/>
    <x v="7"/>
    <d v="2019-03-05T00:00:00"/>
    <x v="0"/>
    <n v="3456"/>
  </r>
  <r>
    <s v="2019 märts.xls"/>
    <n v="6"/>
    <n v="0.03"/>
    <x v="0"/>
    <x v="7"/>
    <d v="2019-03-06T00:00:00"/>
    <x v="0"/>
    <n v="2591.9999999999995"/>
  </r>
  <r>
    <s v="2019 märts.xls"/>
    <n v="7"/>
    <n v="0.06"/>
    <x v="0"/>
    <x v="7"/>
    <d v="2019-03-07T00:00:00"/>
    <x v="0"/>
    <n v="5183.9999999999991"/>
  </r>
  <r>
    <s v="2019 märts.xls"/>
    <n v="8"/>
    <n v="0.08"/>
    <x v="0"/>
    <x v="7"/>
    <d v="2019-03-08T00:00:00"/>
    <x v="0"/>
    <n v="6912"/>
  </r>
  <r>
    <s v="2019 märts.xls"/>
    <n v="9"/>
    <n v="0.13"/>
    <x v="0"/>
    <x v="7"/>
    <d v="2019-03-09T00:00:00"/>
    <x v="0"/>
    <n v="11232.000000000002"/>
  </r>
  <r>
    <s v="2019 märts.xls"/>
    <n v="10"/>
    <n v="0.14000000000000001"/>
    <x v="0"/>
    <x v="7"/>
    <d v="2019-03-10T00:00:00"/>
    <x v="0"/>
    <n v="12096"/>
  </r>
  <r>
    <s v="2019 märts.xls"/>
    <n v="11"/>
    <n v="0.14000000000000001"/>
    <x v="0"/>
    <x v="7"/>
    <d v="2019-03-11T00:00:00"/>
    <x v="0"/>
    <n v="12096"/>
  </r>
  <r>
    <s v="2019 märts.xls"/>
    <n v="12"/>
    <n v="0.12"/>
    <x v="0"/>
    <x v="7"/>
    <d v="2019-03-12T00:00:00"/>
    <x v="0"/>
    <n v="10367.999999999998"/>
  </r>
  <r>
    <s v="2019 märts.xls"/>
    <n v="13"/>
    <n v="0.11"/>
    <x v="0"/>
    <x v="7"/>
    <d v="2019-03-13T00:00:00"/>
    <x v="0"/>
    <n v="9504"/>
  </r>
  <r>
    <s v="2019 märts.xls"/>
    <n v="14"/>
    <n v="0.09"/>
    <x v="0"/>
    <x v="7"/>
    <d v="2019-03-14T00:00:00"/>
    <x v="0"/>
    <n v="7775.9999999999982"/>
  </r>
  <r>
    <s v="2019 märts.xls"/>
    <n v="15"/>
    <n v="0.08"/>
    <x v="0"/>
    <x v="7"/>
    <d v="2019-03-15T00:00:00"/>
    <x v="0"/>
    <n v="6912"/>
  </r>
  <r>
    <s v="2019 märts.xls"/>
    <n v="16"/>
    <n v="0.1"/>
    <x v="0"/>
    <x v="7"/>
    <d v="2019-03-16T00:00:00"/>
    <x v="0"/>
    <n v="8640"/>
  </r>
  <r>
    <s v="2019 märts.xls"/>
    <n v="17"/>
    <n v="0.15"/>
    <x v="0"/>
    <x v="7"/>
    <d v="2019-03-17T00:00:00"/>
    <x v="0"/>
    <n v="12960"/>
  </r>
  <r>
    <s v="2019 märts.xls"/>
    <n v="18"/>
    <n v="0.17"/>
    <x v="0"/>
    <x v="7"/>
    <d v="2019-03-18T00:00:00"/>
    <x v="0"/>
    <n v="14688.000000000004"/>
  </r>
  <r>
    <s v="2019 märts.xls"/>
    <n v="19"/>
    <n v="0.16"/>
    <x v="0"/>
    <x v="7"/>
    <d v="2019-03-19T00:00:00"/>
    <x v="0"/>
    <n v="13824"/>
  </r>
  <r>
    <s v="2019 märts.xls"/>
    <n v="20"/>
    <n v="0.17"/>
    <x v="0"/>
    <x v="7"/>
    <d v="2019-03-20T00:00:00"/>
    <x v="0"/>
    <n v="14688.000000000004"/>
  </r>
  <r>
    <s v="2019 märts.xls"/>
    <n v="21"/>
    <n v="0.15"/>
    <x v="0"/>
    <x v="7"/>
    <d v="2019-03-21T00:00:00"/>
    <x v="0"/>
    <n v="12960"/>
  </r>
  <r>
    <s v="2019 märts.xls"/>
    <n v="22"/>
    <n v="0.17"/>
    <x v="0"/>
    <x v="7"/>
    <d v="2019-03-22T00:00:00"/>
    <x v="0"/>
    <n v="14688.000000000004"/>
  </r>
  <r>
    <s v="2019 märts.xls"/>
    <n v="23"/>
    <n v="0.14000000000000001"/>
    <x v="0"/>
    <x v="7"/>
    <d v="2019-03-23T00:00:00"/>
    <x v="0"/>
    <n v="12096"/>
  </r>
  <r>
    <s v="2019 märts.xls"/>
    <n v="24"/>
    <n v="7.0000000000000007E-2"/>
    <x v="0"/>
    <x v="7"/>
    <d v="2019-03-24T00:00:00"/>
    <x v="0"/>
    <n v="6048"/>
  </r>
  <r>
    <s v="2019 märts.xls"/>
    <n v="25"/>
    <n v="0.03"/>
    <x v="0"/>
    <x v="7"/>
    <d v="2019-03-25T00:00:00"/>
    <x v="0"/>
    <n v="2591.9999999999995"/>
  </r>
  <r>
    <s v="2019 märts.xls"/>
    <n v="26"/>
    <n v="0.02"/>
    <x v="0"/>
    <x v="7"/>
    <d v="2019-03-26T00:00:00"/>
    <x v="0"/>
    <n v="1728"/>
  </r>
  <r>
    <s v="2019 märts.xls"/>
    <n v="27"/>
    <n v="0.13"/>
    <x v="0"/>
    <x v="7"/>
    <d v="2019-03-27T00:00:00"/>
    <x v="0"/>
    <n v="11232.000000000002"/>
  </r>
  <r>
    <s v="2019 märts.xls"/>
    <n v="28"/>
    <n v="0.1"/>
    <x v="0"/>
    <x v="7"/>
    <d v="2019-03-28T00:00:00"/>
    <x v="0"/>
    <n v="8640"/>
  </r>
  <r>
    <s v="2019 märts.xls"/>
    <n v="29"/>
    <n v="0.12"/>
    <x v="0"/>
    <x v="7"/>
    <d v="2019-03-29T00:00:00"/>
    <x v="0"/>
    <n v="10367.999999999998"/>
  </r>
  <r>
    <s v="2019 märts.xls"/>
    <n v="30"/>
    <n v="0.14000000000000001"/>
    <x v="0"/>
    <x v="7"/>
    <d v="2019-03-30T00:00:00"/>
    <x v="0"/>
    <n v="12096"/>
  </r>
  <r>
    <s v="2019 märts.xls"/>
    <n v="31"/>
    <n v="0.15"/>
    <x v="0"/>
    <x v="7"/>
    <d v="2019-03-31T00:00:00"/>
    <x v="0"/>
    <n v="12960"/>
  </r>
  <r>
    <s v="2019 november.xls"/>
    <n v="1"/>
    <n v="0.11"/>
    <x v="0"/>
    <x v="8"/>
    <d v="2019-11-01T00:00:00"/>
    <x v="0"/>
    <n v="9504"/>
  </r>
  <r>
    <s v="2019 november.xls"/>
    <n v="2"/>
    <n v="0.08"/>
    <x v="0"/>
    <x v="8"/>
    <d v="2019-11-02T00:00:00"/>
    <x v="0"/>
    <n v="6912"/>
  </r>
  <r>
    <s v="2019 november.xls"/>
    <n v="3"/>
    <n v="0.05"/>
    <x v="0"/>
    <x v="8"/>
    <d v="2019-11-03T00:00:00"/>
    <x v="0"/>
    <n v="4320"/>
  </r>
  <r>
    <s v="2019 november.xls"/>
    <n v="4"/>
    <n v="7.0000000000000007E-2"/>
    <x v="0"/>
    <x v="8"/>
    <d v="2019-11-04T00:00:00"/>
    <x v="0"/>
    <n v="6048"/>
  </r>
  <r>
    <s v="2019 november.xls"/>
    <n v="5"/>
    <n v="0.11"/>
    <x v="0"/>
    <x v="8"/>
    <d v="2019-11-05T00:00:00"/>
    <x v="0"/>
    <n v="9504"/>
  </r>
  <r>
    <s v="2019 november.xls"/>
    <n v="6"/>
    <n v="0.12"/>
    <x v="0"/>
    <x v="8"/>
    <d v="2019-11-06T00:00:00"/>
    <x v="0"/>
    <n v="10367.999999999998"/>
  </r>
  <r>
    <s v="2019 november.xls"/>
    <n v="7"/>
    <n v="0.09"/>
    <x v="0"/>
    <x v="8"/>
    <d v="2019-11-07T00:00:00"/>
    <x v="0"/>
    <n v="7775.9999999999982"/>
  </r>
  <r>
    <s v="2019 november.xls"/>
    <n v="8"/>
    <n v="7.0000000000000007E-2"/>
    <x v="0"/>
    <x v="8"/>
    <d v="2019-11-08T00:00:00"/>
    <x v="0"/>
    <n v="6048"/>
  </r>
  <r>
    <s v="2019 november.xls"/>
    <n v="9"/>
    <n v="7.0000000000000007E-2"/>
    <x v="0"/>
    <x v="8"/>
    <d v="2019-11-09T00:00:00"/>
    <x v="0"/>
    <n v="6048"/>
  </r>
  <r>
    <s v="2019 november.xls"/>
    <n v="10"/>
    <n v="7.0000000000000007E-2"/>
    <x v="0"/>
    <x v="8"/>
    <d v="2019-11-10T00:00:00"/>
    <x v="0"/>
    <n v="6048"/>
  </r>
  <r>
    <s v="2019 november.xls"/>
    <n v="11"/>
    <n v="0.06"/>
    <x v="0"/>
    <x v="8"/>
    <d v="2019-11-11T00:00:00"/>
    <x v="0"/>
    <n v="5183.9999999999991"/>
  </r>
  <r>
    <s v="2019 november.xls"/>
    <n v="12"/>
    <n v="0.06"/>
    <x v="0"/>
    <x v="8"/>
    <d v="2019-11-12T00:00:00"/>
    <x v="0"/>
    <n v="5183.9999999999991"/>
  </r>
  <r>
    <s v="2019 november.xls"/>
    <n v="13"/>
    <n v="0.08"/>
    <x v="0"/>
    <x v="8"/>
    <d v="2019-11-13T00:00:00"/>
    <x v="0"/>
    <n v="6912"/>
  </r>
  <r>
    <s v="2019 november.xls"/>
    <n v="14"/>
    <n v="0.11"/>
    <x v="0"/>
    <x v="8"/>
    <d v="2019-11-14T00:00:00"/>
    <x v="0"/>
    <n v="9504"/>
  </r>
  <r>
    <s v="2019 november.xls"/>
    <n v="15"/>
    <n v="0.13"/>
    <x v="0"/>
    <x v="8"/>
    <d v="2019-11-15T00:00:00"/>
    <x v="0"/>
    <n v="11232.000000000002"/>
  </r>
  <r>
    <s v="2019 november.xls"/>
    <n v="16"/>
    <n v="0.12"/>
    <x v="0"/>
    <x v="8"/>
    <d v="2019-11-16T00:00:00"/>
    <x v="0"/>
    <n v="10367.999999999998"/>
  </r>
  <r>
    <s v="2019 november.xls"/>
    <n v="17"/>
    <n v="0.13"/>
    <x v="0"/>
    <x v="8"/>
    <d v="2019-11-17T00:00:00"/>
    <x v="0"/>
    <n v="11232.000000000002"/>
  </r>
  <r>
    <s v="2019 november.xls"/>
    <n v="18"/>
    <n v="0.13"/>
    <x v="0"/>
    <x v="8"/>
    <d v="2019-11-18T00:00:00"/>
    <x v="0"/>
    <n v="11232.000000000002"/>
  </r>
  <r>
    <s v="2019 november.xls"/>
    <n v="19"/>
    <n v="0.12"/>
    <x v="0"/>
    <x v="8"/>
    <d v="2019-11-19T00:00:00"/>
    <x v="0"/>
    <n v="10367.999999999998"/>
  </r>
  <r>
    <s v="2019 november.xls"/>
    <n v="20"/>
    <n v="0.11"/>
    <x v="0"/>
    <x v="8"/>
    <d v="2019-11-20T00:00:00"/>
    <x v="0"/>
    <n v="9504"/>
  </r>
  <r>
    <s v="2019 november.xls"/>
    <n v="21"/>
    <n v="0.1"/>
    <x v="0"/>
    <x v="8"/>
    <d v="2019-11-21T00:00:00"/>
    <x v="0"/>
    <n v="8640"/>
  </r>
  <r>
    <s v="2019 november.xls"/>
    <n v="22"/>
    <n v="0.1"/>
    <x v="0"/>
    <x v="8"/>
    <d v="2019-11-22T00:00:00"/>
    <x v="0"/>
    <n v="8640"/>
  </r>
  <r>
    <s v="2019 november.xls"/>
    <n v="23"/>
    <n v="0.13"/>
    <x v="0"/>
    <x v="8"/>
    <d v="2019-11-23T00:00:00"/>
    <x v="0"/>
    <n v="11232.000000000002"/>
  </r>
  <r>
    <s v="2019 november.xls"/>
    <n v="24"/>
    <n v="0.13"/>
    <x v="0"/>
    <x v="8"/>
    <d v="2019-11-24T00:00:00"/>
    <x v="0"/>
    <n v="11232.000000000002"/>
  </r>
  <r>
    <s v="2019 november.xls"/>
    <n v="25"/>
    <n v="0.13"/>
    <x v="0"/>
    <x v="8"/>
    <d v="2019-11-25T00:00:00"/>
    <x v="0"/>
    <n v="11232.000000000002"/>
  </r>
  <r>
    <s v="2019 november.xls"/>
    <n v="26"/>
    <n v="0.12"/>
    <x v="0"/>
    <x v="8"/>
    <d v="2019-11-26T00:00:00"/>
    <x v="0"/>
    <n v="10367.999999999998"/>
  </r>
  <r>
    <s v="2019 november.xls"/>
    <n v="27"/>
    <n v="0.12"/>
    <x v="0"/>
    <x v="8"/>
    <d v="2019-11-27T00:00:00"/>
    <x v="0"/>
    <n v="10367.999999999998"/>
  </r>
  <r>
    <s v="2019 november.xls"/>
    <n v="28"/>
    <n v="0.12"/>
    <x v="0"/>
    <x v="8"/>
    <d v="2019-11-28T00:00:00"/>
    <x v="0"/>
    <n v="10367.999999999998"/>
  </r>
  <r>
    <s v="2019 november.xls"/>
    <n v="29"/>
    <n v="0.12"/>
    <x v="0"/>
    <x v="8"/>
    <d v="2019-11-29T00:00:00"/>
    <x v="0"/>
    <n v="10367.999999999998"/>
  </r>
  <r>
    <s v="2019 november.xls"/>
    <n v="30"/>
    <n v="0.12"/>
    <x v="0"/>
    <x v="8"/>
    <d v="2019-11-30T00:00:00"/>
    <x v="0"/>
    <n v="10367.999999999998"/>
  </r>
  <r>
    <s v="2019 oktoober.xls"/>
    <n v="1"/>
    <n v="0.14000000000000001"/>
    <x v="0"/>
    <x v="9"/>
    <d v="2019-10-01T00:00:00"/>
    <x v="0"/>
    <n v="12096"/>
  </r>
  <r>
    <s v="2019 oktoober.xls"/>
    <n v="2"/>
    <n v="0.12"/>
    <x v="0"/>
    <x v="9"/>
    <d v="2019-10-02T00:00:00"/>
    <x v="0"/>
    <n v="10367.999999999998"/>
  </r>
  <r>
    <s v="2019 oktoober.xls"/>
    <n v="3"/>
    <n v="0.14000000000000001"/>
    <x v="0"/>
    <x v="9"/>
    <d v="2019-10-03T00:00:00"/>
    <x v="0"/>
    <n v="12096"/>
  </r>
  <r>
    <s v="2019 oktoober.xls"/>
    <n v="4"/>
    <n v="0.15"/>
    <x v="0"/>
    <x v="9"/>
    <d v="2019-10-04T00:00:00"/>
    <x v="0"/>
    <n v="12960"/>
  </r>
  <r>
    <s v="2019 oktoober.xls"/>
    <n v="5"/>
    <n v="0.17"/>
    <x v="0"/>
    <x v="9"/>
    <d v="2019-10-05T00:00:00"/>
    <x v="0"/>
    <n v="14688.000000000004"/>
  </r>
  <r>
    <s v="2019 oktoober.xls"/>
    <n v="6"/>
    <n v="0.17"/>
    <x v="0"/>
    <x v="9"/>
    <d v="2019-10-06T00:00:00"/>
    <x v="0"/>
    <n v="14688.000000000004"/>
  </r>
  <r>
    <s v="2019 oktoober.xls"/>
    <n v="7"/>
    <n v="0.16"/>
    <x v="0"/>
    <x v="9"/>
    <d v="2019-10-07T00:00:00"/>
    <x v="0"/>
    <n v="13824"/>
  </r>
  <r>
    <s v="2019 oktoober.xls"/>
    <n v="8"/>
    <n v="0.15"/>
    <x v="0"/>
    <x v="9"/>
    <d v="2019-10-08T00:00:00"/>
    <x v="0"/>
    <n v="12960"/>
  </r>
  <r>
    <s v="2019 oktoober.xls"/>
    <n v="9"/>
    <n v="0.14000000000000001"/>
    <x v="0"/>
    <x v="9"/>
    <d v="2019-10-09T00:00:00"/>
    <x v="0"/>
    <n v="12096"/>
  </r>
  <r>
    <s v="2019 oktoober.xls"/>
    <n v="10"/>
    <n v="0.13"/>
    <x v="0"/>
    <x v="9"/>
    <d v="2019-10-10T00:00:00"/>
    <x v="0"/>
    <n v="11232.000000000002"/>
  </r>
  <r>
    <s v="2019 oktoober.xls"/>
    <n v="11"/>
    <n v="0.12"/>
    <x v="0"/>
    <x v="9"/>
    <d v="2019-10-11T00:00:00"/>
    <x v="0"/>
    <n v="10367.999999999998"/>
  </r>
  <r>
    <s v="2019 oktoober.xls"/>
    <n v="12"/>
    <n v="0.14000000000000001"/>
    <x v="0"/>
    <x v="9"/>
    <d v="2019-10-12T00:00:00"/>
    <x v="0"/>
    <n v="12096"/>
  </r>
  <r>
    <s v="2019 oktoober.xls"/>
    <n v="13"/>
    <n v="0.25"/>
    <x v="0"/>
    <x v="9"/>
    <d v="2019-10-13T00:00:00"/>
    <x v="0"/>
    <n v="21600"/>
  </r>
  <r>
    <s v="2019 oktoober.xls"/>
    <n v="14"/>
    <n v="0.22"/>
    <x v="0"/>
    <x v="9"/>
    <d v="2019-10-14T00:00:00"/>
    <x v="0"/>
    <n v="19008"/>
  </r>
  <r>
    <s v="2019 oktoober.xls"/>
    <n v="15"/>
    <n v="0.1"/>
    <x v="0"/>
    <x v="9"/>
    <d v="2019-10-15T00:00:00"/>
    <x v="0"/>
    <n v="8640"/>
  </r>
  <r>
    <s v="2019 oktoober.xls"/>
    <n v="16"/>
    <n v="0.08"/>
    <x v="0"/>
    <x v="9"/>
    <d v="2019-10-16T00:00:00"/>
    <x v="0"/>
    <n v="6912"/>
  </r>
  <r>
    <s v="2019 oktoober.xls"/>
    <n v="17"/>
    <n v="0.04"/>
    <x v="0"/>
    <x v="9"/>
    <d v="2019-10-17T00:00:00"/>
    <x v="0"/>
    <n v="3456"/>
  </r>
  <r>
    <s v="2019 oktoober.xls"/>
    <n v="18"/>
    <n v="0.03"/>
    <x v="0"/>
    <x v="9"/>
    <d v="2019-10-18T00:00:00"/>
    <x v="0"/>
    <n v="2591.9999999999995"/>
  </r>
  <r>
    <s v="2019 oktoober.xls"/>
    <n v="19"/>
    <n v="0.11"/>
    <x v="0"/>
    <x v="9"/>
    <d v="2019-10-19T00:00:00"/>
    <x v="0"/>
    <n v="9504"/>
  </r>
  <r>
    <s v="2019 oktoober.xls"/>
    <n v="20"/>
    <n v="0.15"/>
    <x v="0"/>
    <x v="9"/>
    <d v="2019-10-20T00:00:00"/>
    <x v="0"/>
    <n v="12960"/>
  </r>
  <r>
    <s v="2019 oktoober.xls"/>
    <n v="21"/>
    <n v="0.14000000000000001"/>
    <x v="0"/>
    <x v="9"/>
    <d v="2019-10-21T00:00:00"/>
    <x v="0"/>
    <n v="12096"/>
  </r>
  <r>
    <s v="2019 oktoober.xls"/>
    <n v="22"/>
    <n v="0.09"/>
    <x v="0"/>
    <x v="9"/>
    <d v="2019-10-22T00:00:00"/>
    <x v="0"/>
    <n v="7775.9999999999982"/>
  </r>
  <r>
    <s v="2019 oktoober.xls"/>
    <n v="23"/>
    <n v="0.06"/>
    <x v="0"/>
    <x v="9"/>
    <d v="2019-10-23T00:00:00"/>
    <x v="0"/>
    <n v="5183.9999999999991"/>
  </r>
  <r>
    <s v="2019 oktoober.xls"/>
    <n v="24"/>
    <n v="0.06"/>
    <x v="0"/>
    <x v="9"/>
    <d v="2019-10-24T00:00:00"/>
    <x v="0"/>
    <n v="5183.9999999999991"/>
  </r>
  <r>
    <s v="2019 oktoober.xls"/>
    <n v="25"/>
    <n v="0.05"/>
    <x v="0"/>
    <x v="9"/>
    <d v="2019-10-25T00:00:00"/>
    <x v="0"/>
    <n v="4320"/>
  </r>
  <r>
    <s v="2019 oktoober.xls"/>
    <n v="26"/>
    <n v="0.04"/>
    <x v="0"/>
    <x v="9"/>
    <d v="2019-10-26T00:00:00"/>
    <x v="0"/>
    <n v="3456"/>
  </r>
  <r>
    <s v="2019 oktoober.xls"/>
    <n v="27"/>
    <n v="7.0000000000000007E-2"/>
    <x v="0"/>
    <x v="9"/>
    <d v="2019-10-27T00:00:00"/>
    <x v="0"/>
    <n v="6048"/>
  </r>
  <r>
    <s v="2019 oktoober.xls"/>
    <n v="28"/>
    <n v="0.19"/>
    <x v="0"/>
    <x v="9"/>
    <d v="2019-10-28T00:00:00"/>
    <x v="0"/>
    <n v="16416"/>
  </r>
  <r>
    <s v="2019 oktoober.xls"/>
    <n v="29"/>
    <n v="0.14000000000000001"/>
    <x v="0"/>
    <x v="9"/>
    <d v="2019-10-29T00:00:00"/>
    <x v="0"/>
    <n v="12096"/>
  </r>
  <r>
    <s v="2019 oktoober.xls"/>
    <n v="30"/>
    <n v="0.1"/>
    <x v="0"/>
    <x v="9"/>
    <d v="2019-10-30T00:00:00"/>
    <x v="0"/>
    <n v="8640"/>
  </r>
  <r>
    <s v="2019 oktoober.xls"/>
    <n v="31"/>
    <n v="0.12"/>
    <x v="0"/>
    <x v="9"/>
    <d v="2019-10-31T00:00:00"/>
    <x v="0"/>
    <n v="10367.999999999998"/>
  </r>
  <r>
    <s v="2019 september.xls"/>
    <n v="1"/>
    <n v="1.22"/>
    <x v="0"/>
    <x v="10"/>
    <d v="2019-09-01T00:00:00"/>
    <x v="1"/>
    <n v="105408"/>
  </r>
  <r>
    <s v="2019 september.xls"/>
    <n v="2"/>
    <n v="1.21"/>
    <x v="0"/>
    <x v="10"/>
    <d v="2019-09-02T00:00:00"/>
    <x v="1"/>
    <n v="104544"/>
  </r>
  <r>
    <s v="2019 september.xls"/>
    <n v="3"/>
    <n v="1.23"/>
    <x v="0"/>
    <x v="10"/>
    <d v="2019-09-03T00:00:00"/>
    <x v="1"/>
    <n v="106272"/>
  </r>
  <r>
    <s v="2019 september.xls"/>
    <n v="4"/>
    <n v="1.21"/>
    <x v="0"/>
    <x v="10"/>
    <d v="2019-09-04T00:00:00"/>
    <x v="1"/>
    <n v="104544"/>
  </r>
  <r>
    <s v="2019 september.xls"/>
    <n v="5"/>
    <n v="1.06"/>
    <x v="0"/>
    <x v="10"/>
    <d v="2019-09-05T00:00:00"/>
    <x v="1"/>
    <n v="91584"/>
  </r>
  <r>
    <s v="2019 september.xls"/>
    <n v="6"/>
    <n v="0.67"/>
    <x v="0"/>
    <x v="10"/>
    <d v="2019-09-06T00:00:00"/>
    <x v="1"/>
    <n v="57888"/>
  </r>
  <r>
    <s v="2019 september.xls"/>
    <n v="7"/>
    <n v="0.64"/>
    <x v="0"/>
    <x v="10"/>
    <d v="2019-09-07T00:00:00"/>
    <x v="1"/>
    <n v="55296"/>
  </r>
  <r>
    <s v="2019 september.xls"/>
    <n v="8"/>
    <n v="0.63"/>
    <x v="0"/>
    <x v="10"/>
    <d v="2019-09-08T00:00:00"/>
    <x v="1"/>
    <n v="54432"/>
  </r>
  <r>
    <s v="2019 september.xls"/>
    <n v="9"/>
    <n v="0.59"/>
    <x v="0"/>
    <x v="10"/>
    <d v="2019-09-09T00:00:00"/>
    <x v="1"/>
    <n v="50976"/>
  </r>
  <r>
    <s v="2019 september.xls"/>
    <n v="10"/>
    <n v="0.37"/>
    <x v="0"/>
    <x v="10"/>
    <d v="2019-09-10T00:00:00"/>
    <x v="1"/>
    <n v="31968"/>
  </r>
  <r>
    <s v="2019 september.xls"/>
    <n v="11"/>
    <n v="0.18"/>
    <x v="0"/>
    <x v="10"/>
    <d v="2019-09-11T00:00:00"/>
    <x v="1"/>
    <n v="15551.999999999996"/>
  </r>
  <r>
    <s v="2019 september.xls"/>
    <n v="12"/>
    <n v="0.12"/>
    <x v="0"/>
    <x v="10"/>
    <d v="2019-09-12T00:00:00"/>
    <x v="1"/>
    <n v="10367.999999999998"/>
  </r>
  <r>
    <s v="2019 september.xls"/>
    <n v="13"/>
    <n v="0.1"/>
    <x v="0"/>
    <x v="10"/>
    <d v="2019-09-13T00:00:00"/>
    <x v="0"/>
    <n v="8640"/>
  </r>
  <r>
    <s v="2019 september.xls"/>
    <n v="14"/>
    <n v="0.1"/>
    <x v="0"/>
    <x v="10"/>
    <d v="2019-09-14T00:00:00"/>
    <x v="0"/>
    <n v="8640"/>
  </r>
  <r>
    <s v="2019 september.xls"/>
    <n v="15"/>
    <n v="0.1"/>
    <x v="0"/>
    <x v="10"/>
    <d v="2019-09-15T00:00:00"/>
    <x v="0"/>
    <n v="8640"/>
  </r>
  <r>
    <s v="2019 september.xls"/>
    <n v="16"/>
    <n v="0.14000000000000001"/>
    <x v="0"/>
    <x v="10"/>
    <d v="2019-09-16T00:00:00"/>
    <x v="0"/>
    <n v="12096"/>
  </r>
  <r>
    <s v="2019 september.xls"/>
    <n v="17"/>
    <n v="0.14000000000000001"/>
    <x v="0"/>
    <x v="10"/>
    <d v="2019-09-17T00:00:00"/>
    <x v="0"/>
    <n v="12096"/>
  </r>
  <r>
    <s v="2019 september.xls"/>
    <n v="18"/>
    <n v="0.05"/>
    <x v="0"/>
    <x v="10"/>
    <d v="2019-09-18T00:00:00"/>
    <x v="0"/>
    <n v="4320"/>
  </r>
  <r>
    <s v="2019 september.xls"/>
    <n v="19"/>
    <n v="0.09"/>
    <x v="0"/>
    <x v="10"/>
    <d v="2019-09-19T00:00:00"/>
    <x v="0"/>
    <n v="7775.9999999999982"/>
  </r>
  <r>
    <s v="2019 september.xls"/>
    <n v="20"/>
    <n v="0.11"/>
    <x v="0"/>
    <x v="10"/>
    <d v="2019-09-20T00:00:00"/>
    <x v="0"/>
    <n v="9504"/>
  </r>
  <r>
    <s v="2019 september.xls"/>
    <n v="21"/>
    <n v="0.12"/>
    <x v="0"/>
    <x v="10"/>
    <d v="2019-09-21T00:00:00"/>
    <x v="0"/>
    <n v="10367.999999999998"/>
  </r>
  <r>
    <s v="2019 september.xls"/>
    <n v="22"/>
    <n v="0.11"/>
    <x v="0"/>
    <x v="10"/>
    <d v="2019-09-22T00:00:00"/>
    <x v="0"/>
    <n v="9504"/>
  </r>
  <r>
    <s v="2019 september.xls"/>
    <n v="23"/>
    <n v="0.08"/>
    <x v="0"/>
    <x v="10"/>
    <d v="2019-09-23T00:00:00"/>
    <x v="0"/>
    <n v="6912"/>
  </r>
  <r>
    <s v="2019 september.xls"/>
    <n v="24"/>
    <n v="0.06"/>
    <x v="0"/>
    <x v="10"/>
    <d v="2019-09-24T00:00:00"/>
    <x v="0"/>
    <n v="5183.9999999999991"/>
  </r>
  <r>
    <s v="2019 september.xls"/>
    <n v="25"/>
    <n v="0.04"/>
    <x v="0"/>
    <x v="10"/>
    <d v="2019-09-25T00:00:00"/>
    <x v="0"/>
    <n v="3456"/>
  </r>
  <r>
    <s v="2019 september.xls"/>
    <n v="26"/>
    <n v="0.04"/>
    <x v="0"/>
    <x v="10"/>
    <d v="2019-09-26T00:00:00"/>
    <x v="0"/>
    <n v="3456"/>
  </r>
  <r>
    <s v="2019 september.xls"/>
    <n v="27"/>
    <n v="0.09"/>
    <x v="0"/>
    <x v="10"/>
    <d v="2019-09-27T00:00:00"/>
    <x v="0"/>
    <n v="7775.9999999999982"/>
  </r>
  <r>
    <s v="2019 september.xls"/>
    <n v="28"/>
    <n v="0.12"/>
    <x v="0"/>
    <x v="10"/>
    <d v="2019-09-28T00:00:00"/>
    <x v="0"/>
    <n v="10367.999999999998"/>
  </r>
  <r>
    <s v="2019 september.xls"/>
    <n v="29"/>
    <n v="0.13"/>
    <x v="0"/>
    <x v="10"/>
    <d v="2019-09-29T00:00:00"/>
    <x v="0"/>
    <n v="11232.000000000002"/>
  </r>
  <r>
    <s v="2019 september.xls"/>
    <n v="30"/>
    <n v="0.15"/>
    <x v="0"/>
    <x v="10"/>
    <d v="2019-09-30T00:00:00"/>
    <x v="0"/>
    <n v="12960"/>
  </r>
  <r>
    <s v="2019 veebruar.xls"/>
    <n v="1"/>
    <n v="0.11"/>
    <x v="0"/>
    <x v="11"/>
    <d v="2019-02-01T00:00:00"/>
    <x v="0"/>
    <n v="9504"/>
  </r>
  <r>
    <s v="2019 veebruar.xls"/>
    <n v="2"/>
    <n v="0.11"/>
    <x v="0"/>
    <x v="11"/>
    <d v="2019-02-02T00:00:00"/>
    <x v="0"/>
    <n v="9504"/>
  </r>
  <r>
    <s v="2019 veebruar.xls"/>
    <n v="3"/>
    <n v="0.11"/>
    <x v="0"/>
    <x v="11"/>
    <d v="2019-02-03T00:00:00"/>
    <x v="0"/>
    <n v="9504"/>
  </r>
  <r>
    <s v="2019 veebruar.xls"/>
    <n v="4"/>
    <n v="0.11"/>
    <x v="0"/>
    <x v="11"/>
    <d v="2019-02-04T00:00:00"/>
    <x v="0"/>
    <n v="9504"/>
  </r>
  <r>
    <s v="2019 veebruar.xls"/>
    <n v="5"/>
    <n v="0.12"/>
    <x v="0"/>
    <x v="11"/>
    <d v="2019-02-05T00:00:00"/>
    <x v="0"/>
    <n v="10367.999999999998"/>
  </r>
  <r>
    <s v="2019 veebruar.xls"/>
    <n v="6"/>
    <n v="0.12"/>
    <x v="0"/>
    <x v="11"/>
    <d v="2019-02-06T00:00:00"/>
    <x v="0"/>
    <n v="10367.999999999998"/>
  </r>
  <r>
    <s v="2019 veebruar.xls"/>
    <n v="7"/>
    <n v="0.12"/>
    <x v="0"/>
    <x v="11"/>
    <d v="2019-02-07T00:00:00"/>
    <x v="0"/>
    <n v="10367.999999999998"/>
  </r>
  <r>
    <s v="2019 veebruar.xls"/>
    <n v="8"/>
    <n v="0.12"/>
    <x v="0"/>
    <x v="11"/>
    <d v="2019-02-08T00:00:00"/>
    <x v="0"/>
    <n v="10367.999999999998"/>
  </r>
  <r>
    <s v="2019 veebruar.xls"/>
    <n v="9"/>
    <n v="0.13"/>
    <x v="0"/>
    <x v="11"/>
    <d v="2019-02-09T00:00:00"/>
    <x v="0"/>
    <n v="11232.000000000002"/>
  </r>
  <r>
    <s v="2019 veebruar.xls"/>
    <n v="10"/>
    <n v="0.15"/>
    <x v="0"/>
    <x v="11"/>
    <d v="2019-02-10T00:00:00"/>
    <x v="0"/>
    <n v="12960"/>
  </r>
  <r>
    <s v="2019 veebruar.xls"/>
    <n v="11"/>
    <n v="0.14000000000000001"/>
    <x v="0"/>
    <x v="11"/>
    <d v="2019-02-11T00:00:00"/>
    <x v="0"/>
    <n v="12096"/>
  </r>
  <r>
    <s v="2019 veebruar.xls"/>
    <n v="12"/>
    <n v="0.06"/>
    <x v="0"/>
    <x v="11"/>
    <d v="2019-02-12T00:00:00"/>
    <x v="0"/>
    <n v="5183.9999999999991"/>
  </r>
  <r>
    <s v="2019 veebruar.xls"/>
    <n v="13"/>
    <n v="0.14000000000000001"/>
    <x v="0"/>
    <x v="11"/>
    <d v="2019-02-13T00:00:00"/>
    <x v="0"/>
    <n v="12096"/>
  </r>
  <r>
    <s v="2019 veebruar.xls"/>
    <n v="14"/>
    <n v="0.11"/>
    <x v="0"/>
    <x v="11"/>
    <d v="2019-02-14T00:00:00"/>
    <x v="0"/>
    <n v="9504"/>
  </r>
  <r>
    <s v="2019 veebruar.xls"/>
    <n v="15"/>
    <n v="0.1"/>
    <x v="0"/>
    <x v="11"/>
    <d v="2019-02-15T00:00:00"/>
    <x v="0"/>
    <n v="8640"/>
  </r>
  <r>
    <s v="2019 veebruar.xls"/>
    <n v="16"/>
    <n v="0.11"/>
    <x v="0"/>
    <x v="11"/>
    <d v="2019-02-16T00:00:00"/>
    <x v="0"/>
    <n v="9504"/>
  </r>
  <r>
    <s v="2019 veebruar.xls"/>
    <n v="17"/>
    <n v="0.13"/>
    <x v="0"/>
    <x v="11"/>
    <d v="2019-02-17T00:00:00"/>
    <x v="0"/>
    <n v="11232.000000000002"/>
  </r>
  <r>
    <s v="2019 veebruar.xls"/>
    <n v="18"/>
    <n v="0.12"/>
    <x v="0"/>
    <x v="11"/>
    <d v="2019-02-18T00:00:00"/>
    <x v="0"/>
    <n v="10367.999999999998"/>
  </r>
  <r>
    <s v="2019 veebruar.xls"/>
    <n v="19"/>
    <n v="0.14000000000000001"/>
    <x v="0"/>
    <x v="11"/>
    <d v="2019-02-19T00:00:00"/>
    <x v="0"/>
    <n v="12096"/>
  </r>
  <r>
    <s v="2019 veebruar.xls"/>
    <n v="20"/>
    <n v="0.15"/>
    <x v="0"/>
    <x v="11"/>
    <d v="2019-02-20T00:00:00"/>
    <x v="0"/>
    <n v="12960"/>
  </r>
  <r>
    <s v="2019 veebruar.xls"/>
    <n v="21"/>
    <n v="0.1"/>
    <x v="0"/>
    <x v="11"/>
    <d v="2019-02-21T00:00:00"/>
    <x v="0"/>
    <n v="8640"/>
  </r>
  <r>
    <s v="2019 veebruar.xls"/>
    <n v="22"/>
    <n v="0.09"/>
    <x v="0"/>
    <x v="11"/>
    <d v="2019-02-22T00:00:00"/>
    <x v="0"/>
    <n v="7775.9999999999982"/>
  </r>
  <r>
    <s v="2019 veebruar.xls"/>
    <n v="23"/>
    <n v="0.08"/>
    <x v="0"/>
    <x v="11"/>
    <d v="2019-02-23T00:00:00"/>
    <x v="0"/>
    <n v="6912"/>
  </r>
  <r>
    <s v="2019 veebruar.xls"/>
    <n v="24"/>
    <n v="0.06"/>
    <x v="0"/>
    <x v="11"/>
    <d v="2019-02-24T00:00:00"/>
    <x v="0"/>
    <n v="5183.9999999999991"/>
  </r>
  <r>
    <s v="2019 veebruar.xls"/>
    <n v="25"/>
    <n v="0.04"/>
    <x v="0"/>
    <x v="11"/>
    <d v="2019-02-25T00:00:00"/>
    <x v="0"/>
    <n v="3456"/>
  </r>
  <r>
    <s v="2019 veebruar.xls"/>
    <n v="26"/>
    <n v="0.08"/>
    <x v="0"/>
    <x v="11"/>
    <d v="2019-02-26T00:00:00"/>
    <x v="0"/>
    <n v="6912"/>
  </r>
  <r>
    <s v="2019 veebruar.xls"/>
    <n v="27"/>
    <n v="0.1"/>
    <x v="0"/>
    <x v="11"/>
    <d v="2019-02-27T00:00:00"/>
    <x v="0"/>
    <n v="8640"/>
  </r>
  <r>
    <s v="2019 veebruar.xls"/>
    <n v="28"/>
    <n v="0.11"/>
    <x v="0"/>
    <x v="11"/>
    <d v="2019-02-28T00:00:00"/>
    <x v="0"/>
    <n v="9504"/>
  </r>
  <r>
    <s v="2020 aprill.xls"/>
    <n v="1"/>
    <n v="7.0000000000000007E-2"/>
    <x v="1"/>
    <x v="0"/>
    <d v="2020-04-01T00:00:00"/>
    <x v="0"/>
    <n v="6048"/>
  </r>
  <r>
    <s v="2020 aprill.xls"/>
    <n v="2"/>
    <n v="0.08"/>
    <x v="1"/>
    <x v="0"/>
    <d v="2020-04-02T00:00:00"/>
    <x v="0"/>
    <n v="6912"/>
  </r>
  <r>
    <s v="2020 aprill.xls"/>
    <n v="3"/>
    <n v="0.1"/>
    <x v="1"/>
    <x v="0"/>
    <d v="2020-04-03T00:00:00"/>
    <x v="0"/>
    <n v="8640"/>
  </r>
  <r>
    <s v="2020 aprill.xls"/>
    <n v="4"/>
    <n v="0.12"/>
    <x v="1"/>
    <x v="0"/>
    <d v="2020-04-04T00:00:00"/>
    <x v="0"/>
    <n v="10367.999999999998"/>
  </r>
  <r>
    <s v="2020 aprill.xls"/>
    <n v="5"/>
    <n v="0.11"/>
    <x v="1"/>
    <x v="0"/>
    <d v="2020-04-05T00:00:00"/>
    <x v="0"/>
    <n v="9504"/>
  </r>
  <r>
    <s v="2020 aprill.xls"/>
    <n v="6"/>
    <n v="0.1"/>
    <x v="1"/>
    <x v="0"/>
    <d v="2020-04-06T00:00:00"/>
    <x v="0"/>
    <n v="8640"/>
  </r>
  <r>
    <s v="2020 aprill.xls"/>
    <n v="7"/>
    <n v="0.09"/>
    <x v="1"/>
    <x v="0"/>
    <d v="2020-04-07T00:00:00"/>
    <x v="0"/>
    <n v="7775.9999999999982"/>
  </r>
  <r>
    <s v="2020 aprill.xls"/>
    <n v="8"/>
    <n v="0.08"/>
    <x v="1"/>
    <x v="0"/>
    <d v="2020-04-08T00:00:00"/>
    <x v="0"/>
    <n v="6912"/>
  </r>
  <r>
    <s v="2020 aprill.xls"/>
    <n v="9"/>
    <n v="0.08"/>
    <x v="1"/>
    <x v="0"/>
    <d v="2020-04-09T00:00:00"/>
    <x v="0"/>
    <n v="6912"/>
  </r>
  <r>
    <s v="2020 aprill.xls"/>
    <n v="10"/>
    <n v="0.06"/>
    <x v="1"/>
    <x v="0"/>
    <d v="2020-04-10T00:00:00"/>
    <x v="0"/>
    <n v="5183.9999999999991"/>
  </r>
  <r>
    <s v="2020 aprill.xls"/>
    <n v="11"/>
    <n v="0.06"/>
    <x v="1"/>
    <x v="0"/>
    <d v="2020-04-11T00:00:00"/>
    <x v="0"/>
    <n v="5183.9999999999991"/>
  </r>
  <r>
    <s v="2020 aprill.xls"/>
    <n v="12"/>
    <n v="0.06"/>
    <x v="1"/>
    <x v="0"/>
    <d v="2020-04-12T00:00:00"/>
    <x v="0"/>
    <n v="5183.9999999999991"/>
  </r>
  <r>
    <s v="2020 aprill.xls"/>
    <n v="13"/>
    <n v="0.08"/>
    <x v="1"/>
    <x v="0"/>
    <d v="2020-04-13T00:00:00"/>
    <x v="0"/>
    <n v="6912"/>
  </r>
  <r>
    <s v="2020 aprill.xls"/>
    <n v="14"/>
    <n v="0.1"/>
    <x v="1"/>
    <x v="0"/>
    <d v="2020-04-14T00:00:00"/>
    <x v="0"/>
    <n v="8640"/>
  </r>
  <r>
    <s v="2020 aprill.xls"/>
    <n v="15"/>
    <n v="0.13"/>
    <x v="1"/>
    <x v="0"/>
    <d v="2020-04-15T00:00:00"/>
    <x v="0"/>
    <n v="11232.000000000002"/>
  </r>
  <r>
    <s v="2020 aprill.xls"/>
    <n v="16"/>
    <n v="0.17"/>
    <x v="1"/>
    <x v="0"/>
    <d v="2020-04-16T00:00:00"/>
    <x v="0"/>
    <n v="14688.000000000004"/>
  </r>
  <r>
    <s v="2020 aprill.xls"/>
    <n v="17"/>
    <n v="0.21"/>
    <x v="1"/>
    <x v="0"/>
    <d v="2020-04-17T00:00:00"/>
    <x v="0"/>
    <n v="18144"/>
  </r>
  <r>
    <s v="2020 aprill.xls"/>
    <n v="18"/>
    <n v="0.17"/>
    <x v="1"/>
    <x v="0"/>
    <d v="2020-04-18T00:00:00"/>
    <x v="0"/>
    <n v="14688.000000000004"/>
  </r>
  <r>
    <s v="2020 aprill.xls"/>
    <n v="19"/>
    <n v="0.12"/>
    <x v="1"/>
    <x v="0"/>
    <d v="2020-04-19T00:00:00"/>
    <x v="0"/>
    <n v="10367.999999999998"/>
  </r>
  <r>
    <s v="2020 aprill.xls"/>
    <n v="20"/>
    <n v="0.09"/>
    <x v="1"/>
    <x v="0"/>
    <d v="2020-04-20T00:00:00"/>
    <x v="0"/>
    <n v="7775.9999999999982"/>
  </r>
  <r>
    <s v="2020 aprill.xls"/>
    <n v="21"/>
    <n v="0.09"/>
    <x v="1"/>
    <x v="0"/>
    <d v="2020-04-21T00:00:00"/>
    <x v="0"/>
    <n v="7775.9999999999982"/>
  </r>
  <r>
    <s v="2020 aprill.xls"/>
    <n v="22"/>
    <n v="0.08"/>
    <x v="1"/>
    <x v="0"/>
    <d v="2020-04-22T00:00:00"/>
    <x v="0"/>
    <n v="6912"/>
  </r>
  <r>
    <s v="2020 aprill.xls"/>
    <n v="23"/>
    <n v="7.0000000000000007E-2"/>
    <x v="1"/>
    <x v="0"/>
    <d v="2020-04-23T00:00:00"/>
    <x v="0"/>
    <n v="6048"/>
  </r>
  <r>
    <s v="2020 aprill.xls"/>
    <n v="24"/>
    <n v="0.06"/>
    <x v="1"/>
    <x v="0"/>
    <d v="2020-04-24T00:00:00"/>
    <x v="0"/>
    <n v="5183.9999999999991"/>
  </r>
  <r>
    <s v="2020 aprill.xls"/>
    <n v="25"/>
    <n v="0.06"/>
    <x v="1"/>
    <x v="0"/>
    <d v="2020-04-25T00:00:00"/>
    <x v="0"/>
    <n v="5183.9999999999991"/>
  </r>
  <r>
    <s v="2020 aprill.xls"/>
    <n v="26"/>
    <n v="0.06"/>
    <x v="1"/>
    <x v="0"/>
    <d v="2020-04-26T00:00:00"/>
    <x v="0"/>
    <n v="5183.9999999999991"/>
  </r>
  <r>
    <s v="2020 aprill.xls"/>
    <n v="27"/>
    <n v="0.05"/>
    <x v="1"/>
    <x v="0"/>
    <d v="2020-04-27T00:00:00"/>
    <x v="0"/>
    <n v="4320"/>
  </r>
  <r>
    <s v="2020 aprill.xls"/>
    <n v="28"/>
    <n v="0.05"/>
    <x v="1"/>
    <x v="0"/>
    <d v="2020-04-28T00:00:00"/>
    <x v="0"/>
    <n v="4320"/>
  </r>
  <r>
    <s v="2020 aprill.xls"/>
    <n v="29"/>
    <n v="0.08"/>
    <x v="1"/>
    <x v="0"/>
    <d v="2020-04-29T00:00:00"/>
    <x v="0"/>
    <n v="6912"/>
  </r>
  <r>
    <s v="2020 aprill.xls"/>
    <n v="30"/>
    <n v="0.1"/>
    <x v="1"/>
    <x v="0"/>
    <d v="2020-04-30T00:00:00"/>
    <x v="0"/>
    <n v="8640"/>
  </r>
  <r>
    <s v="2020 august.xls"/>
    <n v="1"/>
    <n v="1.26"/>
    <x v="1"/>
    <x v="1"/>
    <d v="2020-08-01T00:00:00"/>
    <x v="1"/>
    <n v="108864"/>
  </r>
  <r>
    <s v="2020 august.xls"/>
    <n v="2"/>
    <n v="1.04"/>
    <x v="1"/>
    <x v="1"/>
    <d v="2020-08-02T00:00:00"/>
    <x v="1"/>
    <n v="89856.000000000015"/>
  </r>
  <r>
    <s v="2020 august.xls"/>
    <n v="3"/>
    <n v="1.04"/>
    <x v="1"/>
    <x v="1"/>
    <d v="2020-08-03T00:00:00"/>
    <x v="1"/>
    <n v="89856.000000000015"/>
  </r>
  <r>
    <s v="2020 august.xls"/>
    <n v="4"/>
    <n v="0.95"/>
    <x v="1"/>
    <x v="1"/>
    <d v="2020-08-04T00:00:00"/>
    <x v="1"/>
    <n v="82080"/>
  </r>
  <r>
    <s v="2020 august.xls"/>
    <n v="5"/>
    <n v="0.98"/>
    <x v="1"/>
    <x v="1"/>
    <d v="2020-08-05T00:00:00"/>
    <x v="1"/>
    <n v="84672"/>
  </r>
  <r>
    <s v="2020 august.xls"/>
    <n v="6"/>
    <n v="0.95"/>
    <x v="1"/>
    <x v="1"/>
    <d v="2020-08-06T00:00:00"/>
    <x v="1"/>
    <n v="82080"/>
  </r>
  <r>
    <s v="2020 august.xls"/>
    <n v="7"/>
    <n v="0.87"/>
    <x v="1"/>
    <x v="1"/>
    <d v="2020-08-07T00:00:00"/>
    <x v="1"/>
    <n v="75168"/>
  </r>
  <r>
    <s v="2020 august.xls"/>
    <n v="8"/>
    <n v="0.93"/>
    <x v="1"/>
    <x v="1"/>
    <d v="2020-08-08T00:00:00"/>
    <x v="1"/>
    <n v="80352.000000000015"/>
  </r>
  <r>
    <s v="2020 august.xls"/>
    <n v="9"/>
    <n v="1.0900000000000001"/>
    <x v="1"/>
    <x v="1"/>
    <d v="2020-08-09T00:00:00"/>
    <x v="1"/>
    <n v="94176.000000000015"/>
  </r>
  <r>
    <s v="2020 august.xls"/>
    <n v="10"/>
    <n v="1.06"/>
    <x v="1"/>
    <x v="1"/>
    <d v="2020-08-10T00:00:00"/>
    <x v="1"/>
    <n v="91584"/>
  </r>
  <r>
    <s v="2020 august.xls"/>
    <n v="11"/>
    <n v="1.02"/>
    <x v="1"/>
    <x v="1"/>
    <d v="2020-08-11T00:00:00"/>
    <x v="1"/>
    <n v="88128"/>
  </r>
  <r>
    <s v="2020 august.xls"/>
    <n v="12"/>
    <n v="1.18"/>
    <x v="1"/>
    <x v="1"/>
    <d v="2020-08-12T00:00:00"/>
    <x v="1"/>
    <n v="101952"/>
  </r>
  <r>
    <s v="2020 august.xls"/>
    <n v="13"/>
    <n v="1.24"/>
    <x v="1"/>
    <x v="1"/>
    <d v="2020-08-13T00:00:00"/>
    <x v="1"/>
    <n v="107136"/>
  </r>
  <r>
    <s v="2020 august.xls"/>
    <n v="14"/>
    <n v="1.1000000000000001"/>
    <x v="1"/>
    <x v="1"/>
    <d v="2020-08-14T00:00:00"/>
    <x v="1"/>
    <n v="95040"/>
  </r>
  <r>
    <s v="2020 august.xls"/>
    <n v="15"/>
    <n v="1.03"/>
    <x v="1"/>
    <x v="1"/>
    <d v="2020-08-15T00:00:00"/>
    <x v="1"/>
    <n v="88992.000000000015"/>
  </r>
  <r>
    <s v="2020 august.xls"/>
    <n v="16"/>
    <n v="1.07"/>
    <x v="1"/>
    <x v="1"/>
    <d v="2020-08-16T00:00:00"/>
    <x v="1"/>
    <n v="92448"/>
  </r>
  <r>
    <s v="2020 august.xls"/>
    <n v="17"/>
    <n v="1.05"/>
    <x v="1"/>
    <x v="1"/>
    <d v="2020-08-17T00:00:00"/>
    <x v="1"/>
    <n v="90720"/>
  </r>
  <r>
    <s v="2020 august.xls"/>
    <n v="18"/>
    <n v="1.06"/>
    <x v="1"/>
    <x v="1"/>
    <d v="2020-08-18T00:00:00"/>
    <x v="1"/>
    <n v="91584"/>
  </r>
  <r>
    <s v="2020 august.xls"/>
    <n v="19"/>
    <n v="1.1399999999999999"/>
    <x v="1"/>
    <x v="1"/>
    <d v="2020-08-19T00:00:00"/>
    <x v="1"/>
    <n v="98495.999999999971"/>
  </r>
  <r>
    <s v="2020 august.xls"/>
    <n v="20"/>
    <n v="1.1499999999999999"/>
    <x v="1"/>
    <x v="1"/>
    <d v="2020-08-20T00:00:00"/>
    <x v="1"/>
    <n v="99360"/>
  </r>
  <r>
    <s v="2020 august.xls"/>
    <n v="21"/>
    <n v="1.1499999999999999"/>
    <x v="1"/>
    <x v="1"/>
    <d v="2020-08-21T00:00:00"/>
    <x v="1"/>
    <n v="99360"/>
  </r>
  <r>
    <s v="2020 august.xls"/>
    <n v="22"/>
    <n v="1.18"/>
    <x v="1"/>
    <x v="1"/>
    <d v="2020-08-22T00:00:00"/>
    <x v="1"/>
    <n v="101952"/>
  </r>
  <r>
    <s v="2020 august.xls"/>
    <n v="23"/>
    <n v="1.27"/>
    <x v="1"/>
    <x v="1"/>
    <d v="2020-08-23T00:00:00"/>
    <x v="1"/>
    <n v="109728"/>
  </r>
  <r>
    <s v="2020 august.xls"/>
    <n v="24"/>
    <n v="1.35"/>
    <x v="1"/>
    <x v="1"/>
    <d v="2020-08-24T00:00:00"/>
    <x v="1"/>
    <n v="116640"/>
  </r>
  <r>
    <s v="2020 august.xls"/>
    <n v="25"/>
    <n v="1.29"/>
    <x v="1"/>
    <x v="1"/>
    <d v="2020-08-25T00:00:00"/>
    <x v="1"/>
    <n v="111456"/>
  </r>
  <r>
    <s v="2020 august.xls"/>
    <n v="26"/>
    <n v="1.29"/>
    <x v="1"/>
    <x v="1"/>
    <d v="2020-08-26T00:00:00"/>
    <x v="1"/>
    <n v="111456"/>
  </r>
  <r>
    <s v="2020 august.xls"/>
    <n v="27"/>
    <n v="1.28"/>
    <x v="1"/>
    <x v="1"/>
    <d v="2020-08-27T00:00:00"/>
    <x v="1"/>
    <n v="110592"/>
  </r>
  <r>
    <s v="2020 august.xls"/>
    <n v="28"/>
    <n v="1.24"/>
    <x v="1"/>
    <x v="1"/>
    <d v="2020-08-28T00:00:00"/>
    <x v="1"/>
    <n v="107136"/>
  </r>
  <r>
    <s v="2020 august.xls"/>
    <n v="29"/>
    <n v="1.21"/>
    <x v="1"/>
    <x v="1"/>
    <d v="2020-08-29T00:00:00"/>
    <x v="1"/>
    <n v="104544"/>
  </r>
  <r>
    <s v="2020 august.xls"/>
    <n v="30"/>
    <n v="1.29"/>
    <x v="1"/>
    <x v="1"/>
    <d v="2020-08-30T00:00:00"/>
    <x v="1"/>
    <n v="111456"/>
  </r>
  <r>
    <s v="2020 august.xls"/>
    <n v="31"/>
    <n v="1.26"/>
    <x v="1"/>
    <x v="1"/>
    <d v="2020-08-31T00:00:00"/>
    <x v="1"/>
    <n v="108864"/>
  </r>
  <r>
    <s v="2020 detsember.xls"/>
    <n v="1"/>
    <n v="0.1"/>
    <x v="1"/>
    <x v="2"/>
    <d v="2020-12-01T00:00:00"/>
    <x v="0"/>
    <n v="8640"/>
  </r>
  <r>
    <s v="2020 detsember.xls"/>
    <n v="2"/>
    <n v="0.09"/>
    <x v="1"/>
    <x v="2"/>
    <d v="2020-12-02T00:00:00"/>
    <x v="0"/>
    <n v="7775.9999999999982"/>
  </r>
  <r>
    <s v="2020 detsember.xls"/>
    <n v="3"/>
    <n v="0.09"/>
    <x v="1"/>
    <x v="2"/>
    <d v="2020-12-03T00:00:00"/>
    <x v="0"/>
    <n v="7775.9999999999982"/>
  </r>
  <r>
    <s v="2020 detsember.xls"/>
    <n v="4"/>
    <n v="0.1"/>
    <x v="1"/>
    <x v="2"/>
    <d v="2020-12-04T00:00:00"/>
    <x v="0"/>
    <n v="8640"/>
  </r>
  <r>
    <s v="2020 detsember.xls"/>
    <n v="5"/>
    <n v="0.1"/>
    <x v="1"/>
    <x v="2"/>
    <d v="2020-12-05T00:00:00"/>
    <x v="0"/>
    <n v="8640"/>
  </r>
  <r>
    <s v="2020 detsember.xls"/>
    <n v="6"/>
    <n v="0.09"/>
    <x v="1"/>
    <x v="2"/>
    <d v="2020-12-06T00:00:00"/>
    <x v="0"/>
    <n v="7775.9999999999982"/>
  </r>
  <r>
    <s v="2020 detsember.xls"/>
    <n v="7"/>
    <n v="0.09"/>
    <x v="1"/>
    <x v="2"/>
    <d v="2020-12-07T00:00:00"/>
    <x v="0"/>
    <n v="7775.9999999999982"/>
  </r>
  <r>
    <s v="2020 detsember.xls"/>
    <n v="8"/>
    <n v="0.11"/>
    <x v="1"/>
    <x v="2"/>
    <d v="2020-12-08T00:00:00"/>
    <x v="0"/>
    <n v="9504"/>
  </r>
  <r>
    <s v="2020 detsember.xls"/>
    <n v="9"/>
    <n v="0.1"/>
    <x v="1"/>
    <x v="2"/>
    <d v="2020-12-09T00:00:00"/>
    <x v="0"/>
    <n v="8640"/>
  </r>
  <r>
    <s v="2020 detsember.xls"/>
    <n v="10"/>
    <n v="0.09"/>
    <x v="1"/>
    <x v="2"/>
    <d v="2020-12-10T00:00:00"/>
    <x v="0"/>
    <n v="7775.9999999999982"/>
  </r>
  <r>
    <s v="2020 detsember.xls"/>
    <n v="11"/>
    <n v="0.08"/>
    <x v="1"/>
    <x v="2"/>
    <d v="2020-12-11T00:00:00"/>
    <x v="0"/>
    <n v="6912"/>
  </r>
  <r>
    <s v="2020 detsember.xls"/>
    <n v="12"/>
    <n v="0.1"/>
    <x v="1"/>
    <x v="2"/>
    <d v="2020-12-12T00:00:00"/>
    <x v="0"/>
    <n v="8640"/>
  </r>
  <r>
    <s v="2020 detsember.xls"/>
    <n v="13"/>
    <n v="0.11"/>
    <x v="1"/>
    <x v="2"/>
    <d v="2020-12-13T00:00:00"/>
    <x v="0"/>
    <n v="9504"/>
  </r>
  <r>
    <s v="2020 detsember.xls"/>
    <n v="14"/>
    <n v="0.11"/>
    <x v="1"/>
    <x v="2"/>
    <d v="2020-12-14T00:00:00"/>
    <x v="0"/>
    <n v="9504"/>
  </r>
  <r>
    <s v="2020 detsember.xls"/>
    <n v="15"/>
    <n v="0.1"/>
    <x v="1"/>
    <x v="2"/>
    <d v="2020-12-15T00:00:00"/>
    <x v="0"/>
    <n v="8640"/>
  </r>
  <r>
    <s v="2020 detsember.xls"/>
    <n v="16"/>
    <n v="0.11"/>
    <x v="1"/>
    <x v="2"/>
    <d v="2020-12-16T00:00:00"/>
    <x v="0"/>
    <n v="9504"/>
  </r>
  <r>
    <s v="2020 detsember.xls"/>
    <n v="17"/>
    <n v="0.13"/>
    <x v="1"/>
    <x v="2"/>
    <d v="2020-12-17T00:00:00"/>
    <x v="0"/>
    <n v="11232.000000000002"/>
  </r>
  <r>
    <s v="2020 detsember.xls"/>
    <n v="18"/>
    <n v="0.14000000000000001"/>
    <x v="1"/>
    <x v="2"/>
    <d v="2020-12-18T00:00:00"/>
    <x v="0"/>
    <n v="12096"/>
  </r>
  <r>
    <s v="2020 detsember.xls"/>
    <n v="19"/>
    <n v="0.16"/>
    <x v="1"/>
    <x v="2"/>
    <d v="2020-12-19T00:00:00"/>
    <x v="0"/>
    <n v="13824"/>
  </r>
  <r>
    <s v="2020 detsember.xls"/>
    <n v="20"/>
    <n v="0.1"/>
    <x v="1"/>
    <x v="2"/>
    <d v="2020-12-20T00:00:00"/>
    <x v="0"/>
    <n v="8640"/>
  </r>
  <r>
    <s v="2020 detsember.xls"/>
    <n v="21"/>
    <n v="0.04"/>
    <x v="1"/>
    <x v="2"/>
    <d v="2020-12-21T00:00:00"/>
    <x v="0"/>
    <n v="3456"/>
  </r>
  <r>
    <s v="2020 detsember.xls"/>
    <n v="22"/>
    <n v="7.0000000000000007E-2"/>
    <x v="1"/>
    <x v="2"/>
    <d v="2020-12-22T00:00:00"/>
    <x v="0"/>
    <n v="6048"/>
  </r>
  <r>
    <s v="2020 detsember.xls"/>
    <n v="23"/>
    <n v="7.0000000000000007E-2"/>
    <x v="1"/>
    <x v="2"/>
    <d v="2020-12-23T00:00:00"/>
    <x v="0"/>
    <n v="6048"/>
  </r>
  <r>
    <s v="2020 detsember.xls"/>
    <n v="24"/>
    <n v="0.05"/>
    <x v="1"/>
    <x v="2"/>
    <d v="2020-12-24T00:00:00"/>
    <x v="0"/>
    <n v="4320"/>
  </r>
  <r>
    <s v="2020 detsember.xls"/>
    <n v="25"/>
    <n v="0.04"/>
    <x v="1"/>
    <x v="2"/>
    <d v="2020-12-25T00:00:00"/>
    <x v="0"/>
    <n v="3456"/>
  </r>
  <r>
    <s v="2020 detsember.xls"/>
    <n v="26"/>
    <n v="0.08"/>
    <x v="1"/>
    <x v="2"/>
    <d v="2020-12-26T00:00:00"/>
    <x v="0"/>
    <n v="6912"/>
  </r>
  <r>
    <s v="2020 detsember.xls"/>
    <n v="27"/>
    <n v="0.1"/>
    <x v="1"/>
    <x v="2"/>
    <d v="2020-12-27T00:00:00"/>
    <x v="0"/>
    <n v="8640"/>
  </r>
  <r>
    <s v="2020 detsember.xls"/>
    <n v="28"/>
    <n v="0.1"/>
    <x v="1"/>
    <x v="2"/>
    <d v="2020-12-28T00:00:00"/>
    <x v="0"/>
    <n v="8640"/>
  </r>
  <r>
    <s v="2020 detsember.xls"/>
    <n v="29"/>
    <n v="0.08"/>
    <x v="1"/>
    <x v="2"/>
    <d v="2020-12-29T00:00:00"/>
    <x v="0"/>
    <n v="6912"/>
  </r>
  <r>
    <s v="2020 detsember.xls"/>
    <n v="30"/>
    <n v="7.0000000000000007E-2"/>
    <x v="1"/>
    <x v="2"/>
    <d v="2020-12-30T00:00:00"/>
    <x v="0"/>
    <n v="6048"/>
  </r>
  <r>
    <s v="2020 detsember.xls"/>
    <n v="31"/>
    <n v="0.08"/>
    <x v="1"/>
    <x v="2"/>
    <d v="2020-12-31T00:00:00"/>
    <x v="0"/>
    <n v="6912"/>
  </r>
  <r>
    <s v="2020 jaanuar.xls"/>
    <n v="1"/>
    <n v="0.12"/>
    <x v="1"/>
    <x v="3"/>
    <d v="2020-01-01T00:00:00"/>
    <x v="0"/>
    <n v="10367.999999999998"/>
  </r>
  <r>
    <s v="2020 jaanuar.xls"/>
    <n v="2"/>
    <n v="0.1"/>
    <x v="1"/>
    <x v="3"/>
    <d v="2020-01-02T00:00:00"/>
    <x v="0"/>
    <n v="8640"/>
  </r>
  <r>
    <s v="2020 jaanuar.xls"/>
    <n v="3"/>
    <n v="0.09"/>
    <x v="1"/>
    <x v="3"/>
    <d v="2020-01-03T00:00:00"/>
    <x v="0"/>
    <n v="7775.9999999999982"/>
  </r>
  <r>
    <s v="2020 jaanuar.xls"/>
    <n v="4"/>
    <n v="0.08"/>
    <x v="1"/>
    <x v="3"/>
    <d v="2020-01-04T00:00:00"/>
    <x v="0"/>
    <n v="6912"/>
  </r>
  <r>
    <s v="2020 jaanuar.xls"/>
    <n v="5"/>
    <n v="7.0000000000000007E-2"/>
    <x v="1"/>
    <x v="3"/>
    <d v="2020-01-05T00:00:00"/>
    <x v="0"/>
    <n v="6048"/>
  </r>
  <r>
    <s v="2020 jaanuar.xls"/>
    <n v="6"/>
    <n v="0.05"/>
    <x v="1"/>
    <x v="3"/>
    <d v="2020-01-06T00:00:00"/>
    <x v="0"/>
    <n v="4320"/>
  </r>
  <r>
    <s v="2020 jaanuar.xls"/>
    <n v="7"/>
    <n v="0.06"/>
    <x v="1"/>
    <x v="3"/>
    <d v="2020-01-07T00:00:00"/>
    <x v="0"/>
    <n v="5183.9999999999991"/>
  </r>
  <r>
    <s v="2020 jaanuar.xls"/>
    <n v="8"/>
    <n v="0.1"/>
    <x v="1"/>
    <x v="3"/>
    <d v="2020-01-08T00:00:00"/>
    <x v="0"/>
    <n v="8640"/>
  </r>
  <r>
    <s v="2020 jaanuar.xls"/>
    <n v="9"/>
    <n v="0.14000000000000001"/>
    <x v="1"/>
    <x v="3"/>
    <d v="2020-01-09T00:00:00"/>
    <x v="0"/>
    <n v="12096"/>
  </r>
  <r>
    <s v="2020 jaanuar.xls"/>
    <n v="10"/>
    <n v="0.13"/>
    <x v="1"/>
    <x v="3"/>
    <d v="2020-01-10T00:00:00"/>
    <x v="0"/>
    <n v="11232.000000000002"/>
  </r>
  <r>
    <s v="2020 jaanuar.xls"/>
    <n v="11"/>
    <n v="0.11"/>
    <x v="1"/>
    <x v="3"/>
    <d v="2020-01-11T00:00:00"/>
    <x v="0"/>
    <n v="9504"/>
  </r>
  <r>
    <s v="2020 jaanuar.xls"/>
    <n v="12"/>
    <n v="0.1"/>
    <x v="1"/>
    <x v="3"/>
    <d v="2020-01-12T00:00:00"/>
    <x v="0"/>
    <n v="8640"/>
  </r>
  <r>
    <s v="2020 jaanuar.xls"/>
    <n v="13"/>
    <n v="0.17"/>
    <x v="1"/>
    <x v="3"/>
    <d v="2020-01-13T00:00:00"/>
    <x v="0"/>
    <n v="14688.000000000004"/>
  </r>
  <r>
    <s v="2020 jaanuar.xls"/>
    <n v="14"/>
    <n v="0.18"/>
    <x v="1"/>
    <x v="3"/>
    <d v="2020-01-14T00:00:00"/>
    <x v="0"/>
    <n v="15551.999999999996"/>
  </r>
  <r>
    <s v="2020 jaanuar.xls"/>
    <n v="15"/>
    <n v="0.16"/>
    <x v="1"/>
    <x v="3"/>
    <d v="2020-01-15T00:00:00"/>
    <x v="0"/>
    <n v="13824"/>
  </r>
  <r>
    <s v="2020 jaanuar.xls"/>
    <n v="16"/>
    <n v="0.2"/>
    <x v="1"/>
    <x v="3"/>
    <d v="2020-01-16T00:00:00"/>
    <x v="0"/>
    <n v="17280"/>
  </r>
  <r>
    <s v="2020 jaanuar.xls"/>
    <n v="17"/>
    <n v="0.21"/>
    <x v="1"/>
    <x v="3"/>
    <d v="2020-01-17T00:00:00"/>
    <x v="0"/>
    <n v="18144"/>
  </r>
  <r>
    <s v="2020 jaanuar.xls"/>
    <n v="18"/>
    <n v="0.16"/>
    <x v="1"/>
    <x v="3"/>
    <d v="2020-01-18T00:00:00"/>
    <x v="0"/>
    <n v="13824"/>
  </r>
  <r>
    <s v="2020 jaanuar.xls"/>
    <n v="19"/>
    <n v="0.11"/>
    <x v="1"/>
    <x v="3"/>
    <d v="2020-01-19T00:00:00"/>
    <x v="0"/>
    <n v="9504"/>
  </r>
  <r>
    <s v="2020 jaanuar.xls"/>
    <n v="20"/>
    <n v="0.06"/>
    <x v="1"/>
    <x v="3"/>
    <d v="2020-01-20T00:00:00"/>
    <x v="0"/>
    <n v="5183.9999999999991"/>
  </r>
  <r>
    <s v="2020 jaanuar.xls"/>
    <n v="21"/>
    <n v="0.03"/>
    <x v="1"/>
    <x v="3"/>
    <d v="2020-01-21T00:00:00"/>
    <x v="0"/>
    <n v="2591.9999999999995"/>
  </r>
  <r>
    <s v="2020 jaanuar.xls"/>
    <n v="22"/>
    <n v="0.05"/>
    <x v="1"/>
    <x v="3"/>
    <d v="2020-01-22T00:00:00"/>
    <x v="0"/>
    <n v="4320"/>
  </r>
  <r>
    <s v="2020 jaanuar.xls"/>
    <n v="23"/>
    <n v="0.05"/>
    <x v="1"/>
    <x v="3"/>
    <d v="2020-01-23T00:00:00"/>
    <x v="0"/>
    <n v="4320"/>
  </r>
  <r>
    <s v="2020 jaanuar.xls"/>
    <n v="24"/>
    <n v="0.04"/>
    <x v="1"/>
    <x v="3"/>
    <d v="2020-01-24T00:00:00"/>
    <x v="0"/>
    <n v="3456"/>
  </r>
  <r>
    <s v="2020 jaanuar.xls"/>
    <n v="25"/>
    <n v="0.03"/>
    <x v="1"/>
    <x v="3"/>
    <d v="2020-01-25T00:00:00"/>
    <x v="0"/>
    <n v="2591.9999999999995"/>
  </r>
  <r>
    <s v="2020 jaanuar.xls"/>
    <n v="26"/>
    <n v="0.01"/>
    <x v="1"/>
    <x v="3"/>
    <d v="2020-01-26T00:00:00"/>
    <x v="0"/>
    <n v="864"/>
  </r>
  <r>
    <s v="2020 jaanuar.xls"/>
    <n v="27"/>
    <n v="0.01"/>
    <x v="1"/>
    <x v="3"/>
    <d v="2020-01-27T00:00:00"/>
    <x v="0"/>
    <n v="864"/>
  </r>
  <r>
    <s v="2020 jaanuar.xls"/>
    <n v="28"/>
    <n v="0.03"/>
    <x v="1"/>
    <x v="3"/>
    <d v="2020-01-28T00:00:00"/>
    <x v="0"/>
    <n v="2591.9999999999995"/>
  </r>
  <r>
    <s v="2020 jaanuar.xls"/>
    <n v="29"/>
    <n v="0.05"/>
    <x v="1"/>
    <x v="3"/>
    <d v="2020-01-29T00:00:00"/>
    <x v="0"/>
    <n v="4320"/>
  </r>
  <r>
    <s v="2020 jaanuar.xls"/>
    <n v="30"/>
    <n v="0.06"/>
    <x v="1"/>
    <x v="3"/>
    <d v="2020-01-30T00:00:00"/>
    <x v="0"/>
    <n v="5183.9999999999991"/>
  </r>
  <r>
    <s v="2020 jaanuar.xls"/>
    <n v="31"/>
    <n v="0.06"/>
    <x v="1"/>
    <x v="3"/>
    <d v="2020-01-31T00:00:00"/>
    <x v="0"/>
    <n v="5183.9999999999991"/>
  </r>
  <r>
    <s v="2020 juuli.xls"/>
    <n v="1"/>
    <n v="1.05"/>
    <x v="1"/>
    <x v="4"/>
    <d v="2020-07-01T00:00:00"/>
    <x v="1"/>
    <n v="90720"/>
  </r>
  <r>
    <s v="2020 juuli.xls"/>
    <n v="2"/>
    <n v="1.1399999999999999"/>
    <x v="1"/>
    <x v="4"/>
    <d v="2020-07-02T00:00:00"/>
    <x v="1"/>
    <n v="98495.999999999971"/>
  </r>
  <r>
    <s v="2020 juuli.xls"/>
    <n v="3"/>
    <n v="1.1100000000000001"/>
    <x v="1"/>
    <x v="4"/>
    <d v="2020-07-03T00:00:00"/>
    <x v="1"/>
    <n v="95904.000000000015"/>
  </r>
  <r>
    <s v="2020 juuli.xls"/>
    <n v="4"/>
    <n v="1.08"/>
    <x v="1"/>
    <x v="4"/>
    <d v="2020-07-04T00:00:00"/>
    <x v="1"/>
    <n v="93312.000000000029"/>
  </r>
  <r>
    <s v="2020 juuli.xls"/>
    <n v="5"/>
    <n v="1.1200000000000001"/>
    <x v="1"/>
    <x v="4"/>
    <d v="2020-07-05T00:00:00"/>
    <x v="1"/>
    <n v="96768"/>
  </r>
  <r>
    <s v="2020 juuli.xls"/>
    <n v="6"/>
    <n v="1.18"/>
    <x v="1"/>
    <x v="4"/>
    <d v="2020-07-06T00:00:00"/>
    <x v="1"/>
    <n v="101952"/>
  </r>
  <r>
    <s v="2020 juuli.xls"/>
    <n v="7"/>
    <n v="1.1399999999999999"/>
    <x v="1"/>
    <x v="4"/>
    <d v="2020-07-07T00:00:00"/>
    <x v="1"/>
    <n v="98495.999999999971"/>
  </r>
  <r>
    <s v="2020 juuli.xls"/>
    <n v="8"/>
    <n v="1.1200000000000001"/>
    <x v="1"/>
    <x v="4"/>
    <d v="2020-07-08T00:00:00"/>
    <x v="1"/>
    <n v="96768"/>
  </r>
  <r>
    <s v="2020 juuli.xls"/>
    <n v="9"/>
    <n v="1.1100000000000001"/>
    <x v="1"/>
    <x v="4"/>
    <d v="2020-07-09T00:00:00"/>
    <x v="1"/>
    <n v="95904.000000000015"/>
  </r>
  <r>
    <s v="2020 juuli.xls"/>
    <n v="10"/>
    <n v="1.1000000000000001"/>
    <x v="1"/>
    <x v="4"/>
    <d v="2020-07-10T00:00:00"/>
    <x v="1"/>
    <n v="95040"/>
  </r>
  <r>
    <s v="2020 juuli.xls"/>
    <n v="11"/>
    <n v="1.1100000000000001"/>
    <x v="1"/>
    <x v="4"/>
    <d v="2020-07-11T00:00:00"/>
    <x v="1"/>
    <n v="95904.000000000015"/>
  </r>
  <r>
    <s v="2020 juuli.xls"/>
    <n v="12"/>
    <n v="1.1399999999999999"/>
    <x v="1"/>
    <x v="4"/>
    <d v="2020-07-12T00:00:00"/>
    <x v="1"/>
    <n v="98495.999999999971"/>
  </r>
  <r>
    <s v="2020 juuli.xls"/>
    <n v="13"/>
    <n v="1.1100000000000001"/>
    <x v="1"/>
    <x v="4"/>
    <d v="2020-07-13T00:00:00"/>
    <x v="1"/>
    <n v="95904.000000000015"/>
  </r>
  <r>
    <s v="2020 juuli.xls"/>
    <n v="14"/>
    <n v="1.0900000000000001"/>
    <x v="1"/>
    <x v="4"/>
    <d v="2020-07-14T00:00:00"/>
    <x v="1"/>
    <n v="94176.000000000015"/>
  </r>
  <r>
    <s v="2020 juuli.xls"/>
    <n v="15"/>
    <n v="1.08"/>
    <x v="1"/>
    <x v="4"/>
    <d v="2020-07-15T00:00:00"/>
    <x v="1"/>
    <n v="93312.000000000029"/>
  </r>
  <r>
    <s v="2020 juuli.xls"/>
    <n v="16"/>
    <n v="1.07"/>
    <x v="1"/>
    <x v="4"/>
    <d v="2020-07-16T00:00:00"/>
    <x v="1"/>
    <n v="92448"/>
  </r>
  <r>
    <s v="2020 juuli.xls"/>
    <n v="17"/>
    <n v="1.06"/>
    <x v="1"/>
    <x v="4"/>
    <d v="2020-07-17T00:00:00"/>
    <x v="1"/>
    <n v="91584"/>
  </r>
  <r>
    <s v="2020 juuli.xls"/>
    <n v="18"/>
    <n v="1.06"/>
    <x v="1"/>
    <x v="4"/>
    <d v="2020-07-18T00:00:00"/>
    <x v="1"/>
    <n v="91584"/>
  </r>
  <r>
    <s v="2020 juuli.xls"/>
    <n v="19"/>
    <n v="1.05"/>
    <x v="1"/>
    <x v="4"/>
    <d v="2020-07-19T00:00:00"/>
    <x v="1"/>
    <n v="90720"/>
  </r>
  <r>
    <s v="2020 juuli.xls"/>
    <n v="20"/>
    <n v="1.07"/>
    <x v="1"/>
    <x v="4"/>
    <d v="2020-07-20T00:00:00"/>
    <x v="1"/>
    <n v="92448"/>
  </r>
  <r>
    <s v="2020 juuli.xls"/>
    <n v="21"/>
    <n v="1.17"/>
    <x v="1"/>
    <x v="4"/>
    <d v="2020-07-21T00:00:00"/>
    <x v="1"/>
    <n v="101087.99999999997"/>
  </r>
  <r>
    <s v="2020 juuli.xls"/>
    <n v="22"/>
    <n v="1.19"/>
    <x v="1"/>
    <x v="4"/>
    <d v="2020-07-22T00:00:00"/>
    <x v="1"/>
    <n v="102815.99999999997"/>
  </r>
  <r>
    <s v="2020 juuli.xls"/>
    <n v="23"/>
    <n v="1.1200000000000001"/>
    <x v="1"/>
    <x v="4"/>
    <d v="2020-07-23T00:00:00"/>
    <x v="1"/>
    <n v="96768"/>
  </r>
  <r>
    <s v="2020 juuli.xls"/>
    <n v="24"/>
    <n v="1.0900000000000001"/>
    <x v="1"/>
    <x v="4"/>
    <d v="2020-07-24T00:00:00"/>
    <x v="1"/>
    <n v="94176.000000000015"/>
  </r>
  <r>
    <s v="2020 juuli.xls"/>
    <n v="25"/>
    <n v="1.1399999999999999"/>
    <x v="1"/>
    <x v="4"/>
    <d v="2020-07-25T00:00:00"/>
    <x v="1"/>
    <n v="98495.999999999971"/>
  </r>
  <r>
    <s v="2020 juuli.xls"/>
    <n v="26"/>
    <n v="1.1100000000000001"/>
    <x v="1"/>
    <x v="4"/>
    <d v="2020-07-26T00:00:00"/>
    <x v="1"/>
    <n v="95904.000000000015"/>
  </r>
  <r>
    <s v="2020 juuli.xls"/>
    <n v="27"/>
    <n v="1.08"/>
    <x v="1"/>
    <x v="4"/>
    <d v="2020-07-27T00:00:00"/>
    <x v="1"/>
    <n v="93312.000000000029"/>
  </r>
  <r>
    <s v="2020 juuli.xls"/>
    <n v="28"/>
    <n v="1.1399999999999999"/>
    <x v="1"/>
    <x v="4"/>
    <d v="2020-07-28T00:00:00"/>
    <x v="1"/>
    <n v="98495.999999999971"/>
  </r>
  <r>
    <s v="2020 juuli.xls"/>
    <n v="29"/>
    <n v="1.53"/>
    <x v="1"/>
    <x v="4"/>
    <d v="2020-07-29T00:00:00"/>
    <x v="1"/>
    <n v="132192"/>
  </r>
  <r>
    <s v="2020 juuli.xls"/>
    <n v="30"/>
    <n v="1.27"/>
    <x v="1"/>
    <x v="4"/>
    <d v="2020-07-30T00:00:00"/>
    <x v="1"/>
    <n v="109728"/>
  </r>
  <r>
    <s v="2020 juuli.xls"/>
    <n v="31"/>
    <n v="0.99"/>
    <x v="1"/>
    <x v="4"/>
    <d v="2020-07-31T00:00:00"/>
    <x v="1"/>
    <n v="85536"/>
  </r>
  <r>
    <s v="2020 juuni.xls"/>
    <n v="1"/>
    <n v="7.0000000000000007E-2"/>
    <x v="1"/>
    <x v="5"/>
    <d v="2020-06-01T00:00:00"/>
    <x v="0"/>
    <n v="6048"/>
  </r>
  <r>
    <s v="2020 juuni.xls"/>
    <n v="2"/>
    <n v="0.06"/>
    <x v="1"/>
    <x v="5"/>
    <d v="2020-06-02T00:00:00"/>
    <x v="0"/>
    <n v="5183.9999999999991"/>
  </r>
  <r>
    <s v="2020 juuni.xls"/>
    <n v="3"/>
    <n v="0.06"/>
    <x v="1"/>
    <x v="5"/>
    <d v="2020-06-03T00:00:00"/>
    <x v="0"/>
    <n v="5183.9999999999991"/>
  </r>
  <r>
    <s v="2020 juuni.xls"/>
    <n v="4"/>
    <n v="0.06"/>
    <x v="1"/>
    <x v="5"/>
    <d v="2020-06-04T00:00:00"/>
    <x v="0"/>
    <n v="5183.9999999999991"/>
  </r>
  <r>
    <s v="2020 juuni.xls"/>
    <n v="5"/>
    <n v="7.0000000000000007E-2"/>
    <x v="1"/>
    <x v="5"/>
    <d v="2020-06-05T00:00:00"/>
    <x v="0"/>
    <n v="6048"/>
  </r>
  <r>
    <s v="2020 juuni.xls"/>
    <n v="6"/>
    <n v="0.09"/>
    <x v="1"/>
    <x v="5"/>
    <d v="2020-06-06T00:00:00"/>
    <x v="0"/>
    <n v="7775.9999999999982"/>
  </r>
  <r>
    <s v="2020 juuni.xls"/>
    <n v="7"/>
    <n v="0.1"/>
    <x v="1"/>
    <x v="5"/>
    <d v="2020-06-07T00:00:00"/>
    <x v="0"/>
    <n v="8640"/>
  </r>
  <r>
    <s v="2020 juuni.xls"/>
    <n v="8"/>
    <n v="0.1"/>
    <x v="1"/>
    <x v="5"/>
    <d v="2020-06-08T00:00:00"/>
    <x v="0"/>
    <n v="8640"/>
  </r>
  <r>
    <s v="2020 juuni.xls"/>
    <n v="9"/>
    <n v="0.21"/>
    <x v="1"/>
    <x v="5"/>
    <d v="2020-06-09T00:00:00"/>
    <x v="0"/>
    <n v="18144"/>
  </r>
  <r>
    <s v="2020 juuni.xls"/>
    <n v="10"/>
    <n v="0.24"/>
    <x v="1"/>
    <x v="5"/>
    <d v="2020-06-10T00:00:00"/>
    <x v="0"/>
    <n v="20735.999999999996"/>
  </r>
  <r>
    <s v="2020 juuni.xls"/>
    <n v="11"/>
    <n v="0.21"/>
    <x v="1"/>
    <x v="5"/>
    <d v="2020-06-11T00:00:00"/>
    <x v="0"/>
    <n v="18144"/>
  </r>
  <r>
    <s v="2020 juuni.xls"/>
    <n v="12"/>
    <n v="0.18"/>
    <x v="1"/>
    <x v="5"/>
    <d v="2020-06-12T00:00:00"/>
    <x v="0"/>
    <n v="15551.999999999996"/>
  </r>
  <r>
    <s v="2020 juuni.xls"/>
    <n v="13"/>
    <n v="0.15"/>
    <x v="1"/>
    <x v="5"/>
    <d v="2020-06-13T00:00:00"/>
    <x v="0"/>
    <n v="12960"/>
  </r>
  <r>
    <s v="2020 juuni.xls"/>
    <n v="14"/>
    <n v="0.13"/>
    <x v="1"/>
    <x v="5"/>
    <d v="2020-06-14T00:00:00"/>
    <x v="0"/>
    <n v="11232.000000000002"/>
  </r>
  <r>
    <s v="2020 juuni.xls"/>
    <n v="15"/>
    <n v="0.11"/>
    <x v="1"/>
    <x v="5"/>
    <d v="2020-06-15T00:00:00"/>
    <x v="0"/>
    <n v="9504"/>
  </r>
  <r>
    <s v="2020 juuni.xls"/>
    <n v="16"/>
    <n v="0.13"/>
    <x v="1"/>
    <x v="5"/>
    <d v="2020-06-16T00:00:00"/>
    <x v="1"/>
    <n v="11232.000000000002"/>
  </r>
  <r>
    <s v="2020 juuni.xls"/>
    <n v="17"/>
    <n v="0.31"/>
    <x v="1"/>
    <x v="5"/>
    <d v="2020-06-17T00:00:00"/>
    <x v="1"/>
    <n v="26784"/>
  </r>
  <r>
    <s v="2020 juuni.xls"/>
    <n v="18"/>
    <n v="0.46"/>
    <x v="1"/>
    <x v="5"/>
    <d v="2020-06-18T00:00:00"/>
    <x v="1"/>
    <n v="39744"/>
  </r>
  <r>
    <s v="2020 juuni.xls"/>
    <n v="19"/>
    <n v="0.78"/>
    <x v="1"/>
    <x v="5"/>
    <d v="2020-06-19T00:00:00"/>
    <x v="1"/>
    <n v="67392.000000000015"/>
  </r>
  <r>
    <s v="2020 juuni.xls"/>
    <n v="20"/>
    <n v="0.82"/>
    <x v="1"/>
    <x v="5"/>
    <d v="2020-06-20T00:00:00"/>
    <x v="1"/>
    <n v="70847.999999999985"/>
  </r>
  <r>
    <s v="2020 juuni.xls"/>
    <n v="21"/>
    <n v="0.82"/>
    <x v="1"/>
    <x v="5"/>
    <d v="2020-06-21T00:00:00"/>
    <x v="1"/>
    <n v="70847.999999999985"/>
  </r>
  <r>
    <s v="2020 juuni.xls"/>
    <n v="22"/>
    <n v="0.8"/>
    <x v="1"/>
    <x v="5"/>
    <d v="2020-06-22T00:00:00"/>
    <x v="1"/>
    <n v="69120"/>
  </r>
  <r>
    <s v="2020 juuni.xls"/>
    <n v="23"/>
    <n v="0.79"/>
    <x v="1"/>
    <x v="5"/>
    <d v="2020-06-23T00:00:00"/>
    <x v="1"/>
    <n v="68256.000000000015"/>
  </r>
  <r>
    <s v="2020 juuni.xls"/>
    <n v="24"/>
    <n v="0.78"/>
    <x v="1"/>
    <x v="5"/>
    <d v="2020-06-24T00:00:00"/>
    <x v="1"/>
    <n v="67392.000000000015"/>
  </r>
  <r>
    <s v="2020 juuni.xls"/>
    <n v="25"/>
    <n v="0.78"/>
    <x v="1"/>
    <x v="5"/>
    <d v="2020-06-25T00:00:00"/>
    <x v="1"/>
    <n v="67392.000000000015"/>
  </r>
  <r>
    <s v="2020 juuni.xls"/>
    <n v="26"/>
    <n v="0.95"/>
    <x v="1"/>
    <x v="5"/>
    <d v="2020-06-26T00:00:00"/>
    <x v="1"/>
    <n v="82080"/>
  </r>
  <r>
    <s v="2020 juuni.xls"/>
    <n v="27"/>
    <n v="1.21"/>
    <x v="1"/>
    <x v="5"/>
    <d v="2020-06-27T00:00:00"/>
    <x v="1"/>
    <n v="104544"/>
  </r>
  <r>
    <s v="2020 juuni.xls"/>
    <n v="28"/>
    <n v="1.24"/>
    <x v="1"/>
    <x v="5"/>
    <d v="2020-06-28T00:00:00"/>
    <x v="1"/>
    <n v="107136"/>
  </r>
  <r>
    <s v="2020 juuni.xls"/>
    <n v="29"/>
    <n v="1.26"/>
    <x v="1"/>
    <x v="5"/>
    <d v="2020-06-29T00:00:00"/>
    <x v="1"/>
    <n v="108864"/>
  </r>
  <r>
    <s v="2020 juuni.xls"/>
    <n v="30"/>
    <n v="1.24"/>
    <x v="1"/>
    <x v="5"/>
    <d v="2020-06-30T00:00:00"/>
    <x v="1"/>
    <n v="107136"/>
  </r>
  <r>
    <s v="2020 mai.xls"/>
    <n v="1"/>
    <n v="0.1"/>
    <x v="1"/>
    <x v="6"/>
    <d v="2020-05-01T00:00:00"/>
    <x v="0"/>
    <n v="8640"/>
  </r>
  <r>
    <s v="2020 mai.xls"/>
    <n v="2"/>
    <n v="0.09"/>
    <x v="1"/>
    <x v="6"/>
    <d v="2020-05-02T00:00:00"/>
    <x v="0"/>
    <n v="7775.9999999999982"/>
  </r>
  <r>
    <s v="2020 mai.xls"/>
    <n v="3"/>
    <n v="0.08"/>
    <x v="1"/>
    <x v="6"/>
    <d v="2020-05-03T00:00:00"/>
    <x v="0"/>
    <n v="6912"/>
  </r>
  <r>
    <s v="2020 mai.xls"/>
    <n v="4"/>
    <n v="0.08"/>
    <x v="1"/>
    <x v="6"/>
    <d v="2020-05-04T00:00:00"/>
    <x v="0"/>
    <n v="6912"/>
  </r>
  <r>
    <s v="2020 mai.xls"/>
    <n v="5"/>
    <n v="7.0000000000000007E-2"/>
    <x v="1"/>
    <x v="6"/>
    <d v="2020-05-05T00:00:00"/>
    <x v="0"/>
    <n v="6048"/>
  </r>
  <r>
    <s v="2020 mai.xls"/>
    <n v="6"/>
    <n v="7.0000000000000007E-2"/>
    <x v="1"/>
    <x v="6"/>
    <d v="2020-05-06T00:00:00"/>
    <x v="0"/>
    <n v="6048"/>
  </r>
  <r>
    <s v="2020 mai.xls"/>
    <n v="7"/>
    <n v="0.09"/>
    <x v="1"/>
    <x v="6"/>
    <d v="2020-05-07T00:00:00"/>
    <x v="0"/>
    <n v="7775.9999999999982"/>
  </r>
  <r>
    <s v="2020 mai.xls"/>
    <n v="8"/>
    <n v="0.1"/>
    <x v="1"/>
    <x v="6"/>
    <d v="2020-05-08T00:00:00"/>
    <x v="0"/>
    <n v="8640"/>
  </r>
  <r>
    <s v="2020 mai.xls"/>
    <n v="9"/>
    <n v="0.1"/>
    <x v="1"/>
    <x v="6"/>
    <d v="2020-05-09T00:00:00"/>
    <x v="0"/>
    <n v="8640"/>
  </r>
  <r>
    <s v="2020 mai.xls"/>
    <n v="10"/>
    <n v="0.1"/>
    <x v="1"/>
    <x v="6"/>
    <d v="2020-05-10T00:00:00"/>
    <x v="0"/>
    <n v="8640"/>
  </r>
  <r>
    <s v="2020 mai.xls"/>
    <n v="11"/>
    <n v="0.1"/>
    <x v="1"/>
    <x v="6"/>
    <d v="2020-05-11T00:00:00"/>
    <x v="0"/>
    <n v="8640"/>
  </r>
  <r>
    <s v="2020 mai.xls"/>
    <n v="12"/>
    <n v="0.12"/>
    <x v="1"/>
    <x v="6"/>
    <d v="2020-05-12T00:00:00"/>
    <x v="0"/>
    <n v="10367.999999999998"/>
  </r>
  <r>
    <s v="2020 mai.xls"/>
    <n v="13"/>
    <n v="0.12"/>
    <x v="1"/>
    <x v="6"/>
    <d v="2020-05-13T00:00:00"/>
    <x v="0"/>
    <n v="10367.999999999998"/>
  </r>
  <r>
    <s v="2020 mai.xls"/>
    <n v="14"/>
    <n v="0.13"/>
    <x v="1"/>
    <x v="6"/>
    <d v="2020-05-14T00:00:00"/>
    <x v="0"/>
    <n v="11232.000000000002"/>
  </r>
  <r>
    <s v="2020 mai.xls"/>
    <n v="15"/>
    <n v="0.13"/>
    <x v="1"/>
    <x v="6"/>
    <d v="2020-05-15T00:00:00"/>
    <x v="0"/>
    <n v="11232.000000000002"/>
  </r>
  <r>
    <s v="2020 mai.xls"/>
    <n v="16"/>
    <n v="0.13"/>
    <x v="1"/>
    <x v="6"/>
    <d v="2020-05-16T00:00:00"/>
    <x v="0"/>
    <n v="11232.000000000002"/>
  </r>
  <r>
    <s v="2020 mai.xls"/>
    <n v="17"/>
    <n v="0.13"/>
    <x v="1"/>
    <x v="6"/>
    <d v="2020-05-17T00:00:00"/>
    <x v="0"/>
    <n v="11232.000000000002"/>
  </r>
  <r>
    <s v="2020 mai.xls"/>
    <n v="18"/>
    <n v="0.13"/>
    <x v="1"/>
    <x v="6"/>
    <d v="2020-05-18T00:00:00"/>
    <x v="0"/>
    <n v="11232.000000000002"/>
  </r>
  <r>
    <s v="2020 mai.xls"/>
    <n v="19"/>
    <n v="0.12"/>
    <x v="1"/>
    <x v="6"/>
    <d v="2020-05-19T00:00:00"/>
    <x v="0"/>
    <n v="10367.999999999998"/>
  </r>
  <r>
    <s v="2020 mai.xls"/>
    <n v="20"/>
    <n v="0.1"/>
    <x v="1"/>
    <x v="6"/>
    <d v="2020-05-20T00:00:00"/>
    <x v="0"/>
    <n v="8640"/>
  </r>
  <r>
    <s v="2020 mai.xls"/>
    <n v="21"/>
    <n v="0.09"/>
    <x v="1"/>
    <x v="6"/>
    <d v="2020-05-21T00:00:00"/>
    <x v="0"/>
    <n v="7775.9999999999982"/>
  </r>
  <r>
    <s v="2020 mai.xls"/>
    <n v="22"/>
    <n v="0.09"/>
    <x v="1"/>
    <x v="6"/>
    <d v="2020-05-22T00:00:00"/>
    <x v="0"/>
    <n v="7775.9999999999982"/>
  </r>
  <r>
    <s v="2020 mai.xls"/>
    <n v="23"/>
    <n v="0.08"/>
    <x v="1"/>
    <x v="6"/>
    <d v="2020-05-23T00:00:00"/>
    <x v="0"/>
    <n v="6912"/>
  </r>
  <r>
    <s v="2020 mai.xls"/>
    <n v="24"/>
    <n v="0.09"/>
    <x v="1"/>
    <x v="6"/>
    <d v="2020-05-24T00:00:00"/>
    <x v="0"/>
    <n v="7775.9999999999982"/>
  </r>
  <r>
    <s v="2020 mai.xls"/>
    <n v="25"/>
    <n v="0.09"/>
    <x v="1"/>
    <x v="6"/>
    <d v="2020-05-25T00:00:00"/>
    <x v="0"/>
    <n v="7775.9999999999982"/>
  </r>
  <r>
    <s v="2020 mai.xls"/>
    <n v="26"/>
    <n v="0.09"/>
    <x v="1"/>
    <x v="6"/>
    <d v="2020-05-26T00:00:00"/>
    <x v="0"/>
    <n v="7775.9999999999982"/>
  </r>
  <r>
    <s v="2020 mai.xls"/>
    <n v="27"/>
    <n v="0.08"/>
    <x v="1"/>
    <x v="6"/>
    <d v="2020-05-27T00:00:00"/>
    <x v="0"/>
    <n v="6912"/>
  </r>
  <r>
    <s v="2020 mai.xls"/>
    <n v="28"/>
    <n v="0.08"/>
    <x v="1"/>
    <x v="6"/>
    <d v="2020-05-28T00:00:00"/>
    <x v="0"/>
    <n v="6912"/>
  </r>
  <r>
    <s v="2020 mai.xls"/>
    <n v="29"/>
    <n v="0.08"/>
    <x v="1"/>
    <x v="6"/>
    <d v="2020-05-29T00:00:00"/>
    <x v="0"/>
    <n v="6912"/>
  </r>
  <r>
    <s v="2020 mai.xls"/>
    <n v="30"/>
    <n v="0.08"/>
    <x v="1"/>
    <x v="6"/>
    <d v="2020-05-30T00:00:00"/>
    <x v="0"/>
    <n v="6912"/>
  </r>
  <r>
    <s v="2020 mai.xls"/>
    <n v="31"/>
    <n v="7.0000000000000007E-2"/>
    <x v="1"/>
    <x v="6"/>
    <d v="2020-05-31T00:00:00"/>
    <x v="0"/>
    <n v="6048"/>
  </r>
  <r>
    <s v="2020 märts.xls"/>
    <n v="1"/>
    <n v="0.09"/>
    <x v="1"/>
    <x v="7"/>
    <d v="2020-03-01T00:00:00"/>
    <x v="0"/>
    <n v="7775.9999999999982"/>
  </r>
  <r>
    <s v="2020 märts.xls"/>
    <n v="2"/>
    <n v="0.11"/>
    <x v="1"/>
    <x v="7"/>
    <d v="2020-03-02T00:00:00"/>
    <x v="0"/>
    <n v="9504"/>
  </r>
  <r>
    <s v="2020 märts.xls"/>
    <n v="3"/>
    <n v="0.13"/>
    <x v="1"/>
    <x v="7"/>
    <d v="2020-03-03T00:00:00"/>
    <x v="0"/>
    <n v="11232.000000000002"/>
  </r>
  <r>
    <s v="2020 märts.xls"/>
    <n v="4"/>
    <n v="0.16"/>
    <x v="1"/>
    <x v="7"/>
    <d v="2020-03-04T00:00:00"/>
    <x v="0"/>
    <n v="13824"/>
  </r>
  <r>
    <s v="2020 märts.xls"/>
    <n v="5"/>
    <n v="0.21"/>
    <x v="1"/>
    <x v="7"/>
    <d v="2020-03-05T00:00:00"/>
    <x v="0"/>
    <n v="18144"/>
  </r>
  <r>
    <s v="2020 märts.xls"/>
    <n v="6"/>
    <n v="0.22"/>
    <x v="1"/>
    <x v="7"/>
    <d v="2020-03-06T00:00:00"/>
    <x v="0"/>
    <n v="19008"/>
  </r>
  <r>
    <s v="2020 märts.xls"/>
    <n v="7"/>
    <n v="0.14000000000000001"/>
    <x v="1"/>
    <x v="7"/>
    <d v="2020-03-07T00:00:00"/>
    <x v="0"/>
    <n v="12096"/>
  </r>
  <r>
    <s v="2020 märts.xls"/>
    <n v="8"/>
    <n v="0.08"/>
    <x v="1"/>
    <x v="7"/>
    <d v="2020-03-08T00:00:00"/>
    <x v="0"/>
    <n v="6912"/>
  </r>
  <r>
    <s v="2020 märts.xls"/>
    <n v="9"/>
    <n v="0.04"/>
    <x v="1"/>
    <x v="7"/>
    <d v="2020-03-09T00:00:00"/>
    <x v="0"/>
    <n v="3456"/>
  </r>
  <r>
    <s v="2020 märts.xls"/>
    <n v="10"/>
    <n v="0.05"/>
    <x v="1"/>
    <x v="7"/>
    <d v="2020-03-10T00:00:00"/>
    <x v="0"/>
    <n v="4320"/>
  </r>
  <r>
    <s v="2020 märts.xls"/>
    <n v="11"/>
    <n v="0.05"/>
    <x v="1"/>
    <x v="7"/>
    <d v="2020-03-11T00:00:00"/>
    <x v="0"/>
    <n v="4320"/>
  </r>
  <r>
    <s v="2020 märts.xls"/>
    <n v="12"/>
    <n v="0.11"/>
    <x v="1"/>
    <x v="7"/>
    <d v="2020-03-12T00:00:00"/>
    <x v="0"/>
    <n v="9504"/>
  </r>
  <r>
    <s v="2020 märts.xls"/>
    <n v="13"/>
    <n v="0.18"/>
    <x v="1"/>
    <x v="7"/>
    <d v="2020-03-13T00:00:00"/>
    <x v="0"/>
    <n v="15551.999999999996"/>
  </r>
  <r>
    <s v="2020 märts.xls"/>
    <n v="14"/>
    <n v="0.17"/>
    <x v="1"/>
    <x v="7"/>
    <d v="2020-03-14T00:00:00"/>
    <x v="0"/>
    <n v="14688.000000000004"/>
  </r>
  <r>
    <s v="2020 märts.xls"/>
    <n v="15"/>
    <n v="0.08"/>
    <x v="1"/>
    <x v="7"/>
    <d v="2020-03-15T00:00:00"/>
    <x v="0"/>
    <n v="6912"/>
  </r>
  <r>
    <s v="2020 märts.xls"/>
    <n v="16"/>
    <n v="0.03"/>
    <x v="1"/>
    <x v="7"/>
    <d v="2020-03-16T00:00:00"/>
    <x v="0"/>
    <n v="2591.9999999999995"/>
  </r>
  <r>
    <s v="2020 märts.xls"/>
    <n v="17"/>
    <n v="0.02"/>
    <x v="1"/>
    <x v="7"/>
    <d v="2020-03-17T00:00:00"/>
    <x v="0"/>
    <n v="1728"/>
  </r>
  <r>
    <s v="2020 märts.xls"/>
    <n v="18"/>
    <n v="0.02"/>
    <x v="1"/>
    <x v="7"/>
    <d v="2020-03-18T00:00:00"/>
    <x v="0"/>
    <n v="1728"/>
  </r>
  <r>
    <s v="2020 märts.xls"/>
    <n v="19"/>
    <n v="0.04"/>
    <x v="1"/>
    <x v="7"/>
    <d v="2020-03-19T00:00:00"/>
    <x v="0"/>
    <n v="3456"/>
  </r>
  <r>
    <s v="2020 märts.xls"/>
    <n v="20"/>
    <n v="0.06"/>
    <x v="1"/>
    <x v="7"/>
    <d v="2020-03-20T00:00:00"/>
    <x v="0"/>
    <n v="5183.9999999999991"/>
  </r>
  <r>
    <s v="2020 märts.xls"/>
    <n v="21"/>
    <n v="0.03"/>
    <x v="1"/>
    <x v="7"/>
    <d v="2020-03-21T00:00:00"/>
    <x v="0"/>
    <n v="2591.9999999999995"/>
  </r>
  <r>
    <s v="2020 märts.xls"/>
    <n v="22"/>
    <n v="0.01"/>
    <x v="1"/>
    <x v="7"/>
    <d v="2020-03-22T00:00:00"/>
    <x v="0"/>
    <n v="864"/>
  </r>
  <r>
    <s v="2020 märts.xls"/>
    <n v="23"/>
    <n v="0.01"/>
    <x v="1"/>
    <x v="7"/>
    <d v="2020-03-23T00:00:00"/>
    <x v="0"/>
    <n v="864"/>
  </r>
  <r>
    <s v="2020 märts.xls"/>
    <n v="24"/>
    <n v="0.06"/>
    <x v="1"/>
    <x v="7"/>
    <d v="2020-03-24T00:00:00"/>
    <x v="0"/>
    <n v="5183.9999999999991"/>
  </r>
  <r>
    <s v="2020 märts.xls"/>
    <n v="25"/>
    <n v="0.09"/>
    <x v="1"/>
    <x v="7"/>
    <d v="2020-03-25T00:00:00"/>
    <x v="0"/>
    <n v="7775.9999999999982"/>
  </r>
  <r>
    <s v="2020 märts.xls"/>
    <n v="26"/>
    <n v="0.1"/>
    <x v="1"/>
    <x v="7"/>
    <d v="2020-03-26T00:00:00"/>
    <x v="0"/>
    <n v="8640"/>
  </r>
  <r>
    <s v="2020 märts.xls"/>
    <n v="27"/>
    <n v="0.1"/>
    <x v="1"/>
    <x v="7"/>
    <d v="2020-03-27T00:00:00"/>
    <x v="0"/>
    <n v="8640"/>
  </r>
  <r>
    <s v="2020 märts.xls"/>
    <n v="28"/>
    <n v="0.09"/>
    <x v="1"/>
    <x v="7"/>
    <d v="2020-03-28T00:00:00"/>
    <x v="0"/>
    <n v="7775.9999999999982"/>
  </r>
  <r>
    <s v="2020 märts.xls"/>
    <n v="29"/>
    <n v="0.08"/>
    <x v="1"/>
    <x v="7"/>
    <d v="2020-03-29T00:00:00"/>
    <x v="0"/>
    <n v="6912"/>
  </r>
  <r>
    <s v="2020 märts.xls"/>
    <n v="30"/>
    <n v="7.0000000000000007E-2"/>
    <x v="1"/>
    <x v="7"/>
    <d v="2020-03-30T00:00:00"/>
    <x v="0"/>
    <n v="6048"/>
  </r>
  <r>
    <s v="2020 märts.xls"/>
    <n v="31"/>
    <n v="0.06"/>
    <x v="1"/>
    <x v="7"/>
    <d v="2020-03-31T00:00:00"/>
    <x v="0"/>
    <n v="5183.9999999999991"/>
  </r>
  <r>
    <s v="2020 november.xls"/>
    <n v="1"/>
    <n v="0.15"/>
    <x v="1"/>
    <x v="8"/>
    <d v="2020-11-01T00:00:00"/>
    <x v="0"/>
    <n v="12960"/>
  </r>
  <r>
    <s v="2020 november.xls"/>
    <n v="2"/>
    <n v="0.11"/>
    <x v="1"/>
    <x v="8"/>
    <d v="2020-11-02T00:00:00"/>
    <x v="0"/>
    <n v="9504"/>
  </r>
  <r>
    <s v="2020 november.xls"/>
    <n v="3"/>
    <n v="0.08"/>
    <x v="1"/>
    <x v="8"/>
    <d v="2020-11-03T00:00:00"/>
    <x v="0"/>
    <n v="6912"/>
  </r>
  <r>
    <s v="2020 november.xls"/>
    <n v="4"/>
    <n v="0.05"/>
    <x v="1"/>
    <x v="8"/>
    <d v="2020-11-04T00:00:00"/>
    <x v="0"/>
    <n v="4320"/>
  </r>
  <r>
    <s v="2020 november.xls"/>
    <n v="5"/>
    <n v="0.08"/>
    <x v="1"/>
    <x v="8"/>
    <d v="2020-11-05T00:00:00"/>
    <x v="0"/>
    <n v="6912"/>
  </r>
  <r>
    <s v="2020 november.xls"/>
    <n v="6"/>
    <n v="0.08"/>
    <x v="1"/>
    <x v="8"/>
    <d v="2020-11-06T00:00:00"/>
    <x v="0"/>
    <n v="6912"/>
  </r>
  <r>
    <s v="2020 november.xls"/>
    <n v="7"/>
    <n v="7.0000000000000007E-2"/>
    <x v="1"/>
    <x v="8"/>
    <d v="2020-11-07T00:00:00"/>
    <x v="0"/>
    <n v="6048"/>
  </r>
  <r>
    <s v="2020 november.xls"/>
    <n v="8"/>
    <n v="0.06"/>
    <x v="1"/>
    <x v="8"/>
    <d v="2020-11-08T00:00:00"/>
    <x v="0"/>
    <n v="5183.9999999999991"/>
  </r>
  <r>
    <s v="2020 november.xls"/>
    <n v="9"/>
    <n v="0.05"/>
    <x v="1"/>
    <x v="8"/>
    <d v="2020-11-09T00:00:00"/>
    <x v="0"/>
    <n v="4320"/>
  </r>
  <r>
    <s v="2020 november.xls"/>
    <n v="10"/>
    <n v="7.0000000000000007E-2"/>
    <x v="1"/>
    <x v="8"/>
    <d v="2020-11-10T00:00:00"/>
    <x v="0"/>
    <n v="6048"/>
  </r>
  <r>
    <s v="2020 november.xls"/>
    <n v="11"/>
    <n v="0.09"/>
    <x v="1"/>
    <x v="8"/>
    <d v="2020-11-11T00:00:00"/>
    <x v="0"/>
    <n v="7775.9999999999982"/>
  </r>
  <r>
    <s v="2020 november.xls"/>
    <n v="12"/>
    <n v="0.09"/>
    <x v="1"/>
    <x v="8"/>
    <d v="2020-11-12T00:00:00"/>
    <x v="0"/>
    <n v="7775.9999999999982"/>
  </r>
  <r>
    <s v="2020 november.xls"/>
    <n v="13"/>
    <n v="7.0000000000000007E-2"/>
    <x v="1"/>
    <x v="8"/>
    <d v="2020-11-13T00:00:00"/>
    <x v="0"/>
    <n v="6048"/>
  </r>
  <r>
    <s v="2020 november.xls"/>
    <n v="14"/>
    <n v="0.06"/>
    <x v="1"/>
    <x v="8"/>
    <d v="2020-11-14T00:00:00"/>
    <x v="0"/>
    <n v="5183.9999999999991"/>
  </r>
  <r>
    <s v="2020 november.xls"/>
    <n v="15"/>
    <n v="0.06"/>
    <x v="1"/>
    <x v="8"/>
    <d v="2020-11-15T00:00:00"/>
    <x v="0"/>
    <n v="5183.9999999999991"/>
  </r>
  <r>
    <s v="2020 november.xls"/>
    <n v="16"/>
    <n v="0.06"/>
    <x v="1"/>
    <x v="8"/>
    <d v="2020-11-16T00:00:00"/>
    <x v="0"/>
    <n v="5183.9999999999991"/>
  </r>
  <r>
    <s v="2020 november.xls"/>
    <n v="17"/>
    <n v="0.1"/>
    <x v="1"/>
    <x v="8"/>
    <d v="2020-11-17T00:00:00"/>
    <x v="0"/>
    <n v="8640"/>
  </r>
  <r>
    <s v="2020 november.xls"/>
    <n v="18"/>
    <n v="0.13"/>
    <x v="1"/>
    <x v="8"/>
    <d v="2020-11-18T00:00:00"/>
    <x v="0"/>
    <n v="11232.000000000002"/>
  </r>
  <r>
    <s v="2020 november.xls"/>
    <n v="19"/>
    <n v="0.14000000000000001"/>
    <x v="1"/>
    <x v="8"/>
    <d v="2020-11-19T00:00:00"/>
    <x v="0"/>
    <n v="12096"/>
  </r>
  <r>
    <s v="2020 november.xls"/>
    <n v="20"/>
    <n v="0.15"/>
    <x v="1"/>
    <x v="8"/>
    <d v="2020-11-20T00:00:00"/>
    <x v="0"/>
    <n v="12960"/>
  </r>
  <r>
    <s v="2020 november.xls"/>
    <n v="21"/>
    <n v="0.15"/>
    <x v="1"/>
    <x v="8"/>
    <d v="2020-11-21T00:00:00"/>
    <x v="0"/>
    <n v="12960"/>
  </r>
  <r>
    <s v="2020 november.xls"/>
    <n v="22"/>
    <n v="0.21"/>
    <x v="1"/>
    <x v="8"/>
    <d v="2020-11-22T00:00:00"/>
    <x v="0"/>
    <n v="18144"/>
  </r>
  <r>
    <s v="2020 november.xls"/>
    <n v="23"/>
    <n v="0.26"/>
    <x v="1"/>
    <x v="8"/>
    <d v="2020-11-23T00:00:00"/>
    <x v="0"/>
    <n v="22464.000000000004"/>
  </r>
  <r>
    <s v="2020 november.xls"/>
    <n v="24"/>
    <n v="0.2"/>
    <x v="1"/>
    <x v="8"/>
    <d v="2020-11-24T00:00:00"/>
    <x v="0"/>
    <n v="17280"/>
  </r>
  <r>
    <s v="2020 november.xls"/>
    <n v="25"/>
    <n v="0.14000000000000001"/>
    <x v="1"/>
    <x v="8"/>
    <d v="2020-11-25T00:00:00"/>
    <x v="0"/>
    <n v="12096"/>
  </r>
  <r>
    <s v="2020 november.xls"/>
    <n v="26"/>
    <n v="0.11"/>
    <x v="1"/>
    <x v="8"/>
    <d v="2020-11-26T00:00:00"/>
    <x v="0"/>
    <n v="9504"/>
  </r>
  <r>
    <s v="2020 november.xls"/>
    <n v="27"/>
    <n v="0.15"/>
    <x v="1"/>
    <x v="8"/>
    <d v="2020-11-27T00:00:00"/>
    <x v="0"/>
    <n v="12960"/>
  </r>
  <r>
    <s v="2020 november.xls"/>
    <n v="28"/>
    <n v="0.2"/>
    <x v="1"/>
    <x v="8"/>
    <d v="2020-11-28T00:00:00"/>
    <x v="0"/>
    <n v="17280"/>
  </r>
  <r>
    <s v="2020 november.xls"/>
    <n v="29"/>
    <n v="0.19"/>
    <x v="1"/>
    <x v="8"/>
    <d v="2020-11-29T00:00:00"/>
    <x v="0"/>
    <n v="16416"/>
  </r>
  <r>
    <s v="2020 november.xls"/>
    <n v="30"/>
    <n v="0.16"/>
    <x v="1"/>
    <x v="8"/>
    <d v="2020-11-30T00:00:00"/>
    <x v="0"/>
    <n v="13824"/>
  </r>
  <r>
    <s v="2020 oktoober.xls"/>
    <n v="1"/>
    <n v="0.15"/>
    <x v="1"/>
    <x v="9"/>
    <d v="2020-10-01T00:00:00"/>
    <x v="0"/>
    <n v="12960"/>
  </r>
  <r>
    <s v="2020 oktoober.xls"/>
    <n v="2"/>
    <n v="0.14000000000000001"/>
    <x v="1"/>
    <x v="9"/>
    <d v="2020-10-02T00:00:00"/>
    <x v="0"/>
    <n v="12096"/>
  </r>
  <r>
    <s v="2020 oktoober.xls"/>
    <n v="3"/>
    <n v="0.14000000000000001"/>
    <x v="1"/>
    <x v="9"/>
    <d v="2020-10-03T00:00:00"/>
    <x v="0"/>
    <n v="12096"/>
  </r>
  <r>
    <s v="2020 oktoober.xls"/>
    <n v="4"/>
    <n v="0.15"/>
    <x v="1"/>
    <x v="9"/>
    <d v="2020-10-04T00:00:00"/>
    <x v="0"/>
    <n v="12960"/>
  </r>
  <r>
    <s v="2020 oktoober.xls"/>
    <n v="5"/>
    <n v="0.14000000000000001"/>
    <x v="1"/>
    <x v="9"/>
    <d v="2020-10-05T00:00:00"/>
    <x v="0"/>
    <n v="12096"/>
  </r>
  <r>
    <s v="2020 oktoober.xls"/>
    <n v="6"/>
    <n v="0.16"/>
    <x v="1"/>
    <x v="9"/>
    <d v="2020-10-06T00:00:00"/>
    <x v="0"/>
    <n v="13824"/>
  </r>
  <r>
    <s v="2020 oktoober.xls"/>
    <n v="7"/>
    <n v="0.14000000000000001"/>
    <x v="1"/>
    <x v="9"/>
    <d v="2020-10-07T00:00:00"/>
    <x v="0"/>
    <n v="12096"/>
  </r>
  <r>
    <s v="2020 oktoober.xls"/>
    <n v="8"/>
    <n v="0.13"/>
    <x v="1"/>
    <x v="9"/>
    <d v="2020-10-08T00:00:00"/>
    <x v="0"/>
    <n v="11232.000000000002"/>
  </r>
  <r>
    <s v="2020 oktoober.xls"/>
    <n v="9"/>
    <n v="0.14000000000000001"/>
    <x v="1"/>
    <x v="9"/>
    <d v="2020-10-09T00:00:00"/>
    <x v="0"/>
    <n v="12096"/>
  </r>
  <r>
    <s v="2020 oktoober.xls"/>
    <n v="10"/>
    <n v="0.12"/>
    <x v="1"/>
    <x v="9"/>
    <d v="2020-10-10T00:00:00"/>
    <x v="0"/>
    <n v="10367.999999999998"/>
  </r>
  <r>
    <s v="2020 oktoober.xls"/>
    <n v="11"/>
    <n v="0.12"/>
    <x v="1"/>
    <x v="9"/>
    <d v="2020-10-11T00:00:00"/>
    <x v="0"/>
    <n v="10367.999999999998"/>
  </r>
  <r>
    <s v="2020 oktoober.xls"/>
    <n v="12"/>
    <n v="0.13"/>
    <x v="1"/>
    <x v="9"/>
    <d v="2020-10-12T00:00:00"/>
    <x v="0"/>
    <n v="11232.000000000002"/>
  </r>
  <r>
    <s v="2020 oktoober.xls"/>
    <n v="13"/>
    <n v="0.12"/>
    <x v="1"/>
    <x v="9"/>
    <d v="2020-10-13T00:00:00"/>
    <x v="0"/>
    <n v="10367.999999999998"/>
  </r>
  <r>
    <s v="2020 oktoober.xls"/>
    <n v="14"/>
    <n v="0.12"/>
    <x v="1"/>
    <x v="9"/>
    <d v="2020-10-14T00:00:00"/>
    <x v="0"/>
    <n v="10367.999999999998"/>
  </r>
  <r>
    <s v="2020 oktoober.xls"/>
    <n v="15"/>
    <n v="0.12"/>
    <x v="1"/>
    <x v="9"/>
    <d v="2020-10-15T00:00:00"/>
    <x v="0"/>
    <n v="10367.999999999998"/>
  </r>
  <r>
    <s v="2020 oktoober.xls"/>
    <n v="16"/>
    <n v="0.11"/>
    <x v="1"/>
    <x v="9"/>
    <d v="2020-10-16T00:00:00"/>
    <x v="0"/>
    <n v="9504"/>
  </r>
  <r>
    <s v="2020 oktoober.xls"/>
    <n v="17"/>
    <n v="0.11"/>
    <x v="1"/>
    <x v="9"/>
    <d v="2020-10-17T00:00:00"/>
    <x v="0"/>
    <n v="9504"/>
  </r>
  <r>
    <s v="2020 oktoober.xls"/>
    <n v="18"/>
    <n v="0.14000000000000001"/>
    <x v="1"/>
    <x v="9"/>
    <d v="2020-10-18T00:00:00"/>
    <x v="0"/>
    <n v="12096"/>
  </r>
  <r>
    <s v="2020 oktoober.xls"/>
    <n v="19"/>
    <n v="0.13"/>
    <x v="1"/>
    <x v="9"/>
    <d v="2020-10-19T00:00:00"/>
    <x v="0"/>
    <n v="11232.000000000002"/>
  </r>
  <r>
    <s v="2020 oktoober.xls"/>
    <n v="20"/>
    <n v="0.16"/>
    <x v="1"/>
    <x v="9"/>
    <d v="2020-10-20T00:00:00"/>
    <x v="0"/>
    <n v="13824"/>
  </r>
  <r>
    <s v="2020 oktoober.xls"/>
    <n v="21"/>
    <n v="0.19"/>
    <x v="1"/>
    <x v="9"/>
    <d v="2020-10-21T00:00:00"/>
    <x v="0"/>
    <n v="16416"/>
  </r>
  <r>
    <s v="2020 oktoober.xls"/>
    <n v="22"/>
    <n v="0.16"/>
    <x v="1"/>
    <x v="9"/>
    <d v="2020-10-22T00:00:00"/>
    <x v="0"/>
    <n v="13824"/>
  </r>
  <r>
    <s v="2020 oktoober.xls"/>
    <n v="23"/>
    <n v="0.12"/>
    <x v="1"/>
    <x v="9"/>
    <d v="2020-10-23T00:00:00"/>
    <x v="0"/>
    <n v="10367.999999999998"/>
  </r>
  <r>
    <s v="2020 oktoober.xls"/>
    <n v="24"/>
    <n v="0.13"/>
    <x v="1"/>
    <x v="9"/>
    <d v="2020-10-24T00:00:00"/>
    <x v="0"/>
    <n v="11232.000000000002"/>
  </r>
  <r>
    <s v="2020 oktoober.xls"/>
    <n v="25"/>
    <n v="0.13"/>
    <x v="1"/>
    <x v="9"/>
    <d v="2020-10-25T00:00:00"/>
    <x v="0"/>
    <n v="11232.000000000002"/>
  </r>
  <r>
    <s v="2020 oktoober.xls"/>
    <n v="26"/>
    <n v="0.12"/>
    <x v="1"/>
    <x v="9"/>
    <d v="2020-10-26T00:00:00"/>
    <x v="0"/>
    <n v="10367.999999999998"/>
  </r>
  <r>
    <s v="2020 oktoober.xls"/>
    <n v="27"/>
    <n v="0.1"/>
    <x v="1"/>
    <x v="9"/>
    <d v="2020-10-27T00:00:00"/>
    <x v="0"/>
    <n v="8640"/>
  </r>
  <r>
    <s v="2020 oktoober.xls"/>
    <n v="28"/>
    <n v="0.14000000000000001"/>
    <x v="1"/>
    <x v="9"/>
    <d v="2020-10-28T00:00:00"/>
    <x v="0"/>
    <n v="12096"/>
  </r>
  <r>
    <s v="2020 oktoober.xls"/>
    <n v="29"/>
    <n v="0.28000000000000003"/>
    <x v="1"/>
    <x v="9"/>
    <d v="2020-10-29T00:00:00"/>
    <x v="0"/>
    <n v="24192"/>
  </r>
  <r>
    <s v="2020 oktoober.xls"/>
    <n v="30"/>
    <n v="0.26"/>
    <x v="1"/>
    <x v="9"/>
    <d v="2020-10-30T00:00:00"/>
    <x v="0"/>
    <n v="22464.000000000004"/>
  </r>
  <r>
    <s v="2020 oktoober.xls"/>
    <n v="31"/>
    <n v="0.2"/>
    <x v="1"/>
    <x v="9"/>
    <d v="2020-10-31T00:00:00"/>
    <x v="0"/>
    <n v="17280"/>
  </r>
  <r>
    <s v="2020 september.xls"/>
    <n v="1"/>
    <n v="1.07"/>
    <x v="1"/>
    <x v="10"/>
    <d v="2020-09-01T00:00:00"/>
    <x v="1"/>
    <n v="92448"/>
  </r>
  <r>
    <s v="2020 september.xls"/>
    <n v="2"/>
    <n v="0.86"/>
    <x v="1"/>
    <x v="10"/>
    <d v="2020-09-02T00:00:00"/>
    <x v="1"/>
    <n v="74304"/>
  </r>
  <r>
    <s v="2020 september.xls"/>
    <n v="3"/>
    <n v="0.77"/>
    <x v="1"/>
    <x v="10"/>
    <d v="2020-09-03T00:00:00"/>
    <x v="1"/>
    <n v="66528"/>
  </r>
  <r>
    <s v="2020 september.xls"/>
    <n v="4"/>
    <n v="0.77"/>
    <x v="1"/>
    <x v="10"/>
    <d v="2020-09-04T00:00:00"/>
    <x v="1"/>
    <n v="66528"/>
  </r>
  <r>
    <s v="2020 september.xls"/>
    <n v="5"/>
    <n v="0.79"/>
    <x v="1"/>
    <x v="10"/>
    <d v="2020-09-05T00:00:00"/>
    <x v="1"/>
    <n v="68256.000000000015"/>
  </r>
  <r>
    <s v="2020 september.xls"/>
    <n v="6"/>
    <n v="0.79"/>
    <x v="1"/>
    <x v="10"/>
    <d v="2020-09-06T00:00:00"/>
    <x v="1"/>
    <n v="68256.000000000015"/>
  </r>
  <r>
    <s v="2020 september.xls"/>
    <n v="7"/>
    <n v="0.78"/>
    <x v="1"/>
    <x v="10"/>
    <d v="2020-09-07T00:00:00"/>
    <x v="1"/>
    <n v="67392.000000000015"/>
  </r>
  <r>
    <s v="2020 september.xls"/>
    <n v="8"/>
    <n v="0.86"/>
    <x v="1"/>
    <x v="10"/>
    <d v="2020-09-08T00:00:00"/>
    <x v="1"/>
    <n v="74304"/>
  </r>
  <r>
    <s v="2020 september.xls"/>
    <n v="9"/>
    <n v="0.86"/>
    <x v="1"/>
    <x v="10"/>
    <d v="2020-09-09T00:00:00"/>
    <x v="1"/>
    <n v="74304"/>
  </r>
  <r>
    <s v="2020 september.xls"/>
    <n v="10"/>
    <n v="0.9"/>
    <x v="1"/>
    <x v="10"/>
    <d v="2020-09-10T00:00:00"/>
    <x v="1"/>
    <n v="77760"/>
  </r>
  <r>
    <s v="2020 september.xls"/>
    <n v="11"/>
    <n v="0.49"/>
    <x v="1"/>
    <x v="10"/>
    <d v="2020-09-11T00:00:00"/>
    <x v="1"/>
    <n v="42336"/>
  </r>
  <r>
    <s v="2020 september.xls"/>
    <n v="12"/>
    <n v="0.45"/>
    <x v="1"/>
    <x v="10"/>
    <d v="2020-09-12T00:00:00"/>
    <x v="1"/>
    <n v="38880"/>
  </r>
  <r>
    <s v="2020 september.xls"/>
    <n v="13"/>
    <n v="0.42"/>
    <x v="1"/>
    <x v="10"/>
    <d v="2020-09-13T00:00:00"/>
    <x v="0"/>
    <n v="36288"/>
  </r>
  <r>
    <s v="2020 september.xls"/>
    <n v="14"/>
    <n v="0.35"/>
    <x v="1"/>
    <x v="10"/>
    <d v="2020-09-14T00:00:00"/>
    <x v="0"/>
    <n v="30240"/>
  </r>
  <r>
    <s v="2020 september.xls"/>
    <n v="15"/>
    <n v="0.3"/>
    <x v="1"/>
    <x v="10"/>
    <d v="2020-09-15T00:00:00"/>
    <x v="0"/>
    <n v="25920"/>
  </r>
  <r>
    <s v="2020 september.xls"/>
    <n v="16"/>
    <n v="0.35"/>
    <x v="1"/>
    <x v="10"/>
    <d v="2020-09-16T00:00:00"/>
    <x v="0"/>
    <n v="30240"/>
  </r>
  <r>
    <s v="2020 september.xls"/>
    <n v="17"/>
    <n v="0.32"/>
    <x v="1"/>
    <x v="10"/>
    <d v="2020-09-17T00:00:00"/>
    <x v="0"/>
    <n v="27648"/>
  </r>
  <r>
    <s v="2020 september.xls"/>
    <n v="18"/>
    <m/>
    <x v="1"/>
    <x v="10"/>
    <d v="2020-09-18T00:00:00"/>
    <x v="0"/>
    <n v="0"/>
  </r>
  <r>
    <s v="2020 september.xls"/>
    <n v="19"/>
    <n v="0.24"/>
    <x v="1"/>
    <x v="10"/>
    <d v="2020-09-19T00:00:00"/>
    <x v="0"/>
    <n v="20735.999999999996"/>
  </r>
  <r>
    <s v="2020 september.xls"/>
    <n v="20"/>
    <n v="0.24"/>
    <x v="1"/>
    <x v="10"/>
    <d v="2020-09-20T00:00:00"/>
    <x v="0"/>
    <n v="20735.999999999996"/>
  </r>
  <r>
    <s v="2020 september.xls"/>
    <n v="21"/>
    <n v="0.24"/>
    <x v="1"/>
    <x v="10"/>
    <d v="2020-09-21T00:00:00"/>
    <x v="0"/>
    <n v="20735.999999999996"/>
  </r>
  <r>
    <s v="2020 september.xls"/>
    <n v="22"/>
    <n v="0.21"/>
    <x v="1"/>
    <x v="10"/>
    <d v="2020-09-22T00:00:00"/>
    <x v="0"/>
    <n v="18144"/>
  </r>
  <r>
    <s v="2020 september.xls"/>
    <n v="23"/>
    <n v="0.23"/>
    <x v="1"/>
    <x v="10"/>
    <d v="2020-09-23T00:00:00"/>
    <x v="0"/>
    <n v="19872"/>
  </r>
  <r>
    <s v="2020 september.xls"/>
    <n v="24"/>
    <n v="0.23"/>
    <x v="1"/>
    <x v="10"/>
    <d v="2020-09-24T00:00:00"/>
    <x v="0"/>
    <n v="19872"/>
  </r>
  <r>
    <s v="2020 september.xls"/>
    <n v="25"/>
    <n v="0.22"/>
    <x v="1"/>
    <x v="10"/>
    <d v="2020-09-25T00:00:00"/>
    <x v="0"/>
    <n v="19008"/>
  </r>
  <r>
    <s v="2020 september.xls"/>
    <n v="26"/>
    <n v="0.24"/>
    <x v="1"/>
    <x v="10"/>
    <d v="2020-09-26T00:00:00"/>
    <x v="0"/>
    <n v="20735.999999999996"/>
  </r>
  <r>
    <s v="2020 september.xls"/>
    <n v="27"/>
    <n v="0.21"/>
    <x v="1"/>
    <x v="10"/>
    <d v="2020-09-27T00:00:00"/>
    <x v="0"/>
    <n v="18144"/>
  </r>
  <r>
    <s v="2020 september.xls"/>
    <n v="28"/>
    <n v="0.18"/>
    <x v="1"/>
    <x v="10"/>
    <d v="2020-09-28T00:00:00"/>
    <x v="0"/>
    <n v="15551.999999999996"/>
  </r>
  <r>
    <s v="2020 september.xls"/>
    <n v="29"/>
    <n v="0.16"/>
    <x v="1"/>
    <x v="10"/>
    <d v="2020-09-29T00:00:00"/>
    <x v="0"/>
    <n v="13824"/>
  </r>
  <r>
    <s v="2020 september.xls"/>
    <n v="30"/>
    <n v="0.15"/>
    <x v="1"/>
    <x v="10"/>
    <d v="2020-09-30T00:00:00"/>
    <x v="0"/>
    <n v="12960"/>
  </r>
  <r>
    <s v="2021 aprill.xls"/>
    <n v="1"/>
    <n v="0.31"/>
    <x v="2"/>
    <x v="0"/>
    <d v="2021-04-01T00:00:00"/>
    <x v="0"/>
    <n v="26784"/>
  </r>
  <r>
    <s v="2021 aprill.xls"/>
    <n v="2"/>
    <n v="0.17"/>
    <x v="2"/>
    <x v="0"/>
    <d v="2021-04-02T00:00:00"/>
    <x v="0"/>
    <n v="14688.000000000004"/>
  </r>
  <r>
    <s v="2021 aprill.xls"/>
    <n v="3"/>
    <n v="0.06"/>
    <x v="2"/>
    <x v="0"/>
    <d v="2021-04-03T00:00:00"/>
    <x v="0"/>
    <n v="5183.9999999999991"/>
  </r>
  <r>
    <s v="2021 aprill.xls"/>
    <n v="4"/>
    <n v="0"/>
    <x v="2"/>
    <x v="0"/>
    <d v="2021-04-04T00:00:00"/>
    <x v="0"/>
    <n v="0"/>
  </r>
  <r>
    <s v="2021 aprill.xls"/>
    <n v="5"/>
    <n v="0"/>
    <x v="2"/>
    <x v="0"/>
    <d v="2021-04-05T00:00:00"/>
    <x v="0"/>
    <n v="0"/>
  </r>
  <r>
    <s v="2021 aprill.xls"/>
    <n v="6"/>
    <n v="0"/>
    <x v="2"/>
    <x v="0"/>
    <d v="2021-04-06T00:00:00"/>
    <x v="0"/>
    <n v="0"/>
  </r>
  <r>
    <s v="2021 aprill.xls"/>
    <n v="7"/>
    <n v="0.01"/>
    <x v="2"/>
    <x v="0"/>
    <d v="2021-04-07T00:00:00"/>
    <x v="0"/>
    <n v="864"/>
  </r>
  <r>
    <s v="2021 aprill.xls"/>
    <n v="8"/>
    <n v="0.04"/>
    <x v="2"/>
    <x v="0"/>
    <d v="2021-04-08T00:00:00"/>
    <x v="0"/>
    <n v="3456"/>
  </r>
  <r>
    <s v="2021 aprill.xls"/>
    <n v="9"/>
    <n v="0.03"/>
    <x v="2"/>
    <x v="0"/>
    <d v="2021-04-09T00:00:00"/>
    <x v="0"/>
    <n v="2591.9999999999995"/>
  </r>
  <r>
    <s v="2021 aprill.xls"/>
    <n v="10"/>
    <n v="0.05"/>
    <x v="2"/>
    <x v="0"/>
    <d v="2021-04-10T00:00:00"/>
    <x v="0"/>
    <n v="4320"/>
  </r>
  <r>
    <s v="2021 aprill.xls"/>
    <n v="11"/>
    <n v="0.1"/>
    <x v="2"/>
    <x v="0"/>
    <d v="2021-04-11T00:00:00"/>
    <x v="0"/>
    <n v="8640"/>
  </r>
  <r>
    <s v="2021 aprill.xls"/>
    <n v="12"/>
    <n v="0.08"/>
    <x v="2"/>
    <x v="0"/>
    <d v="2021-04-12T00:00:00"/>
    <x v="0"/>
    <n v="6912"/>
  </r>
  <r>
    <s v="2021 aprill.xls"/>
    <n v="13"/>
    <n v="0.04"/>
    <x v="2"/>
    <x v="0"/>
    <d v="2021-04-13T00:00:00"/>
    <x v="0"/>
    <n v="3456"/>
  </r>
  <r>
    <s v="2021 aprill.xls"/>
    <n v="14"/>
    <n v="0.02"/>
    <x v="2"/>
    <x v="0"/>
    <d v="2021-04-14T00:00:00"/>
    <x v="0"/>
    <n v="1728"/>
  </r>
  <r>
    <s v="2021 aprill.xls"/>
    <n v="15"/>
    <n v="0.05"/>
    <x v="2"/>
    <x v="0"/>
    <d v="2021-04-15T00:00:00"/>
    <x v="0"/>
    <n v="4320"/>
  </r>
  <r>
    <s v="2021 aprill.xls"/>
    <n v="16"/>
    <n v="0.05"/>
    <x v="2"/>
    <x v="0"/>
    <d v="2021-04-16T00:00:00"/>
    <x v="0"/>
    <n v="4320"/>
  </r>
  <r>
    <s v="2021 aprill.xls"/>
    <n v="17"/>
    <n v="0.04"/>
    <x v="2"/>
    <x v="0"/>
    <d v="2021-04-17T00:00:00"/>
    <x v="0"/>
    <n v="3456"/>
  </r>
  <r>
    <s v="2021 aprill.xls"/>
    <n v="18"/>
    <n v="0.02"/>
    <x v="2"/>
    <x v="0"/>
    <d v="2021-04-18T00:00:00"/>
    <x v="0"/>
    <n v="1728"/>
  </r>
  <r>
    <s v="2021 aprill.xls"/>
    <n v="19"/>
    <n v="0.02"/>
    <x v="2"/>
    <x v="0"/>
    <d v="2021-04-19T00:00:00"/>
    <x v="0"/>
    <n v="1728"/>
  </r>
  <r>
    <s v="2021 aprill.xls"/>
    <n v="20"/>
    <n v="0.11"/>
    <x v="2"/>
    <x v="0"/>
    <d v="2021-04-20T00:00:00"/>
    <x v="0"/>
    <n v="9504"/>
  </r>
  <r>
    <s v="2021 aprill.xls"/>
    <n v="21"/>
    <n v="0.15"/>
    <x v="2"/>
    <x v="0"/>
    <d v="2021-04-21T00:00:00"/>
    <x v="0"/>
    <n v="12960"/>
  </r>
  <r>
    <s v="2021 aprill.xls"/>
    <n v="22"/>
    <n v="0.1"/>
    <x v="2"/>
    <x v="0"/>
    <d v="2021-04-22T00:00:00"/>
    <x v="0"/>
    <n v="8640"/>
  </r>
  <r>
    <s v="2021 aprill.xls"/>
    <n v="23"/>
    <n v="0.08"/>
    <x v="2"/>
    <x v="0"/>
    <d v="2021-04-23T00:00:00"/>
    <x v="0"/>
    <n v="6912"/>
  </r>
  <r>
    <s v="2021 aprill.xls"/>
    <n v="24"/>
    <n v="0.08"/>
    <x v="2"/>
    <x v="0"/>
    <d v="2021-04-24T00:00:00"/>
    <x v="0"/>
    <n v="6912"/>
  </r>
  <r>
    <s v="2021 aprill.xls"/>
    <n v="25"/>
    <n v="0.09"/>
    <x v="2"/>
    <x v="0"/>
    <d v="2021-04-25T00:00:00"/>
    <x v="0"/>
    <n v="7775.9999999999982"/>
  </r>
  <r>
    <s v="2021 aprill.xls"/>
    <n v="26"/>
    <n v="0.11"/>
    <x v="2"/>
    <x v="0"/>
    <d v="2021-04-26T00:00:00"/>
    <x v="0"/>
    <n v="9504"/>
  </r>
  <r>
    <s v="2021 aprill.xls"/>
    <n v="27"/>
    <n v="0.15"/>
    <x v="2"/>
    <x v="0"/>
    <d v="2021-04-27T00:00:00"/>
    <x v="0"/>
    <n v="12960"/>
  </r>
  <r>
    <s v="2021 aprill.xls"/>
    <n v="28"/>
    <n v="0.16"/>
    <x v="2"/>
    <x v="0"/>
    <d v="2021-04-28T00:00:00"/>
    <x v="0"/>
    <n v="13824"/>
  </r>
  <r>
    <s v="2021 aprill.xls"/>
    <n v="29"/>
    <n v="0.13"/>
    <x v="2"/>
    <x v="0"/>
    <d v="2021-04-29T00:00:00"/>
    <x v="0"/>
    <n v="11232.000000000002"/>
  </r>
  <r>
    <s v="2021 aprill.xls"/>
    <n v="30"/>
    <n v="0.08"/>
    <x v="2"/>
    <x v="0"/>
    <d v="2021-04-30T00:00:00"/>
    <x v="0"/>
    <n v="6912"/>
  </r>
  <r>
    <s v="2021 august .xls"/>
    <n v="1"/>
    <n v="1.35"/>
    <x v="2"/>
    <x v="12"/>
    <d v="2021-08-01T00:00:00"/>
    <x v="1"/>
    <n v="116640"/>
  </r>
  <r>
    <s v="2021 august .xls"/>
    <n v="2"/>
    <n v="1.1299999999999999"/>
    <x v="2"/>
    <x v="12"/>
    <d v="2021-08-02T00:00:00"/>
    <x v="1"/>
    <n v="97632"/>
  </r>
  <r>
    <s v="2021 august .xls"/>
    <n v="3"/>
    <n v="0.6"/>
    <x v="2"/>
    <x v="12"/>
    <d v="2021-08-03T00:00:00"/>
    <x v="1"/>
    <n v="51840"/>
  </r>
  <r>
    <s v="2021 august .xls"/>
    <n v="4"/>
    <n v="0.46"/>
    <x v="2"/>
    <x v="12"/>
    <d v="2021-08-04T00:00:00"/>
    <x v="1"/>
    <n v="39744"/>
  </r>
  <r>
    <s v="2021 august .xls"/>
    <n v="5"/>
    <n v="0.64"/>
    <x v="2"/>
    <x v="12"/>
    <d v="2021-08-05T00:00:00"/>
    <x v="1"/>
    <n v="55296"/>
  </r>
  <r>
    <s v="2021 august .xls"/>
    <n v="6"/>
    <n v="0.69"/>
    <x v="2"/>
    <x v="12"/>
    <d v="2021-08-06T00:00:00"/>
    <x v="1"/>
    <n v="59616"/>
  </r>
  <r>
    <s v="2021 august .xls"/>
    <n v="7"/>
    <n v="0.72"/>
    <x v="2"/>
    <x v="12"/>
    <d v="2021-08-07T00:00:00"/>
    <x v="1"/>
    <n v="62207.999999999985"/>
  </r>
  <r>
    <s v="2021 august .xls"/>
    <n v="8"/>
    <n v="0.69"/>
    <x v="2"/>
    <x v="12"/>
    <d v="2021-08-08T00:00:00"/>
    <x v="1"/>
    <n v="59616"/>
  </r>
  <r>
    <s v="2021 august .xls"/>
    <n v="9"/>
    <n v="0.69"/>
    <x v="2"/>
    <x v="12"/>
    <d v="2021-08-09T00:00:00"/>
    <x v="1"/>
    <n v="59616"/>
  </r>
  <r>
    <s v="2021 august .xls"/>
    <n v="10"/>
    <n v="0.63"/>
    <x v="2"/>
    <x v="12"/>
    <d v="2021-08-10T00:00:00"/>
    <x v="1"/>
    <n v="54432"/>
  </r>
  <r>
    <s v="2021 august .xls"/>
    <n v="11"/>
    <n v="0.59"/>
    <x v="2"/>
    <x v="12"/>
    <d v="2021-08-11T00:00:00"/>
    <x v="1"/>
    <n v="50976"/>
  </r>
  <r>
    <s v="2021 august .xls"/>
    <n v="12"/>
    <n v="0.72"/>
    <x v="2"/>
    <x v="12"/>
    <d v="2021-08-12T00:00:00"/>
    <x v="1"/>
    <n v="62207.999999999985"/>
  </r>
  <r>
    <s v="2021 august .xls"/>
    <n v="13"/>
    <n v="0.68"/>
    <x v="2"/>
    <x v="12"/>
    <d v="2021-08-13T00:00:00"/>
    <x v="1"/>
    <n v="58752.000000000015"/>
  </r>
  <r>
    <s v="2021 august .xls"/>
    <n v="14"/>
    <n v="0.64"/>
    <x v="2"/>
    <x v="12"/>
    <d v="2021-08-14T00:00:00"/>
    <x v="1"/>
    <n v="55296"/>
  </r>
  <r>
    <s v="2021 august .xls"/>
    <n v="15"/>
    <n v="0.66"/>
    <x v="2"/>
    <x v="12"/>
    <d v="2021-08-15T00:00:00"/>
    <x v="1"/>
    <n v="57024"/>
  </r>
  <r>
    <s v="2021 august .xls"/>
    <n v="16"/>
    <n v="0.65"/>
    <x v="2"/>
    <x v="12"/>
    <d v="2021-08-16T00:00:00"/>
    <x v="1"/>
    <n v="56160"/>
  </r>
  <r>
    <s v="2021 august .xls"/>
    <n v="17"/>
    <n v="0.62"/>
    <x v="2"/>
    <x v="12"/>
    <d v="2021-08-17T00:00:00"/>
    <x v="1"/>
    <n v="53568"/>
  </r>
  <r>
    <s v="2021 august .xls"/>
    <n v="18"/>
    <n v="0.42"/>
    <x v="2"/>
    <x v="12"/>
    <d v="2021-08-18T00:00:00"/>
    <x v="1"/>
    <n v="36288"/>
  </r>
  <r>
    <s v="2021 august .xls"/>
    <n v="19"/>
    <n v="0.33"/>
    <x v="2"/>
    <x v="12"/>
    <d v="2021-08-19T00:00:00"/>
    <x v="1"/>
    <n v="28512"/>
  </r>
  <r>
    <s v="2021 august .xls"/>
    <n v="20"/>
    <n v="0.32"/>
    <x v="2"/>
    <x v="12"/>
    <d v="2021-08-20T00:00:00"/>
    <x v="1"/>
    <n v="27648"/>
  </r>
  <r>
    <s v="2021 august .xls"/>
    <n v="21"/>
    <n v="0.3"/>
    <x v="2"/>
    <x v="12"/>
    <d v="2021-08-21T00:00:00"/>
    <x v="1"/>
    <n v="25920"/>
  </r>
  <r>
    <s v="2021 august .xls"/>
    <n v="22"/>
    <n v="0.27"/>
    <x v="2"/>
    <x v="12"/>
    <d v="2021-08-22T00:00:00"/>
    <x v="0"/>
    <n v="23328.000000000007"/>
  </r>
  <r>
    <s v="2021 august .xls"/>
    <n v="23"/>
    <n v="0.23"/>
    <x v="2"/>
    <x v="12"/>
    <d v="2021-08-23T00:00:00"/>
    <x v="0"/>
    <n v="19872"/>
  </r>
  <r>
    <s v="2021 august .xls"/>
    <n v="24"/>
    <n v="0.19"/>
    <x v="2"/>
    <x v="12"/>
    <d v="2021-08-24T00:00:00"/>
    <x v="0"/>
    <n v="16416"/>
  </r>
  <r>
    <s v="2021 august .xls"/>
    <n v="25"/>
    <n v="0.19"/>
    <x v="2"/>
    <x v="12"/>
    <d v="2021-08-25T00:00:00"/>
    <x v="0"/>
    <n v="16416"/>
  </r>
  <r>
    <s v="2021 august .xls"/>
    <n v="26"/>
    <n v="0.34"/>
    <x v="2"/>
    <x v="12"/>
    <d v="2021-08-26T00:00:00"/>
    <x v="0"/>
    <n v="29376.000000000007"/>
  </r>
  <r>
    <s v="2021 august .xls"/>
    <n v="27"/>
    <n v="0.41"/>
    <x v="2"/>
    <x v="12"/>
    <d v="2021-08-27T00:00:00"/>
    <x v="0"/>
    <n v="35423.999999999993"/>
  </r>
  <r>
    <s v="2021 august .xls"/>
    <n v="28"/>
    <n v="0.14000000000000001"/>
    <x v="2"/>
    <x v="12"/>
    <d v="2021-08-28T00:00:00"/>
    <x v="0"/>
    <n v="12096"/>
  </r>
  <r>
    <s v="2021 august .xls"/>
    <n v="29"/>
    <n v="0.1"/>
    <x v="2"/>
    <x v="12"/>
    <d v="2021-08-29T00:00:00"/>
    <x v="0"/>
    <n v="8640"/>
  </r>
  <r>
    <s v="2021 august .xls"/>
    <n v="30"/>
    <n v="7.0000000000000007E-2"/>
    <x v="2"/>
    <x v="12"/>
    <d v="2021-08-30T00:00:00"/>
    <x v="0"/>
    <n v="6048"/>
  </r>
  <r>
    <s v="2021 august .xls"/>
    <n v="31"/>
    <n v="0.03"/>
    <x v="2"/>
    <x v="12"/>
    <d v="2021-08-31T00:00:00"/>
    <x v="0"/>
    <n v="2591.9999999999995"/>
  </r>
  <r>
    <s v="2021 detsember .xls"/>
    <n v="1"/>
    <n v="0.13"/>
    <x v="2"/>
    <x v="13"/>
    <d v="2021-12-01T00:00:00"/>
    <x v="0"/>
    <n v="11232.000000000002"/>
  </r>
  <r>
    <s v="2021 detsember .xls"/>
    <n v="2"/>
    <n v="0.11"/>
    <x v="2"/>
    <x v="13"/>
    <d v="2021-12-02T00:00:00"/>
    <x v="0"/>
    <n v="9504"/>
  </r>
  <r>
    <s v="2021 detsember .xls"/>
    <n v="3"/>
    <n v="0.1"/>
    <x v="2"/>
    <x v="13"/>
    <d v="2021-12-03T00:00:00"/>
    <x v="0"/>
    <n v="8640"/>
  </r>
  <r>
    <s v="2021 detsember .xls"/>
    <n v="4"/>
    <n v="0.09"/>
    <x v="2"/>
    <x v="13"/>
    <d v="2021-12-04T00:00:00"/>
    <x v="0"/>
    <n v="7775.9999999999982"/>
  </r>
  <r>
    <s v="2021 detsember .xls"/>
    <n v="5"/>
    <n v="0.12"/>
    <x v="2"/>
    <x v="13"/>
    <d v="2021-12-05T00:00:00"/>
    <x v="0"/>
    <n v="10367.999999999998"/>
  </r>
  <r>
    <s v="2021 detsember .xls"/>
    <n v="6"/>
    <n v="0.12"/>
    <x v="2"/>
    <x v="13"/>
    <d v="2021-12-06T00:00:00"/>
    <x v="0"/>
    <n v="10367.999999999998"/>
  </r>
  <r>
    <s v="2021 detsember .xls"/>
    <n v="7"/>
    <n v="0.11"/>
    <x v="2"/>
    <x v="13"/>
    <d v="2021-12-07T00:00:00"/>
    <x v="0"/>
    <n v="9504"/>
  </r>
  <r>
    <s v="2021 detsember .xls"/>
    <n v="8"/>
    <n v="0.1"/>
    <x v="2"/>
    <x v="13"/>
    <d v="2021-12-08T00:00:00"/>
    <x v="0"/>
    <n v="8640"/>
  </r>
  <r>
    <s v="2021 detsember .xls"/>
    <n v="9"/>
    <n v="0.1"/>
    <x v="2"/>
    <x v="13"/>
    <d v="2021-12-09T00:00:00"/>
    <x v="0"/>
    <n v="8640"/>
  </r>
  <r>
    <s v="2021 detsember .xls"/>
    <n v="10"/>
    <n v="0.1"/>
    <x v="2"/>
    <x v="13"/>
    <d v="2021-12-10T00:00:00"/>
    <x v="0"/>
    <n v="8640"/>
  </r>
  <r>
    <s v="2021 detsember .xls"/>
    <n v="11"/>
    <n v="0.1"/>
    <x v="2"/>
    <x v="13"/>
    <d v="2021-12-11T00:00:00"/>
    <x v="0"/>
    <n v="8640"/>
  </r>
  <r>
    <s v="2021 detsember .xls"/>
    <n v="12"/>
    <n v="0.1"/>
    <x v="2"/>
    <x v="13"/>
    <d v="2021-12-12T00:00:00"/>
    <x v="0"/>
    <n v="8640"/>
  </r>
  <r>
    <s v="2021 detsember .xls"/>
    <n v="13"/>
    <n v="0.11"/>
    <x v="2"/>
    <x v="13"/>
    <d v="2021-12-13T00:00:00"/>
    <x v="0"/>
    <n v="9504"/>
  </r>
  <r>
    <s v="2021 detsember .xls"/>
    <n v="14"/>
    <n v="0.11"/>
    <x v="2"/>
    <x v="13"/>
    <d v="2021-12-14T00:00:00"/>
    <x v="0"/>
    <n v="9504"/>
  </r>
  <r>
    <s v="2021 detsember .xls"/>
    <n v="15"/>
    <n v="0.12"/>
    <x v="2"/>
    <x v="13"/>
    <d v="2021-12-15T00:00:00"/>
    <x v="0"/>
    <n v="10367.999999999998"/>
  </r>
  <r>
    <s v="2021 detsember .xls"/>
    <n v="16"/>
    <n v="0.15"/>
    <x v="2"/>
    <x v="13"/>
    <d v="2021-12-16T00:00:00"/>
    <x v="0"/>
    <n v="12960"/>
  </r>
  <r>
    <s v="2021 detsember .xls"/>
    <n v="17"/>
    <n v="0.16"/>
    <x v="2"/>
    <x v="13"/>
    <d v="2021-12-17T00:00:00"/>
    <x v="0"/>
    <n v="13824"/>
  </r>
  <r>
    <s v="2021 detsember .xls"/>
    <n v="18"/>
    <n v="0.16"/>
    <x v="2"/>
    <x v="13"/>
    <d v="2021-12-18T00:00:00"/>
    <x v="0"/>
    <n v="13824"/>
  </r>
  <r>
    <s v="2021 detsember .xls"/>
    <n v="19"/>
    <n v="0.17"/>
    <x v="2"/>
    <x v="13"/>
    <d v="2021-12-19T00:00:00"/>
    <x v="0"/>
    <n v="14688.000000000004"/>
  </r>
  <r>
    <s v="2021 detsember .xls"/>
    <n v="20"/>
    <n v="0.16"/>
    <x v="2"/>
    <x v="13"/>
    <d v="2021-12-20T00:00:00"/>
    <x v="0"/>
    <n v="13824"/>
  </r>
  <r>
    <s v="2021 detsember .xls"/>
    <n v="21"/>
    <n v="0.13"/>
    <x v="2"/>
    <x v="13"/>
    <d v="2021-12-21T00:00:00"/>
    <x v="0"/>
    <n v="11232.000000000002"/>
  </r>
  <r>
    <s v="2021 detsember .xls"/>
    <n v="22"/>
    <n v="0.14000000000000001"/>
    <x v="2"/>
    <x v="13"/>
    <d v="2021-12-22T00:00:00"/>
    <x v="0"/>
    <n v="12096"/>
  </r>
  <r>
    <s v="2021 detsember .xls"/>
    <n v="23"/>
    <n v="0.14000000000000001"/>
    <x v="2"/>
    <x v="13"/>
    <d v="2021-12-23T00:00:00"/>
    <x v="0"/>
    <n v="12096"/>
  </r>
  <r>
    <s v="2021 detsember .xls"/>
    <n v="24"/>
    <n v="0.13"/>
    <x v="2"/>
    <x v="13"/>
    <d v="2021-12-24T00:00:00"/>
    <x v="0"/>
    <n v="11232.000000000002"/>
  </r>
  <r>
    <s v="2021 detsember .xls"/>
    <n v="25"/>
    <n v="0.12"/>
    <x v="2"/>
    <x v="13"/>
    <d v="2021-12-25T00:00:00"/>
    <x v="0"/>
    <n v="10367.999999999998"/>
  </r>
  <r>
    <s v="2021 detsember .xls"/>
    <n v="26"/>
    <n v="0.11"/>
    <x v="2"/>
    <x v="13"/>
    <d v="2021-12-26T00:00:00"/>
    <x v="0"/>
    <n v="9504"/>
  </r>
  <r>
    <s v="2021 detsember .xls"/>
    <n v="27"/>
    <n v="0.09"/>
    <x v="2"/>
    <x v="13"/>
    <d v="2021-12-27T00:00:00"/>
    <x v="0"/>
    <n v="7775.9999999999982"/>
  </r>
  <r>
    <s v="2021 detsember .xls"/>
    <n v="28"/>
    <n v="0.09"/>
    <x v="2"/>
    <x v="13"/>
    <d v="2021-12-28T00:00:00"/>
    <x v="0"/>
    <n v="7775.9999999999982"/>
  </r>
  <r>
    <s v="2021 detsember .xls"/>
    <n v="29"/>
    <n v="0.08"/>
    <x v="2"/>
    <x v="13"/>
    <d v="2021-12-29T00:00:00"/>
    <x v="0"/>
    <n v="6912"/>
  </r>
  <r>
    <s v="2021 detsember .xls"/>
    <n v="30"/>
    <n v="7.0000000000000007E-2"/>
    <x v="2"/>
    <x v="13"/>
    <d v="2021-12-30T00:00:00"/>
    <x v="0"/>
    <n v="6048"/>
  </r>
  <r>
    <s v="2021 detsember .xls"/>
    <n v="31"/>
    <n v="7.0000000000000007E-2"/>
    <x v="2"/>
    <x v="13"/>
    <d v="2021-12-31T00:00:00"/>
    <x v="0"/>
    <n v="6048"/>
  </r>
  <r>
    <s v="2021 jaanuar.xls"/>
    <n v="1"/>
    <n v="0.1"/>
    <x v="2"/>
    <x v="3"/>
    <d v="2021-01-01T00:00:00"/>
    <x v="0"/>
    <n v="8640"/>
  </r>
  <r>
    <s v="2021 jaanuar.xls"/>
    <n v="2"/>
    <n v="0.11"/>
    <x v="2"/>
    <x v="3"/>
    <d v="2021-01-02T00:00:00"/>
    <x v="0"/>
    <n v="9504"/>
  </r>
  <r>
    <s v="2021 jaanuar.xls"/>
    <n v="3"/>
    <n v="0.11"/>
    <x v="2"/>
    <x v="3"/>
    <d v="2021-01-03T00:00:00"/>
    <x v="0"/>
    <n v="9504"/>
  </r>
  <r>
    <s v="2021 jaanuar.xls"/>
    <n v="4"/>
    <n v="0.09"/>
    <x v="2"/>
    <x v="3"/>
    <d v="2021-01-04T00:00:00"/>
    <x v="0"/>
    <n v="7775.9999999999982"/>
  </r>
  <r>
    <s v="2021 jaanuar.xls"/>
    <n v="5"/>
    <n v="0.08"/>
    <x v="2"/>
    <x v="3"/>
    <d v="2021-01-05T00:00:00"/>
    <x v="0"/>
    <n v="6912"/>
  </r>
  <r>
    <s v="2021 jaanuar.xls"/>
    <n v="6"/>
    <n v="0.09"/>
    <x v="2"/>
    <x v="3"/>
    <d v="2021-01-06T00:00:00"/>
    <x v="0"/>
    <n v="7775.9999999999982"/>
  </r>
  <r>
    <s v="2021 jaanuar.xls"/>
    <n v="7"/>
    <n v="0.09"/>
    <x v="2"/>
    <x v="3"/>
    <d v="2021-01-07T00:00:00"/>
    <x v="0"/>
    <n v="7775.9999999999982"/>
  </r>
  <r>
    <s v="2021 jaanuar.xls"/>
    <n v="8"/>
    <n v="0.09"/>
    <x v="2"/>
    <x v="3"/>
    <d v="2021-01-08T00:00:00"/>
    <x v="0"/>
    <n v="7775.9999999999982"/>
  </r>
  <r>
    <s v="2021 jaanuar.xls"/>
    <n v="9"/>
    <n v="0.08"/>
    <x v="2"/>
    <x v="3"/>
    <d v="2021-01-09T00:00:00"/>
    <x v="0"/>
    <n v="6912"/>
  </r>
  <r>
    <s v="2021 jaanuar.xls"/>
    <n v="10"/>
    <n v="0.06"/>
    <x v="2"/>
    <x v="3"/>
    <d v="2021-01-10T00:00:00"/>
    <x v="0"/>
    <n v="5183.9999999999991"/>
  </r>
  <r>
    <s v="2021 jaanuar.xls"/>
    <n v="11"/>
    <n v="7.0000000000000007E-2"/>
    <x v="2"/>
    <x v="3"/>
    <d v="2021-01-11T00:00:00"/>
    <x v="0"/>
    <n v="6048"/>
  </r>
  <r>
    <s v="2021 jaanuar.xls"/>
    <n v="12"/>
    <n v="0.1"/>
    <x v="2"/>
    <x v="3"/>
    <d v="2021-01-12T00:00:00"/>
    <x v="0"/>
    <n v="8640"/>
  </r>
  <r>
    <s v="2021 jaanuar.xls"/>
    <n v="13"/>
    <n v="0.12"/>
    <x v="2"/>
    <x v="3"/>
    <d v="2021-01-13T00:00:00"/>
    <x v="0"/>
    <n v="10367.999999999998"/>
  </r>
  <r>
    <s v="2021 jaanuar.xls"/>
    <n v="14"/>
    <n v="0.11"/>
    <x v="2"/>
    <x v="3"/>
    <d v="2021-01-14T00:00:00"/>
    <x v="0"/>
    <n v="9504"/>
  </r>
  <r>
    <s v="2021 jaanuar.xls"/>
    <n v="15"/>
    <n v="0.11"/>
    <x v="2"/>
    <x v="3"/>
    <d v="2021-01-15T00:00:00"/>
    <x v="0"/>
    <n v="9504"/>
  </r>
  <r>
    <s v="2021 jaanuar.xls"/>
    <n v="16"/>
    <n v="0.11"/>
    <x v="2"/>
    <x v="3"/>
    <d v="2021-01-16T00:00:00"/>
    <x v="0"/>
    <n v="9504"/>
  </r>
  <r>
    <s v="2021 jaanuar.xls"/>
    <n v="17"/>
    <n v="0.11"/>
    <x v="2"/>
    <x v="3"/>
    <d v="2021-01-17T00:00:00"/>
    <x v="0"/>
    <n v="9504"/>
  </r>
  <r>
    <s v="2021 jaanuar.xls"/>
    <n v="18"/>
    <n v="0.1"/>
    <x v="2"/>
    <x v="3"/>
    <d v="2021-01-18T00:00:00"/>
    <x v="0"/>
    <n v="8640"/>
  </r>
  <r>
    <s v="2021 jaanuar.xls"/>
    <n v="19"/>
    <n v="0.1"/>
    <x v="2"/>
    <x v="3"/>
    <d v="2021-01-19T00:00:00"/>
    <x v="0"/>
    <n v="8640"/>
  </r>
  <r>
    <s v="2021 jaanuar.xls"/>
    <n v="20"/>
    <n v="0.1"/>
    <x v="2"/>
    <x v="3"/>
    <d v="2021-01-20T00:00:00"/>
    <x v="0"/>
    <n v="8640"/>
  </r>
  <r>
    <s v="2021 jaanuar.xls"/>
    <n v="21"/>
    <n v="0.1"/>
    <x v="2"/>
    <x v="3"/>
    <d v="2021-01-21T00:00:00"/>
    <x v="0"/>
    <n v="8640"/>
  </r>
  <r>
    <s v="2021 jaanuar.xls"/>
    <n v="22"/>
    <n v="0.1"/>
    <x v="2"/>
    <x v="3"/>
    <d v="2021-01-22T00:00:00"/>
    <x v="0"/>
    <n v="8640"/>
  </r>
  <r>
    <s v="2021 jaanuar.xls"/>
    <n v="23"/>
    <n v="0.1"/>
    <x v="2"/>
    <x v="3"/>
    <d v="2021-01-23T00:00:00"/>
    <x v="0"/>
    <n v="8640"/>
  </r>
  <r>
    <s v="2021 jaanuar.xls"/>
    <n v="24"/>
    <n v="0.13"/>
    <x v="2"/>
    <x v="3"/>
    <d v="2021-01-24T00:00:00"/>
    <x v="0"/>
    <n v="11232.000000000002"/>
  </r>
  <r>
    <s v="2021 jaanuar.xls"/>
    <n v="25"/>
    <n v="0.16"/>
    <x v="2"/>
    <x v="3"/>
    <d v="2021-01-25T00:00:00"/>
    <x v="0"/>
    <n v="13824"/>
  </r>
  <r>
    <s v="2021 jaanuar.xls"/>
    <n v="26"/>
    <n v="0.16"/>
    <x v="2"/>
    <x v="3"/>
    <d v="2021-01-26T00:00:00"/>
    <x v="0"/>
    <n v="13824"/>
  </r>
  <r>
    <s v="2021 jaanuar.xls"/>
    <n v="27"/>
    <n v="0.16"/>
    <x v="2"/>
    <x v="3"/>
    <d v="2021-01-27T00:00:00"/>
    <x v="0"/>
    <n v="13824"/>
  </r>
  <r>
    <s v="2021 jaanuar.xls"/>
    <n v="28"/>
    <n v="0.16"/>
    <x v="2"/>
    <x v="3"/>
    <d v="2021-01-28T00:00:00"/>
    <x v="0"/>
    <n v="13824"/>
  </r>
  <r>
    <s v="2021 jaanuar.xls"/>
    <n v="29"/>
    <n v="0.16"/>
    <x v="2"/>
    <x v="3"/>
    <d v="2021-01-29T00:00:00"/>
    <x v="0"/>
    <n v="13824"/>
  </r>
  <r>
    <s v="2021 jaanuar.xls"/>
    <n v="30"/>
    <n v="0.15"/>
    <x v="2"/>
    <x v="3"/>
    <d v="2021-01-30T00:00:00"/>
    <x v="0"/>
    <n v="12960"/>
  </r>
  <r>
    <s v="2021 jaanuar.xls"/>
    <n v="31"/>
    <n v="0.14000000000000001"/>
    <x v="2"/>
    <x v="3"/>
    <d v="2021-01-31T00:00:00"/>
    <x v="0"/>
    <n v="12096"/>
  </r>
  <r>
    <s v="2021 juuli.xls"/>
    <n v="1"/>
    <n v="0.28999999999999998"/>
    <x v="2"/>
    <x v="4"/>
    <d v="2021-07-01T00:00:00"/>
    <x v="1"/>
    <n v="25056"/>
  </r>
  <r>
    <s v="2021 juuli.xls"/>
    <n v="2"/>
    <n v="0.26"/>
    <x v="2"/>
    <x v="4"/>
    <d v="2021-07-02T00:00:00"/>
    <x v="1"/>
    <n v="22464.000000000004"/>
  </r>
  <r>
    <s v="2021 juuli.xls"/>
    <n v="3"/>
    <n v="0.17"/>
    <x v="2"/>
    <x v="4"/>
    <d v="2021-07-03T00:00:00"/>
    <x v="1"/>
    <n v="14688.000000000004"/>
  </r>
  <r>
    <s v="2021 juuli.xls"/>
    <n v="4"/>
    <n v="0.11"/>
    <x v="2"/>
    <x v="4"/>
    <d v="2021-07-04T00:00:00"/>
    <x v="1"/>
    <n v="9504"/>
  </r>
  <r>
    <s v="2021 juuli.xls"/>
    <n v="5"/>
    <n v="0.08"/>
    <x v="2"/>
    <x v="4"/>
    <d v="2021-07-05T00:00:00"/>
    <x v="1"/>
    <n v="6912"/>
  </r>
  <r>
    <s v="2021 juuli.xls"/>
    <n v="6"/>
    <n v="0.16"/>
    <x v="2"/>
    <x v="4"/>
    <d v="2021-07-06T00:00:00"/>
    <x v="1"/>
    <n v="13824"/>
  </r>
  <r>
    <s v="2021 juuli.xls"/>
    <n v="7"/>
    <n v="0.56999999999999995"/>
    <x v="2"/>
    <x v="4"/>
    <d v="2021-07-07T00:00:00"/>
    <x v="1"/>
    <n v="49247.999999999985"/>
  </r>
  <r>
    <s v="2021 juuli.xls"/>
    <n v="8"/>
    <n v="0.85"/>
    <x v="2"/>
    <x v="4"/>
    <d v="2021-07-08T00:00:00"/>
    <x v="1"/>
    <n v="73440"/>
  </r>
  <r>
    <s v="2021 juuli.xls"/>
    <n v="9"/>
    <n v="1.22"/>
    <x v="2"/>
    <x v="4"/>
    <d v="2021-07-09T00:00:00"/>
    <x v="1"/>
    <n v="105408"/>
  </r>
  <r>
    <s v="2021 juuli.xls"/>
    <n v="10"/>
    <n v="1.1399999999999999"/>
    <x v="2"/>
    <x v="4"/>
    <d v="2021-07-10T00:00:00"/>
    <x v="1"/>
    <n v="98495.999999999971"/>
  </r>
  <r>
    <s v="2021 juuli.xls"/>
    <n v="11"/>
    <n v="0.94"/>
    <x v="2"/>
    <x v="4"/>
    <d v="2021-07-11T00:00:00"/>
    <x v="1"/>
    <n v="81216"/>
  </r>
  <r>
    <s v="2021 juuli.xls"/>
    <n v="12"/>
    <n v="0.97"/>
    <x v="2"/>
    <x v="4"/>
    <d v="2021-07-12T00:00:00"/>
    <x v="1"/>
    <n v="83807.999999999985"/>
  </r>
  <r>
    <s v="2021 juuli.xls"/>
    <n v="13"/>
    <n v="0.98"/>
    <x v="2"/>
    <x v="4"/>
    <d v="2021-07-13T00:00:00"/>
    <x v="1"/>
    <n v="84672"/>
  </r>
  <r>
    <s v="2021 juuli.xls"/>
    <n v="14"/>
    <n v="0.96"/>
    <x v="2"/>
    <x v="4"/>
    <d v="2021-07-14T00:00:00"/>
    <x v="1"/>
    <n v="82943.999999999985"/>
  </r>
  <r>
    <s v="2021 juuli.xls"/>
    <n v="15"/>
    <n v="0.86"/>
    <x v="2"/>
    <x v="4"/>
    <d v="2021-07-15T00:00:00"/>
    <x v="1"/>
    <n v="74304"/>
  </r>
  <r>
    <s v="2021 juuli.xls"/>
    <n v="16"/>
    <n v="0.81"/>
    <x v="2"/>
    <x v="4"/>
    <d v="2021-07-16T00:00:00"/>
    <x v="1"/>
    <n v="69984"/>
  </r>
  <r>
    <s v="2021 juuli.xls"/>
    <n v="17"/>
    <n v="0.81"/>
    <x v="2"/>
    <x v="4"/>
    <d v="2021-07-17T00:00:00"/>
    <x v="1"/>
    <n v="69984"/>
  </r>
  <r>
    <s v="2021 juuli.xls"/>
    <n v="18"/>
    <n v="0.81"/>
    <x v="2"/>
    <x v="4"/>
    <d v="2021-07-18T00:00:00"/>
    <x v="1"/>
    <n v="69984"/>
  </r>
  <r>
    <s v="2021 juuli.xls"/>
    <n v="19"/>
    <n v="0.87"/>
    <x v="2"/>
    <x v="4"/>
    <d v="2021-07-19T00:00:00"/>
    <x v="1"/>
    <n v="75168"/>
  </r>
  <r>
    <s v="2021 juuli.xls"/>
    <n v="20"/>
    <n v="0.85"/>
    <x v="2"/>
    <x v="4"/>
    <d v="2021-07-20T00:00:00"/>
    <x v="1"/>
    <n v="73440"/>
  </r>
  <r>
    <s v="2021 juuli.xls"/>
    <n v="21"/>
    <n v="0.82"/>
    <x v="2"/>
    <x v="4"/>
    <d v="2021-07-21T00:00:00"/>
    <x v="1"/>
    <n v="70847.999999999985"/>
  </r>
  <r>
    <s v="2021 juuli.xls"/>
    <n v="22"/>
    <n v="0.9"/>
    <x v="2"/>
    <x v="4"/>
    <d v="2021-07-22T00:00:00"/>
    <x v="1"/>
    <n v="77760"/>
  </r>
  <r>
    <s v="2021 juuli.xls"/>
    <n v="23"/>
    <n v="0.91"/>
    <x v="2"/>
    <x v="4"/>
    <d v="2021-07-23T00:00:00"/>
    <x v="1"/>
    <n v="78624"/>
  </r>
  <r>
    <s v="2021 juuli.xls"/>
    <n v="24"/>
    <n v="0.85"/>
    <x v="2"/>
    <x v="4"/>
    <d v="2021-07-24T00:00:00"/>
    <x v="1"/>
    <n v="73440"/>
  </r>
  <r>
    <s v="2021 juuli.xls"/>
    <n v="25"/>
    <n v="1.1200000000000001"/>
    <x v="2"/>
    <x v="4"/>
    <d v="2021-07-25T00:00:00"/>
    <x v="1"/>
    <n v="96768"/>
  </r>
  <r>
    <s v="2021 juuli.xls"/>
    <n v="26"/>
    <n v="1.35"/>
    <x v="2"/>
    <x v="4"/>
    <d v="2021-07-26T00:00:00"/>
    <x v="1"/>
    <n v="116640"/>
  </r>
  <r>
    <s v="2021 juuli.xls"/>
    <n v="27"/>
    <n v="1.1599999999999999"/>
    <x v="2"/>
    <x v="4"/>
    <d v="2021-07-27T00:00:00"/>
    <x v="1"/>
    <n v="100224"/>
  </r>
  <r>
    <s v="2021 juuli.xls"/>
    <n v="28"/>
    <n v="1.19"/>
    <x v="2"/>
    <x v="4"/>
    <d v="2021-07-28T00:00:00"/>
    <x v="1"/>
    <n v="102815.99999999997"/>
  </r>
  <r>
    <s v="2021 juuli.xls"/>
    <n v="29"/>
    <n v="1.23"/>
    <x v="2"/>
    <x v="4"/>
    <d v="2021-07-29T00:00:00"/>
    <x v="1"/>
    <n v="106272"/>
  </r>
  <r>
    <s v="2021 juuli.xls"/>
    <n v="30"/>
    <n v="1.21"/>
    <x v="2"/>
    <x v="4"/>
    <d v="2021-07-30T00:00:00"/>
    <x v="1"/>
    <n v="104544"/>
  </r>
  <r>
    <s v="2021 juuli.xls"/>
    <n v="31"/>
    <n v="1.26"/>
    <x v="2"/>
    <x v="4"/>
    <d v="2021-07-31T00:00:00"/>
    <x v="1"/>
    <n v="108864"/>
  </r>
  <r>
    <s v="2021 juuni.xls"/>
    <n v="1"/>
    <n v="0.06"/>
    <x v="2"/>
    <x v="5"/>
    <d v="2021-06-01T00:00:00"/>
    <x v="0"/>
    <n v="5183.9999999999991"/>
  </r>
  <r>
    <s v="2021 juuni.xls"/>
    <n v="2"/>
    <n v="0.06"/>
    <x v="2"/>
    <x v="5"/>
    <d v="2021-06-02T00:00:00"/>
    <x v="0"/>
    <n v="5183.9999999999991"/>
  </r>
  <r>
    <s v="2021 juuni.xls"/>
    <n v="3"/>
    <n v="7.0000000000000007E-2"/>
    <x v="2"/>
    <x v="5"/>
    <d v="2021-06-03T00:00:00"/>
    <x v="0"/>
    <n v="6048"/>
  </r>
  <r>
    <s v="2021 juuni.xls"/>
    <n v="4"/>
    <n v="7.0000000000000007E-2"/>
    <x v="2"/>
    <x v="5"/>
    <d v="2021-06-04T00:00:00"/>
    <x v="0"/>
    <n v="6048"/>
  </r>
  <r>
    <s v="2021 juuni.xls"/>
    <n v="5"/>
    <n v="7.0000000000000007E-2"/>
    <x v="2"/>
    <x v="5"/>
    <d v="2021-06-05T00:00:00"/>
    <x v="0"/>
    <n v="6048"/>
  </r>
  <r>
    <s v="2021 juuni.xls"/>
    <n v="6"/>
    <n v="0.06"/>
    <x v="2"/>
    <x v="5"/>
    <d v="2021-06-06T00:00:00"/>
    <x v="0"/>
    <n v="5183.9999999999991"/>
  </r>
  <r>
    <s v="2021 juuni.xls"/>
    <n v="7"/>
    <n v="0.05"/>
    <x v="2"/>
    <x v="5"/>
    <d v="2021-06-07T00:00:00"/>
    <x v="0"/>
    <n v="4320"/>
  </r>
  <r>
    <s v="2021 juuni.xls"/>
    <n v="8"/>
    <n v="0.05"/>
    <x v="2"/>
    <x v="5"/>
    <d v="2021-06-08T00:00:00"/>
    <x v="0"/>
    <n v="4320"/>
  </r>
  <r>
    <s v="2021 juuni.xls"/>
    <n v="9"/>
    <n v="7.0000000000000007E-2"/>
    <x v="2"/>
    <x v="5"/>
    <d v="2021-06-09T00:00:00"/>
    <x v="0"/>
    <n v="6048"/>
  </r>
  <r>
    <s v="2021 juuni.xls"/>
    <n v="10"/>
    <n v="7.0000000000000007E-2"/>
    <x v="2"/>
    <x v="5"/>
    <d v="2021-06-10T00:00:00"/>
    <x v="0"/>
    <n v="6048"/>
  </r>
  <r>
    <s v="2021 juuni.xls"/>
    <n v="11"/>
    <n v="0.08"/>
    <x v="2"/>
    <x v="5"/>
    <d v="2021-06-11T00:00:00"/>
    <x v="0"/>
    <n v="6912"/>
  </r>
  <r>
    <s v="2021 juuni.xls"/>
    <n v="12"/>
    <n v="0.08"/>
    <x v="2"/>
    <x v="5"/>
    <d v="2021-06-12T00:00:00"/>
    <x v="0"/>
    <n v="6912"/>
  </r>
  <r>
    <s v="2021 juuni.xls"/>
    <n v="13"/>
    <n v="0.09"/>
    <x v="2"/>
    <x v="5"/>
    <d v="2021-06-13T00:00:00"/>
    <x v="0"/>
    <n v="7775.9999999999982"/>
  </r>
  <r>
    <s v="2021 juuni.xls"/>
    <n v="14"/>
    <n v="0.1"/>
    <x v="2"/>
    <x v="5"/>
    <d v="2021-06-14T00:00:00"/>
    <x v="0"/>
    <n v="8640"/>
  </r>
  <r>
    <s v="2021 juuni.xls"/>
    <n v="15"/>
    <n v="0.09"/>
    <x v="2"/>
    <x v="5"/>
    <d v="2021-06-15T00:00:00"/>
    <x v="0"/>
    <n v="7775.9999999999982"/>
  </r>
  <r>
    <s v="2021 juuni.xls"/>
    <n v="16"/>
    <n v="0.09"/>
    <x v="2"/>
    <x v="5"/>
    <d v="2021-06-16T00:00:00"/>
    <x v="0"/>
    <n v="7775.9999999999982"/>
  </r>
  <r>
    <s v="2021 juuni.xls"/>
    <n v="17"/>
    <n v="0.08"/>
    <x v="2"/>
    <x v="5"/>
    <d v="2021-06-17T00:00:00"/>
    <x v="0"/>
    <n v="6912"/>
  </r>
  <r>
    <s v="2021 juuni.xls"/>
    <n v="18"/>
    <n v="0.12"/>
    <x v="2"/>
    <x v="5"/>
    <d v="2021-06-18T00:00:00"/>
    <x v="1"/>
    <n v="10367.999999999998"/>
  </r>
  <r>
    <s v="2021 juuni.xls"/>
    <n v="19"/>
    <n v="0.32"/>
    <x v="2"/>
    <x v="5"/>
    <d v="2021-06-19T00:00:00"/>
    <x v="1"/>
    <n v="27648"/>
  </r>
  <r>
    <s v="2021 juuni.xls"/>
    <n v="20"/>
    <n v="0.4"/>
    <x v="2"/>
    <x v="5"/>
    <d v="2021-06-20T00:00:00"/>
    <x v="1"/>
    <n v="34560"/>
  </r>
  <r>
    <s v="2021 juuni.xls"/>
    <n v="21"/>
    <n v="0.34"/>
    <x v="2"/>
    <x v="5"/>
    <d v="2021-06-21T00:00:00"/>
    <x v="1"/>
    <n v="29376.000000000007"/>
  </r>
  <r>
    <s v="2021 juuni.xls"/>
    <n v="22"/>
    <n v="0.33"/>
    <x v="2"/>
    <x v="5"/>
    <d v="2021-06-22T00:00:00"/>
    <x v="1"/>
    <n v="28512"/>
  </r>
  <r>
    <s v="2021 juuni.xls"/>
    <n v="23"/>
    <n v="0.33"/>
    <x v="2"/>
    <x v="5"/>
    <d v="2021-06-23T00:00:00"/>
    <x v="1"/>
    <n v="28512"/>
  </r>
  <r>
    <s v="2021 juuni.xls"/>
    <n v="24"/>
    <n v="0.33"/>
    <x v="2"/>
    <x v="5"/>
    <d v="2021-06-24T00:00:00"/>
    <x v="1"/>
    <n v="28512"/>
  </r>
  <r>
    <s v="2021 juuni.xls"/>
    <n v="25"/>
    <n v="0.32"/>
    <x v="2"/>
    <x v="5"/>
    <d v="2021-06-25T00:00:00"/>
    <x v="1"/>
    <n v="27648"/>
  </r>
  <r>
    <s v="2021 juuni.xls"/>
    <n v="26"/>
    <n v="0.32"/>
    <x v="2"/>
    <x v="5"/>
    <d v="2021-06-26T00:00:00"/>
    <x v="1"/>
    <n v="27648"/>
  </r>
  <r>
    <s v="2021 juuni.xls"/>
    <n v="27"/>
    <n v="0.3"/>
    <x v="2"/>
    <x v="5"/>
    <d v="2021-06-27T00:00:00"/>
    <x v="1"/>
    <n v="25920"/>
  </r>
  <r>
    <s v="2021 juuni.xls"/>
    <n v="28"/>
    <n v="0.3"/>
    <x v="2"/>
    <x v="5"/>
    <d v="2021-06-28T00:00:00"/>
    <x v="1"/>
    <n v="25920"/>
  </r>
  <r>
    <s v="2021 juuni.xls"/>
    <n v="29"/>
    <n v="0.28999999999999998"/>
    <x v="2"/>
    <x v="5"/>
    <d v="2021-06-29T00:00:00"/>
    <x v="1"/>
    <n v="25056"/>
  </r>
  <r>
    <s v="2021 juuni.xls"/>
    <n v="30"/>
    <n v="0.28999999999999998"/>
    <x v="2"/>
    <x v="5"/>
    <d v="2021-06-30T00:00:00"/>
    <x v="1"/>
    <n v="25056"/>
  </r>
  <r>
    <s v="2021 mai.xls"/>
    <n v="1"/>
    <n v="7.0000000000000007E-2"/>
    <x v="2"/>
    <x v="6"/>
    <d v="2021-05-01T00:00:00"/>
    <x v="0"/>
    <n v="6048"/>
  </r>
  <r>
    <s v="2021 mai.xls"/>
    <n v="2"/>
    <n v="0.06"/>
    <x v="2"/>
    <x v="6"/>
    <d v="2021-05-02T00:00:00"/>
    <x v="0"/>
    <n v="5183.9999999999991"/>
  </r>
  <r>
    <s v="2021 mai.xls"/>
    <n v="3"/>
    <n v="0.05"/>
    <x v="2"/>
    <x v="6"/>
    <d v="2021-05-03T00:00:00"/>
    <x v="0"/>
    <n v="4320"/>
  </r>
  <r>
    <s v="2021 mai.xls"/>
    <n v="4"/>
    <n v="0.06"/>
    <x v="2"/>
    <x v="6"/>
    <d v="2021-05-04T00:00:00"/>
    <x v="0"/>
    <n v="5183.9999999999991"/>
  </r>
  <r>
    <s v="2021 mai.xls"/>
    <n v="5"/>
    <n v="0.08"/>
    <x v="2"/>
    <x v="6"/>
    <d v="2021-05-05T00:00:00"/>
    <x v="0"/>
    <n v="6912"/>
  </r>
  <r>
    <s v="2021 mai.xls"/>
    <n v="6"/>
    <n v="0.1"/>
    <x v="2"/>
    <x v="6"/>
    <d v="2021-05-06T00:00:00"/>
    <x v="0"/>
    <n v="8640"/>
  </r>
  <r>
    <s v="2021 mai.xls"/>
    <n v="7"/>
    <n v="0.14000000000000001"/>
    <x v="2"/>
    <x v="6"/>
    <d v="2021-05-07T00:00:00"/>
    <x v="0"/>
    <n v="12096"/>
  </r>
  <r>
    <s v="2021 mai.xls"/>
    <n v="8"/>
    <n v="0.19"/>
    <x v="2"/>
    <x v="6"/>
    <d v="2021-05-08T00:00:00"/>
    <x v="0"/>
    <n v="16416"/>
  </r>
  <r>
    <s v="2021 mai.xls"/>
    <n v="9"/>
    <n v="0.14000000000000001"/>
    <x v="2"/>
    <x v="6"/>
    <d v="2021-05-09T00:00:00"/>
    <x v="0"/>
    <n v="12096"/>
  </r>
  <r>
    <s v="2021 mai.xls"/>
    <n v="10"/>
    <n v="0.08"/>
    <x v="2"/>
    <x v="6"/>
    <d v="2021-05-10T00:00:00"/>
    <x v="0"/>
    <n v="6912"/>
  </r>
  <r>
    <s v="2021 mai.xls"/>
    <n v="11"/>
    <n v="7.0000000000000007E-2"/>
    <x v="2"/>
    <x v="6"/>
    <d v="2021-05-11T00:00:00"/>
    <x v="0"/>
    <n v="6048"/>
  </r>
  <r>
    <s v="2021 mai.xls"/>
    <n v="12"/>
    <n v="7.0000000000000007E-2"/>
    <x v="2"/>
    <x v="6"/>
    <d v="2021-05-12T00:00:00"/>
    <x v="0"/>
    <n v="6048"/>
  </r>
  <r>
    <s v="2021 mai.xls"/>
    <n v="13"/>
    <n v="0.06"/>
    <x v="2"/>
    <x v="6"/>
    <d v="2021-05-13T00:00:00"/>
    <x v="0"/>
    <n v="5183.9999999999991"/>
  </r>
  <r>
    <s v="2021 mai.xls"/>
    <n v="14"/>
    <n v="0.09"/>
    <x v="2"/>
    <x v="6"/>
    <d v="2021-05-14T00:00:00"/>
    <x v="0"/>
    <n v="7775.9999999999982"/>
  </r>
  <r>
    <s v="2021 mai.xls"/>
    <n v="15"/>
    <n v="0.1"/>
    <x v="2"/>
    <x v="6"/>
    <d v="2021-05-15T00:00:00"/>
    <x v="0"/>
    <n v="8640"/>
  </r>
  <r>
    <s v="2021 mai.xls"/>
    <n v="16"/>
    <n v="0.11"/>
    <x v="2"/>
    <x v="6"/>
    <d v="2021-05-16T00:00:00"/>
    <x v="0"/>
    <n v="9504"/>
  </r>
  <r>
    <s v="2021 mai.xls"/>
    <n v="17"/>
    <n v="0.11"/>
    <x v="2"/>
    <x v="6"/>
    <d v="2021-05-17T00:00:00"/>
    <x v="0"/>
    <n v="9504"/>
  </r>
  <r>
    <s v="2021 mai.xls"/>
    <n v="18"/>
    <n v="0.1"/>
    <x v="2"/>
    <x v="6"/>
    <d v="2021-05-18T00:00:00"/>
    <x v="0"/>
    <n v="8640"/>
  </r>
  <r>
    <s v="2021 mai.xls"/>
    <n v="19"/>
    <n v="0.1"/>
    <x v="2"/>
    <x v="6"/>
    <d v="2021-05-19T00:00:00"/>
    <x v="0"/>
    <n v="8640"/>
  </r>
  <r>
    <s v="2021 mai.xls"/>
    <n v="20"/>
    <n v="0.11"/>
    <x v="2"/>
    <x v="6"/>
    <d v="2021-05-20T00:00:00"/>
    <x v="0"/>
    <n v="9504"/>
  </r>
  <r>
    <s v="2021 mai.xls"/>
    <n v="21"/>
    <n v="0.15"/>
    <x v="2"/>
    <x v="6"/>
    <d v="2021-05-21T00:00:00"/>
    <x v="0"/>
    <n v="12960"/>
  </r>
  <r>
    <s v="2021 mai.xls"/>
    <n v="22"/>
    <n v="0.18"/>
    <x v="2"/>
    <x v="6"/>
    <d v="2021-05-22T00:00:00"/>
    <x v="0"/>
    <n v="15551.999999999996"/>
  </r>
  <r>
    <s v="2021 mai.xls"/>
    <n v="23"/>
    <n v="0.15"/>
    <x v="2"/>
    <x v="6"/>
    <d v="2021-05-23T00:00:00"/>
    <x v="0"/>
    <n v="12960"/>
  </r>
  <r>
    <s v="2021 mai.xls"/>
    <n v="24"/>
    <n v="0.12"/>
    <x v="2"/>
    <x v="6"/>
    <d v="2021-05-24T00:00:00"/>
    <x v="0"/>
    <n v="10367.999999999998"/>
  </r>
  <r>
    <s v="2021 mai.xls"/>
    <n v="25"/>
    <n v="0.11"/>
    <x v="2"/>
    <x v="6"/>
    <d v="2021-05-25T00:00:00"/>
    <x v="0"/>
    <n v="9504"/>
  </r>
  <r>
    <s v="2021 mai.xls"/>
    <n v="26"/>
    <n v="0.1"/>
    <x v="2"/>
    <x v="6"/>
    <d v="2021-05-26T00:00:00"/>
    <x v="0"/>
    <n v="8640"/>
  </r>
  <r>
    <s v="2021 mai.xls"/>
    <n v="27"/>
    <n v="0.15"/>
    <x v="2"/>
    <x v="6"/>
    <d v="2021-05-27T00:00:00"/>
    <x v="0"/>
    <n v="12960"/>
  </r>
  <r>
    <s v="2021 mai.xls"/>
    <n v="28"/>
    <n v="0.17"/>
    <x v="2"/>
    <x v="6"/>
    <d v="2021-05-28T00:00:00"/>
    <x v="0"/>
    <n v="14688.000000000004"/>
  </r>
  <r>
    <s v="2021 mai.xls"/>
    <n v="29"/>
    <n v="0.13"/>
    <x v="2"/>
    <x v="6"/>
    <d v="2021-05-29T00:00:00"/>
    <x v="0"/>
    <n v="11232.000000000002"/>
  </r>
  <r>
    <s v="2021 mai.xls"/>
    <n v="30"/>
    <n v="0.09"/>
    <x v="2"/>
    <x v="6"/>
    <d v="2021-05-30T00:00:00"/>
    <x v="0"/>
    <n v="7775.9999999999982"/>
  </r>
  <r>
    <s v="2021 mai.xls"/>
    <n v="31"/>
    <n v="0.06"/>
    <x v="2"/>
    <x v="6"/>
    <d v="2021-05-31T00:00:00"/>
    <x v="0"/>
    <n v="5183.9999999999991"/>
  </r>
  <r>
    <s v="2021 märts.xls"/>
    <n v="1"/>
    <n v="0.13"/>
    <x v="2"/>
    <x v="7"/>
    <d v="2021-03-01T00:00:00"/>
    <x v="0"/>
    <n v="11232.000000000002"/>
  </r>
  <r>
    <s v="2021 märts.xls"/>
    <n v="2"/>
    <n v="0.14000000000000001"/>
    <x v="2"/>
    <x v="7"/>
    <d v="2021-03-02T00:00:00"/>
    <x v="0"/>
    <n v="12096"/>
  </r>
  <r>
    <s v="2021 märts.xls"/>
    <n v="3"/>
    <n v="0.14000000000000001"/>
    <x v="2"/>
    <x v="7"/>
    <d v="2021-03-03T00:00:00"/>
    <x v="0"/>
    <n v="12096"/>
  </r>
  <r>
    <s v="2021 märts.xls"/>
    <n v="4"/>
    <n v="0.14000000000000001"/>
    <x v="2"/>
    <x v="7"/>
    <d v="2021-03-04T00:00:00"/>
    <x v="0"/>
    <n v="12096"/>
  </r>
  <r>
    <s v="2021 märts.xls"/>
    <n v="5"/>
    <n v="0.11"/>
    <x v="2"/>
    <x v="7"/>
    <d v="2021-03-05T00:00:00"/>
    <x v="0"/>
    <n v="9504"/>
  </r>
  <r>
    <s v="2021 märts.xls"/>
    <n v="6"/>
    <n v="0.09"/>
    <x v="2"/>
    <x v="7"/>
    <d v="2021-03-06T00:00:00"/>
    <x v="0"/>
    <n v="7775.9999999999982"/>
  </r>
  <r>
    <s v="2021 märts.xls"/>
    <n v="7"/>
    <n v="0.11"/>
    <x v="2"/>
    <x v="7"/>
    <d v="2021-03-07T00:00:00"/>
    <x v="0"/>
    <n v="9504"/>
  </r>
  <r>
    <s v="2021 märts.xls"/>
    <n v="8"/>
    <n v="0.08"/>
    <x v="2"/>
    <x v="7"/>
    <d v="2021-03-08T00:00:00"/>
    <x v="0"/>
    <n v="6912"/>
  </r>
  <r>
    <s v="2021 märts.xls"/>
    <n v="9"/>
    <n v="0.05"/>
    <x v="2"/>
    <x v="7"/>
    <d v="2021-03-09T00:00:00"/>
    <x v="0"/>
    <n v="4320"/>
  </r>
  <r>
    <s v="2021 märts.xls"/>
    <n v="10"/>
    <n v="0.05"/>
    <x v="2"/>
    <x v="7"/>
    <d v="2021-03-10T00:00:00"/>
    <x v="0"/>
    <n v="4320"/>
  </r>
  <r>
    <s v="2021 märts.xls"/>
    <n v="11"/>
    <n v="0.05"/>
    <x v="2"/>
    <x v="7"/>
    <d v="2021-03-11T00:00:00"/>
    <x v="0"/>
    <n v="4320"/>
  </r>
  <r>
    <s v="2021 märts.xls"/>
    <n v="12"/>
    <n v="0.02"/>
    <x v="2"/>
    <x v="7"/>
    <d v="2021-03-12T00:00:00"/>
    <x v="0"/>
    <n v="1728"/>
  </r>
  <r>
    <s v="2021 märts.xls"/>
    <n v="13"/>
    <n v="0.03"/>
    <x v="2"/>
    <x v="7"/>
    <d v="2021-03-13T00:00:00"/>
    <x v="0"/>
    <n v="2591.9999999999995"/>
  </r>
  <r>
    <s v="2021 märts.xls"/>
    <n v="14"/>
    <n v="0.04"/>
    <x v="2"/>
    <x v="7"/>
    <d v="2021-03-14T00:00:00"/>
    <x v="0"/>
    <n v="3456"/>
  </r>
  <r>
    <s v="2021 märts.xls"/>
    <n v="15"/>
    <n v="0.08"/>
    <x v="2"/>
    <x v="7"/>
    <d v="2021-03-15T00:00:00"/>
    <x v="0"/>
    <n v="6912"/>
  </r>
  <r>
    <s v="2021 märts.xls"/>
    <n v="16"/>
    <n v="0.13"/>
    <x v="2"/>
    <x v="7"/>
    <d v="2021-03-16T00:00:00"/>
    <x v="0"/>
    <n v="11232.000000000002"/>
  </r>
  <r>
    <s v="2021 märts.xls"/>
    <n v="17"/>
    <n v="0.12"/>
    <x v="2"/>
    <x v="7"/>
    <d v="2021-03-17T00:00:00"/>
    <x v="0"/>
    <n v="10367.999999999998"/>
  </r>
  <r>
    <s v="2021 märts.xls"/>
    <n v="18"/>
    <n v="0.12"/>
    <x v="2"/>
    <x v="7"/>
    <d v="2021-03-18T00:00:00"/>
    <x v="0"/>
    <n v="10367.999999999998"/>
  </r>
  <r>
    <s v="2021 märts.xls"/>
    <n v="19"/>
    <n v="0.09"/>
    <x v="2"/>
    <x v="7"/>
    <d v="2021-03-19T00:00:00"/>
    <x v="0"/>
    <n v="7775.9999999999982"/>
  </r>
  <r>
    <s v="2021 märts.xls"/>
    <n v="20"/>
    <n v="7.0000000000000007E-2"/>
    <x v="2"/>
    <x v="7"/>
    <d v="2021-03-20T00:00:00"/>
    <x v="0"/>
    <n v="6048"/>
  </r>
  <r>
    <s v="2021 märts.xls"/>
    <n v="21"/>
    <n v="7.0000000000000007E-2"/>
    <x v="2"/>
    <x v="7"/>
    <d v="2021-03-21T00:00:00"/>
    <x v="0"/>
    <n v="6048"/>
  </r>
  <r>
    <s v="2021 märts.xls"/>
    <n v="22"/>
    <n v="0.05"/>
    <x v="2"/>
    <x v="7"/>
    <d v="2021-03-22T00:00:00"/>
    <x v="0"/>
    <n v="4320"/>
  </r>
  <r>
    <s v="2021 märts.xls"/>
    <n v="23"/>
    <n v="0.04"/>
    <x v="2"/>
    <x v="7"/>
    <d v="2021-03-23T00:00:00"/>
    <x v="0"/>
    <n v="3456"/>
  </r>
  <r>
    <s v="2021 märts.xls"/>
    <n v="24"/>
    <n v="0.06"/>
    <x v="2"/>
    <x v="7"/>
    <d v="2021-03-24T00:00:00"/>
    <x v="0"/>
    <n v="5183.9999999999991"/>
  </r>
  <r>
    <s v="2021 märts.xls"/>
    <n v="25"/>
    <n v="0.1"/>
    <x v="2"/>
    <x v="7"/>
    <d v="2021-03-25T00:00:00"/>
    <x v="0"/>
    <n v="8640"/>
  </r>
  <r>
    <s v="2021 märts.xls"/>
    <n v="26"/>
    <n v="0.14000000000000001"/>
    <x v="2"/>
    <x v="7"/>
    <d v="2021-03-26T00:00:00"/>
    <x v="0"/>
    <n v="12096"/>
  </r>
  <r>
    <s v="2021 märts.xls"/>
    <n v="27"/>
    <n v="0.17"/>
    <x v="2"/>
    <x v="7"/>
    <d v="2021-03-27T00:00:00"/>
    <x v="0"/>
    <n v="14688.000000000004"/>
  </r>
  <r>
    <s v="2021 märts.xls"/>
    <n v="28"/>
    <n v="0.17"/>
    <x v="2"/>
    <x v="7"/>
    <d v="2021-03-28T00:00:00"/>
    <x v="0"/>
    <n v="14688.000000000004"/>
  </r>
  <r>
    <s v="2021 märts.xls"/>
    <n v="29"/>
    <n v="0.2"/>
    <x v="2"/>
    <x v="7"/>
    <d v="2021-03-29T00:00:00"/>
    <x v="0"/>
    <n v="17280"/>
  </r>
  <r>
    <s v="2021 märts.xls"/>
    <n v="30"/>
    <n v="0.25"/>
    <x v="2"/>
    <x v="7"/>
    <d v="2021-03-30T00:00:00"/>
    <x v="0"/>
    <n v="21600"/>
  </r>
  <r>
    <s v="2021 märts.xls"/>
    <n v="31"/>
    <n v="0.34"/>
    <x v="2"/>
    <x v="7"/>
    <d v="2021-03-31T00:00:00"/>
    <x v="0"/>
    <n v="29376.000000000007"/>
  </r>
  <r>
    <s v="2021 november .xls"/>
    <n v="1"/>
    <n v="0.08"/>
    <x v="2"/>
    <x v="14"/>
    <d v="2021-11-01T00:00:00"/>
    <x v="0"/>
    <n v="6912"/>
  </r>
  <r>
    <s v="2021 november .xls"/>
    <n v="2"/>
    <n v="0.06"/>
    <x v="2"/>
    <x v="14"/>
    <d v="2021-11-02T00:00:00"/>
    <x v="0"/>
    <n v="5183.9999999999991"/>
  </r>
  <r>
    <s v="2021 november .xls"/>
    <n v="3"/>
    <n v="7.0000000000000007E-2"/>
    <x v="2"/>
    <x v="14"/>
    <d v="2021-11-03T00:00:00"/>
    <x v="0"/>
    <n v="6048"/>
  </r>
  <r>
    <s v="2021 november .xls"/>
    <n v="4"/>
    <n v="7.0000000000000007E-2"/>
    <x v="2"/>
    <x v="14"/>
    <d v="2021-11-04T00:00:00"/>
    <x v="0"/>
    <n v="6048"/>
  </r>
  <r>
    <s v="2021 november .xls"/>
    <n v="5"/>
    <n v="0.09"/>
    <x v="2"/>
    <x v="14"/>
    <d v="2021-11-05T00:00:00"/>
    <x v="0"/>
    <n v="7775.9999999999982"/>
  </r>
  <r>
    <s v="2021 november .xls"/>
    <n v="6"/>
    <n v="0.12"/>
    <x v="2"/>
    <x v="14"/>
    <d v="2021-11-06T00:00:00"/>
    <x v="0"/>
    <n v="10367.999999999998"/>
  </r>
  <r>
    <s v="2021 november .xls"/>
    <n v="7"/>
    <n v="0.16"/>
    <x v="2"/>
    <x v="14"/>
    <d v="2021-11-07T00:00:00"/>
    <x v="0"/>
    <n v="13824"/>
  </r>
  <r>
    <s v="2021 november .xls"/>
    <n v="8"/>
    <n v="0.24"/>
    <x v="2"/>
    <x v="14"/>
    <d v="2021-11-08T00:00:00"/>
    <x v="0"/>
    <n v="20735.999999999996"/>
  </r>
  <r>
    <s v="2021 november .xls"/>
    <n v="9"/>
    <n v="0.23"/>
    <x v="2"/>
    <x v="14"/>
    <d v="2021-11-09T00:00:00"/>
    <x v="0"/>
    <n v="19872"/>
  </r>
  <r>
    <s v="2021 november .xls"/>
    <n v="10"/>
    <n v="0.14000000000000001"/>
    <x v="2"/>
    <x v="14"/>
    <d v="2021-11-10T00:00:00"/>
    <x v="0"/>
    <n v="12096"/>
  </r>
  <r>
    <s v="2021 november .xls"/>
    <n v="11"/>
    <n v="0.09"/>
    <x v="2"/>
    <x v="14"/>
    <d v="2021-11-11T00:00:00"/>
    <x v="0"/>
    <n v="7775.9999999999982"/>
  </r>
  <r>
    <s v="2021 november .xls"/>
    <n v="12"/>
    <n v="0.14000000000000001"/>
    <x v="2"/>
    <x v="14"/>
    <d v="2021-11-12T00:00:00"/>
    <x v="0"/>
    <n v="12096"/>
  </r>
  <r>
    <s v="2021 november .xls"/>
    <n v="13"/>
    <n v="0.08"/>
    <x v="2"/>
    <x v="14"/>
    <d v="2021-11-13T00:00:00"/>
    <x v="0"/>
    <n v="6912"/>
  </r>
  <r>
    <s v="2021 november .xls"/>
    <n v="14"/>
    <n v="0.03"/>
    <x v="2"/>
    <x v="14"/>
    <d v="2021-11-14T00:00:00"/>
    <x v="0"/>
    <n v="2591.9999999999995"/>
  </r>
  <r>
    <s v="2021 november .xls"/>
    <n v="15"/>
    <n v="0.02"/>
    <x v="2"/>
    <x v="14"/>
    <d v="2021-11-15T00:00:00"/>
    <x v="0"/>
    <n v="1728"/>
  </r>
  <r>
    <s v="2021 november .xls"/>
    <n v="16"/>
    <n v="0.15"/>
    <x v="2"/>
    <x v="14"/>
    <d v="2021-11-16T00:00:00"/>
    <x v="0"/>
    <n v="12960"/>
  </r>
  <r>
    <s v="2021 november .xls"/>
    <n v="17"/>
    <n v="0.14000000000000001"/>
    <x v="2"/>
    <x v="14"/>
    <d v="2021-11-17T00:00:00"/>
    <x v="0"/>
    <n v="12096"/>
  </r>
  <r>
    <s v="2021 november .xls"/>
    <n v="18"/>
    <n v="0.13"/>
    <x v="2"/>
    <x v="14"/>
    <d v="2021-11-18T00:00:00"/>
    <x v="0"/>
    <n v="11232.000000000002"/>
  </r>
  <r>
    <s v="2021 november .xls"/>
    <n v="19"/>
    <n v="0.13"/>
    <x v="2"/>
    <x v="14"/>
    <d v="2021-11-19T00:00:00"/>
    <x v="0"/>
    <n v="11232.000000000002"/>
  </r>
  <r>
    <s v="2021 november .xls"/>
    <n v="20"/>
    <n v="0.16"/>
    <x v="2"/>
    <x v="14"/>
    <d v="2021-11-20T00:00:00"/>
    <x v="0"/>
    <n v="13824"/>
  </r>
  <r>
    <s v="2021 november .xls"/>
    <n v="21"/>
    <n v="0.18"/>
    <x v="2"/>
    <x v="14"/>
    <d v="2021-11-21T00:00:00"/>
    <x v="0"/>
    <n v="15551.999999999996"/>
  </r>
  <r>
    <s v="2021 november .xls"/>
    <n v="22"/>
    <n v="0.17"/>
    <x v="2"/>
    <x v="14"/>
    <d v="2021-11-22T00:00:00"/>
    <x v="0"/>
    <n v="14688.000000000004"/>
  </r>
  <r>
    <s v="2021 november .xls"/>
    <n v="23"/>
    <n v="0.15"/>
    <x v="2"/>
    <x v="14"/>
    <d v="2021-11-23T00:00:00"/>
    <x v="0"/>
    <n v="12960"/>
  </r>
  <r>
    <s v="2021 november .xls"/>
    <n v="24"/>
    <n v="0.14000000000000001"/>
    <x v="2"/>
    <x v="14"/>
    <d v="2021-11-24T00:00:00"/>
    <x v="0"/>
    <n v="12096"/>
  </r>
  <r>
    <s v="2021 november .xls"/>
    <n v="25"/>
    <n v="0.13"/>
    <x v="2"/>
    <x v="14"/>
    <d v="2021-11-25T00:00:00"/>
    <x v="0"/>
    <n v="11232.000000000002"/>
  </r>
  <r>
    <s v="2021 november .xls"/>
    <n v="26"/>
    <n v="0.17"/>
    <x v="2"/>
    <x v="14"/>
    <d v="2021-11-26T00:00:00"/>
    <x v="0"/>
    <n v="14688.000000000004"/>
  </r>
  <r>
    <s v="2021 november .xls"/>
    <n v="27"/>
    <n v="0.23"/>
    <x v="2"/>
    <x v="14"/>
    <d v="2021-11-27T00:00:00"/>
    <x v="0"/>
    <n v="19872"/>
  </r>
  <r>
    <s v="2021 november .xls"/>
    <n v="28"/>
    <n v="0.2"/>
    <x v="2"/>
    <x v="14"/>
    <d v="2021-11-28T00:00:00"/>
    <x v="0"/>
    <n v="17280"/>
  </r>
  <r>
    <s v="2021 november .xls"/>
    <n v="29"/>
    <n v="0.17"/>
    <x v="2"/>
    <x v="14"/>
    <d v="2021-11-29T00:00:00"/>
    <x v="0"/>
    <n v="14688.000000000004"/>
  </r>
  <r>
    <s v="2021 november .xls"/>
    <n v="30"/>
    <n v="0.15"/>
    <x v="2"/>
    <x v="14"/>
    <d v="2021-11-30T00:00:00"/>
    <x v="0"/>
    <n v="12960"/>
  </r>
  <r>
    <s v="2021 oktoober .xls"/>
    <n v="1"/>
    <n v="0.06"/>
    <x v="2"/>
    <x v="15"/>
    <d v="2021-10-01T00:00:00"/>
    <x v="0"/>
    <n v="5183.9999999999991"/>
  </r>
  <r>
    <s v="2021 oktoober .xls"/>
    <n v="2"/>
    <n v="0.06"/>
    <x v="2"/>
    <x v="15"/>
    <d v="2021-10-02T00:00:00"/>
    <x v="0"/>
    <n v="5183.9999999999991"/>
  </r>
  <r>
    <s v="2021 oktoober .xls"/>
    <n v="3"/>
    <n v="0.06"/>
    <x v="2"/>
    <x v="15"/>
    <d v="2021-10-03T00:00:00"/>
    <x v="0"/>
    <n v="5183.9999999999991"/>
  </r>
  <r>
    <s v="2021 oktoober .xls"/>
    <n v="4"/>
    <n v="0.06"/>
    <x v="2"/>
    <x v="15"/>
    <d v="2021-10-04T00:00:00"/>
    <x v="0"/>
    <n v="5183.9999999999991"/>
  </r>
  <r>
    <s v="2021 oktoober .xls"/>
    <n v="5"/>
    <n v="0.06"/>
    <x v="2"/>
    <x v="15"/>
    <d v="2021-10-05T00:00:00"/>
    <x v="0"/>
    <n v="5183.9999999999991"/>
  </r>
  <r>
    <s v="2021 oktoober .xls"/>
    <n v="6"/>
    <n v="0.06"/>
    <x v="2"/>
    <x v="15"/>
    <d v="2021-10-06T00:00:00"/>
    <x v="0"/>
    <n v="5183.9999999999991"/>
  </r>
  <r>
    <s v="2021 oktoober .xls"/>
    <n v="7"/>
    <n v="0.05"/>
    <x v="2"/>
    <x v="15"/>
    <d v="2021-10-07T00:00:00"/>
    <x v="0"/>
    <n v="4320"/>
  </r>
  <r>
    <s v="2021 oktoober .xls"/>
    <n v="8"/>
    <n v="0.05"/>
    <x v="2"/>
    <x v="15"/>
    <d v="2021-10-08T00:00:00"/>
    <x v="0"/>
    <n v="4320"/>
  </r>
  <r>
    <s v="2021 oktoober .xls"/>
    <n v="9"/>
    <n v="0.06"/>
    <x v="2"/>
    <x v="15"/>
    <d v="2021-10-09T00:00:00"/>
    <x v="0"/>
    <n v="5183.9999999999991"/>
  </r>
  <r>
    <s v="2021 oktoober .xls"/>
    <n v="10"/>
    <n v="0.06"/>
    <x v="2"/>
    <x v="15"/>
    <d v="2021-10-10T00:00:00"/>
    <x v="0"/>
    <n v="5183.9999999999991"/>
  </r>
  <r>
    <s v="2021 oktoober .xls"/>
    <n v="11"/>
    <n v="0.06"/>
    <x v="2"/>
    <x v="15"/>
    <d v="2021-10-11T00:00:00"/>
    <x v="0"/>
    <n v="5183.9999999999991"/>
  </r>
  <r>
    <s v="2021 oktoober .xls"/>
    <n v="12"/>
    <n v="0.06"/>
    <x v="2"/>
    <x v="15"/>
    <d v="2021-10-12T00:00:00"/>
    <x v="0"/>
    <n v="5183.9999999999991"/>
  </r>
  <r>
    <s v="2021 oktoober .xls"/>
    <n v="13"/>
    <n v="0.06"/>
    <x v="2"/>
    <x v="15"/>
    <d v="2021-10-13T00:00:00"/>
    <x v="0"/>
    <n v="5183.9999999999991"/>
  </r>
  <r>
    <s v="2021 oktoober .xls"/>
    <n v="14"/>
    <n v="0.06"/>
    <x v="2"/>
    <x v="15"/>
    <d v="2021-10-14T00:00:00"/>
    <x v="0"/>
    <n v="5183.9999999999991"/>
  </r>
  <r>
    <s v="2021 oktoober .xls"/>
    <n v="15"/>
    <n v="0.06"/>
    <x v="2"/>
    <x v="15"/>
    <d v="2021-10-15T00:00:00"/>
    <x v="0"/>
    <n v="5183.9999999999991"/>
  </r>
  <r>
    <s v="2021 oktoober .xls"/>
    <n v="16"/>
    <n v="0.08"/>
    <x v="2"/>
    <x v="15"/>
    <d v="2021-10-16T00:00:00"/>
    <x v="0"/>
    <n v="6912"/>
  </r>
  <r>
    <s v="2021 oktoober .xls"/>
    <n v="17"/>
    <n v="0.09"/>
    <x v="2"/>
    <x v="15"/>
    <d v="2021-10-17T00:00:00"/>
    <x v="0"/>
    <n v="7775.9999999999982"/>
  </r>
  <r>
    <s v="2021 oktoober .xls"/>
    <n v="18"/>
    <n v="0.1"/>
    <x v="2"/>
    <x v="15"/>
    <d v="2021-10-18T00:00:00"/>
    <x v="0"/>
    <n v="8640"/>
  </r>
  <r>
    <s v="2021 oktoober .xls"/>
    <n v="19"/>
    <n v="0.1"/>
    <x v="2"/>
    <x v="15"/>
    <d v="2021-10-19T00:00:00"/>
    <x v="0"/>
    <n v="8640"/>
  </r>
  <r>
    <s v="2021 oktoober .xls"/>
    <n v="20"/>
    <n v="0.1"/>
    <x v="2"/>
    <x v="15"/>
    <d v="2021-10-20T00:00:00"/>
    <x v="0"/>
    <n v="8640"/>
  </r>
  <r>
    <s v="2021 oktoober .xls"/>
    <n v="21"/>
    <n v="0.18"/>
    <x v="2"/>
    <x v="15"/>
    <d v="2021-10-21T00:00:00"/>
    <x v="0"/>
    <n v="15551.999999999996"/>
  </r>
  <r>
    <s v="2021 oktoober .xls"/>
    <n v="22"/>
    <n v="0.2"/>
    <x v="2"/>
    <x v="15"/>
    <d v="2021-10-22T00:00:00"/>
    <x v="0"/>
    <n v="17280"/>
  </r>
  <r>
    <s v="2021 oktoober .xls"/>
    <n v="23"/>
    <n v="0.2"/>
    <x v="2"/>
    <x v="15"/>
    <d v="2021-10-23T00:00:00"/>
    <x v="0"/>
    <n v="17280"/>
  </r>
  <r>
    <s v="2021 oktoober .xls"/>
    <n v="24"/>
    <n v="0.21"/>
    <x v="2"/>
    <x v="15"/>
    <d v="2021-10-24T00:00:00"/>
    <x v="0"/>
    <n v="18144"/>
  </r>
  <r>
    <s v="2021 oktoober .xls"/>
    <n v="25"/>
    <n v="0.18"/>
    <x v="2"/>
    <x v="15"/>
    <d v="2021-10-25T00:00:00"/>
    <x v="0"/>
    <n v="15551.999999999996"/>
  </r>
  <r>
    <s v="2021 oktoober .xls"/>
    <n v="26"/>
    <n v="0.14000000000000001"/>
    <x v="2"/>
    <x v="15"/>
    <d v="2021-10-26T00:00:00"/>
    <x v="0"/>
    <n v="12096"/>
  </r>
  <r>
    <s v="2021 oktoober .xls"/>
    <n v="27"/>
    <n v="0.11"/>
    <x v="2"/>
    <x v="15"/>
    <d v="2021-10-27T00:00:00"/>
    <x v="0"/>
    <n v="9504"/>
  </r>
  <r>
    <s v="2021 oktoober .xls"/>
    <n v="28"/>
    <n v="0.14000000000000001"/>
    <x v="2"/>
    <x v="15"/>
    <d v="2021-10-28T00:00:00"/>
    <x v="0"/>
    <n v="12096"/>
  </r>
  <r>
    <s v="2021 oktoober .xls"/>
    <n v="29"/>
    <n v="0.14000000000000001"/>
    <x v="2"/>
    <x v="15"/>
    <d v="2021-10-29T00:00:00"/>
    <x v="0"/>
    <n v="12096"/>
  </r>
  <r>
    <s v="2021 oktoober .xls"/>
    <n v="30"/>
    <n v="0.12"/>
    <x v="2"/>
    <x v="15"/>
    <d v="2021-10-30T00:00:00"/>
    <x v="0"/>
    <n v="10367.999999999998"/>
  </r>
  <r>
    <s v="2021 oktoober .xls"/>
    <n v="31"/>
    <n v="0.1"/>
    <x v="2"/>
    <x v="15"/>
    <d v="2021-10-31T00:00:00"/>
    <x v="0"/>
    <n v="8640"/>
  </r>
  <r>
    <s v="2021 september.xls"/>
    <n v="1"/>
    <n v="0.01"/>
    <x v="2"/>
    <x v="10"/>
    <d v="2021-09-01T00:00:00"/>
    <x v="0"/>
    <n v="864"/>
  </r>
  <r>
    <s v="2021 september.xls"/>
    <n v="2"/>
    <n v="0.01"/>
    <x v="2"/>
    <x v="10"/>
    <d v="2021-09-02T00:00:00"/>
    <x v="0"/>
    <n v="864"/>
  </r>
  <r>
    <s v="2021 september.xls"/>
    <n v="3"/>
    <n v="0.03"/>
    <x v="2"/>
    <x v="10"/>
    <d v="2021-09-03T00:00:00"/>
    <x v="0"/>
    <n v="2591.9999999999995"/>
  </r>
  <r>
    <s v="2021 september.xls"/>
    <n v="4"/>
    <n v="0.05"/>
    <x v="2"/>
    <x v="10"/>
    <d v="2021-09-04T00:00:00"/>
    <x v="0"/>
    <n v="4320"/>
  </r>
  <r>
    <s v="2021 september.xls"/>
    <n v="5"/>
    <n v="0.06"/>
    <x v="2"/>
    <x v="10"/>
    <d v="2021-09-05T00:00:00"/>
    <x v="0"/>
    <n v="5183.9999999999991"/>
  </r>
  <r>
    <s v="2021 september.xls"/>
    <n v="6"/>
    <n v="0.05"/>
    <x v="2"/>
    <x v="10"/>
    <d v="2021-09-06T00:00:00"/>
    <x v="0"/>
    <n v="4320"/>
  </r>
  <r>
    <s v="2021 september.xls"/>
    <n v="7"/>
    <n v="0.05"/>
    <x v="2"/>
    <x v="10"/>
    <d v="2021-09-07T00:00:00"/>
    <x v="0"/>
    <n v="4320"/>
  </r>
  <r>
    <s v="2021 september.xls"/>
    <n v="8"/>
    <n v="0.05"/>
    <x v="2"/>
    <x v="10"/>
    <d v="2021-09-08T00:00:00"/>
    <x v="0"/>
    <n v="4320"/>
  </r>
  <r>
    <s v="2021 september.xls"/>
    <n v="9"/>
    <n v="0.04"/>
    <x v="2"/>
    <x v="10"/>
    <d v="2021-09-09T00:00:00"/>
    <x v="0"/>
    <n v="3456"/>
  </r>
  <r>
    <s v="2021 september.xls"/>
    <n v="10"/>
    <n v="0.03"/>
    <x v="2"/>
    <x v="10"/>
    <d v="2021-09-10T00:00:00"/>
    <x v="0"/>
    <n v="2591.9999999999995"/>
  </r>
  <r>
    <s v="2021 september.xls"/>
    <n v="11"/>
    <n v="0.03"/>
    <x v="2"/>
    <x v="10"/>
    <d v="2021-09-11T00:00:00"/>
    <x v="0"/>
    <n v="2591.9999999999995"/>
  </r>
  <r>
    <s v="2021 september.xls"/>
    <n v="12"/>
    <n v="0.04"/>
    <x v="2"/>
    <x v="10"/>
    <d v="2021-09-12T00:00:00"/>
    <x v="0"/>
    <n v="3456"/>
  </r>
  <r>
    <s v="2021 september.xls"/>
    <n v="13"/>
    <n v="7.0000000000000007E-2"/>
    <x v="2"/>
    <x v="10"/>
    <d v="2021-09-13T00:00:00"/>
    <x v="0"/>
    <n v="6048"/>
  </r>
  <r>
    <s v="2021 september.xls"/>
    <n v="14"/>
    <n v="0.04"/>
    <x v="2"/>
    <x v="10"/>
    <d v="2021-09-14T00:00:00"/>
    <x v="0"/>
    <n v="3456"/>
  </r>
  <r>
    <s v="2021 september.xls"/>
    <n v="15"/>
    <n v="0.02"/>
    <x v="2"/>
    <x v="10"/>
    <d v="2021-09-15T00:00:00"/>
    <x v="0"/>
    <n v="1728"/>
  </r>
  <r>
    <s v="2021 september.xls"/>
    <n v="16"/>
    <n v="0.03"/>
    <x v="2"/>
    <x v="10"/>
    <d v="2021-09-16T00:00:00"/>
    <x v="0"/>
    <n v="2591.9999999999995"/>
  </r>
  <r>
    <s v="2021 september.xls"/>
    <n v="17"/>
    <n v="0.04"/>
    <x v="2"/>
    <x v="10"/>
    <d v="2021-09-17T00:00:00"/>
    <x v="0"/>
    <n v="3456"/>
  </r>
  <r>
    <s v="2021 september.xls"/>
    <n v="18"/>
    <n v="0.04"/>
    <x v="2"/>
    <x v="10"/>
    <d v="2021-09-18T00:00:00"/>
    <x v="0"/>
    <n v="3456"/>
  </r>
  <r>
    <s v="2021 september.xls"/>
    <n v="19"/>
    <n v="0.03"/>
    <x v="2"/>
    <x v="10"/>
    <d v="2021-09-19T00:00:00"/>
    <x v="0"/>
    <n v="2591.9999999999995"/>
  </r>
  <r>
    <s v="2021 september.xls"/>
    <n v="20"/>
    <n v="0.02"/>
    <x v="2"/>
    <x v="10"/>
    <d v="2021-09-20T00:00:00"/>
    <x v="0"/>
    <n v="1728"/>
  </r>
  <r>
    <s v="2021 september.xls"/>
    <n v="21"/>
    <n v="0.02"/>
    <x v="2"/>
    <x v="10"/>
    <d v="2021-09-21T00:00:00"/>
    <x v="0"/>
    <n v="1728"/>
  </r>
  <r>
    <s v="2021 september.xls"/>
    <n v="22"/>
    <n v="0.02"/>
    <x v="2"/>
    <x v="10"/>
    <d v="2021-09-22T00:00:00"/>
    <x v="0"/>
    <n v="1728"/>
  </r>
  <r>
    <s v="2021 september.xls"/>
    <n v="23"/>
    <n v="0.04"/>
    <x v="2"/>
    <x v="10"/>
    <d v="2021-09-23T00:00:00"/>
    <x v="0"/>
    <n v="3456"/>
  </r>
  <r>
    <s v="2021 september.xls"/>
    <n v="24"/>
    <n v="0.06"/>
    <x v="2"/>
    <x v="10"/>
    <d v="2021-09-24T00:00:00"/>
    <x v="0"/>
    <n v="5183.9999999999991"/>
  </r>
  <r>
    <s v="2021 september.xls"/>
    <n v="25"/>
    <n v="7.0000000000000007E-2"/>
    <x v="2"/>
    <x v="10"/>
    <d v="2021-09-25T00:00:00"/>
    <x v="0"/>
    <n v="6048"/>
  </r>
  <r>
    <s v="2021 september.xls"/>
    <n v="26"/>
    <n v="0.09"/>
    <x v="2"/>
    <x v="10"/>
    <d v="2021-09-26T00:00:00"/>
    <x v="0"/>
    <n v="7775.9999999999982"/>
  </r>
  <r>
    <s v="2021 september.xls"/>
    <n v="27"/>
    <n v="0.09"/>
    <x v="2"/>
    <x v="10"/>
    <d v="2021-09-27T00:00:00"/>
    <x v="0"/>
    <n v="7775.9999999999982"/>
  </r>
  <r>
    <s v="2021 september.xls"/>
    <n v="28"/>
    <n v="7.0000000000000007E-2"/>
    <x v="2"/>
    <x v="10"/>
    <d v="2021-09-28T00:00:00"/>
    <x v="0"/>
    <n v="6048"/>
  </r>
  <r>
    <s v="2021 september.xls"/>
    <n v="29"/>
    <n v="0.06"/>
    <x v="2"/>
    <x v="10"/>
    <d v="2021-09-29T00:00:00"/>
    <x v="0"/>
    <n v="5183.9999999999991"/>
  </r>
  <r>
    <s v="2021 september.xls"/>
    <n v="30"/>
    <n v="0.06"/>
    <x v="2"/>
    <x v="10"/>
    <d v="2021-09-30T00:00:00"/>
    <x v="0"/>
    <n v="5183.9999999999991"/>
  </r>
  <r>
    <s v="2021 veebruar.xls"/>
    <n v="1"/>
    <n v="0.13"/>
    <x v="2"/>
    <x v="11"/>
    <d v="2021-02-01T00:00:00"/>
    <x v="0"/>
    <n v="11232.000000000002"/>
  </r>
  <r>
    <s v="2021 veebruar.xls"/>
    <n v="2"/>
    <n v="0.13"/>
    <x v="2"/>
    <x v="11"/>
    <d v="2021-02-02T00:00:00"/>
    <x v="0"/>
    <n v="11232.000000000002"/>
  </r>
  <r>
    <s v="2021 veebruar.xls"/>
    <n v="3"/>
    <n v="0.11"/>
    <x v="2"/>
    <x v="11"/>
    <d v="2021-02-03T00:00:00"/>
    <x v="0"/>
    <n v="9504"/>
  </r>
  <r>
    <s v="2021 veebruar.xls"/>
    <n v="4"/>
    <n v="0.11"/>
    <x v="2"/>
    <x v="11"/>
    <d v="2021-02-04T00:00:00"/>
    <x v="0"/>
    <n v="9504"/>
  </r>
  <r>
    <s v="2021 veebruar.xls"/>
    <n v="5"/>
    <n v="0.1"/>
    <x v="2"/>
    <x v="11"/>
    <d v="2021-02-05T00:00:00"/>
    <x v="0"/>
    <n v="8640"/>
  </r>
  <r>
    <s v="2021 veebruar.xls"/>
    <n v="6"/>
    <n v="0.1"/>
    <x v="2"/>
    <x v="11"/>
    <d v="2021-02-06T00:00:00"/>
    <x v="0"/>
    <n v="8640"/>
  </r>
  <r>
    <s v="2021 veebruar.xls"/>
    <n v="7"/>
    <n v="0.09"/>
    <x v="2"/>
    <x v="11"/>
    <d v="2021-02-07T00:00:00"/>
    <x v="0"/>
    <n v="7775.9999999999982"/>
  </r>
  <r>
    <s v="2021 veebruar.xls"/>
    <n v="8"/>
    <n v="0.08"/>
    <x v="2"/>
    <x v="11"/>
    <d v="2021-02-08T00:00:00"/>
    <x v="0"/>
    <n v="6912"/>
  </r>
  <r>
    <s v="2021 veebruar.xls"/>
    <n v="9"/>
    <n v="0.08"/>
    <x v="2"/>
    <x v="11"/>
    <d v="2021-02-09T00:00:00"/>
    <x v="0"/>
    <n v="6912"/>
  </r>
  <r>
    <s v="2021 veebruar.xls"/>
    <n v="10"/>
    <n v="0.06"/>
    <x v="2"/>
    <x v="11"/>
    <d v="2021-02-10T00:00:00"/>
    <x v="0"/>
    <n v="5183.9999999999991"/>
  </r>
  <r>
    <s v="2021 veebruar.xls"/>
    <n v="11"/>
    <n v="0.06"/>
    <x v="2"/>
    <x v="11"/>
    <d v="2021-02-11T00:00:00"/>
    <x v="0"/>
    <n v="5183.9999999999991"/>
  </r>
  <r>
    <s v="2021 veebruar.xls"/>
    <n v="12"/>
    <n v="0.08"/>
    <x v="2"/>
    <x v="11"/>
    <d v="2021-02-12T00:00:00"/>
    <x v="0"/>
    <n v="6912"/>
  </r>
  <r>
    <s v="2021 veebruar.xls"/>
    <n v="13"/>
    <n v="0.09"/>
    <x v="2"/>
    <x v="11"/>
    <d v="2021-02-13T00:00:00"/>
    <x v="0"/>
    <n v="7775.9999999999982"/>
  </r>
  <r>
    <s v="2021 veebruar.xls"/>
    <n v="14"/>
    <n v="0.1"/>
    <x v="2"/>
    <x v="11"/>
    <d v="2021-02-14T00:00:00"/>
    <x v="0"/>
    <n v="8640"/>
  </r>
  <r>
    <s v="2021 veebruar.xls"/>
    <n v="15"/>
    <n v="0.1"/>
    <x v="2"/>
    <x v="11"/>
    <d v="2021-02-15T00:00:00"/>
    <x v="0"/>
    <n v="8640"/>
  </r>
  <r>
    <s v="2021 veebruar.xls"/>
    <n v="16"/>
    <n v="0.1"/>
    <x v="2"/>
    <x v="11"/>
    <d v="2021-02-16T00:00:00"/>
    <x v="0"/>
    <n v="8640"/>
  </r>
  <r>
    <s v="2021 veebruar.xls"/>
    <n v="17"/>
    <n v="0.1"/>
    <x v="2"/>
    <x v="11"/>
    <d v="2021-02-17T00:00:00"/>
    <x v="0"/>
    <n v="8640"/>
  </r>
  <r>
    <s v="2021 veebruar.xls"/>
    <n v="18"/>
    <n v="0.09"/>
    <x v="2"/>
    <x v="11"/>
    <d v="2021-02-18T00:00:00"/>
    <x v="0"/>
    <n v="7775.9999999999982"/>
  </r>
  <r>
    <s v="2021 veebruar.xls"/>
    <n v="19"/>
    <n v="0.08"/>
    <x v="2"/>
    <x v="11"/>
    <d v="2021-02-19T00:00:00"/>
    <x v="0"/>
    <n v="6912"/>
  </r>
  <r>
    <s v="2021 veebruar.xls"/>
    <n v="20"/>
    <n v="0.08"/>
    <x v="2"/>
    <x v="11"/>
    <d v="2021-02-20T00:00:00"/>
    <x v="0"/>
    <n v="6912"/>
  </r>
  <r>
    <s v="2021 veebruar.xls"/>
    <n v="21"/>
    <n v="0.09"/>
    <x v="2"/>
    <x v="11"/>
    <d v="2021-02-21T00:00:00"/>
    <x v="0"/>
    <n v="7775.9999999999982"/>
  </r>
  <r>
    <s v="2021 veebruar.xls"/>
    <n v="22"/>
    <n v="0.1"/>
    <x v="2"/>
    <x v="11"/>
    <d v="2021-02-22T00:00:00"/>
    <x v="0"/>
    <n v="8640"/>
  </r>
  <r>
    <s v="2021 veebruar.xls"/>
    <n v="23"/>
    <n v="0.11"/>
    <x v="2"/>
    <x v="11"/>
    <d v="2021-02-23T00:00:00"/>
    <x v="0"/>
    <n v="9504"/>
  </r>
  <r>
    <s v="2021 veebruar.xls"/>
    <n v="24"/>
    <n v="0.12"/>
    <x v="2"/>
    <x v="11"/>
    <d v="2021-02-24T00:00:00"/>
    <x v="0"/>
    <n v="10367.999999999998"/>
  </r>
  <r>
    <s v="2021 veebruar.xls"/>
    <n v="25"/>
    <n v="0.15"/>
    <x v="2"/>
    <x v="11"/>
    <d v="2021-02-25T00:00:00"/>
    <x v="0"/>
    <n v="12960"/>
  </r>
  <r>
    <s v="2021 veebruar.xls"/>
    <n v="26"/>
    <n v="0.19"/>
    <x v="2"/>
    <x v="11"/>
    <d v="2021-02-26T00:00:00"/>
    <x v="0"/>
    <n v="16416"/>
  </r>
  <r>
    <s v="2021 veebruar.xls"/>
    <n v="27"/>
    <n v="0.21"/>
    <x v="2"/>
    <x v="11"/>
    <d v="2021-02-27T00:00:00"/>
    <x v="0"/>
    <n v="18144"/>
  </r>
  <r>
    <s v="2021 veebruar.xls"/>
    <n v="28"/>
    <n v="0.15"/>
    <x v="2"/>
    <x v="11"/>
    <d v="2021-02-28T00:00:00"/>
    <x v="0"/>
    <n v="12960"/>
  </r>
  <r>
    <s v="2022 aprill.xls"/>
    <n v="1"/>
    <n v="0.09"/>
    <x v="3"/>
    <x v="0"/>
    <d v="2022-04-01T00:00:00"/>
    <x v="0"/>
    <n v="7775.9999999999982"/>
  </r>
  <r>
    <s v="2022 aprill.xls"/>
    <n v="2"/>
    <n v="0.12"/>
    <x v="3"/>
    <x v="0"/>
    <d v="2022-04-02T00:00:00"/>
    <x v="0"/>
    <n v="10367.999999999998"/>
  </r>
  <r>
    <s v="2022 aprill.xls"/>
    <n v="3"/>
    <n v="0.12"/>
    <x v="3"/>
    <x v="0"/>
    <d v="2022-04-03T00:00:00"/>
    <x v="0"/>
    <n v="10367.999999999998"/>
  </r>
  <r>
    <s v="2022 aprill.xls"/>
    <n v="4"/>
    <n v="0.11"/>
    <x v="3"/>
    <x v="0"/>
    <d v="2022-04-04T00:00:00"/>
    <x v="0"/>
    <n v="9504"/>
  </r>
  <r>
    <s v="2022 aprill.xls"/>
    <n v="5"/>
    <n v="0.13"/>
    <x v="3"/>
    <x v="0"/>
    <d v="2022-04-05T00:00:00"/>
    <x v="0"/>
    <n v="11232.000000000002"/>
  </r>
  <r>
    <s v="2022 aprill.xls"/>
    <n v="6"/>
    <n v="0.17"/>
    <x v="3"/>
    <x v="0"/>
    <d v="2022-04-06T00:00:00"/>
    <x v="0"/>
    <n v="14688.000000000004"/>
  </r>
  <r>
    <s v="2022 aprill.xls"/>
    <n v="7"/>
    <n v="0.18"/>
    <x v="3"/>
    <x v="0"/>
    <d v="2022-04-07T00:00:00"/>
    <x v="0"/>
    <n v="15551.999999999996"/>
  </r>
  <r>
    <s v="2022 aprill.xls"/>
    <n v="8"/>
    <n v="0.2"/>
    <x v="3"/>
    <x v="0"/>
    <d v="2022-04-08T00:00:00"/>
    <x v="0"/>
    <n v="17280"/>
  </r>
  <r>
    <s v="2022 aprill.xls"/>
    <n v="9"/>
    <n v="0.28000000000000003"/>
    <x v="3"/>
    <x v="0"/>
    <d v="2022-04-09T00:00:00"/>
    <x v="0"/>
    <n v="24192"/>
  </r>
  <r>
    <s v="2022 aprill.xls"/>
    <n v="10"/>
    <n v="0.22"/>
    <x v="3"/>
    <x v="0"/>
    <d v="2022-04-10T00:00:00"/>
    <x v="0"/>
    <n v="19008"/>
  </r>
  <r>
    <s v="2022 aprill.xls"/>
    <n v="11"/>
    <n v="0.21"/>
    <x v="3"/>
    <x v="0"/>
    <d v="2022-04-11T00:00:00"/>
    <x v="0"/>
    <n v="18144"/>
  </r>
  <r>
    <s v="2022 aprill.xls"/>
    <n v="12"/>
    <n v="0.2"/>
    <x v="3"/>
    <x v="0"/>
    <d v="2022-04-12T00:00:00"/>
    <x v="0"/>
    <n v="17280"/>
  </r>
  <r>
    <s v="2022 aprill.xls"/>
    <n v="13"/>
    <n v="0.17"/>
    <x v="3"/>
    <x v="0"/>
    <d v="2022-04-13T00:00:00"/>
    <x v="0"/>
    <n v="14688.000000000004"/>
  </r>
  <r>
    <s v="2022 aprill.xls"/>
    <n v="14"/>
    <n v="0.13"/>
    <x v="3"/>
    <x v="0"/>
    <d v="2022-04-14T00:00:00"/>
    <x v="0"/>
    <n v="11232.000000000002"/>
  </r>
  <r>
    <s v="2022 aprill.xls"/>
    <n v="15"/>
    <n v="0.11"/>
    <x v="3"/>
    <x v="0"/>
    <d v="2022-04-15T00:00:00"/>
    <x v="0"/>
    <n v="9504"/>
  </r>
  <r>
    <s v="2022 aprill.xls"/>
    <n v="16"/>
    <n v="0.1"/>
    <x v="3"/>
    <x v="0"/>
    <d v="2022-04-16T00:00:00"/>
    <x v="0"/>
    <n v="8640"/>
  </r>
  <r>
    <s v="2022 aprill.xls"/>
    <n v="17"/>
    <n v="0.06"/>
    <x v="3"/>
    <x v="0"/>
    <d v="2022-04-17T00:00:00"/>
    <x v="0"/>
    <n v="5183.9999999999991"/>
  </r>
  <r>
    <s v="2022 aprill.xls"/>
    <n v="18"/>
    <n v="0.01"/>
    <x v="3"/>
    <x v="0"/>
    <d v="2022-04-18T00:00:00"/>
    <x v="0"/>
    <n v="864"/>
  </r>
  <r>
    <s v="2022 aprill.xls"/>
    <n v="19"/>
    <n v="0.05"/>
    <x v="3"/>
    <x v="0"/>
    <d v="2022-04-19T00:00:00"/>
    <x v="0"/>
    <n v="4320"/>
  </r>
  <r>
    <s v="2022 aprill.xls"/>
    <n v="20"/>
    <n v="0.1"/>
    <x v="3"/>
    <x v="0"/>
    <d v="2022-04-20T00:00:00"/>
    <x v="0"/>
    <n v="8640"/>
  </r>
  <r>
    <s v="2022 aprill.xls"/>
    <n v="21"/>
    <n v="0.1"/>
    <x v="3"/>
    <x v="0"/>
    <d v="2022-04-21T00:00:00"/>
    <x v="0"/>
    <n v="8640"/>
  </r>
  <r>
    <s v="2022 aprill.xls"/>
    <n v="22"/>
    <n v="7.0000000000000007E-2"/>
    <x v="3"/>
    <x v="0"/>
    <d v="2022-04-22T00:00:00"/>
    <x v="0"/>
    <n v="6048"/>
  </r>
  <r>
    <s v="2022 aprill.xls"/>
    <n v="23"/>
    <n v="0.05"/>
    <x v="3"/>
    <x v="0"/>
    <d v="2022-04-23T00:00:00"/>
    <x v="0"/>
    <n v="4320"/>
  </r>
  <r>
    <s v="2022 aprill.xls"/>
    <n v="24"/>
    <n v="0.02"/>
    <x v="3"/>
    <x v="0"/>
    <d v="2022-04-24T00:00:00"/>
    <x v="0"/>
    <n v="1728"/>
  </r>
  <r>
    <s v="2022 aprill.xls"/>
    <n v="25"/>
    <n v="0"/>
    <x v="3"/>
    <x v="0"/>
    <d v="2022-04-25T00:00:00"/>
    <x v="0"/>
    <n v="0"/>
  </r>
  <r>
    <s v="2022 aprill.xls"/>
    <n v="26"/>
    <n v="0.03"/>
    <x v="3"/>
    <x v="0"/>
    <d v="2022-04-26T00:00:00"/>
    <x v="0"/>
    <n v="2591.9999999999995"/>
  </r>
  <r>
    <s v="2022 aprill.xls"/>
    <n v="27"/>
    <n v="0.03"/>
    <x v="3"/>
    <x v="0"/>
    <d v="2022-04-27T00:00:00"/>
    <x v="0"/>
    <n v="2591.9999999999995"/>
  </r>
  <r>
    <s v="2022 aprill.xls"/>
    <n v="28"/>
    <n v="0.03"/>
    <x v="3"/>
    <x v="0"/>
    <d v="2022-04-28T00:00:00"/>
    <x v="0"/>
    <n v="2591.9999999999995"/>
  </r>
  <r>
    <s v="2022 aprill.xls"/>
    <n v="29"/>
    <n v="0.05"/>
    <x v="3"/>
    <x v="0"/>
    <d v="2022-04-29T00:00:00"/>
    <x v="0"/>
    <n v="4320"/>
  </r>
  <r>
    <s v="2022 aprill.xls"/>
    <n v="30"/>
    <n v="0.05"/>
    <x v="3"/>
    <x v="0"/>
    <d v="2022-04-30T00:00:00"/>
    <x v="0"/>
    <n v="4320"/>
  </r>
  <r>
    <s v="2022 august.xls"/>
    <n v="1"/>
    <n v="0.9"/>
    <x v="3"/>
    <x v="1"/>
    <d v="2022-08-01T00:00:00"/>
    <x v="1"/>
    <n v="77760"/>
  </r>
  <r>
    <s v="2022 august.xls"/>
    <n v="2"/>
    <n v="0.97"/>
    <x v="3"/>
    <x v="1"/>
    <d v="2022-08-02T00:00:00"/>
    <x v="1"/>
    <n v="83807.999999999985"/>
  </r>
  <r>
    <s v="2022 august.xls"/>
    <n v="3"/>
    <n v="0.98"/>
    <x v="3"/>
    <x v="1"/>
    <d v="2022-08-03T00:00:00"/>
    <x v="1"/>
    <n v="84672"/>
  </r>
  <r>
    <s v="2022 august.xls"/>
    <n v="4"/>
    <n v="0.99"/>
    <x v="3"/>
    <x v="1"/>
    <d v="2022-08-04T00:00:00"/>
    <x v="1"/>
    <n v="85536"/>
  </r>
  <r>
    <s v="2022 august.xls"/>
    <n v="5"/>
    <n v="1"/>
    <x v="3"/>
    <x v="1"/>
    <d v="2022-08-05T00:00:00"/>
    <x v="1"/>
    <n v="86400"/>
  </r>
  <r>
    <s v="2022 august.xls"/>
    <n v="6"/>
    <n v="1.03"/>
    <x v="3"/>
    <x v="1"/>
    <d v="2022-08-06T00:00:00"/>
    <x v="1"/>
    <n v="88992.000000000015"/>
  </r>
  <r>
    <s v="2022 august.xls"/>
    <n v="7"/>
    <n v="1.03"/>
    <x v="3"/>
    <x v="1"/>
    <d v="2022-08-07T00:00:00"/>
    <x v="1"/>
    <n v="88992.000000000015"/>
  </r>
  <r>
    <s v="2022 august.xls"/>
    <n v="8"/>
    <n v="1.03"/>
    <x v="3"/>
    <x v="1"/>
    <d v="2022-08-08T00:00:00"/>
    <x v="1"/>
    <n v="88992.000000000015"/>
  </r>
  <r>
    <s v="2022 august.xls"/>
    <n v="9"/>
    <n v="1.02"/>
    <x v="3"/>
    <x v="1"/>
    <d v="2022-08-09T00:00:00"/>
    <x v="1"/>
    <n v="88128"/>
  </r>
  <r>
    <s v="2022 august.xls"/>
    <n v="10"/>
    <n v="1.03"/>
    <x v="3"/>
    <x v="1"/>
    <d v="2022-08-10T00:00:00"/>
    <x v="1"/>
    <n v="88992.000000000015"/>
  </r>
  <r>
    <s v="2022 august.xls"/>
    <n v="11"/>
    <n v="1.04"/>
    <x v="3"/>
    <x v="1"/>
    <d v="2022-08-11T00:00:00"/>
    <x v="1"/>
    <n v="89856.000000000015"/>
  </r>
  <r>
    <s v="2022 august.xls"/>
    <n v="12"/>
    <n v="1.05"/>
    <x v="3"/>
    <x v="1"/>
    <d v="2022-08-12T00:00:00"/>
    <x v="1"/>
    <n v="90720"/>
  </r>
  <r>
    <s v="2022 august.xls"/>
    <n v="13"/>
    <n v="1.07"/>
    <x v="3"/>
    <x v="1"/>
    <d v="2022-08-13T00:00:00"/>
    <x v="1"/>
    <n v="92448"/>
  </r>
  <r>
    <s v="2022 august.xls"/>
    <n v="14"/>
    <n v="1.1000000000000001"/>
    <x v="3"/>
    <x v="1"/>
    <d v="2022-08-14T00:00:00"/>
    <x v="1"/>
    <n v="95040"/>
  </r>
  <r>
    <s v="2022 august.xls"/>
    <n v="15"/>
    <n v="1.1299999999999999"/>
    <x v="3"/>
    <x v="1"/>
    <d v="2022-08-15T00:00:00"/>
    <x v="1"/>
    <n v="97632"/>
  </r>
  <r>
    <s v="2022 august.xls"/>
    <n v="16"/>
    <n v="1.1599999999999999"/>
    <x v="3"/>
    <x v="1"/>
    <d v="2022-08-16T00:00:00"/>
    <x v="1"/>
    <n v="100224"/>
  </r>
  <r>
    <s v="2022 august.xls"/>
    <n v="17"/>
    <n v="1.19"/>
    <x v="3"/>
    <x v="1"/>
    <d v="2022-08-17T00:00:00"/>
    <x v="1"/>
    <n v="102815.99999999997"/>
  </r>
  <r>
    <s v="2022 august.xls"/>
    <n v="18"/>
    <n v="1.21"/>
    <x v="3"/>
    <x v="1"/>
    <d v="2022-08-18T00:00:00"/>
    <x v="1"/>
    <n v="104544"/>
  </r>
  <r>
    <s v="2022 august.xls"/>
    <n v="19"/>
    <n v="1.24"/>
    <x v="3"/>
    <x v="1"/>
    <d v="2022-08-19T00:00:00"/>
    <x v="1"/>
    <n v="107136"/>
  </r>
  <r>
    <s v="2022 august.xls"/>
    <n v="20"/>
    <n v="1.28"/>
    <x v="3"/>
    <x v="1"/>
    <d v="2022-08-20T00:00:00"/>
    <x v="1"/>
    <n v="110592"/>
  </r>
  <r>
    <s v="2022 august.xls"/>
    <n v="21"/>
    <n v="1.37"/>
    <x v="3"/>
    <x v="1"/>
    <d v="2022-08-21T00:00:00"/>
    <x v="1"/>
    <n v="118368"/>
  </r>
  <r>
    <s v="2022 august.xls"/>
    <n v="22"/>
    <n v="1.38"/>
    <x v="3"/>
    <x v="1"/>
    <d v="2022-08-22T00:00:00"/>
    <x v="1"/>
    <n v="119232"/>
  </r>
  <r>
    <s v="2022 august.xls"/>
    <n v="23"/>
    <n v="1.36"/>
    <x v="3"/>
    <x v="1"/>
    <d v="2022-08-23T00:00:00"/>
    <x v="1"/>
    <n v="117504.00000000003"/>
  </r>
  <r>
    <s v="2022 august.xls"/>
    <n v="24"/>
    <n v="1.47"/>
    <x v="3"/>
    <x v="1"/>
    <d v="2022-08-24T00:00:00"/>
    <x v="1"/>
    <n v="127008"/>
  </r>
  <r>
    <s v="2022 august.xls"/>
    <n v="25"/>
    <n v="1.2"/>
    <x v="3"/>
    <x v="1"/>
    <d v="2022-08-25T00:00:00"/>
    <x v="1"/>
    <n v="103680"/>
  </r>
  <r>
    <s v="2022 august.xls"/>
    <n v="26"/>
    <n v="1"/>
    <x v="3"/>
    <x v="1"/>
    <d v="2022-08-26T00:00:00"/>
    <x v="1"/>
    <n v="86400"/>
  </r>
  <r>
    <s v="2022 august.xls"/>
    <n v="27"/>
    <n v="1.06"/>
    <x v="3"/>
    <x v="1"/>
    <d v="2022-08-27T00:00:00"/>
    <x v="1"/>
    <n v="91584"/>
  </r>
  <r>
    <s v="2022 august.xls"/>
    <n v="28"/>
    <n v="1.1100000000000001"/>
    <x v="3"/>
    <x v="1"/>
    <d v="2022-08-28T00:00:00"/>
    <x v="1"/>
    <n v="95904.000000000015"/>
  </r>
  <r>
    <s v="2022 august.xls"/>
    <n v="29"/>
    <n v="1.03"/>
    <x v="3"/>
    <x v="1"/>
    <d v="2022-08-29T00:00:00"/>
    <x v="1"/>
    <n v="88992.000000000015"/>
  </r>
  <r>
    <s v="2022 august.xls"/>
    <n v="30"/>
    <n v="0.99"/>
    <x v="3"/>
    <x v="1"/>
    <d v="2022-08-30T00:00:00"/>
    <x v="1"/>
    <n v="85536"/>
  </r>
  <r>
    <s v="2022 august.xls"/>
    <n v="31"/>
    <n v="0.9"/>
    <x v="3"/>
    <x v="1"/>
    <d v="2022-08-31T00:00:00"/>
    <x v="1"/>
    <n v="77760"/>
  </r>
  <r>
    <s v="2022 detsember.xls"/>
    <n v="1"/>
    <n v="0.04"/>
    <x v="3"/>
    <x v="2"/>
    <d v="2022-12-01T00:00:00"/>
    <x v="0"/>
    <n v="3456"/>
  </r>
  <r>
    <s v="2022 detsember.xls"/>
    <n v="2"/>
    <n v="0.04"/>
    <x v="3"/>
    <x v="2"/>
    <d v="2022-12-02T00:00:00"/>
    <x v="0"/>
    <n v="3456"/>
  </r>
  <r>
    <s v="2022 detsember.xls"/>
    <n v="3"/>
    <n v="0.03"/>
    <x v="3"/>
    <x v="2"/>
    <d v="2022-12-03T00:00:00"/>
    <x v="0"/>
    <n v="2591.9999999999995"/>
  </r>
  <r>
    <s v="2022 detsember.xls"/>
    <n v="4"/>
    <n v="0.03"/>
    <x v="3"/>
    <x v="2"/>
    <d v="2022-12-04T00:00:00"/>
    <x v="0"/>
    <n v="2591.9999999999995"/>
  </r>
  <r>
    <s v="2022 detsember.xls"/>
    <n v="5"/>
    <n v="0.04"/>
    <x v="3"/>
    <x v="2"/>
    <d v="2022-12-05T00:00:00"/>
    <x v="0"/>
    <n v="3456"/>
  </r>
  <r>
    <s v="2022 detsember.xls"/>
    <s v="6."/>
    <n v="0.05"/>
    <x v="3"/>
    <x v="2"/>
    <d v="2022-12-06T00:00:00"/>
    <x v="0"/>
    <n v="4320"/>
  </r>
  <r>
    <s v="2022 detsember.xls"/>
    <n v="7"/>
    <n v="0.06"/>
    <x v="3"/>
    <x v="2"/>
    <d v="2022-12-07T00:00:00"/>
    <x v="0"/>
    <n v="5183.9999999999991"/>
  </r>
  <r>
    <s v="2022 detsember.xls"/>
    <n v="8"/>
    <n v="0.06"/>
    <x v="3"/>
    <x v="2"/>
    <d v="2022-12-08T00:00:00"/>
    <x v="0"/>
    <n v="5183.9999999999991"/>
  </r>
  <r>
    <s v="2022 detsember.xls"/>
    <n v="9"/>
    <n v="0.05"/>
    <x v="3"/>
    <x v="2"/>
    <d v="2022-12-09T00:00:00"/>
    <x v="0"/>
    <n v="4320"/>
  </r>
  <r>
    <s v="2022 detsember.xls"/>
    <n v="10"/>
    <n v="0.05"/>
    <x v="3"/>
    <x v="2"/>
    <d v="2022-12-10T00:00:00"/>
    <x v="0"/>
    <n v="4320"/>
  </r>
  <r>
    <s v="2022 detsember.xls"/>
    <n v="11"/>
    <n v="0.05"/>
    <x v="3"/>
    <x v="2"/>
    <d v="2022-12-11T00:00:00"/>
    <x v="0"/>
    <n v="4320"/>
  </r>
  <r>
    <s v="2022 detsember.xls"/>
    <n v="12"/>
    <n v="0.06"/>
    <x v="3"/>
    <x v="2"/>
    <d v="2022-12-12T00:00:00"/>
    <x v="0"/>
    <n v="5183.9999999999991"/>
  </r>
  <r>
    <s v="2022 detsember.xls"/>
    <n v="13"/>
    <n v="7.0000000000000007E-2"/>
    <x v="3"/>
    <x v="2"/>
    <d v="2022-12-13T00:00:00"/>
    <x v="0"/>
    <n v="6048"/>
  </r>
  <r>
    <s v="2022 detsember.xls"/>
    <n v="14"/>
    <n v="0.05"/>
    <x v="3"/>
    <x v="2"/>
    <d v="2022-12-14T00:00:00"/>
    <x v="0"/>
    <n v="4320"/>
  </r>
  <r>
    <s v="2022 detsember.xls"/>
    <n v="15"/>
    <n v="0.05"/>
    <x v="3"/>
    <x v="2"/>
    <d v="2022-12-15T00:00:00"/>
    <x v="0"/>
    <n v="4320"/>
  </r>
  <r>
    <s v="2022 detsember.xls"/>
    <n v="16"/>
    <n v="0.04"/>
    <x v="3"/>
    <x v="2"/>
    <d v="2022-12-16T00:00:00"/>
    <x v="0"/>
    <n v="3456"/>
  </r>
  <r>
    <s v="2022 detsember.xls"/>
    <n v="17"/>
    <n v="0.04"/>
    <x v="3"/>
    <x v="2"/>
    <d v="2022-12-17T00:00:00"/>
    <x v="0"/>
    <n v="3456"/>
  </r>
  <r>
    <s v="2022 detsember.xls"/>
    <n v="18"/>
    <n v="0.05"/>
    <x v="3"/>
    <x v="2"/>
    <d v="2022-12-18T00:00:00"/>
    <x v="0"/>
    <n v="4320"/>
  </r>
  <r>
    <s v="2022 detsember.xls"/>
    <n v="19"/>
    <n v="0.05"/>
    <x v="3"/>
    <x v="2"/>
    <d v="2022-12-19T00:00:00"/>
    <x v="0"/>
    <n v="4320"/>
  </r>
  <r>
    <s v="2022 detsember.xls"/>
    <n v="20"/>
    <n v="0.06"/>
    <x v="3"/>
    <x v="2"/>
    <d v="2022-12-20T00:00:00"/>
    <x v="0"/>
    <n v="5183.9999999999991"/>
  </r>
  <r>
    <s v="2022 detsember.xls"/>
    <n v="21"/>
    <n v="7.0000000000000007E-2"/>
    <x v="3"/>
    <x v="2"/>
    <d v="2022-12-21T00:00:00"/>
    <x v="0"/>
    <n v="6048"/>
  </r>
  <r>
    <s v="2022 detsember.xls"/>
    <n v="22"/>
    <n v="0.08"/>
    <x v="3"/>
    <x v="2"/>
    <d v="2022-12-22T00:00:00"/>
    <x v="0"/>
    <n v="6912"/>
  </r>
  <r>
    <s v="2022 detsember.xls"/>
    <n v="23"/>
    <n v="0.11"/>
    <x v="3"/>
    <x v="2"/>
    <d v="2022-12-23T00:00:00"/>
    <x v="0"/>
    <n v="9504"/>
  </r>
  <r>
    <s v="2022 detsember.xls"/>
    <n v="24"/>
    <n v="0.13"/>
    <x v="3"/>
    <x v="2"/>
    <d v="2022-12-24T00:00:00"/>
    <x v="0"/>
    <n v="11232.000000000002"/>
  </r>
  <r>
    <s v="2022 detsember.xls"/>
    <n v="25"/>
    <n v="0.14000000000000001"/>
    <x v="3"/>
    <x v="2"/>
    <d v="2022-12-25T00:00:00"/>
    <x v="0"/>
    <n v="12096"/>
  </r>
  <r>
    <s v="2022 detsember.xls"/>
    <n v="26"/>
    <n v="0.13"/>
    <x v="3"/>
    <x v="2"/>
    <d v="2022-12-26T00:00:00"/>
    <x v="0"/>
    <n v="11232.000000000002"/>
  </r>
  <r>
    <s v="2022 detsember.xls"/>
    <n v="27"/>
    <n v="0.13"/>
    <x v="3"/>
    <x v="2"/>
    <d v="2022-12-27T00:00:00"/>
    <x v="0"/>
    <n v="11232.000000000002"/>
  </r>
  <r>
    <s v="2022 detsember.xls"/>
    <n v="28"/>
    <n v="0.11"/>
    <x v="3"/>
    <x v="2"/>
    <d v="2022-12-28T00:00:00"/>
    <x v="0"/>
    <n v="9504"/>
  </r>
  <r>
    <s v="2022 detsember.xls"/>
    <n v="29"/>
    <n v="0.11"/>
    <x v="3"/>
    <x v="2"/>
    <d v="2022-12-29T00:00:00"/>
    <x v="0"/>
    <n v="9504"/>
  </r>
  <r>
    <s v="2022 detsember.xls"/>
    <n v="30"/>
    <n v="0.11"/>
    <x v="3"/>
    <x v="2"/>
    <d v="2022-12-30T00:00:00"/>
    <x v="0"/>
    <n v="9504"/>
  </r>
  <r>
    <s v="2022 detsember.xls"/>
    <n v="31"/>
    <n v="0.13"/>
    <x v="3"/>
    <x v="2"/>
    <d v="2022-12-31T00:00:00"/>
    <x v="0"/>
    <n v="11232.000000000002"/>
  </r>
  <r>
    <s v="2022 jaanuar .xls"/>
    <n v="1"/>
    <n v="7.0000000000000007E-2"/>
    <x v="3"/>
    <x v="16"/>
    <d v="2022-01-01T00:00:00"/>
    <x v="0"/>
    <n v="6048"/>
  </r>
  <r>
    <s v="2022 jaanuar .xls"/>
    <n v="2"/>
    <n v="0.06"/>
    <x v="3"/>
    <x v="16"/>
    <d v="2022-01-02T00:00:00"/>
    <x v="0"/>
    <n v="5183.9999999999991"/>
  </r>
  <r>
    <s v="2022 jaanuar .xls"/>
    <n v="3"/>
    <n v="0.06"/>
    <x v="3"/>
    <x v="16"/>
    <d v="2022-01-03T00:00:00"/>
    <x v="0"/>
    <n v="5183.9999999999991"/>
  </r>
  <r>
    <s v="2022 jaanuar .xls"/>
    <n v="4"/>
    <n v="0.06"/>
    <x v="3"/>
    <x v="16"/>
    <d v="2022-01-04T00:00:00"/>
    <x v="0"/>
    <n v="5183.9999999999991"/>
  </r>
  <r>
    <s v="2022 jaanuar .xls"/>
    <n v="5"/>
    <n v="7.0000000000000007E-2"/>
    <x v="3"/>
    <x v="16"/>
    <d v="2022-01-05T00:00:00"/>
    <x v="0"/>
    <n v="6048"/>
  </r>
  <r>
    <s v="2022 jaanuar .xls"/>
    <n v="6"/>
    <n v="0.08"/>
    <x v="3"/>
    <x v="16"/>
    <d v="2022-01-06T00:00:00"/>
    <x v="0"/>
    <n v="6912"/>
  </r>
  <r>
    <s v="2022 jaanuar .xls"/>
    <n v="7"/>
    <n v="7.0000000000000007E-2"/>
    <x v="3"/>
    <x v="16"/>
    <d v="2022-01-07T00:00:00"/>
    <x v="0"/>
    <n v="6048"/>
  </r>
  <r>
    <s v="2022 jaanuar .xls"/>
    <n v="8"/>
    <n v="7.0000000000000007E-2"/>
    <x v="3"/>
    <x v="16"/>
    <d v="2022-01-08T00:00:00"/>
    <x v="0"/>
    <n v="6048"/>
  </r>
  <r>
    <s v="2022 jaanuar .xls"/>
    <n v="9"/>
    <n v="0.06"/>
    <x v="3"/>
    <x v="16"/>
    <d v="2022-01-09T00:00:00"/>
    <x v="0"/>
    <n v="5183.9999999999991"/>
  </r>
  <r>
    <s v="2022 jaanuar .xls"/>
    <n v="10"/>
    <n v="0.06"/>
    <x v="3"/>
    <x v="16"/>
    <d v="2022-01-10T00:00:00"/>
    <x v="0"/>
    <n v="5183.9999999999991"/>
  </r>
  <r>
    <s v="2022 jaanuar .xls"/>
    <n v="11"/>
    <n v="0.05"/>
    <x v="3"/>
    <x v="16"/>
    <d v="2022-01-11T00:00:00"/>
    <x v="0"/>
    <n v="4320"/>
  </r>
  <r>
    <s v="2022 jaanuar .xls"/>
    <n v="12"/>
    <n v="0.04"/>
    <x v="3"/>
    <x v="16"/>
    <d v="2022-01-12T00:00:00"/>
    <x v="0"/>
    <n v="3456"/>
  </r>
  <r>
    <s v="2022 jaanuar .xls"/>
    <n v="13"/>
    <n v="0.04"/>
    <x v="3"/>
    <x v="16"/>
    <d v="2022-01-13T00:00:00"/>
    <x v="0"/>
    <n v="3456"/>
  </r>
  <r>
    <s v="2022 jaanuar .xls"/>
    <n v="14"/>
    <n v="0.06"/>
    <x v="3"/>
    <x v="16"/>
    <d v="2022-01-14T00:00:00"/>
    <x v="0"/>
    <n v="5183.9999999999991"/>
  </r>
  <r>
    <s v="2022 jaanuar .xls"/>
    <n v="15"/>
    <n v="0.09"/>
    <x v="3"/>
    <x v="16"/>
    <d v="2022-01-15T00:00:00"/>
    <x v="0"/>
    <n v="7775.9999999999982"/>
  </r>
  <r>
    <s v="2022 jaanuar .xls"/>
    <n v="16"/>
    <n v="0.1"/>
    <x v="3"/>
    <x v="16"/>
    <d v="2022-01-16T00:00:00"/>
    <x v="0"/>
    <n v="8640"/>
  </r>
  <r>
    <s v="2022 jaanuar .xls"/>
    <n v="17"/>
    <n v="0.12"/>
    <x v="3"/>
    <x v="16"/>
    <d v="2022-01-17T00:00:00"/>
    <x v="0"/>
    <n v="10367.999999999998"/>
  </r>
  <r>
    <s v="2022 jaanuar .xls"/>
    <n v="18"/>
    <n v="0.12"/>
    <x v="3"/>
    <x v="16"/>
    <d v="2022-01-18T00:00:00"/>
    <x v="0"/>
    <n v="10367.999999999998"/>
  </r>
  <r>
    <s v="2022 jaanuar .xls"/>
    <n v="19"/>
    <n v="0.11"/>
    <x v="3"/>
    <x v="16"/>
    <d v="2022-01-19T00:00:00"/>
    <x v="0"/>
    <n v="9504"/>
  </r>
  <r>
    <s v="2022 jaanuar .xls"/>
    <n v="20"/>
    <n v="0.12"/>
    <x v="3"/>
    <x v="16"/>
    <d v="2022-01-20T00:00:00"/>
    <x v="0"/>
    <n v="10367.999999999998"/>
  </r>
  <r>
    <s v="2022 jaanuar .xls"/>
    <n v="21"/>
    <n v="0.13"/>
    <x v="3"/>
    <x v="16"/>
    <d v="2022-01-21T00:00:00"/>
    <x v="0"/>
    <n v="11232.000000000002"/>
  </r>
  <r>
    <s v="2022 jaanuar .xls"/>
    <n v="22"/>
    <n v="0.13"/>
    <x v="3"/>
    <x v="16"/>
    <d v="2022-01-22T00:00:00"/>
    <x v="0"/>
    <n v="11232.000000000002"/>
  </r>
  <r>
    <s v="2022 jaanuar .xls"/>
    <n v="23"/>
    <n v="0.15"/>
    <x v="3"/>
    <x v="16"/>
    <d v="2022-01-23T00:00:00"/>
    <x v="0"/>
    <n v="12960"/>
  </r>
  <r>
    <s v="2022 jaanuar .xls"/>
    <n v="24"/>
    <n v="0.14000000000000001"/>
    <x v="3"/>
    <x v="16"/>
    <d v="2022-01-24T00:00:00"/>
    <x v="0"/>
    <n v="12096"/>
  </r>
  <r>
    <s v="2022 jaanuar .xls"/>
    <n v="25"/>
    <n v="0.15"/>
    <x v="3"/>
    <x v="16"/>
    <d v="2022-01-25T00:00:00"/>
    <x v="0"/>
    <n v="12960"/>
  </r>
  <r>
    <s v="2022 jaanuar .xls"/>
    <n v="26"/>
    <n v="0.14000000000000001"/>
    <x v="3"/>
    <x v="16"/>
    <d v="2022-01-26T00:00:00"/>
    <x v="0"/>
    <n v="12096"/>
  </r>
  <r>
    <s v="2022 jaanuar .xls"/>
    <n v="27"/>
    <n v="0.16"/>
    <x v="3"/>
    <x v="16"/>
    <d v="2022-01-27T00:00:00"/>
    <x v="0"/>
    <n v="13824"/>
  </r>
  <r>
    <s v="2022 jaanuar .xls"/>
    <n v="28"/>
    <n v="0.15"/>
    <x v="3"/>
    <x v="16"/>
    <d v="2022-01-28T00:00:00"/>
    <x v="0"/>
    <n v="12960"/>
  </r>
  <r>
    <s v="2022 jaanuar .xls"/>
    <n v="29"/>
    <n v="0.14000000000000001"/>
    <x v="3"/>
    <x v="16"/>
    <d v="2022-01-29T00:00:00"/>
    <x v="0"/>
    <n v="12096"/>
  </r>
  <r>
    <s v="2022 jaanuar .xls"/>
    <n v="30"/>
    <n v="0.13"/>
    <x v="3"/>
    <x v="16"/>
    <d v="2022-01-30T00:00:00"/>
    <x v="0"/>
    <n v="11232.000000000002"/>
  </r>
  <r>
    <s v="2022 jaanuar .xls"/>
    <n v="31"/>
    <n v="0.14000000000000001"/>
    <x v="3"/>
    <x v="16"/>
    <d v="2022-01-31T00:00:00"/>
    <x v="0"/>
    <n v="12096"/>
  </r>
  <r>
    <s v="2022 juuli.xls"/>
    <n v="1"/>
    <n v="0.61"/>
    <x v="3"/>
    <x v="4"/>
    <d v="2022-07-01T00:00:00"/>
    <x v="1"/>
    <n v="52704"/>
  </r>
  <r>
    <s v="2022 juuli.xls"/>
    <n v="2"/>
    <n v="0.62"/>
    <x v="3"/>
    <x v="4"/>
    <d v="2022-07-02T00:00:00"/>
    <x v="1"/>
    <n v="53568"/>
  </r>
  <r>
    <s v="2022 juuli.xls"/>
    <n v="3"/>
    <n v="0.62"/>
    <x v="3"/>
    <x v="4"/>
    <d v="2022-07-03T00:00:00"/>
    <x v="1"/>
    <n v="53568"/>
  </r>
  <r>
    <s v="2022 juuli.xls"/>
    <n v="4"/>
    <n v="0.62"/>
    <x v="3"/>
    <x v="4"/>
    <d v="2022-07-04T00:00:00"/>
    <x v="1"/>
    <n v="53568"/>
  </r>
  <r>
    <s v="2022 juuli.xls"/>
    <n v="5"/>
    <n v="0.62"/>
    <x v="3"/>
    <x v="4"/>
    <d v="2022-07-05T00:00:00"/>
    <x v="1"/>
    <n v="53568"/>
  </r>
  <r>
    <s v="2022 juuli.xls"/>
    <n v="6"/>
    <n v="0.63"/>
    <x v="3"/>
    <x v="4"/>
    <d v="2022-07-06T00:00:00"/>
    <x v="1"/>
    <n v="54432"/>
  </r>
  <r>
    <s v="2022 juuli.xls"/>
    <n v="7"/>
    <n v="0.63"/>
    <x v="3"/>
    <x v="4"/>
    <d v="2022-07-07T00:00:00"/>
    <x v="1"/>
    <n v="54432"/>
  </r>
  <r>
    <s v="2022 juuli.xls"/>
    <n v="8"/>
    <n v="0.56000000000000005"/>
    <x v="3"/>
    <x v="4"/>
    <d v="2022-07-08T00:00:00"/>
    <x v="1"/>
    <n v="48384"/>
  </r>
  <r>
    <s v="2022 juuli.xls"/>
    <n v="9"/>
    <n v="0.33"/>
    <x v="3"/>
    <x v="4"/>
    <d v="2022-07-09T00:00:00"/>
    <x v="1"/>
    <n v="28512"/>
  </r>
  <r>
    <s v="2022 juuli.xls"/>
    <n v="10"/>
    <n v="0.25"/>
    <x v="3"/>
    <x v="4"/>
    <d v="2022-07-10T00:00:00"/>
    <x v="1"/>
    <n v="21600"/>
  </r>
  <r>
    <s v="2022 juuli.xls"/>
    <n v="11"/>
    <n v="0.25"/>
    <x v="3"/>
    <x v="4"/>
    <d v="2022-07-11T00:00:00"/>
    <x v="1"/>
    <n v="21600"/>
  </r>
  <r>
    <s v="2022 juuli.xls"/>
    <n v="12"/>
    <n v="0.22"/>
    <x v="3"/>
    <x v="4"/>
    <d v="2022-07-12T00:00:00"/>
    <x v="1"/>
    <n v="19008"/>
  </r>
  <r>
    <s v="2022 juuli.xls"/>
    <n v="13"/>
    <n v="0.2"/>
    <x v="3"/>
    <x v="4"/>
    <d v="2022-07-13T00:00:00"/>
    <x v="1"/>
    <n v="17280"/>
  </r>
  <r>
    <s v="2022 juuli.xls"/>
    <n v="14"/>
    <n v="0.39"/>
    <x v="3"/>
    <x v="4"/>
    <d v="2022-07-14T00:00:00"/>
    <x v="1"/>
    <n v="33696.000000000007"/>
  </r>
  <r>
    <s v="2022 juuli.xls"/>
    <n v="15"/>
    <n v="0.44"/>
    <x v="3"/>
    <x v="4"/>
    <d v="2022-07-15T00:00:00"/>
    <x v="1"/>
    <n v="38016"/>
  </r>
  <r>
    <s v="2022 juuli.xls"/>
    <n v="16"/>
    <n v="0.45"/>
    <x v="3"/>
    <x v="4"/>
    <d v="2022-07-16T00:00:00"/>
    <x v="1"/>
    <n v="38880"/>
  </r>
  <r>
    <s v="2022 juuli.xls"/>
    <n v="17"/>
    <n v="0.46"/>
    <x v="3"/>
    <x v="4"/>
    <d v="2022-07-17T00:00:00"/>
    <x v="1"/>
    <n v="39744"/>
  </r>
  <r>
    <s v="2022 juuli.xls"/>
    <n v="18"/>
    <n v="0.46"/>
    <x v="3"/>
    <x v="4"/>
    <d v="2022-07-18T00:00:00"/>
    <x v="1"/>
    <n v="39744"/>
  </r>
  <r>
    <s v="2022 juuli.xls"/>
    <n v="19"/>
    <n v="0.52"/>
    <x v="3"/>
    <x v="4"/>
    <d v="2022-07-19T00:00:00"/>
    <x v="1"/>
    <n v="44928.000000000007"/>
  </r>
  <r>
    <s v="2022 juuli.xls"/>
    <n v="20"/>
    <n v="0.78"/>
    <x v="3"/>
    <x v="4"/>
    <d v="2022-07-20T00:00:00"/>
    <x v="1"/>
    <n v="67392.000000000015"/>
  </r>
  <r>
    <s v="2022 juuli.xls"/>
    <n v="21"/>
    <n v="0.81"/>
    <x v="3"/>
    <x v="4"/>
    <d v="2022-07-21T00:00:00"/>
    <x v="1"/>
    <n v="69984"/>
  </r>
  <r>
    <s v="2022 juuli.xls"/>
    <n v="22"/>
    <n v="0.9"/>
    <x v="3"/>
    <x v="4"/>
    <d v="2022-07-22T00:00:00"/>
    <x v="1"/>
    <n v="77760"/>
  </r>
  <r>
    <s v="2022 juuli.xls"/>
    <n v="23"/>
    <n v="1.1200000000000001"/>
    <x v="3"/>
    <x v="4"/>
    <d v="2022-07-23T00:00:00"/>
    <x v="1"/>
    <n v="96768"/>
  </r>
  <r>
    <s v="2022 juuli.xls"/>
    <n v="24"/>
    <n v="1.1599999999999999"/>
    <x v="3"/>
    <x v="4"/>
    <d v="2022-07-24T00:00:00"/>
    <x v="1"/>
    <n v="100224"/>
  </r>
  <r>
    <s v="2022 juuli.xls"/>
    <n v="25"/>
    <n v="1.1599999999999999"/>
    <x v="3"/>
    <x v="4"/>
    <d v="2022-07-25T00:00:00"/>
    <x v="1"/>
    <n v="100224"/>
  </r>
  <r>
    <s v="2022 juuli.xls"/>
    <n v="26"/>
    <n v="1.1299999999999999"/>
    <x v="3"/>
    <x v="4"/>
    <d v="2022-07-26T00:00:00"/>
    <x v="1"/>
    <n v="97632"/>
  </r>
  <r>
    <s v="2022 juuli.xls"/>
    <n v="27"/>
    <n v="1.02"/>
    <x v="3"/>
    <x v="4"/>
    <d v="2022-07-27T00:00:00"/>
    <x v="1"/>
    <n v="88128"/>
  </r>
  <r>
    <s v="2022 juuli.xls"/>
    <n v="28"/>
    <n v="0.93"/>
    <x v="3"/>
    <x v="4"/>
    <d v="2022-07-28T00:00:00"/>
    <x v="1"/>
    <n v="80352.000000000015"/>
  </r>
  <r>
    <s v="2022 juuli.xls"/>
    <n v="29"/>
    <n v="0.94"/>
    <x v="3"/>
    <x v="4"/>
    <d v="2022-07-29T00:00:00"/>
    <x v="1"/>
    <n v="81216"/>
  </r>
  <r>
    <s v="2022 juuli.xls"/>
    <n v="30"/>
    <n v="0.93"/>
    <x v="3"/>
    <x v="4"/>
    <d v="2022-07-30T00:00:00"/>
    <x v="1"/>
    <n v="80352.000000000015"/>
  </r>
  <r>
    <s v="2022 juuli.xls"/>
    <n v="31"/>
    <n v="0.92"/>
    <x v="3"/>
    <x v="4"/>
    <d v="2022-07-31T00:00:00"/>
    <x v="1"/>
    <n v="79488"/>
  </r>
  <r>
    <s v="2022 juuni.xls"/>
    <n v="1"/>
    <n v="7.0000000000000007E-2"/>
    <x v="3"/>
    <x v="5"/>
    <d v="2022-06-01T00:00:00"/>
    <x v="0"/>
    <n v="6048"/>
  </r>
  <r>
    <s v="2022 juuni.xls"/>
    <n v="2"/>
    <n v="0.09"/>
    <x v="3"/>
    <x v="5"/>
    <d v="2022-06-02T00:00:00"/>
    <x v="0"/>
    <n v="7775.9999999999982"/>
  </r>
  <r>
    <s v="2022 juuni.xls"/>
    <n v="3"/>
    <n v="0.1"/>
    <x v="3"/>
    <x v="5"/>
    <d v="2022-06-03T00:00:00"/>
    <x v="0"/>
    <n v="8640"/>
  </r>
  <r>
    <s v="2022 juuni.xls"/>
    <n v="4"/>
    <n v="0.12"/>
    <x v="3"/>
    <x v="5"/>
    <d v="2022-06-04T00:00:00"/>
    <x v="0"/>
    <n v="10367.999999999998"/>
  </r>
  <r>
    <s v="2022 juuni.xls"/>
    <n v="5"/>
    <n v="0.12"/>
    <x v="3"/>
    <x v="5"/>
    <d v="2022-06-05T00:00:00"/>
    <x v="0"/>
    <n v="10367.999999999998"/>
  </r>
  <r>
    <s v="2022 juuni.xls"/>
    <n v="6"/>
    <n v="0.1"/>
    <x v="3"/>
    <x v="5"/>
    <d v="2022-06-06T00:00:00"/>
    <x v="0"/>
    <n v="8640"/>
  </r>
  <r>
    <s v="2022 juuni.xls"/>
    <n v="7"/>
    <n v="0.1"/>
    <x v="3"/>
    <x v="5"/>
    <d v="2022-06-07T00:00:00"/>
    <x v="0"/>
    <n v="8640"/>
  </r>
  <r>
    <s v="2022 juuni.xls"/>
    <n v="8"/>
    <n v="0.1"/>
    <x v="3"/>
    <x v="5"/>
    <d v="2022-06-08T00:00:00"/>
    <x v="0"/>
    <n v="8640"/>
  </r>
  <r>
    <s v="2022 juuni.xls"/>
    <n v="9"/>
    <n v="0.1"/>
    <x v="3"/>
    <x v="5"/>
    <d v="2022-06-09T00:00:00"/>
    <x v="0"/>
    <n v="8640"/>
  </r>
  <r>
    <s v="2022 juuni.xls"/>
    <n v="10"/>
    <n v="0.1"/>
    <x v="3"/>
    <x v="5"/>
    <d v="2022-06-10T00:00:00"/>
    <x v="0"/>
    <n v="8640"/>
  </r>
  <r>
    <s v="2022 juuni.xls"/>
    <n v="11"/>
    <n v="0.09"/>
    <x v="3"/>
    <x v="5"/>
    <d v="2022-06-11T00:00:00"/>
    <x v="0"/>
    <n v="7775.9999999999982"/>
  </r>
  <r>
    <s v="2022 juuni.xls"/>
    <n v="12"/>
    <n v="0.08"/>
    <x v="3"/>
    <x v="5"/>
    <d v="2022-06-12T00:00:00"/>
    <x v="0"/>
    <n v="6912"/>
  </r>
  <r>
    <s v="2022 juuni.xls"/>
    <n v="13"/>
    <n v="0.08"/>
    <x v="3"/>
    <x v="5"/>
    <d v="2022-06-13T00:00:00"/>
    <x v="0"/>
    <n v="6912"/>
  </r>
  <r>
    <s v="2022 juuni.xls"/>
    <n v="14"/>
    <n v="0.08"/>
    <x v="3"/>
    <x v="5"/>
    <d v="2022-06-14T00:00:00"/>
    <x v="0"/>
    <n v="6912"/>
  </r>
  <r>
    <s v="2022 juuni.xls"/>
    <n v="15"/>
    <n v="0.08"/>
    <x v="3"/>
    <x v="5"/>
    <d v="2022-06-15T00:00:00"/>
    <x v="0"/>
    <n v="6912"/>
  </r>
  <r>
    <s v="2022 juuni.xls"/>
    <n v="16"/>
    <n v="7.0000000000000007E-2"/>
    <x v="3"/>
    <x v="5"/>
    <d v="2022-06-16T00:00:00"/>
    <x v="0"/>
    <n v="6048"/>
  </r>
  <r>
    <s v="2022 juuni.xls"/>
    <n v="17"/>
    <n v="7.0000000000000007E-2"/>
    <x v="3"/>
    <x v="5"/>
    <d v="2022-06-17T00:00:00"/>
    <x v="0"/>
    <n v="6048"/>
  </r>
  <r>
    <s v="2022 juuni.xls"/>
    <n v="18"/>
    <n v="7.0000000000000007E-2"/>
    <x v="3"/>
    <x v="5"/>
    <d v="2022-06-18T00:00:00"/>
    <x v="0"/>
    <n v="6048"/>
  </r>
  <r>
    <s v="2022 juuni.xls"/>
    <n v="19"/>
    <n v="7.0000000000000007E-2"/>
    <x v="3"/>
    <x v="5"/>
    <d v="2022-06-19T00:00:00"/>
    <x v="0"/>
    <n v="6048"/>
  </r>
  <r>
    <s v="2022 juuni.xls"/>
    <n v="20"/>
    <n v="7.0000000000000007E-2"/>
    <x v="3"/>
    <x v="5"/>
    <d v="2022-06-20T00:00:00"/>
    <x v="0"/>
    <n v="6048"/>
  </r>
  <r>
    <s v="2022 juuni.xls"/>
    <n v="21"/>
    <n v="7.0000000000000007E-2"/>
    <x v="3"/>
    <x v="5"/>
    <d v="2022-06-21T00:00:00"/>
    <x v="0"/>
    <n v="6048"/>
  </r>
  <r>
    <s v="2022 juuni.xls"/>
    <n v="22"/>
    <n v="0.06"/>
    <x v="3"/>
    <x v="5"/>
    <d v="2022-06-22T00:00:00"/>
    <x v="0"/>
    <n v="5183.9999999999991"/>
  </r>
  <r>
    <s v="2022 juuni.xls"/>
    <n v="23"/>
    <n v="0.06"/>
    <x v="3"/>
    <x v="5"/>
    <d v="2022-06-23T00:00:00"/>
    <x v="0"/>
    <n v="5183.9999999999991"/>
  </r>
  <r>
    <s v="2022 juuni.xls"/>
    <n v="24"/>
    <n v="0.06"/>
    <x v="3"/>
    <x v="5"/>
    <d v="2022-06-24T00:00:00"/>
    <x v="0"/>
    <n v="5183.9999999999991"/>
  </r>
  <r>
    <s v="2022 juuni.xls"/>
    <n v="25"/>
    <n v="0.05"/>
    <x v="3"/>
    <x v="5"/>
    <d v="2022-06-25T00:00:00"/>
    <x v="0"/>
    <n v="4320"/>
  </r>
  <r>
    <s v="2022 juuni.xls"/>
    <n v="26"/>
    <n v="0.05"/>
    <x v="3"/>
    <x v="5"/>
    <d v="2022-06-26T00:00:00"/>
    <x v="0"/>
    <n v="4320"/>
  </r>
  <r>
    <s v="2022 juuni.xls"/>
    <n v="27"/>
    <n v="0.05"/>
    <x v="3"/>
    <x v="5"/>
    <d v="2022-06-27T00:00:00"/>
    <x v="0"/>
    <n v="4320"/>
  </r>
  <r>
    <s v="2022 juuni.xls"/>
    <n v="28"/>
    <n v="0.08"/>
    <x v="3"/>
    <x v="5"/>
    <d v="2022-06-28T00:00:00"/>
    <x v="1"/>
    <n v="6912"/>
  </r>
  <r>
    <s v="2022 juuni.xls"/>
    <n v="29"/>
    <n v="0.26"/>
    <x v="3"/>
    <x v="5"/>
    <d v="2022-06-29T00:00:00"/>
    <x v="1"/>
    <n v="22464.000000000004"/>
  </r>
  <r>
    <s v="2022 juuni.xls"/>
    <n v="30"/>
    <n v="0.56999999999999995"/>
    <x v="3"/>
    <x v="5"/>
    <d v="2022-06-30T00:00:00"/>
    <x v="1"/>
    <n v="49247.999999999985"/>
  </r>
  <r>
    <s v="2022 mai .xls"/>
    <n v="1"/>
    <n v="0.05"/>
    <x v="3"/>
    <x v="17"/>
    <d v="2022-05-01T00:00:00"/>
    <x v="0"/>
    <n v="4320"/>
  </r>
  <r>
    <s v="2022 mai .xls"/>
    <n v="2"/>
    <n v="0.04"/>
    <x v="3"/>
    <x v="17"/>
    <d v="2022-05-02T00:00:00"/>
    <x v="0"/>
    <n v="3456"/>
  </r>
  <r>
    <s v="2022 mai .xls"/>
    <n v="3"/>
    <n v="0.04"/>
    <x v="3"/>
    <x v="17"/>
    <d v="2022-05-03T00:00:00"/>
    <x v="0"/>
    <n v="3456"/>
  </r>
  <r>
    <s v="2022 mai .xls"/>
    <n v="4"/>
    <n v="0.05"/>
    <x v="3"/>
    <x v="17"/>
    <d v="2022-05-04T00:00:00"/>
    <x v="0"/>
    <n v="4320"/>
  </r>
  <r>
    <s v="2022 mai .xls"/>
    <n v="5"/>
    <n v="7.0000000000000007E-2"/>
    <x v="3"/>
    <x v="17"/>
    <d v="2022-05-05T00:00:00"/>
    <x v="0"/>
    <n v="6048"/>
  </r>
  <r>
    <s v="2022 mai .xls"/>
    <n v="6"/>
    <n v="7.0000000000000007E-2"/>
    <x v="3"/>
    <x v="17"/>
    <d v="2022-05-06T00:00:00"/>
    <x v="0"/>
    <n v="6048"/>
  </r>
  <r>
    <s v="2022 mai .xls"/>
    <n v="7"/>
    <n v="7.0000000000000007E-2"/>
    <x v="3"/>
    <x v="17"/>
    <d v="2022-05-07T00:00:00"/>
    <x v="0"/>
    <n v="6048"/>
  </r>
  <r>
    <s v="2022 mai .xls"/>
    <n v="8"/>
    <n v="0.09"/>
    <x v="3"/>
    <x v="17"/>
    <d v="2022-05-08T00:00:00"/>
    <x v="0"/>
    <n v="7775.9999999999982"/>
  </r>
  <r>
    <s v="2022 mai .xls"/>
    <n v="9"/>
    <n v="0.1"/>
    <x v="3"/>
    <x v="17"/>
    <d v="2022-05-09T00:00:00"/>
    <x v="0"/>
    <n v="8640"/>
  </r>
  <r>
    <s v="2022 mai .xls"/>
    <n v="10"/>
    <n v="0.09"/>
    <x v="3"/>
    <x v="17"/>
    <d v="2022-05-10T00:00:00"/>
    <x v="0"/>
    <n v="7775.9999999999982"/>
  </r>
  <r>
    <s v="2022 mai .xls"/>
    <n v="11"/>
    <n v="0.09"/>
    <x v="3"/>
    <x v="17"/>
    <d v="2022-05-11T00:00:00"/>
    <x v="0"/>
    <n v="7775.9999999999982"/>
  </r>
  <r>
    <s v="2022 mai .xls"/>
    <n v="12"/>
    <n v="0.09"/>
    <x v="3"/>
    <x v="17"/>
    <d v="2022-05-12T00:00:00"/>
    <x v="0"/>
    <n v="7775.9999999999982"/>
  </r>
  <r>
    <s v="2022 mai .xls"/>
    <n v="13"/>
    <n v="0.1"/>
    <x v="3"/>
    <x v="17"/>
    <d v="2022-05-13T00:00:00"/>
    <x v="0"/>
    <n v="8640"/>
  </r>
  <r>
    <s v="2022 mai .xls"/>
    <n v="14"/>
    <n v="0.1"/>
    <x v="3"/>
    <x v="17"/>
    <d v="2022-05-14T00:00:00"/>
    <x v="0"/>
    <n v="8640"/>
  </r>
  <r>
    <s v="2022 mai .xls"/>
    <n v="15"/>
    <n v="0.11"/>
    <x v="3"/>
    <x v="17"/>
    <d v="2022-05-15T00:00:00"/>
    <x v="0"/>
    <n v="9504"/>
  </r>
  <r>
    <s v="2022 mai .xls"/>
    <n v="16"/>
    <n v="0.11"/>
    <x v="3"/>
    <x v="17"/>
    <d v="2022-05-16T00:00:00"/>
    <x v="0"/>
    <n v="9504"/>
  </r>
  <r>
    <s v="2022 mai .xls"/>
    <n v="17"/>
    <n v="0.09"/>
    <x v="3"/>
    <x v="17"/>
    <d v="2022-05-17T00:00:00"/>
    <x v="0"/>
    <n v="7775.9999999999982"/>
  </r>
  <r>
    <s v="2022 mai .xls"/>
    <n v="18"/>
    <n v="0.08"/>
    <x v="3"/>
    <x v="17"/>
    <d v="2022-05-18T00:00:00"/>
    <x v="0"/>
    <n v="6912"/>
  </r>
  <r>
    <s v="2022 mai .xls"/>
    <n v="19"/>
    <n v="0.06"/>
    <x v="3"/>
    <x v="17"/>
    <d v="2022-05-19T00:00:00"/>
    <x v="0"/>
    <n v="5183.9999999999991"/>
  </r>
  <r>
    <s v="2022 mai .xls"/>
    <n v="20"/>
    <n v="0.05"/>
    <x v="3"/>
    <x v="17"/>
    <d v="2022-05-20T00:00:00"/>
    <x v="0"/>
    <n v="4320"/>
  </r>
  <r>
    <s v="2022 mai .xls"/>
    <n v="21"/>
    <n v="0.04"/>
    <x v="3"/>
    <x v="17"/>
    <d v="2022-05-21T00:00:00"/>
    <x v="0"/>
    <n v="3456"/>
  </r>
  <r>
    <s v="2022 mai .xls"/>
    <n v="22"/>
    <n v="0.04"/>
    <x v="3"/>
    <x v="17"/>
    <d v="2022-05-22T00:00:00"/>
    <x v="0"/>
    <n v="3456"/>
  </r>
  <r>
    <s v="2022 mai .xls"/>
    <n v="23"/>
    <n v="0.03"/>
    <x v="3"/>
    <x v="17"/>
    <d v="2022-05-23T00:00:00"/>
    <x v="0"/>
    <n v="2591.9999999999995"/>
  </r>
  <r>
    <s v="2022 mai .xls"/>
    <n v="24"/>
    <n v="0.04"/>
    <x v="3"/>
    <x v="17"/>
    <d v="2022-05-24T00:00:00"/>
    <x v="0"/>
    <n v="3456"/>
  </r>
  <r>
    <s v="2022 mai .xls"/>
    <n v="25"/>
    <n v="0.04"/>
    <x v="3"/>
    <x v="17"/>
    <d v="2022-05-25T00:00:00"/>
    <x v="0"/>
    <n v="3456"/>
  </r>
  <r>
    <s v="2022 mai .xls"/>
    <n v="26"/>
    <n v="0.05"/>
    <x v="3"/>
    <x v="17"/>
    <d v="2022-05-26T00:00:00"/>
    <x v="0"/>
    <n v="4320"/>
  </r>
  <r>
    <s v="2022 mai .xls"/>
    <n v="27"/>
    <n v="7.0000000000000007E-2"/>
    <x v="3"/>
    <x v="17"/>
    <d v="2022-05-27T00:00:00"/>
    <x v="0"/>
    <n v="6048"/>
  </r>
  <r>
    <s v="2022 mai .xls"/>
    <n v="28"/>
    <n v="7.0000000000000007E-2"/>
    <x v="3"/>
    <x v="17"/>
    <d v="2022-05-28T00:00:00"/>
    <x v="0"/>
    <n v="6048"/>
  </r>
  <r>
    <s v="2022 mai .xls"/>
    <n v="29"/>
    <n v="7.0000000000000007E-2"/>
    <x v="3"/>
    <x v="17"/>
    <d v="2022-05-29T00:00:00"/>
    <x v="0"/>
    <n v="6048"/>
  </r>
  <r>
    <s v="2022 mai .xls"/>
    <n v="30"/>
    <n v="0.06"/>
    <x v="3"/>
    <x v="17"/>
    <d v="2022-05-30T00:00:00"/>
    <x v="0"/>
    <n v="5183.9999999999991"/>
  </r>
  <r>
    <s v="2022 mai .xls"/>
    <n v="31"/>
    <n v="7.0000000000000007E-2"/>
    <x v="3"/>
    <x v="17"/>
    <d v="2022-05-31T00:00:00"/>
    <x v="0"/>
    <n v="6048"/>
  </r>
  <r>
    <s v="2022 märts.xls"/>
    <n v="1"/>
    <n v="0.11"/>
    <x v="3"/>
    <x v="7"/>
    <d v="2022-03-01T00:00:00"/>
    <x v="0"/>
    <n v="9504"/>
  </r>
  <r>
    <s v="2022 märts.xls"/>
    <n v="2"/>
    <n v="0.08"/>
    <x v="3"/>
    <x v="7"/>
    <d v="2022-03-02T00:00:00"/>
    <x v="0"/>
    <n v="6912"/>
  </r>
  <r>
    <s v="2022 märts.xls"/>
    <n v="3"/>
    <n v="0.06"/>
    <x v="3"/>
    <x v="7"/>
    <d v="2022-03-03T00:00:00"/>
    <x v="0"/>
    <n v="5183.9999999999991"/>
  </r>
  <r>
    <s v="2022 märts.xls"/>
    <n v="4"/>
    <n v="0.06"/>
    <x v="3"/>
    <x v="7"/>
    <d v="2022-03-04T00:00:00"/>
    <x v="0"/>
    <n v="5183.9999999999991"/>
  </r>
  <r>
    <s v="2022 märts.xls"/>
    <n v="5"/>
    <n v="0.04"/>
    <x v="3"/>
    <x v="7"/>
    <d v="2022-03-05T00:00:00"/>
    <x v="0"/>
    <n v="3456"/>
  </r>
  <r>
    <s v="2022 märts.xls"/>
    <n v="6"/>
    <n v="0.04"/>
    <x v="3"/>
    <x v="7"/>
    <d v="2022-03-06T00:00:00"/>
    <x v="0"/>
    <n v="3456"/>
  </r>
  <r>
    <s v="2022 märts.xls"/>
    <n v="7"/>
    <n v="0.04"/>
    <x v="3"/>
    <x v="7"/>
    <d v="2022-03-07T00:00:00"/>
    <x v="0"/>
    <n v="3456"/>
  </r>
  <r>
    <s v="2022 märts.xls"/>
    <n v="8"/>
    <n v="0.05"/>
    <x v="3"/>
    <x v="7"/>
    <d v="2022-03-08T00:00:00"/>
    <x v="0"/>
    <n v="4320"/>
  </r>
  <r>
    <s v="2022 märts.xls"/>
    <n v="9"/>
    <n v="0.06"/>
    <x v="3"/>
    <x v="7"/>
    <d v="2022-03-09T00:00:00"/>
    <x v="0"/>
    <n v="5183.9999999999991"/>
  </r>
  <r>
    <s v="2022 märts.xls"/>
    <n v="10"/>
    <n v="0.04"/>
    <x v="3"/>
    <x v="7"/>
    <d v="2022-03-10T00:00:00"/>
    <x v="0"/>
    <n v="3456"/>
  </r>
  <r>
    <s v="2022 märts.xls"/>
    <n v="11"/>
    <n v="7.0000000000000007E-2"/>
    <x v="3"/>
    <x v="7"/>
    <d v="2022-03-11T00:00:00"/>
    <x v="0"/>
    <n v="6048"/>
  </r>
  <r>
    <s v="2022 märts.xls"/>
    <n v="12"/>
    <n v="0.09"/>
    <x v="3"/>
    <x v="7"/>
    <d v="2022-03-12T00:00:00"/>
    <x v="0"/>
    <n v="7775.9999999999982"/>
  </r>
  <r>
    <s v="2022 märts.xls"/>
    <n v="13"/>
    <n v="0.09"/>
    <x v="3"/>
    <x v="7"/>
    <d v="2022-03-13T00:00:00"/>
    <x v="0"/>
    <n v="7775.9999999999982"/>
  </r>
  <r>
    <s v="2022 märts.xls"/>
    <n v="14"/>
    <n v="0.08"/>
    <x v="3"/>
    <x v="7"/>
    <d v="2022-03-14T00:00:00"/>
    <x v="0"/>
    <n v="6912"/>
  </r>
  <r>
    <s v="2022 märts.xls"/>
    <n v="15"/>
    <n v="0.08"/>
    <x v="3"/>
    <x v="7"/>
    <d v="2022-03-15T00:00:00"/>
    <x v="0"/>
    <n v="6912"/>
  </r>
  <r>
    <s v="2022 märts.xls"/>
    <n v="16"/>
    <n v="7.0000000000000007E-2"/>
    <x v="3"/>
    <x v="7"/>
    <d v="2022-03-16T00:00:00"/>
    <x v="0"/>
    <n v="6048"/>
  </r>
  <r>
    <s v="2022 märts.xls"/>
    <n v="17"/>
    <n v="7.0000000000000007E-2"/>
    <x v="3"/>
    <x v="7"/>
    <d v="2022-03-17T00:00:00"/>
    <x v="0"/>
    <n v="6048"/>
  </r>
  <r>
    <s v="2022 märts.xls"/>
    <n v="18"/>
    <n v="7.0000000000000007E-2"/>
    <x v="3"/>
    <x v="7"/>
    <d v="2022-03-18T00:00:00"/>
    <x v="0"/>
    <n v="6048"/>
  </r>
  <r>
    <s v="2022 märts.xls"/>
    <n v="19"/>
    <n v="7.0000000000000007E-2"/>
    <x v="3"/>
    <x v="7"/>
    <d v="2022-03-19T00:00:00"/>
    <x v="0"/>
    <n v="6048"/>
  </r>
  <r>
    <s v="2022 märts.xls"/>
    <n v="20"/>
    <n v="0.09"/>
    <x v="3"/>
    <x v="7"/>
    <d v="2022-03-20T00:00:00"/>
    <x v="0"/>
    <n v="7775.9999999999982"/>
  </r>
  <r>
    <s v="2022 märts.xls"/>
    <n v="21"/>
    <n v="0.13"/>
    <x v="3"/>
    <x v="7"/>
    <d v="2022-03-21T00:00:00"/>
    <x v="0"/>
    <n v="11232.000000000002"/>
  </r>
  <r>
    <s v="2022 märts.xls"/>
    <n v="22"/>
    <n v="0.16"/>
    <x v="3"/>
    <x v="7"/>
    <d v="2022-03-22T00:00:00"/>
    <x v="0"/>
    <n v="13824"/>
  </r>
  <r>
    <s v="2022 märts.xls"/>
    <n v="23"/>
    <n v="0.15"/>
    <x v="3"/>
    <x v="7"/>
    <d v="2022-03-23T00:00:00"/>
    <x v="0"/>
    <n v="12960"/>
  </r>
  <r>
    <s v="2022 märts.xls"/>
    <n v="24"/>
    <n v="0.13"/>
    <x v="3"/>
    <x v="7"/>
    <d v="2022-03-24T00:00:00"/>
    <x v="0"/>
    <n v="11232.000000000002"/>
  </r>
  <r>
    <s v="2022 märts.xls"/>
    <n v="25"/>
    <n v="0.15"/>
    <x v="3"/>
    <x v="7"/>
    <d v="2022-03-25T00:00:00"/>
    <x v="0"/>
    <n v="12960"/>
  </r>
  <r>
    <s v="2022 märts.xls"/>
    <n v="26"/>
    <n v="0.2"/>
    <x v="3"/>
    <x v="7"/>
    <d v="2022-03-26T00:00:00"/>
    <x v="0"/>
    <n v="17280"/>
  </r>
  <r>
    <s v="2022 märts.xls"/>
    <n v="27"/>
    <n v="0.19"/>
    <x v="3"/>
    <x v="7"/>
    <d v="2022-03-27T00:00:00"/>
    <x v="0"/>
    <n v="16416"/>
  </r>
  <r>
    <s v="2022 märts.xls"/>
    <n v="28"/>
    <n v="0.18"/>
    <x v="3"/>
    <x v="7"/>
    <d v="2022-03-28T00:00:00"/>
    <x v="0"/>
    <n v="15551.999999999996"/>
  </r>
  <r>
    <s v="2022 märts.xls"/>
    <n v="29"/>
    <n v="0.19"/>
    <x v="3"/>
    <x v="7"/>
    <d v="2022-03-29T00:00:00"/>
    <x v="0"/>
    <n v="16416"/>
  </r>
  <r>
    <s v="2022 märts.xls"/>
    <n v="30"/>
    <n v="0.15"/>
    <x v="3"/>
    <x v="7"/>
    <d v="2022-03-30T00:00:00"/>
    <x v="0"/>
    <n v="12960"/>
  </r>
  <r>
    <s v="2022 märts.xls"/>
    <n v="31"/>
    <n v="0.12"/>
    <x v="3"/>
    <x v="7"/>
    <d v="2022-03-31T00:00:00"/>
    <x v="0"/>
    <n v="10367.999999999998"/>
  </r>
  <r>
    <s v="2022 november.xls"/>
    <n v="1"/>
    <n v="0.08"/>
    <x v="3"/>
    <x v="8"/>
    <d v="2022-11-01T00:00:00"/>
    <x v="0"/>
    <n v="6912"/>
  </r>
  <r>
    <s v="2022 november.xls"/>
    <n v="2"/>
    <n v="7.0000000000000007E-2"/>
    <x v="3"/>
    <x v="8"/>
    <d v="2022-11-02T00:00:00"/>
    <x v="0"/>
    <n v="6048"/>
  </r>
  <r>
    <s v="2022 november.xls"/>
    <n v="3"/>
    <n v="0.06"/>
    <x v="3"/>
    <x v="8"/>
    <d v="2022-11-03T00:00:00"/>
    <x v="0"/>
    <n v="5183.9999999999991"/>
  </r>
  <r>
    <s v="2022 november.xls"/>
    <n v="4"/>
    <n v="0.05"/>
    <x v="3"/>
    <x v="8"/>
    <d v="2022-11-04T00:00:00"/>
    <x v="0"/>
    <n v="4320"/>
  </r>
  <r>
    <s v="2022 november.xls"/>
    <n v="5"/>
    <n v="0.05"/>
    <x v="3"/>
    <x v="8"/>
    <d v="2022-11-05T00:00:00"/>
    <x v="0"/>
    <n v="4320"/>
  </r>
  <r>
    <s v="2022 november.xls"/>
    <s v="6."/>
    <n v="0.05"/>
    <x v="3"/>
    <x v="8"/>
    <d v="2022-11-06T00:00:00"/>
    <x v="0"/>
    <n v="4320"/>
  </r>
  <r>
    <s v="2022 november.xls"/>
    <n v="7"/>
    <n v="0.05"/>
    <x v="3"/>
    <x v="8"/>
    <d v="2022-11-07T00:00:00"/>
    <x v="0"/>
    <n v="4320"/>
  </r>
  <r>
    <s v="2022 november.xls"/>
    <n v="8"/>
    <n v="0.06"/>
    <x v="3"/>
    <x v="8"/>
    <d v="2022-11-08T00:00:00"/>
    <x v="0"/>
    <n v="5183.9999999999991"/>
  </r>
  <r>
    <s v="2022 november.xls"/>
    <n v="9"/>
    <n v="7.0000000000000007E-2"/>
    <x v="3"/>
    <x v="8"/>
    <d v="2022-11-09T00:00:00"/>
    <x v="0"/>
    <n v="6048"/>
  </r>
  <r>
    <s v="2022 november.xls"/>
    <n v="10"/>
    <n v="0.08"/>
    <x v="3"/>
    <x v="8"/>
    <d v="2022-11-10T00:00:00"/>
    <x v="0"/>
    <n v="6912"/>
  </r>
  <r>
    <s v="2022 november.xls"/>
    <n v="11"/>
    <n v="0.1"/>
    <x v="3"/>
    <x v="8"/>
    <d v="2022-11-11T00:00:00"/>
    <x v="0"/>
    <n v="8640"/>
  </r>
  <r>
    <s v="2022 november.xls"/>
    <n v="12"/>
    <n v="0.1"/>
    <x v="3"/>
    <x v="8"/>
    <d v="2022-11-12T00:00:00"/>
    <x v="0"/>
    <n v="8640"/>
  </r>
  <r>
    <s v="2022 november.xls"/>
    <n v="13"/>
    <n v="0.09"/>
    <x v="3"/>
    <x v="8"/>
    <d v="2022-11-13T00:00:00"/>
    <x v="0"/>
    <n v="7775.9999999999982"/>
  </r>
  <r>
    <s v="2022 november.xls"/>
    <n v="14"/>
    <n v="0.09"/>
    <x v="3"/>
    <x v="8"/>
    <d v="2022-11-14T00:00:00"/>
    <x v="0"/>
    <n v="7775.9999999999982"/>
  </r>
  <r>
    <s v="2022 november.xls"/>
    <n v="15"/>
    <n v="0.09"/>
    <x v="3"/>
    <x v="8"/>
    <d v="2022-11-15T00:00:00"/>
    <x v="0"/>
    <n v="7775.9999999999982"/>
  </r>
  <r>
    <s v="2022 november.xls"/>
    <n v="16"/>
    <n v="0.09"/>
    <x v="3"/>
    <x v="8"/>
    <d v="2022-11-16T00:00:00"/>
    <x v="0"/>
    <n v="7775.9999999999982"/>
  </r>
  <r>
    <s v="2022 november.xls"/>
    <n v="17"/>
    <n v="0.09"/>
    <x v="3"/>
    <x v="8"/>
    <d v="2022-11-17T00:00:00"/>
    <x v="0"/>
    <n v="7775.9999999999982"/>
  </r>
  <r>
    <s v="2022 november.xls"/>
    <n v="18"/>
    <n v="0.09"/>
    <x v="3"/>
    <x v="8"/>
    <d v="2022-11-18T00:00:00"/>
    <x v="0"/>
    <n v="7775.9999999999982"/>
  </r>
  <r>
    <s v="2022 november.xls"/>
    <n v="19"/>
    <n v="0.08"/>
    <x v="3"/>
    <x v="8"/>
    <d v="2022-11-19T00:00:00"/>
    <x v="0"/>
    <n v="6912"/>
  </r>
  <r>
    <s v="2022 november.xls"/>
    <n v="20"/>
    <n v="0.08"/>
    <x v="3"/>
    <x v="8"/>
    <d v="2022-11-20T00:00:00"/>
    <x v="0"/>
    <n v="6912"/>
  </r>
  <r>
    <s v="2022 november.xls"/>
    <n v="21"/>
    <n v="7.0000000000000007E-2"/>
    <x v="3"/>
    <x v="8"/>
    <d v="2022-11-21T00:00:00"/>
    <x v="0"/>
    <n v="6048"/>
  </r>
  <r>
    <s v="2022 november.xls"/>
    <n v="22"/>
    <n v="0.06"/>
    <x v="3"/>
    <x v="8"/>
    <d v="2022-11-22T00:00:00"/>
    <x v="0"/>
    <n v="5183.9999999999991"/>
  </r>
  <r>
    <s v="2022 november.xls"/>
    <n v="23"/>
    <n v="0.06"/>
    <x v="3"/>
    <x v="8"/>
    <d v="2022-11-23T00:00:00"/>
    <x v="0"/>
    <n v="5183.9999999999991"/>
  </r>
  <r>
    <s v="2022 november.xls"/>
    <n v="24"/>
    <n v="0.05"/>
    <x v="3"/>
    <x v="8"/>
    <d v="2022-11-24T00:00:00"/>
    <x v="0"/>
    <n v="4320"/>
  </r>
  <r>
    <s v="2022 november.xls"/>
    <n v="25"/>
    <n v="0.05"/>
    <x v="3"/>
    <x v="8"/>
    <d v="2022-11-25T00:00:00"/>
    <x v="0"/>
    <n v="4320"/>
  </r>
  <r>
    <s v="2022 november.xls"/>
    <n v="26"/>
    <n v="0.05"/>
    <x v="3"/>
    <x v="8"/>
    <d v="2022-11-26T00:00:00"/>
    <x v="0"/>
    <n v="4320"/>
  </r>
  <r>
    <s v="2022 november.xls"/>
    <n v="27"/>
    <n v="0.05"/>
    <x v="3"/>
    <x v="8"/>
    <d v="2022-11-27T00:00:00"/>
    <x v="0"/>
    <n v="4320"/>
  </r>
  <r>
    <s v="2022 november.xls"/>
    <n v="28"/>
    <n v="0.05"/>
    <x v="3"/>
    <x v="8"/>
    <d v="2022-11-28T00:00:00"/>
    <x v="0"/>
    <n v="4320"/>
  </r>
  <r>
    <s v="2022 november.xls"/>
    <n v="29"/>
    <n v="0.05"/>
    <x v="3"/>
    <x v="8"/>
    <d v="2022-11-29T00:00:00"/>
    <x v="0"/>
    <n v="4320"/>
  </r>
  <r>
    <s v="2022 november.xls"/>
    <n v="30"/>
    <n v="0.05"/>
    <x v="3"/>
    <x v="8"/>
    <d v="2022-11-30T00:00:00"/>
    <x v="0"/>
    <n v="4320"/>
  </r>
  <r>
    <s v="2022 oktoober.xls"/>
    <n v="1"/>
    <n v="0"/>
    <x v="3"/>
    <x v="9"/>
    <d v="2022-10-01T00:00:00"/>
    <x v="0"/>
    <n v="0"/>
  </r>
  <r>
    <s v="2022 oktoober.xls"/>
    <n v="2"/>
    <n v="0"/>
    <x v="3"/>
    <x v="9"/>
    <d v="2022-10-02T00:00:00"/>
    <x v="0"/>
    <n v="0"/>
  </r>
  <r>
    <s v="2022 oktoober.xls"/>
    <n v="3"/>
    <n v="0"/>
    <x v="3"/>
    <x v="9"/>
    <d v="2022-10-03T00:00:00"/>
    <x v="0"/>
    <n v="0"/>
  </r>
  <r>
    <s v="2022 oktoober.xls"/>
    <n v="4"/>
    <n v="0"/>
    <x v="3"/>
    <x v="9"/>
    <d v="2022-10-04T00:00:00"/>
    <x v="0"/>
    <n v="0"/>
  </r>
  <r>
    <s v="2022 oktoober.xls"/>
    <n v="5"/>
    <n v="0"/>
    <x v="3"/>
    <x v="9"/>
    <d v="2022-10-05T00:00:00"/>
    <x v="0"/>
    <n v="0"/>
  </r>
  <r>
    <s v="2022 oktoober.xls"/>
    <n v="6"/>
    <n v="0.01"/>
    <x v="3"/>
    <x v="9"/>
    <d v="2022-10-06T00:00:00"/>
    <x v="0"/>
    <n v="864"/>
  </r>
  <r>
    <s v="2022 oktoober.xls"/>
    <n v="7"/>
    <n v="0.01"/>
    <x v="3"/>
    <x v="9"/>
    <d v="2022-10-07T00:00:00"/>
    <x v="0"/>
    <n v="864"/>
  </r>
  <r>
    <s v="2022 oktoober.xls"/>
    <n v="8"/>
    <n v="0.04"/>
    <x v="3"/>
    <x v="9"/>
    <d v="2022-10-08T00:00:00"/>
    <x v="0"/>
    <n v="3456"/>
  </r>
  <r>
    <s v="2022 oktoober.xls"/>
    <n v="9"/>
    <n v="0.03"/>
    <x v="3"/>
    <x v="9"/>
    <d v="2022-10-09T00:00:00"/>
    <x v="0"/>
    <n v="2591.9999999999995"/>
  </r>
  <r>
    <s v="2022 oktoober.xls"/>
    <n v="10"/>
    <n v="0.03"/>
    <x v="3"/>
    <x v="9"/>
    <d v="2022-10-10T00:00:00"/>
    <x v="0"/>
    <n v="2591.9999999999995"/>
  </r>
  <r>
    <s v="2022 oktoober.xls"/>
    <n v="11"/>
    <n v="0.04"/>
    <x v="3"/>
    <x v="9"/>
    <d v="2022-10-11T00:00:00"/>
    <x v="0"/>
    <n v="3456"/>
  </r>
  <r>
    <s v="2022 oktoober.xls"/>
    <n v="12"/>
    <n v="0.03"/>
    <x v="3"/>
    <x v="9"/>
    <d v="2022-10-12T00:00:00"/>
    <x v="0"/>
    <n v="2591.9999999999995"/>
  </r>
  <r>
    <s v="2022 oktoober.xls"/>
    <n v="13"/>
    <n v="0.02"/>
    <x v="3"/>
    <x v="9"/>
    <d v="2022-10-13T00:00:00"/>
    <x v="0"/>
    <n v="1728"/>
  </r>
  <r>
    <s v="2022 oktoober.xls"/>
    <n v="14"/>
    <n v="0.03"/>
    <x v="3"/>
    <x v="9"/>
    <d v="2022-10-14T00:00:00"/>
    <x v="0"/>
    <n v="2591.9999999999995"/>
  </r>
  <r>
    <s v="2022 oktoober.xls"/>
    <n v="15"/>
    <n v="0.05"/>
    <x v="3"/>
    <x v="9"/>
    <d v="2022-10-15T00:00:00"/>
    <x v="1"/>
    <n v="4320"/>
  </r>
  <r>
    <s v="2022 oktoober.xls"/>
    <n v="16"/>
    <n v="0.22"/>
    <x v="3"/>
    <x v="9"/>
    <d v="2022-10-16T00:00:00"/>
    <x v="1"/>
    <n v="19008"/>
  </r>
  <r>
    <s v="2022 oktoober.xls"/>
    <n v="17"/>
    <n v="0.4"/>
    <x v="3"/>
    <x v="9"/>
    <d v="2022-10-17T00:00:00"/>
    <x v="1"/>
    <n v="34560"/>
  </r>
  <r>
    <s v="2022 oktoober.xls"/>
    <n v="18"/>
    <n v="0.59"/>
    <x v="3"/>
    <x v="9"/>
    <d v="2022-10-18T00:00:00"/>
    <x v="1"/>
    <n v="50976"/>
  </r>
  <r>
    <s v="2022 oktoober.xls"/>
    <n v="19"/>
    <n v="0.57999999999999996"/>
    <x v="3"/>
    <x v="9"/>
    <d v="2022-10-19T00:00:00"/>
    <x v="1"/>
    <n v="50112"/>
  </r>
  <r>
    <s v="2022 oktoober.xls"/>
    <n v="20"/>
    <n v="0.55000000000000004"/>
    <x v="3"/>
    <x v="9"/>
    <d v="2022-10-20T00:00:00"/>
    <x v="1"/>
    <n v="47520"/>
  </r>
  <r>
    <s v="2022 oktoober.xls"/>
    <n v="21"/>
    <n v="0.56000000000000005"/>
    <x v="3"/>
    <x v="9"/>
    <d v="2022-10-21T00:00:00"/>
    <x v="1"/>
    <n v="48384"/>
  </r>
  <r>
    <s v="2022 oktoober.xls"/>
    <n v="22"/>
    <n v="0.56000000000000005"/>
    <x v="3"/>
    <x v="9"/>
    <d v="2022-10-22T00:00:00"/>
    <x v="1"/>
    <n v="48384"/>
  </r>
  <r>
    <s v="2022 oktoober.xls"/>
    <n v="23"/>
    <n v="0.55000000000000004"/>
    <x v="3"/>
    <x v="9"/>
    <d v="2022-10-23T00:00:00"/>
    <x v="1"/>
    <n v="47520"/>
  </r>
  <r>
    <s v="2022 oktoober.xls"/>
    <n v="24"/>
    <n v="0.52"/>
    <x v="3"/>
    <x v="9"/>
    <d v="2022-10-24T00:00:00"/>
    <x v="1"/>
    <n v="44928.000000000007"/>
  </r>
  <r>
    <s v="2022 oktoober.xls"/>
    <n v="25"/>
    <n v="0.54"/>
    <x v="3"/>
    <x v="9"/>
    <d v="2022-10-25T00:00:00"/>
    <x v="1"/>
    <n v="46656.000000000015"/>
  </r>
  <r>
    <s v="2022 oktoober.xls"/>
    <n v="26"/>
    <n v="0.55000000000000004"/>
    <x v="3"/>
    <x v="9"/>
    <d v="2022-10-26T00:00:00"/>
    <x v="1"/>
    <n v="47520"/>
  </r>
  <r>
    <s v="2022 oktoober.xls"/>
    <n v="27"/>
    <n v="0.48"/>
    <x v="3"/>
    <x v="9"/>
    <d v="2022-10-27T00:00:00"/>
    <x v="1"/>
    <n v="41471.999999999993"/>
  </r>
  <r>
    <s v="2022 oktoober.xls"/>
    <n v="28"/>
    <n v="0.3"/>
    <x v="3"/>
    <x v="9"/>
    <d v="2022-10-28T00:00:00"/>
    <x v="1"/>
    <n v="25920"/>
  </r>
  <r>
    <s v="2022 oktoober.xls"/>
    <n v="29"/>
    <n v="0.27"/>
    <x v="3"/>
    <x v="9"/>
    <d v="2022-10-29T00:00:00"/>
    <x v="1"/>
    <n v="23328.000000000007"/>
  </r>
  <r>
    <s v="2022 oktoober.xls"/>
    <n v="30"/>
    <n v="0.15"/>
    <x v="3"/>
    <x v="9"/>
    <d v="2022-10-30T00:00:00"/>
    <x v="1"/>
    <n v="12960"/>
  </r>
  <r>
    <s v="2022 oktoober.xls"/>
    <n v="31"/>
    <n v="0.1"/>
    <x v="3"/>
    <x v="9"/>
    <d v="2022-10-31T00:00:00"/>
    <x v="1"/>
    <n v="8640"/>
  </r>
  <r>
    <s v="2022 september.xls"/>
    <n v="1"/>
    <n v="0.87"/>
    <x v="3"/>
    <x v="10"/>
    <d v="2022-09-01T00:00:00"/>
    <x v="1"/>
    <n v="75168"/>
  </r>
  <r>
    <s v="2022 september.xls"/>
    <n v="2"/>
    <n v="0.78"/>
    <x v="3"/>
    <x v="10"/>
    <d v="2022-09-02T00:00:00"/>
    <x v="1"/>
    <n v="67392.000000000015"/>
  </r>
  <r>
    <s v="2022 september.xls"/>
    <n v="3"/>
    <n v="0.74"/>
    <x v="3"/>
    <x v="10"/>
    <d v="2022-09-03T00:00:00"/>
    <x v="1"/>
    <n v="63936"/>
  </r>
  <r>
    <s v="2022 september.xls"/>
    <n v="4"/>
    <n v="0.67"/>
    <x v="3"/>
    <x v="10"/>
    <d v="2022-09-04T00:00:00"/>
    <x v="1"/>
    <n v="57888"/>
  </r>
  <r>
    <s v="2022 september.xls"/>
    <n v="5"/>
    <n v="0.63"/>
    <x v="3"/>
    <x v="10"/>
    <d v="2022-09-05T00:00:00"/>
    <x v="1"/>
    <n v="54432"/>
  </r>
  <r>
    <s v="2022 september.xls"/>
    <n v="6"/>
    <n v="0.75"/>
    <x v="3"/>
    <x v="10"/>
    <d v="2022-09-06T00:00:00"/>
    <x v="1"/>
    <n v="64800"/>
  </r>
  <r>
    <s v="2022 september.xls"/>
    <n v="7"/>
    <n v="0.83"/>
    <x v="3"/>
    <x v="10"/>
    <d v="2022-09-07T00:00:00"/>
    <x v="1"/>
    <n v="71712"/>
  </r>
  <r>
    <s v="2022 september.xls"/>
    <n v="8"/>
    <n v="0.68"/>
    <x v="3"/>
    <x v="10"/>
    <d v="2022-09-08T00:00:00"/>
    <x v="1"/>
    <n v="58752.000000000015"/>
  </r>
  <r>
    <s v="2022 september.xls"/>
    <n v="9"/>
    <n v="0.67"/>
    <x v="3"/>
    <x v="10"/>
    <d v="2022-09-09T00:00:00"/>
    <x v="1"/>
    <n v="57888"/>
  </r>
  <r>
    <s v="2022 september.xls"/>
    <n v="10"/>
    <n v="0.77"/>
    <x v="3"/>
    <x v="10"/>
    <d v="2022-09-10T00:00:00"/>
    <x v="1"/>
    <n v="66528"/>
  </r>
  <r>
    <s v="2022 september.xls"/>
    <n v="11"/>
    <n v="0.86"/>
    <x v="3"/>
    <x v="10"/>
    <d v="2022-09-11T00:00:00"/>
    <x v="1"/>
    <n v="74304"/>
  </r>
  <r>
    <s v="2022 september.xls"/>
    <n v="12"/>
    <n v="0.84"/>
    <x v="3"/>
    <x v="10"/>
    <d v="2022-09-12T00:00:00"/>
    <x v="1"/>
    <n v="72576"/>
  </r>
  <r>
    <s v="2022 september.xls"/>
    <n v="13"/>
    <n v="0.9"/>
    <x v="3"/>
    <x v="10"/>
    <d v="2022-09-13T00:00:00"/>
    <x v="1"/>
    <n v="77760"/>
  </r>
  <r>
    <s v="2022 september.xls"/>
    <n v="14"/>
    <n v="0.96"/>
    <x v="3"/>
    <x v="10"/>
    <d v="2022-09-14T00:00:00"/>
    <x v="1"/>
    <n v="82943.999999999985"/>
  </r>
  <r>
    <s v="2022 september.xls"/>
    <n v="15"/>
    <n v="0.83"/>
    <x v="3"/>
    <x v="10"/>
    <d v="2022-09-15T00:00:00"/>
    <x v="1"/>
    <n v="71712"/>
  </r>
  <r>
    <s v="2022 september.xls"/>
    <n v="16"/>
    <n v="0.89"/>
    <x v="3"/>
    <x v="10"/>
    <d v="2022-09-16T00:00:00"/>
    <x v="1"/>
    <n v="76896"/>
  </r>
  <r>
    <s v="2022 september.xls"/>
    <n v="17"/>
    <n v="0.82"/>
    <x v="3"/>
    <x v="10"/>
    <d v="2022-09-17T00:00:00"/>
    <x v="1"/>
    <n v="70847.999999999985"/>
  </r>
  <r>
    <s v="2022 september.xls"/>
    <n v="18"/>
    <n v="0.63"/>
    <x v="3"/>
    <x v="10"/>
    <d v="2022-09-18T00:00:00"/>
    <x v="1"/>
    <n v="54432"/>
  </r>
  <r>
    <s v="2022 september.xls"/>
    <n v="19"/>
    <n v="0.46"/>
    <x v="3"/>
    <x v="10"/>
    <d v="2022-09-19T00:00:00"/>
    <x v="1"/>
    <n v="39744"/>
  </r>
  <r>
    <s v="2022 september.xls"/>
    <n v="20"/>
    <n v="0.14000000000000001"/>
    <x v="3"/>
    <x v="10"/>
    <d v="2022-09-20T00:00:00"/>
    <x v="1"/>
    <n v="12096"/>
  </r>
  <r>
    <s v="2022 september.xls"/>
    <n v="21"/>
    <n v="0.06"/>
    <x v="3"/>
    <x v="10"/>
    <d v="2022-09-21T00:00:00"/>
    <x v="1"/>
    <n v="5183.9999999999991"/>
  </r>
  <r>
    <s v="2022 september.xls"/>
    <n v="22"/>
    <n v="0.03"/>
    <x v="3"/>
    <x v="10"/>
    <d v="2022-09-22T00:00:00"/>
    <x v="0"/>
    <n v="2591.9999999999995"/>
  </r>
  <r>
    <s v="2022 september.xls"/>
    <n v="23"/>
    <n v="0.03"/>
    <x v="3"/>
    <x v="10"/>
    <d v="2022-09-23T00:00:00"/>
    <x v="0"/>
    <n v="2591.9999999999995"/>
  </r>
  <r>
    <s v="2022 september.xls"/>
    <n v="24"/>
    <n v="0.02"/>
    <x v="3"/>
    <x v="10"/>
    <d v="2022-09-24T00:00:00"/>
    <x v="0"/>
    <n v="1728"/>
  </r>
  <r>
    <s v="2022 september.xls"/>
    <n v="25"/>
    <n v="0.02"/>
    <x v="3"/>
    <x v="10"/>
    <d v="2022-09-25T00:00:00"/>
    <x v="0"/>
    <n v="1728"/>
  </r>
  <r>
    <s v="2022 september.xls"/>
    <n v="26"/>
    <n v="0.02"/>
    <x v="3"/>
    <x v="10"/>
    <d v="2022-09-26T00:00:00"/>
    <x v="0"/>
    <n v="1728"/>
  </r>
  <r>
    <s v="2022 september.xls"/>
    <n v="27"/>
    <n v="0.01"/>
    <x v="3"/>
    <x v="10"/>
    <d v="2022-09-27T00:00:00"/>
    <x v="0"/>
    <n v="864"/>
  </r>
  <r>
    <s v="2022 september.xls"/>
    <n v="28"/>
    <n v="0.01"/>
    <x v="3"/>
    <x v="10"/>
    <d v="2022-09-28T00:00:00"/>
    <x v="0"/>
    <n v="864"/>
  </r>
  <r>
    <s v="2022 september.xls"/>
    <n v="29"/>
    <n v="0.01"/>
    <x v="3"/>
    <x v="10"/>
    <d v="2022-09-29T00:00:00"/>
    <x v="0"/>
    <n v="864"/>
  </r>
  <r>
    <s v="2022 september.xls"/>
    <n v="30"/>
    <n v="0"/>
    <x v="3"/>
    <x v="10"/>
    <d v="2022-09-30T00:00:00"/>
    <x v="0"/>
    <n v="0"/>
  </r>
  <r>
    <s v="2022 veebruar .xls"/>
    <n v="1"/>
    <n v="0.14000000000000001"/>
    <x v="3"/>
    <x v="18"/>
    <d v="2022-02-01T00:00:00"/>
    <x v="0"/>
    <n v="12096"/>
  </r>
  <r>
    <s v="2022 veebruar .xls"/>
    <n v="2"/>
    <n v="0.13"/>
    <x v="3"/>
    <x v="18"/>
    <d v="2022-02-02T00:00:00"/>
    <x v="0"/>
    <n v="11232.000000000002"/>
  </r>
  <r>
    <s v="2022 veebruar .xls"/>
    <n v="3"/>
    <n v="0.12"/>
    <x v="3"/>
    <x v="18"/>
    <d v="2022-02-03T00:00:00"/>
    <x v="0"/>
    <n v="10367.999999999998"/>
  </r>
  <r>
    <s v="2022 veebruar .xls"/>
    <n v="4"/>
    <n v="0.11"/>
    <x v="3"/>
    <x v="18"/>
    <d v="2022-02-04T00:00:00"/>
    <x v="0"/>
    <n v="9504"/>
  </r>
  <r>
    <s v="2022 veebruar .xls"/>
    <n v="5"/>
    <n v="0.11"/>
    <x v="3"/>
    <x v="18"/>
    <d v="2022-02-05T00:00:00"/>
    <x v="0"/>
    <n v="9504"/>
  </r>
  <r>
    <s v="2022 veebruar .xls"/>
    <n v="6"/>
    <n v="0.11"/>
    <x v="3"/>
    <x v="18"/>
    <d v="2022-02-06T00:00:00"/>
    <x v="0"/>
    <n v="9504"/>
  </r>
  <r>
    <s v="2022 veebruar .xls"/>
    <n v="7"/>
    <n v="0.11"/>
    <x v="3"/>
    <x v="18"/>
    <d v="2022-02-07T00:00:00"/>
    <x v="0"/>
    <n v="9504"/>
  </r>
  <r>
    <s v="2022 veebruar .xls"/>
    <n v="8"/>
    <n v="0.11"/>
    <x v="3"/>
    <x v="18"/>
    <d v="2022-02-08T00:00:00"/>
    <x v="0"/>
    <n v="9504"/>
  </r>
  <r>
    <s v="2022 veebruar .xls"/>
    <n v="9"/>
    <n v="0.11"/>
    <x v="3"/>
    <x v="18"/>
    <d v="2022-02-09T00:00:00"/>
    <x v="0"/>
    <n v="9504"/>
  </r>
  <r>
    <s v="2022 veebruar .xls"/>
    <n v="10"/>
    <n v="0.12"/>
    <x v="3"/>
    <x v="18"/>
    <d v="2022-02-10T00:00:00"/>
    <x v="0"/>
    <n v="10367.999999999998"/>
  </r>
  <r>
    <s v="2022 veebruar .xls"/>
    <n v="11"/>
    <n v="0.14000000000000001"/>
    <x v="3"/>
    <x v="18"/>
    <d v="2022-02-11T00:00:00"/>
    <x v="0"/>
    <n v="12096"/>
  </r>
  <r>
    <s v="2022 veebruar .xls"/>
    <n v="12"/>
    <n v="0.13"/>
    <x v="3"/>
    <x v="18"/>
    <d v="2022-02-12T00:00:00"/>
    <x v="0"/>
    <n v="11232.000000000002"/>
  </r>
  <r>
    <s v="2022 veebruar .xls"/>
    <n v="13"/>
    <n v="0.13"/>
    <x v="3"/>
    <x v="18"/>
    <d v="2022-02-13T00:00:00"/>
    <x v="0"/>
    <n v="11232.000000000002"/>
  </r>
  <r>
    <s v="2022 veebruar .xls"/>
    <n v="14"/>
    <n v="0.13"/>
    <x v="3"/>
    <x v="18"/>
    <d v="2022-02-14T00:00:00"/>
    <x v="0"/>
    <n v="11232.000000000002"/>
  </r>
  <r>
    <s v="2022 veebruar .xls"/>
    <n v="15"/>
    <n v="0.14000000000000001"/>
    <x v="3"/>
    <x v="18"/>
    <d v="2022-02-15T00:00:00"/>
    <x v="0"/>
    <n v="12096"/>
  </r>
  <r>
    <s v="2022 veebruar .xls"/>
    <n v="16"/>
    <n v="0.18"/>
    <x v="3"/>
    <x v="18"/>
    <d v="2022-02-16T00:00:00"/>
    <x v="0"/>
    <n v="15551.999999999996"/>
  </r>
  <r>
    <s v="2022 veebruar .xls"/>
    <n v="17"/>
    <n v="0.23"/>
    <x v="3"/>
    <x v="18"/>
    <d v="2022-02-17T00:00:00"/>
    <x v="0"/>
    <n v="19872"/>
  </r>
  <r>
    <s v="2022 veebruar .xls"/>
    <n v="18"/>
    <n v="0.27"/>
    <x v="3"/>
    <x v="18"/>
    <d v="2022-02-18T00:00:00"/>
    <x v="0"/>
    <n v="23328.000000000007"/>
  </r>
  <r>
    <s v="2022 veebruar .xls"/>
    <n v="19"/>
    <n v="0.22"/>
    <x v="3"/>
    <x v="18"/>
    <d v="2022-02-19T00:00:00"/>
    <x v="0"/>
    <n v="19008"/>
  </r>
  <r>
    <s v="2022 veebruar .xls"/>
    <n v="20"/>
    <n v="0.17"/>
    <x v="3"/>
    <x v="18"/>
    <d v="2022-02-20T00:00:00"/>
    <x v="0"/>
    <n v="14688.000000000004"/>
  </r>
  <r>
    <s v="2022 veebruar .xls"/>
    <n v="21"/>
    <n v="0.14000000000000001"/>
    <x v="3"/>
    <x v="18"/>
    <d v="2022-02-21T00:00:00"/>
    <x v="0"/>
    <n v="12096"/>
  </r>
  <r>
    <s v="2022 veebruar .xls"/>
    <n v="22"/>
    <n v="0.14000000000000001"/>
    <x v="3"/>
    <x v="18"/>
    <d v="2022-02-22T00:00:00"/>
    <x v="0"/>
    <n v="12096"/>
  </r>
  <r>
    <s v="2022 veebruar .xls"/>
    <n v="23"/>
    <n v="0.13"/>
    <x v="3"/>
    <x v="18"/>
    <d v="2022-02-23T00:00:00"/>
    <x v="0"/>
    <n v="11232.000000000002"/>
  </r>
  <r>
    <s v="2022 veebruar .xls"/>
    <n v="24"/>
    <n v="0.11"/>
    <x v="3"/>
    <x v="18"/>
    <d v="2022-02-24T00:00:00"/>
    <x v="0"/>
    <n v="9504"/>
  </r>
  <r>
    <s v="2022 veebruar .xls"/>
    <n v="25"/>
    <n v="0.11"/>
    <x v="3"/>
    <x v="18"/>
    <d v="2022-02-25T00:00:00"/>
    <x v="0"/>
    <n v="9504"/>
  </r>
  <r>
    <s v="2022 veebruar .xls"/>
    <n v="26"/>
    <n v="0.15"/>
    <x v="3"/>
    <x v="18"/>
    <d v="2022-02-26T00:00:00"/>
    <x v="0"/>
    <n v="12960"/>
  </r>
  <r>
    <s v="2022 veebruar .xls"/>
    <n v="27"/>
    <n v="0.12"/>
    <x v="3"/>
    <x v="18"/>
    <d v="2022-02-27T00:00:00"/>
    <x v="0"/>
    <n v="10367.999999999998"/>
  </r>
  <r>
    <s v="2022 veebruar .xls"/>
    <n v="28"/>
    <n v="0.14000000000000001"/>
    <x v="3"/>
    <x v="18"/>
    <d v="2022-02-28T00:00:00"/>
    <x v="0"/>
    <n v="12096"/>
  </r>
  <r>
    <s v="2023 aprill.xls"/>
    <n v="1"/>
    <n v="0.06"/>
    <x v="4"/>
    <x v="0"/>
    <d v="2023-04-01T00:00:00"/>
    <x v="0"/>
    <n v="5183.9999999999991"/>
  </r>
  <r>
    <s v="2023 aprill.xls"/>
    <n v="2"/>
    <n v="0.02"/>
    <x v="4"/>
    <x v="0"/>
    <d v="2023-04-02T00:00:00"/>
    <x v="0"/>
    <n v="1728"/>
  </r>
  <r>
    <s v="2023 aprill.xls"/>
    <n v="3"/>
    <n v="0"/>
    <x v="4"/>
    <x v="0"/>
    <d v="2023-04-03T00:00:00"/>
    <x v="0"/>
    <n v="0"/>
  </r>
  <r>
    <s v="2023 aprill.xls"/>
    <n v="4"/>
    <n v="0.01"/>
    <x v="4"/>
    <x v="0"/>
    <d v="2023-04-04T00:00:00"/>
    <x v="0"/>
    <n v="864"/>
  </r>
  <r>
    <s v="2023 aprill.xls"/>
    <n v="5"/>
    <n v="0.1"/>
    <x v="4"/>
    <x v="0"/>
    <d v="2023-04-05T00:00:00"/>
    <x v="0"/>
    <n v="8640"/>
  </r>
  <r>
    <s v="2023 aprill.xls"/>
    <n v="6"/>
    <n v="0.11"/>
    <x v="4"/>
    <x v="0"/>
    <d v="2023-04-06T00:00:00"/>
    <x v="0"/>
    <n v="9504"/>
  </r>
  <r>
    <s v="2023 aprill.xls"/>
    <n v="7"/>
    <n v="0.09"/>
    <x v="4"/>
    <x v="0"/>
    <d v="2023-04-07T00:00:00"/>
    <x v="0"/>
    <n v="7775.9999999999982"/>
  </r>
  <r>
    <s v="2023 aprill.xls"/>
    <n v="8"/>
    <n v="0.08"/>
    <x v="4"/>
    <x v="0"/>
    <d v="2023-04-08T00:00:00"/>
    <x v="0"/>
    <n v="6912"/>
  </r>
  <r>
    <s v="2023 aprill.xls"/>
    <n v="9"/>
    <n v="0.09"/>
    <x v="4"/>
    <x v="0"/>
    <d v="2023-04-09T00:00:00"/>
    <x v="0"/>
    <n v="7775.9999999999982"/>
  </r>
  <r>
    <s v="2023 aprill.xls"/>
    <n v="10"/>
    <n v="0.09"/>
    <x v="4"/>
    <x v="0"/>
    <d v="2023-04-10T00:00:00"/>
    <x v="0"/>
    <n v="7775.9999999999982"/>
  </r>
  <r>
    <s v="2023 aprill.xls"/>
    <n v="11"/>
    <n v="0.09"/>
    <x v="4"/>
    <x v="0"/>
    <d v="2023-04-11T00:00:00"/>
    <x v="0"/>
    <n v="7775.9999999999982"/>
  </r>
  <r>
    <s v="2023 aprill.xls"/>
    <n v="12"/>
    <n v="0.1"/>
    <x v="4"/>
    <x v="0"/>
    <d v="2023-04-12T00:00:00"/>
    <x v="0"/>
    <n v="8640"/>
  </r>
  <r>
    <s v="2023 aprill.xls"/>
    <n v="13"/>
    <n v="0.1"/>
    <x v="4"/>
    <x v="0"/>
    <d v="2023-04-13T00:00:00"/>
    <x v="0"/>
    <n v="8640"/>
  </r>
  <r>
    <s v="2023 aprill.xls"/>
    <n v="14"/>
    <n v="0.08"/>
    <x v="4"/>
    <x v="0"/>
    <d v="2023-04-14T00:00:00"/>
    <x v="0"/>
    <n v="6912"/>
  </r>
  <r>
    <s v="2023 aprill.xls"/>
    <n v="15"/>
    <n v="7.0000000000000007E-2"/>
    <x v="4"/>
    <x v="0"/>
    <d v="2023-04-15T00:00:00"/>
    <x v="0"/>
    <n v="6048"/>
  </r>
  <r>
    <s v="2023 aprill.xls"/>
    <n v="16"/>
    <n v="0.05"/>
    <x v="4"/>
    <x v="0"/>
    <d v="2023-04-16T00:00:00"/>
    <x v="0"/>
    <n v="4320"/>
  </r>
  <r>
    <s v="2023 aprill.xls"/>
    <n v="17"/>
    <n v="0.04"/>
    <x v="4"/>
    <x v="0"/>
    <d v="2023-04-17T00:00:00"/>
    <x v="0"/>
    <n v="3456"/>
  </r>
  <r>
    <s v="2023 aprill.xls"/>
    <n v="18"/>
    <n v="0.03"/>
    <x v="4"/>
    <x v="0"/>
    <d v="2023-04-18T00:00:00"/>
    <x v="0"/>
    <n v="2591.9999999999995"/>
  </r>
  <r>
    <s v="2023 aprill.xls"/>
    <n v="19"/>
    <n v="0.04"/>
    <x v="4"/>
    <x v="0"/>
    <d v="2023-04-19T00:00:00"/>
    <x v="0"/>
    <n v="3456"/>
  </r>
  <r>
    <s v="2023 aprill.xls"/>
    <n v="20"/>
    <n v="0.06"/>
    <x v="4"/>
    <x v="0"/>
    <d v="2023-04-20T00:00:00"/>
    <x v="0"/>
    <n v="5183.9999999999991"/>
  </r>
  <r>
    <s v="2023 aprill.xls"/>
    <n v="21"/>
    <n v="7.0000000000000007E-2"/>
    <x v="4"/>
    <x v="0"/>
    <d v="2023-04-21T00:00:00"/>
    <x v="0"/>
    <n v="6048"/>
  </r>
  <r>
    <s v="2023 aprill.xls"/>
    <n v="22"/>
    <n v="0.08"/>
    <x v="4"/>
    <x v="0"/>
    <d v="2023-04-22T00:00:00"/>
    <x v="0"/>
    <n v="6912"/>
  </r>
  <r>
    <s v="2023 aprill.xls"/>
    <n v="23"/>
    <n v="0.08"/>
    <x v="4"/>
    <x v="0"/>
    <d v="2023-04-23T00:00:00"/>
    <x v="0"/>
    <n v="6912"/>
  </r>
  <r>
    <s v="2023 aprill.xls"/>
    <n v="24"/>
    <n v="0.08"/>
    <x v="4"/>
    <x v="0"/>
    <d v="2023-04-24T00:00:00"/>
    <x v="0"/>
    <n v="6912"/>
  </r>
  <r>
    <s v="2023 aprill.xls"/>
    <n v="25"/>
    <n v="0.08"/>
    <x v="4"/>
    <x v="0"/>
    <d v="2023-04-25T00:00:00"/>
    <x v="0"/>
    <n v="6912"/>
  </r>
  <r>
    <s v="2023 aprill.xls"/>
    <n v="26"/>
    <n v="0.08"/>
    <x v="4"/>
    <x v="0"/>
    <d v="2023-04-26T00:00:00"/>
    <x v="0"/>
    <n v="6912"/>
  </r>
  <r>
    <s v="2023 aprill.xls"/>
    <n v="27"/>
    <n v="7.0000000000000007E-2"/>
    <x v="4"/>
    <x v="0"/>
    <d v="2023-04-27T00:00:00"/>
    <x v="0"/>
    <n v="6048"/>
  </r>
  <r>
    <s v="2023 aprill.xls"/>
    <n v="28"/>
    <n v="7.0000000000000007E-2"/>
    <x v="4"/>
    <x v="0"/>
    <d v="2023-04-28T00:00:00"/>
    <x v="0"/>
    <n v="6048"/>
  </r>
  <r>
    <s v="2023 aprill.xls"/>
    <n v="29"/>
    <n v="0.08"/>
    <x v="4"/>
    <x v="0"/>
    <d v="2023-04-29T00:00:00"/>
    <x v="0"/>
    <n v="6912"/>
  </r>
  <r>
    <s v="2023 aprill.xls"/>
    <n v="30"/>
    <n v="0.11"/>
    <x v="4"/>
    <x v="0"/>
    <d v="2023-04-30T00:00:00"/>
    <x v="0"/>
    <n v="9504"/>
  </r>
  <r>
    <s v="2023 august.xls"/>
    <n v="1"/>
    <n v="0.69"/>
    <x v="4"/>
    <x v="1"/>
    <d v="2023-08-01T00:00:00"/>
    <x v="1"/>
    <n v="59616"/>
  </r>
  <r>
    <s v="2023 august.xls"/>
    <n v="2"/>
    <n v="0.89"/>
    <x v="4"/>
    <x v="1"/>
    <d v="2023-08-02T00:00:00"/>
    <x v="1"/>
    <n v="76896"/>
  </r>
  <r>
    <s v="2023 august.xls"/>
    <n v="3"/>
    <n v="0.97"/>
    <x v="4"/>
    <x v="1"/>
    <d v="2023-08-03T00:00:00"/>
    <x v="1"/>
    <n v="83807.999999999985"/>
  </r>
  <r>
    <s v="2023 august.xls"/>
    <n v="4"/>
    <n v="1.05"/>
    <x v="4"/>
    <x v="1"/>
    <d v="2023-08-04T00:00:00"/>
    <x v="1"/>
    <n v="90720"/>
  </r>
  <r>
    <s v="2023 august.xls"/>
    <n v="5"/>
    <n v="0.98"/>
    <x v="4"/>
    <x v="1"/>
    <d v="2023-08-05T00:00:00"/>
    <x v="1"/>
    <n v="84672"/>
  </r>
  <r>
    <s v="2023 august.xls"/>
    <n v="6"/>
    <n v="0.99"/>
    <x v="4"/>
    <x v="1"/>
    <d v="2023-08-06T00:00:00"/>
    <x v="1"/>
    <n v="85536"/>
  </r>
  <r>
    <s v="2023 august.xls"/>
    <n v="7"/>
    <n v="0.9"/>
    <x v="4"/>
    <x v="1"/>
    <d v="2023-08-07T00:00:00"/>
    <x v="1"/>
    <n v="77760"/>
  </r>
  <r>
    <s v="2023 august.xls"/>
    <n v="8"/>
    <n v="0.93"/>
    <x v="4"/>
    <x v="1"/>
    <d v="2023-08-08T00:00:00"/>
    <x v="1"/>
    <n v="80352.000000000015"/>
  </r>
  <r>
    <s v="2023 august.xls"/>
    <n v="9"/>
    <n v="0.7"/>
    <x v="4"/>
    <x v="1"/>
    <d v="2023-08-09T00:00:00"/>
    <x v="1"/>
    <n v="60480"/>
  </r>
  <r>
    <s v="2023 august.xls"/>
    <n v="10"/>
    <n v="0.69"/>
    <x v="4"/>
    <x v="1"/>
    <d v="2023-08-10T00:00:00"/>
    <x v="1"/>
    <n v="59616"/>
  </r>
  <r>
    <s v="2023 august.xls"/>
    <n v="11"/>
    <n v="0.67"/>
    <x v="4"/>
    <x v="1"/>
    <d v="2023-08-11T00:00:00"/>
    <x v="1"/>
    <n v="57888"/>
  </r>
  <r>
    <s v="2023 august.xls"/>
    <n v="12"/>
    <n v="0.68"/>
    <x v="4"/>
    <x v="1"/>
    <d v="2023-08-12T00:00:00"/>
    <x v="1"/>
    <n v="58752.000000000015"/>
  </r>
  <r>
    <s v="2023 august.xls"/>
    <n v="13"/>
    <n v="0.6"/>
    <x v="4"/>
    <x v="1"/>
    <d v="2023-08-13T00:00:00"/>
    <x v="1"/>
    <n v="51840"/>
  </r>
  <r>
    <s v="2023 august.xls"/>
    <n v="14"/>
    <n v="0.62"/>
    <x v="4"/>
    <x v="1"/>
    <d v="2023-08-14T00:00:00"/>
    <x v="1"/>
    <n v="53568"/>
  </r>
  <r>
    <s v="2023 august.xls"/>
    <n v="15"/>
    <n v="0.61"/>
    <x v="4"/>
    <x v="1"/>
    <d v="2023-08-15T00:00:00"/>
    <x v="1"/>
    <n v="52704"/>
  </r>
  <r>
    <s v="2023 august.xls"/>
    <n v="16"/>
    <n v="0.59"/>
    <x v="4"/>
    <x v="1"/>
    <d v="2023-08-16T00:00:00"/>
    <x v="1"/>
    <n v="50976"/>
  </r>
  <r>
    <s v="2023 august.xls"/>
    <n v="17"/>
    <n v="0.61"/>
    <x v="4"/>
    <x v="1"/>
    <d v="2023-08-17T00:00:00"/>
    <x v="1"/>
    <n v="52704"/>
  </r>
  <r>
    <s v="2023 august.xls"/>
    <n v="18"/>
    <n v="0.56000000000000005"/>
    <x v="4"/>
    <x v="1"/>
    <d v="2023-08-18T00:00:00"/>
    <x v="1"/>
    <n v="48384"/>
  </r>
  <r>
    <s v="2023 august.xls"/>
    <n v="19"/>
    <n v="0.47"/>
    <x v="4"/>
    <x v="1"/>
    <d v="2023-08-19T00:00:00"/>
    <x v="1"/>
    <n v="40608"/>
  </r>
  <r>
    <s v="2023 august.xls"/>
    <n v="20"/>
    <n v="0.2"/>
    <x v="4"/>
    <x v="1"/>
    <d v="2023-08-20T00:00:00"/>
    <x v="1"/>
    <n v="17280"/>
  </r>
  <r>
    <s v="2023 august.xls"/>
    <n v="21"/>
    <n v="0.11"/>
    <x v="4"/>
    <x v="1"/>
    <d v="2023-08-21T00:00:00"/>
    <x v="1"/>
    <n v="9504"/>
  </r>
  <r>
    <s v="2023 august.xls"/>
    <n v="22"/>
    <n v="7.0000000000000007E-2"/>
    <x v="4"/>
    <x v="1"/>
    <d v="2023-08-22T00:00:00"/>
    <x v="0"/>
    <n v="6048"/>
  </r>
  <r>
    <s v="2023 august.xls"/>
    <n v="23"/>
    <n v="0.06"/>
    <x v="4"/>
    <x v="1"/>
    <d v="2023-08-23T00:00:00"/>
    <x v="0"/>
    <n v="5183.9999999999991"/>
  </r>
  <r>
    <s v="2023 august.xls"/>
    <n v="24"/>
    <n v="0.05"/>
    <x v="4"/>
    <x v="1"/>
    <d v="2023-08-24T00:00:00"/>
    <x v="0"/>
    <n v="4320"/>
  </r>
  <r>
    <s v="2023 august.xls"/>
    <n v="25"/>
    <n v="0.04"/>
    <x v="4"/>
    <x v="1"/>
    <d v="2023-08-25T00:00:00"/>
    <x v="0"/>
    <n v="3456"/>
  </r>
  <r>
    <s v="2023 august.xls"/>
    <n v="26"/>
    <n v="0.04"/>
    <x v="4"/>
    <x v="1"/>
    <d v="2023-08-26T00:00:00"/>
    <x v="0"/>
    <n v="3456"/>
  </r>
  <r>
    <s v="2023 august.xls"/>
    <n v="27"/>
    <n v="0.03"/>
    <x v="4"/>
    <x v="1"/>
    <d v="2023-08-27T00:00:00"/>
    <x v="0"/>
    <n v="2591.9999999999995"/>
  </r>
  <r>
    <s v="2023 august.xls"/>
    <n v="28"/>
    <n v="0.03"/>
    <x v="4"/>
    <x v="1"/>
    <d v="2023-08-28T00:00:00"/>
    <x v="0"/>
    <n v="2591.9999999999995"/>
  </r>
  <r>
    <s v="2023 august.xls"/>
    <n v="29"/>
    <n v="0.03"/>
    <x v="4"/>
    <x v="1"/>
    <d v="2023-08-29T00:00:00"/>
    <x v="0"/>
    <n v="2591.9999999999995"/>
  </r>
  <r>
    <s v="2023 august.xls"/>
    <n v="30"/>
    <n v="0.03"/>
    <x v="4"/>
    <x v="1"/>
    <d v="2023-08-30T00:00:00"/>
    <x v="0"/>
    <n v="2591.9999999999995"/>
  </r>
  <r>
    <s v="2023 august.xls"/>
    <n v="31"/>
    <n v="0.05"/>
    <x v="4"/>
    <x v="1"/>
    <d v="2023-08-31T00:00:00"/>
    <x v="0"/>
    <n v="4320"/>
  </r>
  <r>
    <s v="2023 detsember.xls"/>
    <n v="1"/>
    <n v="0.05"/>
    <x v="4"/>
    <x v="2"/>
    <d v="2023-12-01T00:00:00"/>
    <x v="0"/>
    <n v="4320"/>
  </r>
  <r>
    <s v="2023 detsember.xls"/>
    <n v="2"/>
    <n v="0.05"/>
    <x v="4"/>
    <x v="2"/>
    <d v="2023-12-02T00:00:00"/>
    <x v="0"/>
    <n v="4320"/>
  </r>
  <r>
    <s v="2023 detsember.xls"/>
    <n v="3"/>
    <n v="0.04"/>
    <x v="4"/>
    <x v="2"/>
    <d v="2023-12-03T00:00:00"/>
    <x v="0"/>
    <n v="3456"/>
  </r>
  <r>
    <s v="2023 detsember.xls"/>
    <n v="4"/>
    <n v="0.04"/>
    <x v="4"/>
    <x v="2"/>
    <d v="2023-12-04T00:00:00"/>
    <x v="0"/>
    <n v="3456"/>
  </r>
  <r>
    <s v="2023 detsember.xls"/>
    <n v="5"/>
    <n v="0.03"/>
    <x v="4"/>
    <x v="2"/>
    <d v="2023-12-05T00:00:00"/>
    <x v="0"/>
    <n v="2591.9999999999995"/>
  </r>
  <r>
    <s v="2023 detsember.xls"/>
    <n v="6"/>
    <n v="0.03"/>
    <x v="4"/>
    <x v="2"/>
    <d v="2023-12-06T00:00:00"/>
    <x v="0"/>
    <n v="2591.9999999999995"/>
  </r>
  <r>
    <s v="2023 detsember.xls"/>
    <n v="7"/>
    <n v="0.02"/>
    <x v="4"/>
    <x v="2"/>
    <d v="2023-12-07T00:00:00"/>
    <x v="0"/>
    <n v="1728"/>
  </r>
  <r>
    <s v="2023 detsember.xls"/>
    <n v="8"/>
    <n v="0.01"/>
    <x v="4"/>
    <x v="2"/>
    <d v="2023-12-08T00:00:00"/>
    <x v="0"/>
    <n v="864"/>
  </r>
  <r>
    <s v="2023 detsember.xls"/>
    <n v="9"/>
    <n v="0.01"/>
    <x v="4"/>
    <x v="2"/>
    <d v="2023-12-09T00:00:00"/>
    <x v="0"/>
    <n v="864"/>
  </r>
  <r>
    <s v="2023 detsember.xls"/>
    <n v="10"/>
    <n v="0.01"/>
    <x v="4"/>
    <x v="2"/>
    <d v="2023-12-10T00:00:00"/>
    <x v="0"/>
    <n v="864"/>
  </r>
  <r>
    <s v="2023 detsember.xls"/>
    <n v="11"/>
    <n v="0.01"/>
    <x v="4"/>
    <x v="2"/>
    <d v="2023-12-11T00:00:00"/>
    <x v="0"/>
    <n v="864"/>
  </r>
  <r>
    <s v="2023 detsember.xls"/>
    <n v="12"/>
    <n v="0.01"/>
    <x v="4"/>
    <x v="2"/>
    <d v="2023-12-12T00:00:00"/>
    <x v="0"/>
    <n v="864"/>
  </r>
  <r>
    <s v="2023 detsember.xls"/>
    <n v="13"/>
    <m/>
    <x v="4"/>
    <x v="2"/>
    <d v="2023-12-13T00:00:00"/>
    <x v="0"/>
    <n v="0"/>
  </r>
  <r>
    <s v="2023 detsember.xls"/>
    <n v="14"/>
    <n v="0.01"/>
    <x v="4"/>
    <x v="2"/>
    <d v="2023-12-14T00:00:00"/>
    <x v="0"/>
    <n v="864"/>
  </r>
  <r>
    <s v="2023 detsember.xls"/>
    <n v="15"/>
    <n v="0.01"/>
    <x v="4"/>
    <x v="2"/>
    <d v="2023-12-15T00:00:00"/>
    <x v="0"/>
    <n v="864"/>
  </r>
  <r>
    <s v="2023 detsember.xls"/>
    <n v="16"/>
    <n v="0.01"/>
    <x v="4"/>
    <x v="2"/>
    <d v="2023-12-16T00:00:00"/>
    <x v="0"/>
    <n v="864"/>
  </r>
  <r>
    <s v="2023 detsember.xls"/>
    <n v="17"/>
    <n v="0"/>
    <x v="4"/>
    <x v="2"/>
    <d v="2023-12-17T00:00:00"/>
    <x v="0"/>
    <n v="0"/>
  </r>
  <r>
    <s v="2023 detsember.xls"/>
    <n v="18"/>
    <n v="0.05"/>
    <x v="4"/>
    <x v="2"/>
    <d v="2023-12-18T00:00:00"/>
    <x v="0"/>
    <n v="4320"/>
  </r>
  <r>
    <s v="2023 detsember.xls"/>
    <n v="19"/>
    <n v="0.12"/>
    <x v="4"/>
    <x v="2"/>
    <d v="2023-12-19T00:00:00"/>
    <x v="0"/>
    <n v="10367.999999999998"/>
  </r>
  <r>
    <s v="2023 detsember.xls"/>
    <n v="20"/>
    <n v="0.16"/>
    <x v="4"/>
    <x v="2"/>
    <d v="2023-12-20T00:00:00"/>
    <x v="0"/>
    <n v="13824"/>
  </r>
  <r>
    <s v="2023 detsember.xls"/>
    <n v="21"/>
    <n v="0.16"/>
    <x v="4"/>
    <x v="2"/>
    <d v="2023-12-21T00:00:00"/>
    <x v="0"/>
    <n v="13824"/>
  </r>
  <r>
    <s v="2023 detsember.xls"/>
    <n v="22"/>
    <n v="0.11"/>
    <x v="4"/>
    <x v="2"/>
    <d v="2023-12-22T00:00:00"/>
    <x v="0"/>
    <n v="9504"/>
  </r>
  <r>
    <s v="2023 detsember.xls"/>
    <n v="23"/>
    <m/>
    <x v="4"/>
    <x v="2"/>
    <d v="2023-12-23T00:00:00"/>
    <x v="0"/>
    <n v="0"/>
  </r>
  <r>
    <s v="2023 detsember.xls"/>
    <n v="24"/>
    <n v="0.02"/>
    <x v="4"/>
    <x v="2"/>
    <d v="2023-12-24T00:00:00"/>
    <x v="0"/>
    <n v="1728"/>
  </r>
  <r>
    <s v="2023 detsember.xls"/>
    <n v="25"/>
    <n v="0.01"/>
    <x v="4"/>
    <x v="2"/>
    <d v="2023-12-25T00:00:00"/>
    <x v="0"/>
    <n v="864"/>
  </r>
  <r>
    <s v="2023 detsember.xls"/>
    <n v="26"/>
    <n v="0.08"/>
    <x v="4"/>
    <x v="2"/>
    <d v="2023-12-26T00:00:00"/>
    <x v="0"/>
    <n v="6912"/>
  </r>
  <r>
    <s v="2023 detsember.xls"/>
    <n v="27"/>
    <n v="0.11"/>
    <x v="4"/>
    <x v="2"/>
    <d v="2023-12-27T00:00:00"/>
    <x v="0"/>
    <n v="9504"/>
  </r>
  <r>
    <s v="2023 detsember.xls"/>
    <n v="28"/>
    <n v="0.09"/>
    <x v="4"/>
    <x v="2"/>
    <d v="2023-12-28T00:00:00"/>
    <x v="0"/>
    <n v="7775.9999999999982"/>
  </r>
  <r>
    <s v="2023 detsember.xls"/>
    <n v="29"/>
    <n v="0.04"/>
    <x v="4"/>
    <x v="2"/>
    <d v="2023-12-29T00:00:00"/>
    <x v="0"/>
    <n v="3456"/>
  </r>
  <r>
    <s v="2023 detsember.xls"/>
    <n v="30"/>
    <n v="0.04"/>
    <x v="4"/>
    <x v="2"/>
    <d v="2023-12-30T00:00:00"/>
    <x v="0"/>
    <n v="3456"/>
  </r>
  <r>
    <s v="2023 detsember.xls"/>
    <n v="31"/>
    <m/>
    <x v="4"/>
    <x v="2"/>
    <d v="2023-12-31T00:00:00"/>
    <x v="0"/>
    <n v="0"/>
  </r>
  <r>
    <s v="2023 jaanuar.xls"/>
    <n v="1"/>
    <n v="0.17"/>
    <x v="4"/>
    <x v="3"/>
    <d v="2023-01-01T00:00:00"/>
    <x v="0"/>
    <n v="14688.000000000004"/>
  </r>
  <r>
    <s v="2023 jaanuar.xls"/>
    <n v="2"/>
    <n v="0.2"/>
    <x v="4"/>
    <x v="3"/>
    <d v="2023-01-02T00:00:00"/>
    <x v="0"/>
    <n v="17280"/>
  </r>
  <r>
    <s v="2023 jaanuar.xls"/>
    <n v="3"/>
    <n v="0.21"/>
    <x v="4"/>
    <x v="3"/>
    <d v="2023-01-03T00:00:00"/>
    <x v="0"/>
    <n v="18144"/>
  </r>
  <r>
    <s v="2023 jaanuar.xls"/>
    <n v="4"/>
    <n v="0.19"/>
    <x v="4"/>
    <x v="3"/>
    <d v="2023-01-04T00:00:00"/>
    <x v="0"/>
    <n v="16416"/>
  </r>
  <r>
    <s v="2023 jaanuar.xls"/>
    <n v="5"/>
    <n v="0.17"/>
    <x v="4"/>
    <x v="3"/>
    <d v="2023-01-05T00:00:00"/>
    <x v="0"/>
    <n v="14688.000000000004"/>
  </r>
  <r>
    <s v="2023 jaanuar.xls"/>
    <s v="6."/>
    <n v="0.16"/>
    <x v="4"/>
    <x v="3"/>
    <d v="2023-01-06T00:00:00"/>
    <x v="0"/>
    <n v="13824"/>
  </r>
  <r>
    <s v="2023 jaanuar.xls"/>
    <n v="7"/>
    <n v="0.14000000000000001"/>
    <x v="4"/>
    <x v="3"/>
    <d v="2023-01-07T00:00:00"/>
    <x v="0"/>
    <n v="12096"/>
  </r>
  <r>
    <s v="2023 jaanuar.xls"/>
    <n v="8"/>
    <n v="0.13"/>
    <x v="4"/>
    <x v="3"/>
    <d v="2023-01-08T00:00:00"/>
    <x v="0"/>
    <n v="11232.000000000002"/>
  </r>
  <r>
    <s v="2023 jaanuar.xls"/>
    <n v="9"/>
    <n v="0.12"/>
    <x v="4"/>
    <x v="3"/>
    <d v="2023-01-09T00:00:00"/>
    <x v="0"/>
    <n v="10367.999999999998"/>
  </r>
  <r>
    <s v="2023 jaanuar.xls"/>
    <n v="10"/>
    <n v="0.12"/>
    <x v="4"/>
    <x v="3"/>
    <d v="2023-01-10T00:00:00"/>
    <x v="0"/>
    <n v="10367.999999999998"/>
  </r>
  <r>
    <s v="2023 jaanuar.xls"/>
    <n v="11"/>
    <n v="0.11"/>
    <x v="4"/>
    <x v="3"/>
    <d v="2023-01-11T00:00:00"/>
    <x v="0"/>
    <n v="9504"/>
  </r>
  <r>
    <s v="2023 jaanuar.xls"/>
    <n v="12"/>
    <n v="0.13"/>
    <x v="4"/>
    <x v="3"/>
    <d v="2023-01-12T00:00:00"/>
    <x v="0"/>
    <n v="11232.000000000002"/>
  </r>
  <r>
    <s v="2023 jaanuar.xls"/>
    <n v="13"/>
    <n v="0.17"/>
    <x v="4"/>
    <x v="3"/>
    <d v="2023-01-13T00:00:00"/>
    <x v="0"/>
    <n v="14688.000000000004"/>
  </r>
  <r>
    <s v="2023 jaanuar.xls"/>
    <n v="14"/>
    <n v="0.25"/>
    <x v="4"/>
    <x v="3"/>
    <d v="2023-01-14T00:00:00"/>
    <x v="0"/>
    <n v="21600"/>
  </r>
  <r>
    <s v="2023 jaanuar.xls"/>
    <n v="15"/>
    <n v="0.4"/>
    <x v="4"/>
    <x v="3"/>
    <d v="2023-01-15T00:00:00"/>
    <x v="0"/>
    <n v="34560"/>
  </r>
  <r>
    <s v="2023 jaanuar.xls"/>
    <n v="16"/>
    <n v="0.46"/>
    <x v="4"/>
    <x v="3"/>
    <d v="2023-01-16T00:00:00"/>
    <x v="0"/>
    <n v="39744"/>
  </r>
  <r>
    <s v="2023 jaanuar.xls"/>
    <n v="17"/>
    <n v="0.33"/>
    <x v="4"/>
    <x v="3"/>
    <d v="2023-01-17T00:00:00"/>
    <x v="0"/>
    <n v="28512"/>
  </r>
  <r>
    <s v="2023 jaanuar.xls"/>
    <n v="18"/>
    <n v="0.22"/>
    <x v="4"/>
    <x v="3"/>
    <d v="2023-01-18T00:00:00"/>
    <x v="0"/>
    <n v="19008"/>
  </r>
  <r>
    <s v="2023 jaanuar.xls"/>
    <n v="19"/>
    <n v="0.21"/>
    <x v="4"/>
    <x v="3"/>
    <d v="2023-01-19T00:00:00"/>
    <x v="0"/>
    <n v="18144"/>
  </r>
  <r>
    <s v="2023 jaanuar.xls"/>
    <n v="20"/>
    <n v="0.21"/>
    <x v="4"/>
    <x v="3"/>
    <d v="2023-01-20T00:00:00"/>
    <x v="0"/>
    <n v="18144"/>
  </r>
  <r>
    <s v="2023 jaanuar.xls"/>
    <n v="21"/>
    <n v="0.21"/>
    <x v="4"/>
    <x v="3"/>
    <d v="2023-01-21T00:00:00"/>
    <x v="0"/>
    <n v="18144"/>
  </r>
  <r>
    <s v="2023 jaanuar.xls"/>
    <n v="22"/>
    <m/>
    <x v="4"/>
    <x v="3"/>
    <d v="2023-01-22T00:00:00"/>
    <x v="0"/>
    <n v="0"/>
  </r>
  <r>
    <s v="2023 jaanuar.xls"/>
    <n v="23"/>
    <m/>
    <x v="4"/>
    <x v="3"/>
    <d v="2023-01-23T00:00:00"/>
    <x v="0"/>
    <n v="0"/>
  </r>
  <r>
    <s v="2023 jaanuar.xls"/>
    <n v="24"/>
    <m/>
    <x v="4"/>
    <x v="3"/>
    <d v="2023-01-24T00:00:00"/>
    <x v="0"/>
    <n v="0"/>
  </r>
  <r>
    <s v="2023 jaanuar.xls"/>
    <n v="25"/>
    <n v="0.01"/>
    <x v="4"/>
    <x v="3"/>
    <d v="2023-01-25T00:00:00"/>
    <x v="0"/>
    <n v="864"/>
  </r>
  <r>
    <s v="2023 jaanuar.xls"/>
    <n v="26"/>
    <n v="0.03"/>
    <x v="4"/>
    <x v="3"/>
    <d v="2023-01-26T00:00:00"/>
    <x v="0"/>
    <n v="2591.9999999999995"/>
  </r>
  <r>
    <s v="2023 jaanuar.xls"/>
    <n v="27"/>
    <n v="0.09"/>
    <x v="4"/>
    <x v="3"/>
    <d v="2023-01-27T00:00:00"/>
    <x v="0"/>
    <n v="7775.9999999999982"/>
  </r>
  <r>
    <s v="2023 jaanuar.xls"/>
    <n v="28"/>
    <n v="0.11"/>
    <x v="4"/>
    <x v="3"/>
    <d v="2023-01-28T00:00:00"/>
    <x v="0"/>
    <n v="9504"/>
  </r>
  <r>
    <s v="2023 jaanuar.xls"/>
    <n v="29"/>
    <n v="0.1"/>
    <x v="4"/>
    <x v="3"/>
    <d v="2023-01-29T00:00:00"/>
    <x v="0"/>
    <n v="8640"/>
  </r>
  <r>
    <s v="2023 jaanuar.xls"/>
    <n v="30"/>
    <n v="0.09"/>
    <x v="4"/>
    <x v="3"/>
    <d v="2023-01-30T00:00:00"/>
    <x v="0"/>
    <n v="7775.9999999999982"/>
  </r>
  <r>
    <s v="2023 jaanuar.xls"/>
    <n v="31"/>
    <n v="0.09"/>
    <x v="4"/>
    <x v="3"/>
    <d v="2023-01-31T00:00:00"/>
    <x v="0"/>
    <n v="7775.9999999999982"/>
  </r>
  <r>
    <s v="2023 juuli.xls"/>
    <n v="1"/>
    <n v="1.01"/>
    <x v="4"/>
    <x v="4"/>
    <d v="2023-07-01T00:00:00"/>
    <x v="1"/>
    <n v="87264"/>
  </r>
  <r>
    <s v="2023 juuli.xls"/>
    <n v="2"/>
    <n v="1.07"/>
    <x v="4"/>
    <x v="4"/>
    <d v="2023-07-02T00:00:00"/>
    <x v="1"/>
    <n v="92448"/>
  </r>
  <r>
    <s v="2023 juuli.xls"/>
    <n v="3"/>
    <n v="0.84"/>
    <x v="4"/>
    <x v="4"/>
    <d v="2023-07-03T00:00:00"/>
    <x v="1"/>
    <n v="72576"/>
  </r>
  <r>
    <s v="2023 juuli.xls"/>
    <n v="4"/>
    <n v="0.46"/>
    <x v="4"/>
    <x v="4"/>
    <d v="2023-07-04T00:00:00"/>
    <x v="1"/>
    <n v="39744"/>
  </r>
  <r>
    <s v="2023 juuli.xls"/>
    <n v="5"/>
    <n v="0.42"/>
    <x v="4"/>
    <x v="4"/>
    <d v="2023-07-05T00:00:00"/>
    <x v="1"/>
    <n v="36288"/>
  </r>
  <r>
    <s v="2023 juuli.xls"/>
    <n v="6"/>
    <n v="0.45"/>
    <x v="4"/>
    <x v="4"/>
    <d v="2023-07-06T00:00:00"/>
    <x v="1"/>
    <n v="38880"/>
  </r>
  <r>
    <s v="2023 juuli.xls"/>
    <n v="7"/>
    <n v="0.73"/>
    <x v="4"/>
    <x v="4"/>
    <d v="2023-07-07T00:00:00"/>
    <x v="1"/>
    <n v="63072"/>
  </r>
  <r>
    <s v="2023 juuli.xls"/>
    <n v="8"/>
    <n v="0.98"/>
    <x v="4"/>
    <x v="4"/>
    <d v="2023-07-08T00:00:00"/>
    <x v="1"/>
    <n v="84672"/>
  </r>
  <r>
    <s v="2023 juuli.xls"/>
    <n v="9"/>
    <n v="0.99"/>
    <x v="4"/>
    <x v="4"/>
    <d v="2023-07-09T00:00:00"/>
    <x v="1"/>
    <n v="85536"/>
  </r>
  <r>
    <s v="2023 juuli.xls"/>
    <n v="10"/>
    <n v="0.99"/>
    <x v="4"/>
    <x v="4"/>
    <d v="2023-07-10T00:00:00"/>
    <x v="1"/>
    <n v="85536"/>
  </r>
  <r>
    <s v="2023 juuli.xls"/>
    <n v="11"/>
    <n v="0.86"/>
    <x v="4"/>
    <x v="4"/>
    <d v="2023-07-11T00:00:00"/>
    <x v="1"/>
    <n v="74304"/>
  </r>
  <r>
    <s v="2023 juuli.xls"/>
    <n v="12"/>
    <n v="0.56000000000000005"/>
    <x v="4"/>
    <x v="4"/>
    <d v="2023-07-12T00:00:00"/>
    <x v="1"/>
    <n v="48384"/>
  </r>
  <r>
    <s v="2023 juuli.xls"/>
    <n v="13"/>
    <n v="0.45"/>
    <x v="4"/>
    <x v="4"/>
    <d v="2023-07-13T00:00:00"/>
    <x v="1"/>
    <n v="38880"/>
  </r>
  <r>
    <s v="2023 juuli.xls"/>
    <n v="14"/>
    <n v="0.46"/>
    <x v="4"/>
    <x v="4"/>
    <d v="2023-07-14T00:00:00"/>
    <x v="1"/>
    <n v="39744"/>
  </r>
  <r>
    <s v="2023 juuli.xls"/>
    <n v="15"/>
    <n v="0.56000000000000005"/>
    <x v="4"/>
    <x v="4"/>
    <d v="2023-07-15T00:00:00"/>
    <x v="1"/>
    <n v="48384"/>
  </r>
  <r>
    <s v="2023 juuli.xls"/>
    <n v="16"/>
    <n v="0.74"/>
    <x v="4"/>
    <x v="4"/>
    <d v="2023-07-16T00:00:00"/>
    <x v="1"/>
    <n v="63936"/>
  </r>
  <r>
    <s v="2023 juuli.xls"/>
    <n v="17"/>
    <n v="0.78"/>
    <x v="4"/>
    <x v="4"/>
    <d v="2023-07-17T00:00:00"/>
    <x v="1"/>
    <n v="67392.000000000015"/>
  </r>
  <r>
    <s v="2023 juuli.xls"/>
    <n v="18"/>
    <n v="0.72"/>
    <x v="4"/>
    <x v="4"/>
    <d v="2023-07-18T00:00:00"/>
    <x v="1"/>
    <n v="62207.999999999985"/>
  </r>
  <r>
    <s v="2023 juuli.xls"/>
    <n v="19"/>
    <n v="0.71"/>
    <x v="4"/>
    <x v="4"/>
    <d v="2023-07-19T00:00:00"/>
    <x v="1"/>
    <n v="61343.999999999985"/>
  </r>
  <r>
    <s v="2023 juuli.xls"/>
    <n v="20"/>
    <n v="0.9"/>
    <x v="4"/>
    <x v="4"/>
    <d v="2023-07-20T00:00:00"/>
    <x v="1"/>
    <n v="77760"/>
  </r>
  <r>
    <s v="2023 juuli.xls"/>
    <n v="21"/>
    <n v="0.98"/>
    <x v="4"/>
    <x v="4"/>
    <d v="2023-07-21T00:00:00"/>
    <x v="1"/>
    <n v="84672"/>
  </r>
  <r>
    <s v="2023 juuli.xls"/>
    <n v="22"/>
    <n v="1.01"/>
    <x v="4"/>
    <x v="4"/>
    <d v="2023-07-22T00:00:00"/>
    <x v="1"/>
    <n v="87264"/>
  </r>
  <r>
    <s v="2023 juuli.xls"/>
    <n v="23"/>
    <n v="1.07"/>
    <x v="4"/>
    <x v="4"/>
    <d v="2023-07-23T00:00:00"/>
    <x v="1"/>
    <n v="92448"/>
  </r>
  <r>
    <s v="2023 juuli.xls"/>
    <n v="24"/>
    <n v="1.1200000000000001"/>
    <x v="4"/>
    <x v="4"/>
    <d v="2023-07-24T00:00:00"/>
    <x v="1"/>
    <n v="96768"/>
  </r>
  <r>
    <s v="2023 juuli.xls"/>
    <n v="25"/>
    <n v="0.94"/>
    <x v="4"/>
    <x v="4"/>
    <d v="2023-07-25T00:00:00"/>
    <x v="1"/>
    <n v="81216"/>
  </r>
  <r>
    <s v="2023 juuli.xls"/>
    <n v="26"/>
    <n v="1.06"/>
    <x v="4"/>
    <x v="4"/>
    <d v="2023-07-26T00:00:00"/>
    <x v="1"/>
    <n v="91584"/>
  </r>
  <r>
    <s v="2023 juuli.xls"/>
    <n v="27"/>
    <n v="1.03"/>
    <x v="4"/>
    <x v="4"/>
    <d v="2023-07-27T00:00:00"/>
    <x v="1"/>
    <n v="88992.000000000015"/>
  </r>
  <r>
    <s v="2023 juuli.xls"/>
    <n v="28"/>
    <n v="0.66"/>
    <x v="4"/>
    <x v="4"/>
    <d v="2023-07-28T00:00:00"/>
    <x v="1"/>
    <n v="57024"/>
  </r>
  <r>
    <s v="2023 juuli.xls"/>
    <n v="29"/>
    <n v="0.56000000000000005"/>
    <x v="4"/>
    <x v="4"/>
    <d v="2023-07-29T00:00:00"/>
    <x v="1"/>
    <n v="48384"/>
  </r>
  <r>
    <s v="2023 juuli.xls"/>
    <n v="30"/>
    <n v="0.56999999999999995"/>
    <x v="4"/>
    <x v="4"/>
    <d v="2023-07-30T00:00:00"/>
    <x v="1"/>
    <n v="49247.999999999985"/>
  </r>
  <r>
    <s v="2023 juuli.xls"/>
    <n v="31"/>
    <n v="0.64"/>
    <x v="4"/>
    <x v="4"/>
    <d v="2023-07-31T00:00:00"/>
    <x v="1"/>
    <n v="55296"/>
  </r>
  <r>
    <s v="2023 juuni.xls"/>
    <n v="1"/>
    <n v="0.06"/>
    <x v="4"/>
    <x v="5"/>
    <d v="2023-06-01T00:00:00"/>
    <x v="0"/>
    <n v="5183.9999999999991"/>
  </r>
  <r>
    <s v="2023 juuni.xls"/>
    <n v="2"/>
    <n v="0.06"/>
    <x v="4"/>
    <x v="5"/>
    <d v="2023-06-02T00:00:00"/>
    <x v="0"/>
    <n v="5183.9999999999991"/>
  </r>
  <r>
    <s v="2023 juuni.xls"/>
    <n v="3"/>
    <n v="0.06"/>
    <x v="4"/>
    <x v="5"/>
    <d v="2023-06-03T00:00:00"/>
    <x v="0"/>
    <n v="5183.9999999999991"/>
  </r>
  <r>
    <s v="2023 juuni.xls"/>
    <n v="4"/>
    <n v="7.0000000000000007E-2"/>
    <x v="4"/>
    <x v="5"/>
    <d v="2023-06-04T00:00:00"/>
    <x v="0"/>
    <n v="6048"/>
  </r>
  <r>
    <s v="2023 juuni.xls"/>
    <n v="5"/>
    <n v="7.0000000000000007E-2"/>
    <x v="4"/>
    <x v="5"/>
    <d v="2023-06-05T00:00:00"/>
    <x v="0"/>
    <n v="6048"/>
  </r>
  <r>
    <s v="2023 juuni.xls"/>
    <n v="6"/>
    <n v="0.08"/>
    <x v="4"/>
    <x v="5"/>
    <d v="2023-06-06T00:00:00"/>
    <x v="0"/>
    <n v="6912"/>
  </r>
  <r>
    <s v="2023 juuni.xls"/>
    <n v="7"/>
    <n v="0.08"/>
    <x v="4"/>
    <x v="5"/>
    <d v="2023-06-07T00:00:00"/>
    <x v="0"/>
    <n v="6912"/>
  </r>
  <r>
    <s v="2023 juuni.xls"/>
    <n v="8"/>
    <n v="0.09"/>
    <x v="4"/>
    <x v="5"/>
    <d v="2023-06-08T00:00:00"/>
    <x v="0"/>
    <n v="7775.9999999999982"/>
  </r>
  <r>
    <s v="2023 juuni.xls"/>
    <n v="9"/>
    <n v="7.0000000000000007E-2"/>
    <x v="4"/>
    <x v="5"/>
    <d v="2023-06-09T00:00:00"/>
    <x v="0"/>
    <n v="6048"/>
  </r>
  <r>
    <s v="2023 juuni.xls"/>
    <n v="10"/>
    <n v="7.0000000000000007E-2"/>
    <x v="4"/>
    <x v="5"/>
    <d v="2023-06-10T00:00:00"/>
    <x v="0"/>
    <n v="6048"/>
  </r>
  <r>
    <s v="2023 juuni.xls"/>
    <n v="11"/>
    <n v="7.0000000000000007E-2"/>
    <x v="4"/>
    <x v="5"/>
    <d v="2023-06-11T00:00:00"/>
    <x v="0"/>
    <n v="6048"/>
  </r>
  <r>
    <s v="2023 juuni.xls"/>
    <n v="12"/>
    <n v="0.08"/>
    <x v="4"/>
    <x v="5"/>
    <d v="2023-06-12T00:00:00"/>
    <x v="0"/>
    <n v="6912"/>
  </r>
  <r>
    <s v="2023 juuni.xls"/>
    <n v="13"/>
    <n v="0.09"/>
    <x v="4"/>
    <x v="5"/>
    <d v="2023-06-13T00:00:00"/>
    <x v="0"/>
    <n v="7775.9999999999982"/>
  </r>
  <r>
    <s v="2023 juuni.xls"/>
    <n v="14"/>
    <n v="0.08"/>
    <x v="4"/>
    <x v="5"/>
    <d v="2023-06-14T00:00:00"/>
    <x v="0"/>
    <n v="6912"/>
  </r>
  <r>
    <s v="2023 juuni.xls"/>
    <n v="15"/>
    <n v="0.11"/>
    <x v="4"/>
    <x v="5"/>
    <d v="2023-06-15T00:00:00"/>
    <x v="0"/>
    <n v="9504"/>
  </r>
  <r>
    <s v="2023 juuni.xls"/>
    <n v="16"/>
    <n v="0.12"/>
    <x v="4"/>
    <x v="5"/>
    <d v="2023-06-16T00:00:00"/>
    <x v="1"/>
    <n v="10367.999999999998"/>
  </r>
  <r>
    <s v="2023 juuni.xls"/>
    <n v="17"/>
    <n v="0.25"/>
    <x v="4"/>
    <x v="5"/>
    <d v="2023-06-17T00:00:00"/>
    <x v="1"/>
    <n v="21600"/>
  </r>
  <r>
    <s v="2023 juuni.xls"/>
    <n v="18"/>
    <n v="0.41"/>
    <x v="4"/>
    <x v="5"/>
    <d v="2023-06-18T00:00:00"/>
    <x v="1"/>
    <n v="35423.999999999993"/>
  </r>
  <r>
    <s v="2023 juuni.xls"/>
    <n v="19"/>
    <n v="0.51"/>
    <x v="4"/>
    <x v="5"/>
    <d v="2023-06-19T00:00:00"/>
    <x v="1"/>
    <n v="44064"/>
  </r>
  <r>
    <s v="2023 juuni.xls"/>
    <n v="20"/>
    <n v="0.68"/>
    <x v="4"/>
    <x v="5"/>
    <d v="2023-06-20T00:00:00"/>
    <x v="1"/>
    <n v="58752.000000000015"/>
  </r>
  <r>
    <s v="2023 juuni.xls"/>
    <n v="21"/>
    <n v="1.04"/>
    <x v="4"/>
    <x v="5"/>
    <d v="2023-06-21T00:00:00"/>
    <x v="1"/>
    <n v="89856.000000000015"/>
  </r>
  <r>
    <s v="2023 juuni.xls"/>
    <n v="22"/>
    <n v="0.8"/>
    <x v="4"/>
    <x v="5"/>
    <d v="2023-06-22T00:00:00"/>
    <x v="1"/>
    <n v="69120"/>
  </r>
  <r>
    <s v="2023 juuni.xls"/>
    <n v="23"/>
    <n v="0.7"/>
    <x v="4"/>
    <x v="5"/>
    <d v="2023-06-23T00:00:00"/>
    <x v="1"/>
    <n v="60480"/>
  </r>
  <r>
    <s v="2023 juuni.xls"/>
    <n v="24"/>
    <n v="0.74"/>
    <x v="4"/>
    <x v="5"/>
    <d v="2023-06-24T00:00:00"/>
    <x v="1"/>
    <n v="63936"/>
  </r>
  <r>
    <s v="2023 juuni.xls"/>
    <n v="25"/>
    <n v="0.7"/>
    <x v="4"/>
    <x v="5"/>
    <d v="2023-06-25T00:00:00"/>
    <x v="1"/>
    <n v="60480"/>
  </r>
  <r>
    <s v="2023 juuni.xls"/>
    <n v="26"/>
    <n v="0.72"/>
    <x v="4"/>
    <x v="5"/>
    <d v="2023-06-26T00:00:00"/>
    <x v="1"/>
    <n v="62207.999999999985"/>
  </r>
  <r>
    <s v="2023 juuni.xls"/>
    <n v="27"/>
    <n v="0.72"/>
    <x v="4"/>
    <x v="5"/>
    <d v="2023-06-27T00:00:00"/>
    <x v="1"/>
    <n v="62207.999999999985"/>
  </r>
  <r>
    <s v="2023 juuni.xls"/>
    <n v="28"/>
    <n v="0.74"/>
    <x v="4"/>
    <x v="5"/>
    <d v="2023-06-28T00:00:00"/>
    <x v="1"/>
    <n v="63936"/>
  </r>
  <r>
    <s v="2023 juuni.xls"/>
    <n v="29"/>
    <n v="0.79"/>
    <x v="4"/>
    <x v="5"/>
    <d v="2023-06-29T00:00:00"/>
    <x v="1"/>
    <n v="68256.000000000015"/>
  </r>
  <r>
    <s v="2023 juuni.xls"/>
    <n v="30"/>
    <n v="1.02"/>
    <x v="4"/>
    <x v="5"/>
    <d v="2023-06-30T00:00:00"/>
    <x v="1"/>
    <n v="88128"/>
  </r>
  <r>
    <s v="2023 mai.xls"/>
    <n v="1"/>
    <n v="0.13"/>
    <x v="4"/>
    <x v="6"/>
    <d v="2023-05-01T00:00:00"/>
    <x v="0"/>
    <n v="11232.000000000002"/>
  </r>
  <r>
    <s v="2023 mai.xls"/>
    <n v="2"/>
    <n v="0.13"/>
    <x v="4"/>
    <x v="6"/>
    <d v="2023-05-02T00:00:00"/>
    <x v="0"/>
    <n v="11232.000000000002"/>
  </r>
  <r>
    <s v="2023 mai.xls"/>
    <n v="3"/>
    <n v="0.12"/>
    <x v="4"/>
    <x v="6"/>
    <d v="2023-05-03T00:00:00"/>
    <x v="0"/>
    <n v="10367.999999999998"/>
  </r>
  <r>
    <s v="2023 mai.xls"/>
    <n v="4"/>
    <n v="0.11"/>
    <x v="4"/>
    <x v="6"/>
    <d v="2023-05-04T00:00:00"/>
    <x v="0"/>
    <n v="9504"/>
  </r>
  <r>
    <s v="2023 mai.xls"/>
    <n v="5"/>
    <n v="0.09"/>
    <x v="4"/>
    <x v="6"/>
    <d v="2023-05-05T00:00:00"/>
    <x v="0"/>
    <n v="7775.9999999999982"/>
  </r>
  <r>
    <s v="2023 mai.xls"/>
    <n v="6"/>
    <n v="0.08"/>
    <x v="4"/>
    <x v="6"/>
    <d v="2023-05-06T00:00:00"/>
    <x v="0"/>
    <n v="6912"/>
  </r>
  <r>
    <s v="2023 mai.xls"/>
    <n v="7"/>
    <n v="7.0000000000000007E-2"/>
    <x v="4"/>
    <x v="6"/>
    <d v="2023-05-07T00:00:00"/>
    <x v="0"/>
    <n v="6048"/>
  </r>
  <r>
    <s v="2023 mai.xls"/>
    <n v="8"/>
    <n v="7.0000000000000007E-2"/>
    <x v="4"/>
    <x v="6"/>
    <d v="2023-05-08T00:00:00"/>
    <x v="0"/>
    <n v="6048"/>
  </r>
  <r>
    <s v="2023 mai.xls"/>
    <n v="9"/>
    <n v="7.0000000000000007E-2"/>
    <x v="4"/>
    <x v="6"/>
    <d v="2023-05-09T00:00:00"/>
    <x v="0"/>
    <n v="6048"/>
  </r>
  <r>
    <s v="2023 mai.xls"/>
    <n v="10"/>
    <n v="7.0000000000000007E-2"/>
    <x v="4"/>
    <x v="6"/>
    <d v="2023-05-10T00:00:00"/>
    <x v="0"/>
    <n v="6048"/>
  </r>
  <r>
    <s v="2023 mai.xls"/>
    <n v="11"/>
    <n v="7.0000000000000007E-2"/>
    <x v="4"/>
    <x v="6"/>
    <d v="2023-05-11T00:00:00"/>
    <x v="0"/>
    <n v="6048"/>
  </r>
  <r>
    <s v="2023 mai.xls"/>
    <n v="12"/>
    <n v="7.0000000000000007E-2"/>
    <x v="4"/>
    <x v="6"/>
    <d v="2023-05-12T00:00:00"/>
    <x v="0"/>
    <n v="6048"/>
  </r>
  <r>
    <s v="2023 mai.xls"/>
    <n v="13"/>
    <n v="0.06"/>
    <x v="4"/>
    <x v="6"/>
    <d v="2023-05-13T00:00:00"/>
    <x v="0"/>
    <n v="5183.9999999999991"/>
  </r>
  <r>
    <s v="2023 mai.xls"/>
    <n v="14"/>
    <n v="0.06"/>
    <x v="4"/>
    <x v="6"/>
    <d v="2023-05-14T00:00:00"/>
    <x v="0"/>
    <n v="5183.9999999999991"/>
  </r>
  <r>
    <s v="2023 mai.xls"/>
    <n v="15"/>
    <n v="0.06"/>
    <x v="4"/>
    <x v="6"/>
    <d v="2023-05-15T00:00:00"/>
    <x v="0"/>
    <n v="5183.9999999999991"/>
  </r>
  <r>
    <s v="2023 mai.xls"/>
    <n v="16"/>
    <n v="0.06"/>
    <x v="4"/>
    <x v="6"/>
    <d v="2023-05-16T00:00:00"/>
    <x v="0"/>
    <n v="5183.9999999999991"/>
  </r>
  <r>
    <s v="2023 mai.xls"/>
    <n v="17"/>
    <n v="0.05"/>
    <x v="4"/>
    <x v="6"/>
    <d v="2023-05-17T00:00:00"/>
    <x v="0"/>
    <n v="4320"/>
  </r>
  <r>
    <s v="2023 mai.xls"/>
    <n v="18"/>
    <n v="0.04"/>
    <x v="4"/>
    <x v="6"/>
    <d v="2023-05-18T00:00:00"/>
    <x v="0"/>
    <n v="3456"/>
  </r>
  <r>
    <s v="2023 mai.xls"/>
    <n v="19"/>
    <n v="0.03"/>
    <x v="4"/>
    <x v="6"/>
    <d v="2023-05-19T00:00:00"/>
    <x v="0"/>
    <n v="2591.9999999999995"/>
  </r>
  <r>
    <s v="2023 mai.xls"/>
    <n v="20"/>
    <n v="0.03"/>
    <x v="4"/>
    <x v="6"/>
    <d v="2023-05-20T00:00:00"/>
    <x v="0"/>
    <n v="2591.9999999999995"/>
  </r>
  <r>
    <s v="2023 mai.xls"/>
    <n v="21"/>
    <n v="0.05"/>
    <x v="4"/>
    <x v="6"/>
    <d v="2023-05-21T00:00:00"/>
    <x v="0"/>
    <n v="4320"/>
  </r>
  <r>
    <s v="2023 mai.xls"/>
    <n v="22"/>
    <n v="7.0000000000000007E-2"/>
    <x v="4"/>
    <x v="6"/>
    <d v="2023-05-22T00:00:00"/>
    <x v="0"/>
    <n v="6048"/>
  </r>
  <r>
    <s v="2023 mai.xls"/>
    <n v="23"/>
    <n v="0.08"/>
    <x v="4"/>
    <x v="6"/>
    <d v="2023-05-23T00:00:00"/>
    <x v="0"/>
    <n v="6912"/>
  </r>
  <r>
    <s v="2023 mai.xls"/>
    <n v="24"/>
    <n v="0.08"/>
    <x v="4"/>
    <x v="6"/>
    <d v="2023-05-24T00:00:00"/>
    <x v="0"/>
    <n v="6912"/>
  </r>
  <r>
    <s v="2023 mai.xls"/>
    <n v="25"/>
    <n v="0.08"/>
    <x v="4"/>
    <x v="6"/>
    <d v="2023-05-25T00:00:00"/>
    <x v="0"/>
    <n v="6912"/>
  </r>
  <r>
    <s v="2023 mai.xls"/>
    <n v="26"/>
    <n v="0.06"/>
    <x v="4"/>
    <x v="6"/>
    <d v="2023-05-26T00:00:00"/>
    <x v="0"/>
    <n v="5183.9999999999991"/>
  </r>
  <r>
    <s v="2023 mai.xls"/>
    <n v="27"/>
    <n v="0.05"/>
    <x v="4"/>
    <x v="6"/>
    <d v="2023-05-27T00:00:00"/>
    <x v="0"/>
    <n v="4320"/>
  </r>
  <r>
    <s v="2023 mai.xls"/>
    <n v="28"/>
    <n v="0.05"/>
    <x v="4"/>
    <x v="6"/>
    <d v="2023-05-28T00:00:00"/>
    <x v="0"/>
    <n v="4320"/>
  </r>
  <r>
    <s v="2023 mai.xls"/>
    <n v="29"/>
    <n v="0.06"/>
    <x v="4"/>
    <x v="6"/>
    <d v="2023-05-29T00:00:00"/>
    <x v="0"/>
    <n v="5183.9999999999991"/>
  </r>
  <r>
    <s v="2023 mai.xls"/>
    <n v="30"/>
    <n v="0.05"/>
    <x v="4"/>
    <x v="6"/>
    <d v="2023-05-30T00:00:00"/>
    <x v="0"/>
    <n v="4320"/>
  </r>
  <r>
    <s v="2023 mai.xls"/>
    <n v="31"/>
    <n v="0.06"/>
    <x v="4"/>
    <x v="6"/>
    <d v="2023-05-31T00:00:00"/>
    <x v="0"/>
    <n v="5183.9999999999991"/>
  </r>
  <r>
    <s v="2023 märts.xls"/>
    <n v="1"/>
    <n v="0.02"/>
    <x v="4"/>
    <x v="7"/>
    <d v="2023-03-01T00:00:00"/>
    <x v="0"/>
    <n v="1728"/>
  </r>
  <r>
    <s v="2023 märts.xls"/>
    <n v="2"/>
    <n v="0.02"/>
    <x v="4"/>
    <x v="7"/>
    <d v="2023-03-02T00:00:00"/>
    <x v="0"/>
    <n v="1728"/>
  </r>
  <r>
    <s v="2023 märts.xls"/>
    <n v="3"/>
    <n v="0.02"/>
    <x v="4"/>
    <x v="7"/>
    <d v="2023-03-03T00:00:00"/>
    <x v="0"/>
    <n v="1728"/>
  </r>
  <r>
    <s v="2023 märts.xls"/>
    <n v="4"/>
    <n v="0.02"/>
    <x v="4"/>
    <x v="7"/>
    <d v="2023-03-04T00:00:00"/>
    <x v="0"/>
    <n v="1728"/>
  </r>
  <r>
    <s v="2023 märts.xls"/>
    <n v="5"/>
    <n v="0.02"/>
    <x v="4"/>
    <x v="7"/>
    <d v="2023-03-05T00:00:00"/>
    <x v="0"/>
    <n v="1728"/>
  </r>
  <r>
    <s v="2023 märts.xls"/>
    <n v="6"/>
    <n v="0.02"/>
    <x v="4"/>
    <x v="7"/>
    <d v="2023-03-06T00:00:00"/>
    <x v="0"/>
    <n v="1728"/>
  </r>
  <r>
    <s v="2023 märts.xls"/>
    <n v="7"/>
    <n v="0.02"/>
    <x v="4"/>
    <x v="7"/>
    <d v="2023-03-07T00:00:00"/>
    <x v="0"/>
    <n v="1728"/>
  </r>
  <r>
    <s v="2023 märts.xls"/>
    <n v="8"/>
    <n v="0.05"/>
    <x v="4"/>
    <x v="7"/>
    <d v="2023-03-08T00:00:00"/>
    <x v="0"/>
    <n v="4320"/>
  </r>
  <r>
    <s v="2023 märts.xls"/>
    <n v="9"/>
    <n v="0.06"/>
    <x v="4"/>
    <x v="7"/>
    <d v="2023-03-09T00:00:00"/>
    <x v="0"/>
    <n v="5183.9999999999991"/>
  </r>
  <r>
    <s v="2023 märts.xls"/>
    <n v="10"/>
    <n v="0.05"/>
    <x v="4"/>
    <x v="7"/>
    <d v="2023-03-10T00:00:00"/>
    <x v="0"/>
    <n v="4320"/>
  </r>
  <r>
    <s v="2023 märts.xls"/>
    <n v="11"/>
    <n v="0.06"/>
    <x v="4"/>
    <x v="7"/>
    <d v="2023-03-11T00:00:00"/>
    <x v="0"/>
    <n v="5183.9999999999991"/>
  </r>
  <r>
    <s v="2023 märts.xls"/>
    <n v="12"/>
    <n v="0.05"/>
    <x v="4"/>
    <x v="7"/>
    <d v="2023-03-12T00:00:00"/>
    <x v="0"/>
    <n v="4320"/>
  </r>
  <r>
    <s v="2023 märts.xls"/>
    <n v="13"/>
    <n v="0.05"/>
    <x v="4"/>
    <x v="7"/>
    <d v="2023-03-13T00:00:00"/>
    <x v="0"/>
    <n v="4320"/>
  </r>
  <r>
    <s v="2023 märts.xls"/>
    <n v="14"/>
    <n v="7.0000000000000007E-2"/>
    <x v="4"/>
    <x v="7"/>
    <d v="2023-03-14T00:00:00"/>
    <x v="0"/>
    <n v="6048"/>
  </r>
  <r>
    <s v="2023 märts.xls"/>
    <n v="15"/>
    <n v="0.1"/>
    <x v="4"/>
    <x v="7"/>
    <d v="2023-03-15T00:00:00"/>
    <x v="0"/>
    <n v="8640"/>
  </r>
  <r>
    <s v="2023 märts.xls"/>
    <n v="16"/>
    <n v="0.1"/>
    <x v="4"/>
    <x v="7"/>
    <d v="2023-03-16T00:00:00"/>
    <x v="0"/>
    <n v="8640"/>
  </r>
  <r>
    <s v="2023 märts.xls"/>
    <n v="17"/>
    <n v="0.05"/>
    <x v="4"/>
    <x v="7"/>
    <d v="2023-03-17T00:00:00"/>
    <x v="0"/>
    <n v="4320"/>
  </r>
  <r>
    <s v="2023 märts.xls"/>
    <n v="18"/>
    <n v="0.03"/>
    <x v="4"/>
    <x v="7"/>
    <d v="2023-03-18T00:00:00"/>
    <x v="0"/>
    <n v="2591.9999999999995"/>
  </r>
  <r>
    <s v="2023 märts.xls"/>
    <n v="19"/>
    <n v="0.03"/>
    <x v="4"/>
    <x v="7"/>
    <d v="2023-03-19T00:00:00"/>
    <x v="0"/>
    <n v="2591.9999999999995"/>
  </r>
  <r>
    <s v="2023 märts.xls"/>
    <n v="20"/>
    <n v="7.0000000000000007E-2"/>
    <x v="4"/>
    <x v="7"/>
    <d v="2023-03-20T00:00:00"/>
    <x v="0"/>
    <n v="6048"/>
  </r>
  <r>
    <s v="2023 märts.xls"/>
    <n v="21"/>
    <n v="0.15"/>
    <x v="4"/>
    <x v="7"/>
    <d v="2023-03-21T00:00:00"/>
    <x v="0"/>
    <n v="12960"/>
  </r>
  <r>
    <s v="2023 märts.xls"/>
    <n v="22"/>
    <n v="0.12"/>
    <x v="4"/>
    <x v="7"/>
    <d v="2023-03-22T00:00:00"/>
    <x v="0"/>
    <n v="10367.999999999998"/>
  </r>
  <r>
    <s v="2023 märts.xls"/>
    <n v="23"/>
    <n v="0.12"/>
    <x v="4"/>
    <x v="7"/>
    <d v="2023-03-23T00:00:00"/>
    <x v="0"/>
    <n v="10367.999999999998"/>
  </r>
  <r>
    <s v="2023 märts.xls"/>
    <n v="24"/>
    <n v="0.2"/>
    <x v="4"/>
    <x v="7"/>
    <d v="2023-03-24T00:00:00"/>
    <x v="0"/>
    <n v="17280"/>
  </r>
  <r>
    <s v="2023 märts.xls"/>
    <n v="25"/>
    <n v="0.23"/>
    <x v="4"/>
    <x v="7"/>
    <d v="2023-03-25T00:00:00"/>
    <x v="0"/>
    <n v="19872"/>
  </r>
  <r>
    <s v="2023 märts.xls"/>
    <n v="26"/>
    <n v="0.22"/>
    <x v="4"/>
    <x v="7"/>
    <d v="2023-03-26T00:00:00"/>
    <x v="0"/>
    <n v="19008"/>
  </r>
  <r>
    <s v="2023 märts.xls"/>
    <n v="27"/>
    <n v="0.16"/>
    <x v="4"/>
    <x v="7"/>
    <d v="2023-03-27T00:00:00"/>
    <x v="0"/>
    <n v="13824"/>
  </r>
  <r>
    <s v="2023 märts.xls"/>
    <n v="28"/>
    <n v="0.09"/>
    <x v="4"/>
    <x v="7"/>
    <d v="2023-03-28T00:00:00"/>
    <x v="0"/>
    <n v="7775.9999999999982"/>
  </r>
  <r>
    <s v="2023 märts.xls"/>
    <n v="29"/>
    <n v="0.02"/>
    <x v="4"/>
    <x v="7"/>
    <d v="2023-03-29T00:00:00"/>
    <x v="0"/>
    <n v="1728"/>
  </r>
  <r>
    <s v="2023 märts.xls"/>
    <n v="30"/>
    <n v="0.03"/>
    <x v="4"/>
    <x v="7"/>
    <d v="2023-03-30T00:00:00"/>
    <x v="0"/>
    <n v="2591.9999999999995"/>
  </r>
  <r>
    <s v="2023 märts.xls"/>
    <n v="31"/>
    <n v="0.1"/>
    <x v="4"/>
    <x v="7"/>
    <d v="2023-03-31T00:00:00"/>
    <x v="0"/>
    <n v="8640"/>
  </r>
  <r>
    <s v="2023 november.xls"/>
    <n v="1"/>
    <n v="0"/>
    <x v="4"/>
    <x v="8"/>
    <d v="2023-11-01T00:00:00"/>
    <x v="0"/>
    <n v="0"/>
  </r>
  <r>
    <s v="2023 november.xls"/>
    <n v="2"/>
    <n v="7.0000000000000007E-2"/>
    <x v="4"/>
    <x v="8"/>
    <d v="2023-11-02T00:00:00"/>
    <x v="0"/>
    <n v="6048"/>
  </r>
  <r>
    <s v="2023 november.xls"/>
    <n v="3"/>
    <n v="0.12"/>
    <x v="4"/>
    <x v="8"/>
    <d v="2023-11-03T00:00:00"/>
    <x v="0"/>
    <n v="10367.999999999998"/>
  </r>
  <r>
    <s v="2023 november.xls"/>
    <n v="4"/>
    <n v="0"/>
    <x v="4"/>
    <x v="8"/>
    <d v="2023-11-04T00:00:00"/>
    <x v="0"/>
    <n v="0"/>
  </r>
  <r>
    <s v="2023 november.xls"/>
    <n v="5"/>
    <n v="0"/>
    <x v="4"/>
    <x v="8"/>
    <d v="2023-11-05T00:00:00"/>
    <x v="0"/>
    <n v="0"/>
  </r>
  <r>
    <s v="2023 november.xls"/>
    <n v="6"/>
    <n v="0"/>
    <x v="4"/>
    <x v="8"/>
    <d v="2023-11-06T00:00:00"/>
    <x v="0"/>
    <n v="0"/>
  </r>
  <r>
    <s v="2023 november.xls"/>
    <n v="7"/>
    <n v="0"/>
    <x v="4"/>
    <x v="8"/>
    <d v="2023-11-07T00:00:00"/>
    <x v="0"/>
    <n v="0"/>
  </r>
  <r>
    <s v="2023 november.xls"/>
    <n v="8"/>
    <n v="0"/>
    <x v="4"/>
    <x v="8"/>
    <d v="2023-11-08T00:00:00"/>
    <x v="0"/>
    <n v="0"/>
  </r>
  <r>
    <s v="2023 november.xls"/>
    <n v="9"/>
    <n v="0"/>
    <x v="4"/>
    <x v="8"/>
    <d v="2023-11-09T00:00:00"/>
    <x v="0"/>
    <n v="0"/>
  </r>
  <r>
    <s v="2023 november.xls"/>
    <n v="10"/>
    <n v="0"/>
    <x v="4"/>
    <x v="8"/>
    <d v="2023-11-10T00:00:00"/>
    <x v="0"/>
    <n v="0"/>
  </r>
  <r>
    <s v="2023 november.xls"/>
    <n v="11"/>
    <n v="0"/>
    <x v="4"/>
    <x v="8"/>
    <d v="2023-11-11T00:00:00"/>
    <x v="0"/>
    <n v="0"/>
  </r>
  <r>
    <s v="2023 november.xls"/>
    <n v="12"/>
    <n v="0"/>
    <x v="4"/>
    <x v="8"/>
    <d v="2023-11-12T00:00:00"/>
    <x v="0"/>
    <n v="0"/>
  </r>
  <r>
    <s v="2023 november.xls"/>
    <n v="13"/>
    <n v="0"/>
    <x v="4"/>
    <x v="8"/>
    <d v="2023-11-13T00:00:00"/>
    <x v="0"/>
    <n v="0"/>
  </r>
  <r>
    <s v="2023 november.xls"/>
    <n v="14"/>
    <n v="0.1"/>
    <x v="4"/>
    <x v="8"/>
    <d v="2023-11-14T00:00:00"/>
    <x v="0"/>
    <n v="8640"/>
  </r>
  <r>
    <s v="2023 november.xls"/>
    <n v="15"/>
    <n v="0.19"/>
    <x v="4"/>
    <x v="8"/>
    <d v="2023-11-15T00:00:00"/>
    <x v="0"/>
    <n v="16416"/>
  </r>
  <r>
    <s v="2023 november.xls"/>
    <n v="16"/>
    <n v="0.17"/>
    <x v="4"/>
    <x v="8"/>
    <d v="2023-11-16T00:00:00"/>
    <x v="0"/>
    <n v="14688.000000000004"/>
  </r>
  <r>
    <s v="2023 november.xls"/>
    <n v="17"/>
    <n v="0.13"/>
    <x v="4"/>
    <x v="8"/>
    <d v="2023-11-17T00:00:00"/>
    <x v="0"/>
    <n v="11232.000000000002"/>
  </r>
  <r>
    <s v="2023 november.xls"/>
    <n v="18"/>
    <n v="7.0000000000000007E-2"/>
    <x v="4"/>
    <x v="8"/>
    <d v="2023-11-18T00:00:00"/>
    <x v="0"/>
    <n v="6048"/>
  </r>
  <r>
    <s v="2023 november.xls"/>
    <n v="19"/>
    <n v="0.02"/>
    <x v="4"/>
    <x v="8"/>
    <d v="2023-11-19T00:00:00"/>
    <x v="0"/>
    <n v="1728"/>
  </r>
  <r>
    <s v="2023 november.xls"/>
    <n v="20"/>
    <n v="0"/>
    <x v="4"/>
    <x v="8"/>
    <d v="2023-11-20T00:00:00"/>
    <x v="0"/>
    <n v="0"/>
  </r>
  <r>
    <s v="2023 november.xls"/>
    <n v="21"/>
    <n v="0"/>
    <x v="4"/>
    <x v="8"/>
    <d v="2023-11-21T00:00:00"/>
    <x v="0"/>
    <n v="0"/>
  </r>
  <r>
    <s v="2023 november.xls"/>
    <n v="22"/>
    <n v="0"/>
    <x v="4"/>
    <x v="8"/>
    <d v="2023-11-22T00:00:00"/>
    <x v="0"/>
    <n v="0"/>
  </r>
  <r>
    <s v="2023 november.xls"/>
    <n v="23"/>
    <n v="0"/>
    <x v="4"/>
    <x v="8"/>
    <d v="2023-11-23T00:00:00"/>
    <x v="0"/>
    <n v="0"/>
  </r>
  <r>
    <s v="2023 november.xls"/>
    <n v="24"/>
    <n v="0.02"/>
    <x v="4"/>
    <x v="8"/>
    <d v="2023-11-24T00:00:00"/>
    <x v="0"/>
    <n v="1728"/>
  </r>
  <r>
    <s v="2023 november.xls"/>
    <n v="25"/>
    <n v="0.05"/>
    <x v="4"/>
    <x v="8"/>
    <d v="2023-11-25T00:00:00"/>
    <x v="0"/>
    <n v="4320"/>
  </r>
  <r>
    <s v="2023 november.xls"/>
    <n v="26"/>
    <n v="0.06"/>
    <x v="4"/>
    <x v="8"/>
    <d v="2023-11-26T00:00:00"/>
    <x v="0"/>
    <n v="5183.9999999999991"/>
  </r>
  <r>
    <s v="2023 november.xls"/>
    <n v="27"/>
    <n v="0.05"/>
    <x v="4"/>
    <x v="8"/>
    <d v="2023-11-27T00:00:00"/>
    <x v="0"/>
    <n v="4320"/>
  </r>
  <r>
    <s v="2023 november.xls"/>
    <n v="28"/>
    <n v="0.05"/>
    <x v="4"/>
    <x v="8"/>
    <d v="2023-11-28T00:00:00"/>
    <x v="0"/>
    <n v="4320"/>
  </r>
  <r>
    <s v="2023 november.xls"/>
    <n v="29"/>
    <n v="0.05"/>
    <x v="4"/>
    <x v="8"/>
    <d v="2023-11-29T00:00:00"/>
    <x v="0"/>
    <n v="4320"/>
  </r>
  <r>
    <s v="2023 november.xls"/>
    <n v="30"/>
    <n v="0.05"/>
    <x v="4"/>
    <x v="8"/>
    <d v="2023-11-30T00:00:00"/>
    <x v="0"/>
    <n v="4320"/>
  </r>
  <r>
    <s v="2023 oktoober.xls"/>
    <n v="1"/>
    <n v="0"/>
    <x v="4"/>
    <x v="9"/>
    <d v="2023-10-01T00:00:00"/>
    <x v="0"/>
    <n v="0"/>
  </r>
  <r>
    <s v="2023 oktoober.xls"/>
    <n v="2"/>
    <n v="0"/>
    <x v="4"/>
    <x v="9"/>
    <d v="2023-10-02T00:00:00"/>
    <x v="0"/>
    <n v="0"/>
  </r>
  <r>
    <s v="2023 oktoober.xls"/>
    <n v="3"/>
    <n v="0"/>
    <x v="4"/>
    <x v="9"/>
    <d v="2023-10-03T00:00:00"/>
    <x v="0"/>
    <n v="0"/>
  </r>
  <r>
    <s v="2023 oktoober.xls"/>
    <n v="4"/>
    <n v="0.01"/>
    <x v="4"/>
    <x v="9"/>
    <d v="2023-10-04T00:00:00"/>
    <x v="0"/>
    <n v="864"/>
  </r>
  <r>
    <s v="2023 oktoober.xls"/>
    <n v="5"/>
    <n v="0.05"/>
    <x v="4"/>
    <x v="9"/>
    <d v="2023-10-05T00:00:00"/>
    <x v="0"/>
    <n v="4320"/>
  </r>
  <r>
    <s v="2023 oktoober.xls"/>
    <n v="6"/>
    <n v="0.11"/>
    <x v="4"/>
    <x v="9"/>
    <d v="2023-10-06T00:00:00"/>
    <x v="0"/>
    <n v="9504"/>
  </r>
  <r>
    <s v="2023 oktoober.xls"/>
    <n v="7"/>
    <n v="0.11"/>
    <x v="4"/>
    <x v="9"/>
    <d v="2023-10-07T00:00:00"/>
    <x v="0"/>
    <n v="9504"/>
  </r>
  <r>
    <s v="2023 oktoober.xls"/>
    <n v="8"/>
    <n v="0.05"/>
    <x v="4"/>
    <x v="9"/>
    <d v="2023-10-08T00:00:00"/>
    <x v="0"/>
    <n v="4320"/>
  </r>
  <r>
    <s v="2023 oktoober.xls"/>
    <n v="9"/>
    <n v="0.01"/>
    <x v="4"/>
    <x v="9"/>
    <d v="2023-10-09T00:00:00"/>
    <x v="0"/>
    <n v="864"/>
  </r>
  <r>
    <s v="2023 oktoober.xls"/>
    <n v="10"/>
    <n v="0"/>
    <x v="4"/>
    <x v="9"/>
    <d v="2023-10-10T00:00:00"/>
    <x v="0"/>
    <n v="0"/>
  </r>
  <r>
    <s v="2023 oktoober.xls"/>
    <n v="11"/>
    <n v="0.06"/>
    <x v="4"/>
    <x v="9"/>
    <d v="2023-10-11T00:00:00"/>
    <x v="0"/>
    <n v="5183.9999999999991"/>
  </r>
  <r>
    <s v="2023 oktoober.xls"/>
    <n v="12"/>
    <n v="0"/>
    <x v="4"/>
    <x v="9"/>
    <d v="2023-10-12T00:00:00"/>
    <x v="0"/>
    <n v="0"/>
  </r>
  <r>
    <s v="2023 oktoober.xls"/>
    <n v="13"/>
    <n v="0"/>
    <x v="4"/>
    <x v="9"/>
    <d v="2023-10-13T00:00:00"/>
    <x v="0"/>
    <n v="0"/>
  </r>
  <r>
    <s v="2023 oktoober.xls"/>
    <n v="14"/>
    <n v="0.02"/>
    <x v="4"/>
    <x v="9"/>
    <d v="2023-10-14T00:00:00"/>
    <x v="0"/>
    <n v="1728"/>
  </r>
  <r>
    <s v="2023 oktoober.xls"/>
    <n v="15"/>
    <n v="0.01"/>
    <x v="4"/>
    <x v="9"/>
    <d v="2023-10-15T00:00:00"/>
    <x v="0"/>
    <n v="864"/>
  </r>
  <r>
    <s v="2023 oktoober.xls"/>
    <n v="16"/>
    <n v="0"/>
    <x v="4"/>
    <x v="9"/>
    <d v="2023-10-16T00:00:00"/>
    <x v="0"/>
    <n v="0"/>
  </r>
  <r>
    <s v="2023 oktoober.xls"/>
    <n v="17"/>
    <n v="0"/>
    <x v="4"/>
    <x v="9"/>
    <d v="2023-10-17T00:00:00"/>
    <x v="0"/>
    <n v="0"/>
  </r>
  <r>
    <s v="2023 oktoober.xls"/>
    <n v="18"/>
    <n v="0"/>
    <x v="4"/>
    <x v="9"/>
    <d v="2023-10-18T00:00:00"/>
    <x v="0"/>
    <n v="0"/>
  </r>
  <r>
    <s v="2023 oktoober.xls"/>
    <n v="19"/>
    <n v="0"/>
    <x v="4"/>
    <x v="9"/>
    <d v="2023-10-19T00:00:00"/>
    <x v="0"/>
    <n v="0"/>
  </r>
  <r>
    <s v="2023 oktoober.xls"/>
    <n v="20"/>
    <n v="0"/>
    <x v="4"/>
    <x v="9"/>
    <d v="2023-10-20T00:00:00"/>
    <x v="0"/>
    <n v="0"/>
  </r>
  <r>
    <s v="2023 oktoober.xls"/>
    <n v="21"/>
    <n v="0"/>
    <x v="4"/>
    <x v="9"/>
    <d v="2023-10-21T00:00:00"/>
    <x v="0"/>
    <n v="0"/>
  </r>
  <r>
    <s v="2023 oktoober.xls"/>
    <n v="22"/>
    <n v="0"/>
    <x v="4"/>
    <x v="9"/>
    <d v="2023-10-22T00:00:00"/>
    <x v="0"/>
    <n v="0"/>
  </r>
  <r>
    <s v="2023 oktoober.xls"/>
    <n v="23"/>
    <n v="0"/>
    <x v="4"/>
    <x v="9"/>
    <d v="2023-10-23T00:00:00"/>
    <x v="0"/>
    <n v="0"/>
  </r>
  <r>
    <s v="2023 oktoober.xls"/>
    <n v="24"/>
    <n v="0"/>
    <x v="4"/>
    <x v="9"/>
    <d v="2023-10-24T00:00:00"/>
    <x v="0"/>
    <n v="0"/>
  </r>
  <r>
    <s v="2023 oktoober.xls"/>
    <n v="25"/>
    <n v="0"/>
    <x v="4"/>
    <x v="9"/>
    <d v="2023-10-25T00:00:00"/>
    <x v="0"/>
    <n v="0"/>
  </r>
  <r>
    <s v="2023 oktoober.xls"/>
    <n v="26"/>
    <n v="0"/>
    <x v="4"/>
    <x v="9"/>
    <d v="2023-10-26T00:00:00"/>
    <x v="0"/>
    <n v="0"/>
  </r>
  <r>
    <s v="2023 oktoober.xls"/>
    <n v="27"/>
    <n v="0"/>
    <x v="4"/>
    <x v="9"/>
    <d v="2023-10-27T00:00:00"/>
    <x v="0"/>
    <n v="0"/>
  </r>
  <r>
    <s v="2023 oktoober.xls"/>
    <n v="28"/>
    <n v="0"/>
    <x v="4"/>
    <x v="9"/>
    <d v="2023-10-28T00:00:00"/>
    <x v="0"/>
    <n v="0"/>
  </r>
  <r>
    <s v="2023 oktoober.xls"/>
    <n v="29"/>
    <n v="0"/>
    <x v="4"/>
    <x v="9"/>
    <d v="2023-10-29T00:00:00"/>
    <x v="0"/>
    <n v="0"/>
  </r>
  <r>
    <s v="2023 oktoober.xls"/>
    <n v="30"/>
    <n v="0"/>
    <x v="4"/>
    <x v="9"/>
    <d v="2023-10-30T00:00:00"/>
    <x v="0"/>
    <n v="0"/>
  </r>
  <r>
    <s v="2023 oktoober.xls"/>
    <n v="31"/>
    <n v="0"/>
    <x v="4"/>
    <x v="9"/>
    <d v="2023-10-31T00:00:00"/>
    <x v="0"/>
    <n v="0"/>
  </r>
  <r>
    <s v="2023 september.xls"/>
    <n v="1"/>
    <n v="7.0000000000000007E-2"/>
    <x v="4"/>
    <x v="10"/>
    <d v="2023-09-01T00:00:00"/>
    <x v="0"/>
    <n v="6048"/>
  </r>
  <r>
    <s v="2023 september.xls"/>
    <n v="2"/>
    <n v="0.08"/>
    <x v="4"/>
    <x v="10"/>
    <d v="2023-09-02T00:00:00"/>
    <x v="0"/>
    <n v="6912"/>
  </r>
  <r>
    <s v="2023 september.xls"/>
    <n v="3"/>
    <n v="0.09"/>
    <x v="4"/>
    <x v="10"/>
    <d v="2023-09-03T00:00:00"/>
    <x v="0"/>
    <n v="7775.9999999999982"/>
  </r>
  <r>
    <s v="2023 september.xls"/>
    <n v="4"/>
    <n v="0.09"/>
    <x v="4"/>
    <x v="10"/>
    <d v="2023-09-04T00:00:00"/>
    <x v="0"/>
    <n v="7775.9999999999982"/>
  </r>
  <r>
    <s v="2023 september.xls"/>
    <n v="5"/>
    <n v="0.09"/>
    <x v="4"/>
    <x v="10"/>
    <d v="2023-09-05T00:00:00"/>
    <x v="0"/>
    <n v="7775.9999999999982"/>
  </r>
  <r>
    <s v="2023 september.xls"/>
    <n v="6"/>
    <n v="7.0000000000000007E-2"/>
    <x v="4"/>
    <x v="10"/>
    <d v="2023-09-06T00:00:00"/>
    <x v="0"/>
    <n v="6048"/>
  </r>
  <r>
    <s v="2023 september.xls"/>
    <n v="7"/>
    <n v="0.05"/>
    <x v="4"/>
    <x v="10"/>
    <d v="2023-09-07T00:00:00"/>
    <x v="0"/>
    <n v="4320"/>
  </r>
  <r>
    <s v="2023 september.xls"/>
    <n v="8"/>
    <n v="0.05"/>
    <x v="4"/>
    <x v="10"/>
    <d v="2023-09-08T00:00:00"/>
    <x v="0"/>
    <n v="4320"/>
  </r>
  <r>
    <s v="2023 september.xls"/>
    <n v="9"/>
    <n v="0.05"/>
    <x v="4"/>
    <x v="10"/>
    <d v="2023-09-09T00:00:00"/>
    <x v="0"/>
    <n v="4320"/>
  </r>
  <r>
    <s v="2023 september.xls"/>
    <n v="10"/>
    <n v="0.04"/>
    <x v="4"/>
    <x v="10"/>
    <d v="2023-09-10T00:00:00"/>
    <x v="0"/>
    <n v="3456"/>
  </r>
  <r>
    <s v="2023 september.xls"/>
    <n v="11"/>
    <n v="0.03"/>
    <x v="4"/>
    <x v="10"/>
    <d v="2023-09-11T00:00:00"/>
    <x v="0"/>
    <n v="2591.9999999999995"/>
  </r>
  <r>
    <s v="2023 september.xls"/>
    <n v="12"/>
    <n v="0.03"/>
    <x v="4"/>
    <x v="10"/>
    <d v="2023-09-12T00:00:00"/>
    <x v="0"/>
    <n v="2591.9999999999995"/>
  </r>
  <r>
    <s v="2023 september.xls"/>
    <n v="13"/>
    <n v="0"/>
    <x v="4"/>
    <x v="10"/>
    <d v="2023-09-13T00:00:00"/>
    <x v="0"/>
    <n v="0"/>
  </r>
  <r>
    <s v="2023 september.xls"/>
    <n v="14"/>
    <n v="0"/>
    <x v="4"/>
    <x v="10"/>
    <d v="2023-09-14T00:00:00"/>
    <x v="0"/>
    <n v="0"/>
  </r>
  <r>
    <s v="2023 september.xls"/>
    <n v="15"/>
    <n v="0.01"/>
    <x v="4"/>
    <x v="10"/>
    <d v="2023-09-15T00:00:00"/>
    <x v="0"/>
    <n v="864"/>
  </r>
  <r>
    <s v="2023 september.xls"/>
    <n v="16"/>
    <n v="0.01"/>
    <x v="4"/>
    <x v="10"/>
    <d v="2023-09-16T00:00:00"/>
    <x v="0"/>
    <n v="864"/>
  </r>
  <r>
    <s v="2023 september.xls"/>
    <n v="17"/>
    <n v="0"/>
    <x v="4"/>
    <x v="10"/>
    <d v="2023-09-17T00:00:00"/>
    <x v="0"/>
    <n v="0"/>
  </r>
  <r>
    <s v="2023 september.xls"/>
    <n v="18"/>
    <n v="0"/>
    <x v="4"/>
    <x v="10"/>
    <d v="2023-09-18T00:00:00"/>
    <x v="0"/>
    <n v="0"/>
  </r>
  <r>
    <s v="2023 september.xls"/>
    <n v="19"/>
    <n v="0"/>
    <x v="4"/>
    <x v="10"/>
    <d v="2023-09-19T00:00:00"/>
    <x v="0"/>
    <n v="0"/>
  </r>
  <r>
    <s v="2023 september.xls"/>
    <n v="20"/>
    <n v="0"/>
    <x v="4"/>
    <x v="10"/>
    <d v="2023-09-20T00:00:00"/>
    <x v="0"/>
    <n v="0"/>
  </r>
  <r>
    <s v="2023 september.xls"/>
    <n v="21"/>
    <n v="0"/>
    <x v="4"/>
    <x v="10"/>
    <d v="2023-09-21T00:00:00"/>
    <x v="0"/>
    <n v="0"/>
  </r>
  <r>
    <s v="2023 september.xls"/>
    <n v="22"/>
    <n v="0.02"/>
    <x v="4"/>
    <x v="10"/>
    <d v="2023-09-22T00:00:00"/>
    <x v="0"/>
    <n v="1728"/>
  </r>
  <r>
    <s v="2023 september.xls"/>
    <n v="23"/>
    <n v="0.03"/>
    <x v="4"/>
    <x v="10"/>
    <d v="2023-09-23T00:00:00"/>
    <x v="0"/>
    <n v="2591.9999999999995"/>
  </r>
  <r>
    <s v="2023 september.xls"/>
    <n v="24"/>
    <n v="0.03"/>
    <x v="4"/>
    <x v="10"/>
    <d v="2023-09-24T00:00:00"/>
    <x v="0"/>
    <n v="2591.9999999999995"/>
  </r>
  <r>
    <s v="2023 september.xls"/>
    <n v="25"/>
    <n v="0.02"/>
    <x v="4"/>
    <x v="10"/>
    <d v="2023-09-25T00:00:00"/>
    <x v="0"/>
    <n v="1728"/>
  </r>
  <r>
    <s v="2023 september.xls"/>
    <n v="26"/>
    <n v="0.01"/>
    <x v="4"/>
    <x v="10"/>
    <d v="2023-09-26T00:00:00"/>
    <x v="0"/>
    <n v="864"/>
  </r>
  <r>
    <s v="2023 september.xls"/>
    <n v="27"/>
    <n v="0.01"/>
    <x v="4"/>
    <x v="10"/>
    <d v="2023-09-27T00:00:00"/>
    <x v="0"/>
    <n v="864"/>
  </r>
  <r>
    <s v="2023 september.xls"/>
    <n v="28"/>
    <n v="0"/>
    <x v="4"/>
    <x v="10"/>
    <d v="2023-09-28T00:00:00"/>
    <x v="0"/>
    <n v="0"/>
  </r>
  <r>
    <s v="2023 september.xls"/>
    <n v="29"/>
    <n v="0"/>
    <x v="4"/>
    <x v="10"/>
    <d v="2023-09-29T00:00:00"/>
    <x v="0"/>
    <n v="0"/>
  </r>
  <r>
    <s v="2023 september.xls"/>
    <n v="30"/>
    <n v="0"/>
    <x v="4"/>
    <x v="10"/>
    <d v="2023-09-30T00:00:00"/>
    <x v="0"/>
    <n v="0"/>
  </r>
  <r>
    <s v="2023 veebruar.xls"/>
    <n v="1"/>
    <n v="0.09"/>
    <x v="4"/>
    <x v="11"/>
    <d v="2023-02-01T00:00:00"/>
    <x v="0"/>
    <n v="7775.9999999999982"/>
  </r>
  <r>
    <s v="2023 veebruar.xls"/>
    <n v="2"/>
    <n v="0.06"/>
    <x v="4"/>
    <x v="11"/>
    <d v="2023-02-02T00:00:00"/>
    <x v="0"/>
    <n v="5183.9999999999991"/>
  </r>
  <r>
    <s v="2023 veebruar.xls"/>
    <n v="3"/>
    <n v="0.04"/>
    <x v="4"/>
    <x v="11"/>
    <d v="2023-02-03T00:00:00"/>
    <x v="0"/>
    <n v="3456"/>
  </r>
  <r>
    <s v="2023 veebruar.xls"/>
    <n v="4"/>
    <n v="0.03"/>
    <x v="4"/>
    <x v="11"/>
    <d v="2023-02-04T00:00:00"/>
    <x v="0"/>
    <n v="2591.9999999999995"/>
  </r>
  <r>
    <s v="2023 veebruar.xls"/>
    <n v="5"/>
    <n v="0.01"/>
    <x v="4"/>
    <x v="11"/>
    <d v="2023-02-05T00:00:00"/>
    <x v="0"/>
    <n v="864"/>
  </r>
  <r>
    <s v="2023 veebruar.xls"/>
    <s v="6."/>
    <n v="0"/>
    <x v="4"/>
    <x v="11"/>
    <d v="2023-02-06T00:00:00"/>
    <x v="0"/>
    <n v="0"/>
  </r>
  <r>
    <s v="2023 veebruar.xls"/>
    <n v="7"/>
    <n v="0"/>
    <x v="4"/>
    <x v="11"/>
    <d v="2023-02-07T00:00:00"/>
    <x v="0"/>
    <n v="0"/>
  </r>
  <r>
    <s v="2023 veebruar.xls"/>
    <n v="8"/>
    <n v="0.06"/>
    <x v="4"/>
    <x v="11"/>
    <d v="2023-02-08T00:00:00"/>
    <x v="0"/>
    <n v="5183.9999999999991"/>
  </r>
  <r>
    <s v="2023 veebruar.xls"/>
    <n v="9"/>
    <n v="0.08"/>
    <x v="4"/>
    <x v="11"/>
    <d v="2023-02-09T00:00:00"/>
    <x v="0"/>
    <n v="6912"/>
  </r>
  <r>
    <s v="2023 veebruar.xls"/>
    <n v="10"/>
    <n v="0.03"/>
    <x v="4"/>
    <x v="11"/>
    <d v="2023-02-10T00:00:00"/>
    <x v="0"/>
    <n v="2591.9999999999995"/>
  </r>
  <r>
    <s v="2023 veebruar.xls"/>
    <n v="11"/>
    <n v="0.02"/>
    <x v="4"/>
    <x v="11"/>
    <d v="2023-02-11T00:00:00"/>
    <x v="0"/>
    <n v="1728"/>
  </r>
  <r>
    <s v="2023 veebruar.xls"/>
    <n v="12"/>
    <n v="0.01"/>
    <x v="4"/>
    <x v="11"/>
    <d v="2023-02-12T00:00:00"/>
    <x v="0"/>
    <n v="864"/>
  </r>
  <r>
    <s v="2023 veebruar.xls"/>
    <n v="13"/>
    <n v="0.01"/>
    <x v="4"/>
    <x v="11"/>
    <d v="2023-02-13T00:00:00"/>
    <x v="0"/>
    <n v="864"/>
  </r>
  <r>
    <s v="2023 veebruar.xls"/>
    <n v="14"/>
    <n v="0"/>
    <x v="4"/>
    <x v="11"/>
    <d v="2023-02-14T00:00:00"/>
    <x v="0"/>
    <n v="0"/>
  </r>
  <r>
    <s v="2023 veebruar.xls"/>
    <n v="15"/>
    <n v="0.06"/>
    <x v="4"/>
    <x v="11"/>
    <d v="2023-02-15T00:00:00"/>
    <x v="0"/>
    <n v="5183.9999999999991"/>
  </r>
  <r>
    <s v="2023 veebruar.xls"/>
    <n v="16"/>
    <n v="7.0000000000000007E-2"/>
    <x v="4"/>
    <x v="11"/>
    <d v="2023-02-16T00:00:00"/>
    <x v="0"/>
    <n v="6048"/>
  </r>
  <r>
    <s v="2023 veebruar.xls"/>
    <n v="17"/>
    <n v="0.08"/>
    <x v="4"/>
    <x v="11"/>
    <d v="2023-02-17T00:00:00"/>
    <x v="0"/>
    <n v="6912"/>
  </r>
  <r>
    <s v="2023 veebruar.xls"/>
    <n v="18"/>
    <n v="0.09"/>
    <x v="4"/>
    <x v="11"/>
    <d v="2023-02-18T00:00:00"/>
    <x v="0"/>
    <n v="7775.9999999999982"/>
  </r>
  <r>
    <s v="2023 veebruar.xls"/>
    <n v="19"/>
    <n v="0.06"/>
    <x v="4"/>
    <x v="11"/>
    <d v="2023-02-19T00:00:00"/>
    <x v="0"/>
    <n v="5183.9999999999991"/>
  </r>
  <r>
    <s v="2023 veebruar.xls"/>
    <n v="20"/>
    <n v="0.05"/>
    <x v="4"/>
    <x v="11"/>
    <d v="2023-02-20T00:00:00"/>
    <x v="0"/>
    <n v="4320"/>
  </r>
  <r>
    <s v="2023 veebruar.xls"/>
    <n v="21"/>
    <n v="0.03"/>
    <x v="4"/>
    <x v="11"/>
    <d v="2023-02-21T00:00:00"/>
    <x v="0"/>
    <n v="2591.9999999999995"/>
  </r>
  <r>
    <s v="2023 veebruar.xls"/>
    <n v="22"/>
    <n v="2.1000000000000001E-2"/>
    <x v="4"/>
    <x v="11"/>
    <d v="2023-02-22T00:00:00"/>
    <x v="0"/>
    <n v="1814.3999999999999"/>
  </r>
  <r>
    <s v="2023 veebruar.xls"/>
    <n v="23"/>
    <n v="0.03"/>
    <x v="4"/>
    <x v="11"/>
    <d v="2023-02-23T00:00:00"/>
    <x v="0"/>
    <n v="2591.9999999999995"/>
  </r>
  <r>
    <s v="2023 veebruar.xls"/>
    <n v="24"/>
    <n v="0.04"/>
    <x v="4"/>
    <x v="11"/>
    <d v="2023-02-24T00:00:00"/>
    <x v="0"/>
    <n v="3456"/>
  </r>
  <r>
    <s v="2023 veebruar.xls"/>
    <n v="25"/>
    <n v="0.04"/>
    <x v="4"/>
    <x v="11"/>
    <d v="2023-02-25T00:00:00"/>
    <x v="0"/>
    <n v="3456"/>
  </r>
  <r>
    <s v="2023 veebruar.xls"/>
    <n v="26"/>
    <n v="0.03"/>
    <x v="4"/>
    <x v="11"/>
    <d v="2023-02-26T00:00:00"/>
    <x v="0"/>
    <n v="2591.9999999999995"/>
  </r>
  <r>
    <s v="2023 veebruar.xls"/>
    <n v="27"/>
    <n v="0.02"/>
    <x v="4"/>
    <x v="11"/>
    <d v="2023-02-27T00:00:00"/>
    <x v="0"/>
    <n v="1728"/>
  </r>
  <r>
    <s v="2023 veebruar.xls"/>
    <n v="28"/>
    <n v="0.02"/>
    <x v="4"/>
    <x v="11"/>
    <d v="2023-02-28T00:00:00"/>
    <x v="0"/>
    <n v="1728"/>
  </r>
  <r>
    <s v="2020 veebruar.xls"/>
    <n v="1"/>
    <n v="0.05"/>
    <x v="1"/>
    <x v="11"/>
    <d v="2020-02-01T00:00:00"/>
    <x v="0"/>
    <n v="4320"/>
  </r>
  <r>
    <s v="2020 veebruar.xls"/>
    <n v="2"/>
    <n v="0.08"/>
    <x v="1"/>
    <x v="11"/>
    <d v="2020-02-02T00:00:00"/>
    <x v="0"/>
    <n v="6912"/>
  </r>
  <r>
    <s v="2020 veebruar.xls"/>
    <n v="3"/>
    <n v="0.13"/>
    <x v="1"/>
    <x v="11"/>
    <d v="2020-02-03T00:00:00"/>
    <x v="0"/>
    <n v="11232.000000000002"/>
  </r>
  <r>
    <s v="2020 veebruar.xls"/>
    <n v="4"/>
    <n v="0.14000000000000001"/>
    <x v="1"/>
    <x v="11"/>
    <d v="2020-02-04T00:00:00"/>
    <x v="0"/>
    <n v="12096"/>
  </r>
  <r>
    <s v="2020 veebruar.xls"/>
    <n v="5"/>
    <n v="0.1"/>
    <x v="1"/>
    <x v="11"/>
    <d v="2020-02-05T00:00:00"/>
    <x v="0"/>
    <n v="8640"/>
  </r>
  <r>
    <s v="2020 veebruar.xls"/>
    <n v="6"/>
    <n v="0.09"/>
    <x v="1"/>
    <x v="11"/>
    <d v="2020-02-06T00:00:00"/>
    <x v="0"/>
    <n v="7775.9999999999982"/>
  </r>
  <r>
    <s v="2020 veebruar.xls"/>
    <n v="7"/>
    <n v="0.06"/>
    <x v="1"/>
    <x v="11"/>
    <d v="2020-02-07T00:00:00"/>
    <x v="0"/>
    <n v="5183.9999999999991"/>
  </r>
  <r>
    <s v="2020 veebruar.xls"/>
    <n v="8"/>
    <n v="0.06"/>
    <x v="1"/>
    <x v="11"/>
    <d v="2020-02-08T00:00:00"/>
    <x v="0"/>
    <n v="5183.9999999999991"/>
  </r>
  <r>
    <s v="2020 veebruar.xls"/>
    <n v="9"/>
    <n v="7.0000000000000007E-2"/>
    <x v="1"/>
    <x v="11"/>
    <d v="2020-02-09T00:00:00"/>
    <x v="0"/>
    <n v="6048"/>
  </r>
  <r>
    <s v="2020 veebruar.xls"/>
    <n v="10"/>
    <n v="0.1"/>
    <x v="1"/>
    <x v="11"/>
    <d v="2020-02-10T00:00:00"/>
    <x v="0"/>
    <n v="8640"/>
  </r>
  <r>
    <s v="2020 veebruar.xls"/>
    <n v="11"/>
    <n v="0.21"/>
    <x v="1"/>
    <x v="11"/>
    <d v="2020-02-11T00:00:00"/>
    <x v="0"/>
    <n v="18144"/>
  </r>
  <r>
    <s v="2020 veebruar.xls"/>
    <n v="12"/>
    <n v="0.21"/>
    <x v="1"/>
    <x v="11"/>
    <d v="2020-02-12T00:00:00"/>
    <x v="0"/>
    <n v="18144"/>
  </r>
  <r>
    <s v="2020 veebruar.xls"/>
    <n v="13"/>
    <n v="0.15"/>
    <x v="1"/>
    <x v="11"/>
    <d v="2020-02-13T00:00:00"/>
    <x v="0"/>
    <n v="12960"/>
  </r>
  <r>
    <s v="2020 veebruar.xls"/>
    <n v="14"/>
    <n v="0.12"/>
    <x v="1"/>
    <x v="11"/>
    <d v="2020-02-14T00:00:00"/>
    <x v="0"/>
    <n v="10367.999999999998"/>
  </r>
  <r>
    <s v="2020 veebruar.xls"/>
    <n v="15"/>
    <n v="0.08"/>
    <x v="1"/>
    <x v="11"/>
    <d v="2020-02-15T00:00:00"/>
    <x v="0"/>
    <n v="6912"/>
  </r>
  <r>
    <s v="2020 veebruar.xls"/>
    <n v="16"/>
    <n v="0.05"/>
    <x v="1"/>
    <x v="11"/>
    <d v="2020-02-16T00:00:00"/>
    <x v="0"/>
    <n v="4320"/>
  </r>
  <r>
    <s v="2020 veebruar.xls"/>
    <n v="17"/>
    <n v="0.08"/>
    <x v="1"/>
    <x v="11"/>
    <d v="2020-02-17T00:00:00"/>
    <x v="0"/>
    <n v="6912"/>
  </r>
  <r>
    <s v="2020 veebruar.xls"/>
    <n v="18"/>
    <n v="0.16"/>
    <x v="1"/>
    <x v="11"/>
    <d v="2020-02-18T00:00:00"/>
    <x v="0"/>
    <n v="13824"/>
  </r>
  <r>
    <s v="2020 veebruar.xls"/>
    <n v="19"/>
    <n v="0.15"/>
    <x v="1"/>
    <x v="11"/>
    <d v="2020-02-19T00:00:00"/>
    <x v="0"/>
    <n v="12960"/>
  </r>
  <r>
    <s v="2020 veebruar.xls"/>
    <n v="20"/>
    <n v="0.11"/>
    <x v="1"/>
    <x v="11"/>
    <d v="2020-02-20T00:00:00"/>
    <x v="0"/>
    <n v="9504"/>
  </r>
  <r>
    <s v="2020 veebruar.xls"/>
    <n v="21"/>
    <n v="7.0000000000000007E-2"/>
    <x v="1"/>
    <x v="11"/>
    <d v="2020-02-21T00:00:00"/>
    <x v="0"/>
    <n v="6048"/>
  </r>
  <r>
    <s v="2020 veebruar.xls"/>
    <n v="22"/>
    <n v="0.04"/>
    <x v="1"/>
    <x v="11"/>
    <d v="2020-02-22T00:00:00"/>
    <x v="0"/>
    <n v="3456"/>
  </r>
  <r>
    <s v="2020 veebruar.xls"/>
    <n v="23"/>
    <n v="0.11"/>
    <x v="1"/>
    <x v="11"/>
    <d v="2020-02-23T00:00:00"/>
    <x v="0"/>
    <n v="9504"/>
  </r>
  <r>
    <s v="2020 veebruar.xls"/>
    <n v="24"/>
    <n v="0.2"/>
    <x v="1"/>
    <x v="11"/>
    <d v="2020-02-24T00:00:00"/>
    <x v="0"/>
    <n v="17280"/>
  </r>
  <r>
    <s v="2020 veebruar.xls"/>
    <n v="25"/>
    <n v="0.15"/>
    <x v="1"/>
    <x v="11"/>
    <d v="2020-02-25T00:00:00"/>
    <x v="0"/>
    <n v="12960"/>
  </r>
  <r>
    <s v="2020 veebruar.xls"/>
    <n v="26"/>
    <n v="0.1"/>
    <x v="1"/>
    <x v="11"/>
    <d v="2020-02-26T00:00:00"/>
    <x v="0"/>
    <n v="8640"/>
  </r>
  <r>
    <s v="2020 veebruar.xls"/>
    <n v="27"/>
    <n v="0.06"/>
    <x v="1"/>
    <x v="11"/>
    <d v="2020-02-27T00:00:00"/>
    <x v="0"/>
    <n v="5183.9999999999991"/>
  </r>
  <r>
    <s v="2020 veebruar.xls"/>
    <n v="28"/>
    <n v="0.05"/>
    <x v="1"/>
    <x v="11"/>
    <d v="2020-02-28T00:00:00"/>
    <x v="0"/>
    <n v="4320"/>
  </r>
  <r>
    <s v="2020 veebruar.xls"/>
    <n v="29"/>
    <n v="0.06"/>
    <x v="1"/>
    <x v="11"/>
    <d v="2020-02-29T00:00:00"/>
    <x v="0"/>
    <n v="5183.999999999999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x v="0"/>
    <n v="31"/>
    <n v="36.680000000000007"/>
    <n v="38.559677419354841"/>
    <n v="0.27129032258064506"/>
    <n v="3.4129999999999998"/>
    <n v="71.677741935483866"/>
    <n v="0"/>
    <n v="0.4416129032258066"/>
    <n v="67.467741935483886"/>
    <s v="&gt;3,0"/>
    <n v="0.42"/>
    <n v="73.78"/>
    <n v="0"/>
    <n v="64.76419354838707"/>
    <n v="0.15"/>
    <n v="57.485483870967755"/>
    <n v="0.11290322580645158"/>
    <n v="50.232142857142854"/>
    <s v="&gt;0,50"/>
    <n v="1.2580645161290328E-2"/>
    <n v="48.732258064516138"/>
    <n v="0.20290322580645168"/>
    <n v="2.5841935483870961"/>
    <n v="183167.99999999959"/>
    <n v="1634688"/>
    <n v="-268703.99999999988"/>
    <n v="302399.99999999994"/>
    <n v="183167.99999999959"/>
    <n v="1634688"/>
    <n v="0"/>
    <n v="302399.99999999994"/>
  </r>
  <r>
    <x v="0"/>
    <x v="1"/>
    <n v="28"/>
    <n v="36.748214285714297"/>
    <n v="38.656071428571444"/>
    <n v="0.22678571428571423"/>
    <n v="3.0469999999999997"/>
    <n v="71.729642857142863"/>
    <n v="0"/>
    <n v="0.63607142857142862"/>
    <n v="67.536071428571418"/>
    <s v="&gt;3,0"/>
    <n v="0"/>
    <n v="73.8"/>
    <n v="0"/>
    <n v="64.895357142857137"/>
    <n v="0.91"/>
    <n v="57.477857142857154"/>
    <n v="0.10928571428571431"/>
    <n v="50.27076923076924"/>
    <s v="&gt;0,50"/>
    <n v="2.3214285714285719E-2"/>
    <n v="48.737500000000004"/>
    <n v="0.23142857142857151"/>
    <n v="5.423928571428573"/>
    <n v="-11232.000000000335"/>
    <n v="503712.00000000023"/>
    <n v="-208224.00000000006"/>
    <n v="264384.00000000006"/>
    <n v="0"/>
    <n v="503712.00000000023"/>
    <n v="0"/>
    <n v="264384.00000000006"/>
  </r>
  <r>
    <x v="0"/>
    <x v="2"/>
    <n v="31"/>
    <n v="36.876129032258071"/>
    <n v="38.762903225806454"/>
    <n v="0"/>
    <s v="&gt;4,0"/>
    <n v="71.857741935483872"/>
    <n v="0"/>
    <n v="0.94538461538461527"/>
    <n v="67.701612903225836"/>
    <s v="&gt;3,0"/>
    <n v="0"/>
    <n v="73.990000000000009"/>
    <n v="2.5000000000000001E-2"/>
    <n v="65.006774193548395"/>
    <n v="1.6"/>
    <n v="57.479032258064514"/>
    <n v="0.10774193548387097"/>
    <n v="50.296000000000006"/>
    <s v="&gt;0,50"/>
    <n v="5.8064516129032281E-2"/>
    <n v="48.758064516129025"/>
    <n v="0.19741935483870973"/>
    <n v="11.56"/>
    <n v="-528768.00000000023"/>
    <n v="373248.00000000012"/>
    <n v="-133055.99999999994"/>
    <n v="288576"/>
    <n v="0"/>
    <n v="373248.00000000012"/>
    <n v="0"/>
    <n v="288576"/>
  </r>
  <r>
    <x v="0"/>
    <x v="3"/>
    <n v="30"/>
    <n v="36.832666666666675"/>
    <n v="38.618666666666662"/>
    <n v="0.18666666666666668"/>
    <n v="3.18"/>
    <n v="71.98833333333333"/>
    <n v="0"/>
    <n v="0.75379310344827599"/>
    <n v="67.523793103448284"/>
    <s v="&gt;3,0"/>
    <n v="2.8666666666666667E-2"/>
    <n v="74.03"/>
    <n v="0.04"/>
    <n v="65.130666666666642"/>
    <n v="1.1114285714285714"/>
    <n v="57.455333333333343"/>
    <n v="9.2333333333333351E-2"/>
    <n v="50.176666666666662"/>
    <s v="&gt;0,50"/>
    <n v="3.0666666666666679E-2"/>
    <n v="48.751666666666665"/>
    <n v="0.32766666666666661"/>
    <n v="6.3561538461538456"/>
    <n v="-365471.99999999983"/>
    <n v="844127.99999999977"/>
    <n v="-159840.00000000003"/>
    <n v="239328"/>
    <n v="0"/>
    <n v="844127.99999999977"/>
    <n v="0"/>
    <n v="239328"/>
  </r>
  <r>
    <x v="0"/>
    <x v="4"/>
    <n v="31"/>
    <n v="36.784516129032248"/>
    <n v="38.553870967741922"/>
    <n v="0.37870967741935496"/>
    <n v="2.9345161290322577"/>
    <n v="72.096451612903223"/>
    <n v="0"/>
    <n v="0.56645161290322588"/>
    <n v="67.339032258064492"/>
    <n v="2.0312903225806451"/>
    <n v="0.51709677419354816"/>
    <n v="73.95"/>
    <n v="0.01"/>
    <n v="65.023225806451606"/>
    <n v="1.08"/>
    <n v="57.473870967741945"/>
    <n v="0.10419354838709677"/>
    <n v="50.146666666666668"/>
    <n v="0.246"/>
    <n v="2.0322580645161299E-2"/>
    <n v="48.736451612903238"/>
    <n v="0.38322580645161292"/>
    <n v="4.6951612903225808"/>
    <n v="-12095.999999999704"/>
    <n v="2356991.9999999995"/>
    <n v="-224639.99999999997"/>
    <n v="279072"/>
    <n v="0"/>
    <n v="2356991.9999999995"/>
    <n v="0"/>
    <n v="279072"/>
  </r>
  <r>
    <x v="0"/>
    <x v="5"/>
    <n v="30"/>
    <n v="36.69466666666667"/>
    <n v="38.423999999999999"/>
    <n v="0.68333333333333302"/>
    <n v="2.0386666666666664"/>
    <n v="72.334333333333362"/>
    <n v="0"/>
    <n v="0.31899999999999995"/>
    <n v="67.236333333333349"/>
    <n v="0.57199999999999984"/>
    <n v="0.56300000000000006"/>
    <n v="73.884999999999991"/>
    <n v="0"/>
    <n v="65.011333333333326"/>
    <n v="0.40333333333333327"/>
    <n v="57.496333333333354"/>
    <n v="0.15366666666666667"/>
    <n v="50.101333333333329"/>
    <n v="0.26583333333333331"/>
    <n v="3.4000000000000002E-2"/>
    <n v="48.726333333333351"/>
    <n v="0.5119999999999999"/>
    <n v="1.6953333333333336"/>
    <n v="444095.99999999948"/>
    <n v="2698272"/>
    <n v="-310176"/>
    <n v="398304.00000000006"/>
    <n v="444095.99999999948"/>
    <n v="2698272"/>
    <n v="0"/>
    <n v="398304.00000000006"/>
  </r>
  <r>
    <x v="0"/>
    <x v="6"/>
    <n v="31"/>
    <n v="36.638064516129006"/>
    <n v="38.252580645161302"/>
    <n v="0.9838709677419355"/>
    <n v="0.85548387096774214"/>
    <n v="72.425483870967739"/>
    <n v="0"/>
    <n v="0.21161290322580645"/>
    <n v="67.213870967741954"/>
    <n v="0.37161290322580626"/>
    <n v="0.10838709677419354"/>
    <n v="73.88"/>
    <n v="0"/>
    <n v="64.73064516129034"/>
    <n v="0.15387096774193548"/>
    <n v="57.788709677419362"/>
    <n v="0.81419354838709657"/>
    <n v="50.391500000000008"/>
    <n v="0.13500000000000004"/>
    <n v="0.4845161290322581"/>
    <n v="48.724193548387113"/>
    <n v="0.56290322580645158"/>
    <n v="1.2274193548387096"/>
    <n v="1127520.0000000002"/>
    <n v="500255.99999999988"/>
    <n v="-883007.99999999942"/>
    <n v="2180735.9999999991"/>
    <n v="1127520.0000000002"/>
    <n v="500255.99999999988"/>
    <n v="0"/>
    <n v="2180735.9999999991"/>
  </r>
  <r>
    <x v="0"/>
    <x v="7"/>
    <n v="31"/>
    <n v="36.637096774193559"/>
    <n v="38.383870967741949"/>
    <n v="1.0735483870967744"/>
    <n v="0.82064516129032272"/>
    <n v="72.20000000000006"/>
    <n v="0.19290322580645161"/>
    <n v="0.36548387096774188"/>
    <n v="67.193870967741972"/>
    <n v="0.26516129032258062"/>
    <n v="0"/>
    <n v="73.94"/>
    <n v="0.01"/>
    <n v="63.906774193548387"/>
    <n v="0.16161290322580651"/>
    <n v="57.903225806451637"/>
    <n v="1.2709677419354837"/>
    <n v="50.580000000000005"/>
    <n v="8.0714285714285711E-2"/>
    <n v="0.78645161290322574"/>
    <n v="48.738709677419358"/>
    <n v="0.79774193548387118"/>
    <n v="1.0867741935483868"/>
    <n v="222047.99999999994"/>
    <n v="30240.000000000749"/>
    <n v="-1297727.9999999995"/>
    <n v="3404159.9999999995"/>
    <n v="222047.99999999994"/>
    <n v="30240.000000000749"/>
    <n v="0"/>
    <n v="3404159.9999999995"/>
  </r>
  <r>
    <x v="0"/>
    <x v="8"/>
    <n v="30"/>
    <n v="36.695333333333352"/>
    <n v="38.445666666666668"/>
    <n v="0.76300000000000023"/>
    <n v="0.96433333333333338"/>
    <n v="72.120666666666637"/>
    <n v="0"/>
    <n v="0.19733333333333339"/>
    <n v="67.195333333333366"/>
    <n v="0.28600000000000009"/>
    <n v="0"/>
    <n v="73.92"/>
    <n v="0.01"/>
    <n v="63.495000000000012"/>
    <n v="0.15300000000000008"/>
    <n v="57.58566666666669"/>
    <n v="0.36333333333333317"/>
    <n v="50.305999999999997"/>
    <n v="0.14181818181818182"/>
    <n v="0.2776666666666664"/>
    <n v="48.740666666666677"/>
    <n v="0.19199999999999989"/>
    <n v="1.5143333333333335"/>
    <n v="1480032.0000000012"/>
    <n v="-222047.99999999956"/>
    <n v="-222048.00000000032"/>
    <n v="941759.99999999953"/>
    <n v="1480032.0000000012"/>
    <n v="0"/>
    <n v="0"/>
    <n v="941759.99999999953"/>
  </r>
  <r>
    <x v="0"/>
    <x v="9"/>
    <n v="31"/>
    <n v="36.782612903225797"/>
    <n v="38.680645161290336"/>
    <n v="4.6774193548387098E-2"/>
    <n v="3.1599999999999997"/>
    <n v="72.110645161290293"/>
    <n v="0"/>
    <n v="0.39387096774193547"/>
    <n v="67.262258064516132"/>
    <n v="0.63821428571428562"/>
    <n v="0"/>
    <n v="73.926666666666662"/>
    <n v="1.3333333333333334E-2"/>
    <n v="64.34548387096774"/>
    <n v="0.23428571428571429"/>
    <n v="57.610322580645168"/>
    <n v="0.12161290322580645"/>
    <n v="50.41125000000001"/>
    <s v="&gt;0.50"/>
    <n v="4.870967741935487E-2"/>
    <n v="48.845161290322601"/>
    <n v="2.1612903225806453E-2"/>
    <n v="3.4237500000000001"/>
    <n v="67392"/>
    <n v="-72576.000000000087"/>
    <n v="-195263.99999999994"/>
    <n v="325728"/>
    <n v="67392"/>
    <n v="0"/>
    <n v="0"/>
    <n v="325728"/>
  </r>
  <r>
    <x v="0"/>
    <x v="10"/>
    <n v="30"/>
    <n v="36.984666666666683"/>
    <n v="38.87466666666667"/>
    <n v="6.0000000000000005E-2"/>
    <n v="3.8499999999999996"/>
    <n v="72.171666666666695"/>
    <n v="0"/>
    <n v="0.66699999999999993"/>
    <n v="66.436000000000007"/>
    <n v="2.7788888888888885"/>
    <n v="0"/>
    <n v="73.819999999999993"/>
    <n v="0"/>
    <n v="65.264666666666656"/>
    <n v="1.26"/>
    <n v="57.70366666666667"/>
    <n v="0.10266666666666668"/>
    <n v="50.349999999999994"/>
    <s v="&gt;0.50"/>
    <n v="3.966666666666669E-2"/>
    <n v="48.950000000000024"/>
    <n v="0.35133333333333333"/>
    <n v="5.2914814814814815"/>
    <n v="-755135.99999999988"/>
    <n v="807840"/>
    <n v="-163296.00000000003"/>
    <n v="266112.00000000006"/>
    <n v="0"/>
    <n v="807840"/>
    <n v="0"/>
    <n v="266112.00000000006"/>
  </r>
  <r>
    <x v="0"/>
    <x v="11"/>
    <n v="31"/>
    <n v="37.008709677419347"/>
    <n v="38.926774193548404"/>
    <n v="0.11516129032258063"/>
    <n v="3.8039999999999998"/>
    <n v="72.222903225806462"/>
    <n v="0"/>
    <n v="1.0151612903225804"/>
    <n v="67.437741935483885"/>
    <n v="2.84"/>
    <n v="0"/>
    <n v="73.930000000000007"/>
    <n v="0.01"/>
    <n v="65.282258064516114"/>
    <n v="1.52"/>
    <n v="57.731612903225809"/>
    <n v="0.12870967741935485"/>
    <n v="50.394999999999996"/>
    <s v="&gt;0.50"/>
    <n v="5.7741935483871E-2"/>
    <n v="48.950645161290346"/>
    <n v="0.33516129032258068"/>
    <n v="7.411249999999999"/>
    <n v="-589248.00000000023"/>
    <n v="743040"/>
    <n v="-190079.99999999994"/>
    <n v="344736.00000000006"/>
    <n v="0"/>
    <n v="743040"/>
    <n v="0"/>
    <n v="344736.00000000006"/>
  </r>
  <r>
    <x v="1"/>
    <x v="0"/>
    <n v="31"/>
    <n v="37.016774193548379"/>
    <n v="38.969677419354845"/>
    <n v="0"/>
    <e v="#DIV/0!"/>
    <n v="72.329999999999984"/>
    <n v="0"/>
    <n v="1.1599999999999999"/>
    <n v="67.508774193548376"/>
    <e v="#DIV/0!"/>
    <n v="0"/>
    <n v="73.959999999999994"/>
    <n v="0.02"/>
    <n v="65.303870967741901"/>
    <n v="1.61"/>
    <n v="57.70000000000001"/>
    <n v="9.096774193548382E-2"/>
    <n v="50.394285714285715"/>
    <s v="&gt;0.50"/>
    <n v="4.5806451612903233E-2"/>
    <n v="48.950645161290346"/>
    <n v="0.33322580645161293"/>
    <n v="7.6025"/>
    <n v="-892512"/>
    <n v="769824"/>
    <n v="-120959.99999999985"/>
    <n v="243647.99999999988"/>
    <n v="0"/>
    <n v="769824"/>
    <n v="0"/>
    <n v="243647.99999999988"/>
  </r>
  <r>
    <x v="1"/>
    <x v="1"/>
    <n v="29"/>
    <n v="37.007241379310337"/>
    <n v="39.027931034482755"/>
    <n v="0"/>
    <e v="#DIV/0!"/>
    <n v="72.613793103448245"/>
    <n v="0"/>
    <n v="1.3826086956521741"/>
    <n v="67.743793103448269"/>
    <e v="#DIV/0!"/>
    <n v="0"/>
    <n v="74.180000000000007"/>
    <n v="0.02"/>
    <n v="65.325517241379302"/>
    <n v="1.63"/>
    <n v="57.721034482758633"/>
    <n v="0.10482758620689654"/>
    <n v="50.404166666666669"/>
    <s v="&gt;0.50"/>
    <n v="5.4482758620689672E-2"/>
    <n v="48.950000000000024"/>
    <n v="0.33551724137931027"/>
    <n v="7.8466666666666658"/>
    <n v="-840671.99999999977"/>
    <n v="704159.99999999977"/>
    <n v="-126143.99999999993"/>
    <n v="262656"/>
    <n v="0"/>
    <n v="704159.99999999977"/>
    <n v="0"/>
    <n v="262656"/>
  </r>
  <r>
    <x v="1"/>
    <x v="2"/>
    <n v="31"/>
    <n v="37.041612903225804"/>
    <n v="39.013225806451636"/>
    <n v="0"/>
    <e v="#DIV/0!"/>
    <n v="72.930322580645182"/>
    <n v="0"/>
    <n v="1.3017391304347827"/>
    <n v="67.918709677419358"/>
    <e v="#DIV/0!"/>
    <n v="0"/>
    <n v="74.245000000000005"/>
    <n v="0.04"/>
    <n v="65.371290322580634"/>
    <n v="1.63"/>
    <n v="57.693548387096783"/>
    <n v="8.6774193548387099E-2"/>
    <n v="50.378461538461536"/>
    <s v="&gt;0.50"/>
    <n v="4.7419354838709696E-2"/>
    <n v="48.950000000000024"/>
    <n v="0.33841935483870961"/>
    <n v="7.8371428571428572"/>
    <n v="-906422.39999999979"/>
    <n v="779414.39999999979"/>
    <n v="-105407.99999999997"/>
    <n v="232416.00000000003"/>
    <n v="0"/>
    <n v="779414.39999999979"/>
    <n v="0"/>
    <n v="232416.00000000003"/>
  </r>
  <r>
    <x v="1"/>
    <x v="3"/>
    <n v="30"/>
    <n v="36.94766666666667"/>
    <n v="38.884333333333331"/>
    <n v="0.71433333333333338"/>
    <n v="4.0657142857142858"/>
    <n v="72.977333333333334"/>
    <n v="0"/>
    <n v="0.90533333333333321"/>
    <n v="67.6786666666667"/>
    <e v="#DIV/0!"/>
    <n v="0"/>
    <n v="74.17"/>
    <n v="0.02"/>
    <n v="65.258333333333326"/>
    <n v="1.53"/>
    <n v="57.708000000000013"/>
    <n v="9.2758620689655166E-2"/>
    <n v="50.345000000000006"/>
    <n v="0.49"/>
    <n v="1.8666666666666672E-2"/>
    <n v="48.950333333333361"/>
    <n v="0.44266666666666665"/>
    <n v="6.962307692307693"/>
    <n v="704160.00000000023"/>
    <n v="1099008"/>
    <n v="-192046.34482758617"/>
    <n v="240430.3448275862"/>
    <n v="704160.00000000023"/>
    <n v="1099008"/>
    <n v="0"/>
    <n v="240430.3448275862"/>
  </r>
  <r>
    <x v="1"/>
    <x v="4"/>
    <n v="31"/>
    <n v="36.969032258064516"/>
    <n v="38.822903225806456"/>
    <n v="0.12322580645161289"/>
    <n v="3.7490909090909086"/>
    <n v="72.958064516129056"/>
    <n v="0"/>
    <n v="0.55612903225806432"/>
    <n v="67.593548387096746"/>
    <n v="2.1672727272727275"/>
    <n v="0"/>
    <n v="74.11"/>
    <n v="0.01"/>
    <n v="65.24032258064517"/>
    <n v="0.74642857142857155"/>
    <n v="57.715161290322605"/>
    <n v="9.7096774193548369E-2"/>
    <n v="50.352307692307697"/>
    <s v="&gt;0.50"/>
    <n v="1.0322580645161292E-2"/>
    <n v="48.94870967741938"/>
    <n v="0.42096774193548397"/>
    <n v="4.1499999999999995"/>
    <n v="-797472.00000000035"/>
    <n v="1099872.0000000002"/>
    <n v="-232415.99999999997"/>
    <n v="260063.99999999991"/>
    <n v="0"/>
    <n v="1099872.0000000002"/>
    <n v="0"/>
    <n v="260063.99999999991"/>
  </r>
  <r>
    <x v="1"/>
    <x v="5"/>
    <n v="30"/>
    <n v="36.828333333333333"/>
    <n v="38.695"/>
    <n v="1.0596666666666668"/>
    <n v="1.7963333333333336"/>
    <n v="72.868333333333339"/>
    <n v="0"/>
    <n v="0.3879999999999999"/>
    <n v="67.521333333333317"/>
    <n v="1.5666666666666662"/>
    <n v="0"/>
    <n v="74.099999999999994"/>
    <n v="0.01"/>
    <n v="65.191666666666677"/>
    <n v="0.3208333333333333"/>
    <n v="57.893000000000001"/>
    <n v="0.47366666666666662"/>
    <n v="50.415384615384625"/>
    <n v="0.28999999999999998"/>
    <n v="0.21733333333333335"/>
    <n v="48.949666666666687"/>
    <n v="0.61799999999999999"/>
    <n v="2.4296666666666664"/>
    <n v="1144800.0000000005"/>
    <n v="1038527.9999999998"/>
    <n v="-664415.99999999988"/>
    <n v="1227743.9999999998"/>
    <n v="1144800.0000000005"/>
    <n v="1038527.9999999998"/>
    <n v="0"/>
    <n v="1227743.9999999998"/>
  </r>
  <r>
    <x v="1"/>
    <x v="6"/>
    <n v="31"/>
    <n v="36.936129032258059"/>
    <n v="38.771935483870976"/>
    <n v="0.52387096774193553"/>
    <n v="2.2500000000000004"/>
    <n v="72.793870967741924"/>
    <n v="0"/>
    <n v="0.43483870967741939"/>
    <n v="67.473548387096798"/>
    <n v="0.8403225806451613"/>
    <n v="0"/>
    <n v="74.16"/>
    <n v="0.01"/>
    <n v="64.52645161290323"/>
    <n v="0.27833333333333332"/>
    <n v="58.132903225806473"/>
    <n v="1.1232258064516132"/>
    <n v="50.72187499999999"/>
    <n v="0.18124999999999999"/>
    <n v="0.80516129032258066"/>
    <n v="48.949354838709702"/>
    <n v="1.1619354838709677"/>
    <n v="1.9519354838709677"/>
    <n v="-1708991.9999999998"/>
    <n v="955584"/>
    <n v="-851904.0000000007"/>
    <n v="3008448.0000000009"/>
    <n v="0"/>
    <n v="955584"/>
    <n v="0"/>
    <n v="3008448.0000000009"/>
  </r>
  <r>
    <x v="1"/>
    <x v="7"/>
    <n v="31"/>
    <n v="36.945161290322602"/>
    <n v="38.664516129032258"/>
    <n v="0.90580645161290319"/>
    <n v="1.7625806451612906"/>
    <n v="72.708064516129056"/>
    <n v="0"/>
    <n v="0.29677419354838719"/>
    <n v="67.459677419354861"/>
    <n v="0.64870967741935481"/>
    <n v="0"/>
    <n v="74.164999999999992"/>
    <n v="0.01"/>
    <n v="63.686774193548388"/>
    <n v="0.2654545454545455"/>
    <n v="58.153548387096805"/>
    <n v="1.1296774193548385"/>
    <n v="50.571999999999996"/>
    <n v="0.19571428571428567"/>
    <n v="0.68645161290322576"/>
    <n v="48.940645161290341"/>
    <n v="0.96032258064516163"/>
    <n v="1.7141935483870969"/>
    <n v="-146016.00000000102"/>
    <n v="733536.00000000093"/>
    <n v="-1187135.9999999993"/>
    <n v="3025727.9999999995"/>
    <n v="0"/>
    <n v="733536.00000000093"/>
    <n v="0"/>
    <n v="3025727.9999999995"/>
  </r>
  <r>
    <x v="1"/>
    <x v="8"/>
    <n v="30"/>
    <n v="36.954333333333352"/>
    <n v="38.693333333333349"/>
    <n v="0.77233333333333321"/>
    <n v="2.2629999999999999"/>
    <n v="72.645666666666699"/>
    <n v="0"/>
    <n v="0.38500000000000001"/>
    <n v="67.50066666666666"/>
    <n v="1.214"/>
    <n v="0"/>
    <n v="74.164999999999992"/>
    <n v="0.01"/>
    <n v="63.432333333333332"/>
    <n v="0.23433333333333339"/>
    <n v="57.953666666666635"/>
    <n v="0.47172413793103468"/>
    <n v="50.441249999999997"/>
    <n v="0.11909090909090908"/>
    <n v="0.40466666666666662"/>
    <n v="48.954000000000029"/>
    <n v="0.52566666666666662"/>
    <n v="2.1043333333333329"/>
    <n v="639359.99999999977"/>
    <n v="313632"/>
    <n v="-173812.96551724203"/>
    <n v="1222708.965517242"/>
    <n v="639359.99999999977"/>
    <n v="313632"/>
    <n v="0"/>
    <n v="1222708.965517242"/>
  </r>
  <r>
    <x v="1"/>
    <x v="9"/>
    <n v="31"/>
    <n v="36.951612903225815"/>
    <n v="38.648387096774208"/>
    <n v="0.6100000000000001"/>
    <n v="1.6122727272727273"/>
    <n v="72.611290322580629"/>
    <n v="0"/>
    <n v="0.45580645161290317"/>
    <n v="67.524838709677411"/>
    <n v="1.4635714285714285"/>
    <n v="0"/>
    <n v="74.19"/>
    <e v="#DIV/0!"/>
    <n v="64.146129032258074"/>
    <n v="0.23838709677419365"/>
    <n v="57.773548387096774"/>
    <n v="0.14516129032258068"/>
    <n v="50.250714285714295"/>
    <n v="0.16444444444444442"/>
    <n v="1.5483870967741935E-2"/>
    <n v="48.954838709677446"/>
    <n v="0.51258064516129032"/>
    <n v="2.2093103448275859"/>
    <n v="260928.00000000032"/>
    <n v="1331423.9999999998"/>
    <n v="-347328.00000000017"/>
    <n v="388800.00000000012"/>
    <n v="260928.00000000032"/>
    <n v="1331423.9999999998"/>
    <n v="0"/>
    <n v="388800.00000000012"/>
  </r>
  <r>
    <x v="1"/>
    <x v="10"/>
    <n v="30"/>
    <n v="36.992000000000004"/>
    <n v="38.855333333333334"/>
    <n v="9.8333333333333328E-2"/>
    <n v="3.5099999999999993"/>
    <n v="72.657333333333341"/>
    <n v="0"/>
    <n v="0.89933333333333332"/>
    <n v="67.612666666666669"/>
    <n v="2.4965000000000002"/>
    <n v="0"/>
    <n v="74.150000000000006"/>
    <n v="0"/>
    <n v="64.975666666666669"/>
    <n v="0.51789473684210507"/>
    <n v="57.736666666666657"/>
    <n v="0.11733333333333335"/>
    <n v="50.877857142857145"/>
    <n v="0.42"/>
    <n v="2.8666666666666674E-2"/>
    <n v="48.951666666666689"/>
    <n v="0.38799999999999996"/>
    <n v="5.0103448275862075"/>
    <n v="-750815.99999999988"/>
    <n v="931391.99999999977"/>
    <n v="-229824.00000000003"/>
    <n v="304128"/>
    <n v="0"/>
    <n v="931391.99999999977"/>
    <n v="0"/>
    <n v="304128"/>
  </r>
  <r>
    <x v="1"/>
    <x v="11"/>
    <n v="31"/>
    <n v="36.989677419354848"/>
    <n v="38.852580645161275"/>
    <n v="5.6129032258064523E-2"/>
    <n v="3.466470588235294"/>
    <n v="72.703225806451627"/>
    <n v="0"/>
    <n v="0.83999999999999986"/>
    <n v="67.640967741935512"/>
    <n v="2.9171428571428573"/>
    <n v="0"/>
    <n v="74.12"/>
    <e v="#DIV/0!"/>
    <n v="65.247741935483873"/>
    <n v="0.82000000000000006"/>
    <n v="57.708064516129056"/>
    <n v="9.290322580645162E-2"/>
    <n v="50.316428571428567"/>
    <n v="0.47"/>
    <n v="2.6774193548387105E-2"/>
    <n v="48.956451612903251"/>
    <n v="0.37645161290322587"/>
    <n v="6.0396000000000019"/>
    <n v="-857952.00000000012"/>
    <n v="936576.00000000012"/>
    <n v="-177120"/>
    <n v="248831.99999999997"/>
    <n v="0"/>
    <n v="936576.00000000012"/>
    <n v="0"/>
    <n v="248831.99999999997"/>
  </r>
  <r>
    <x v="2"/>
    <x v="0"/>
    <n v="31"/>
    <n v="36.975806451612925"/>
    <n v="38.842903225806438"/>
    <n v="0"/>
    <n v="3.3664285714285715"/>
    <n v="72.757741935483864"/>
    <n v="0"/>
    <n v="0.70151612903225802"/>
    <n v="67.633548387096766"/>
    <n v="2.9119999999999999"/>
    <n v="0"/>
    <n v="74.10499999999999"/>
    <e v="#DIV/0!"/>
    <n v="65.24677419354839"/>
    <n v="0.93"/>
    <n v="57.731935483870963"/>
    <n v="0.11129032258064521"/>
    <n v="50.349230769230765"/>
    <s v="&gt;0.50"/>
    <n v="3.6451612903225822E-2"/>
    <n v="48.949032258064541"/>
    <n v="0.42225806451612896"/>
    <n v="5.6383870967741938"/>
    <n v="-1130976"/>
    <n v="1033343.9999999999"/>
    <n v="-200448.00000000006"/>
    <n v="298080.00000000012"/>
    <n v="0"/>
    <n v="1033343.9999999999"/>
    <n v="0"/>
    <n v="298080.00000000012"/>
  </r>
  <r>
    <x v="2"/>
    <x v="1"/>
    <n v="28"/>
    <n v="36.905652173913047"/>
    <n v="38.870357142857131"/>
    <n v="0"/>
    <n v="3.125"/>
    <n v="72.782857142857111"/>
    <n v="0"/>
    <n v="0.69071428571428573"/>
    <n v="67.612857142857123"/>
    <n v="2.6347058823529408"/>
    <n v="0"/>
    <n v="74.134999999999991"/>
    <e v="#DIV/0!"/>
    <n v="65.19678571428571"/>
    <n v="0.91399999999999992"/>
    <n v="57.72571428571429"/>
    <n v="0.10678571428571429"/>
    <n v="50.365454545454547"/>
    <s v="&gt;0.50"/>
    <n v="5.285714285714288E-2"/>
    <n v="48.951071428571446"/>
    <n v="0.4250000000000001"/>
    <n v="4.45653846153846"/>
    <n v="-1028160.0000000005"/>
    <n v="900288.00000000012"/>
    <n v="-130463.99999999993"/>
    <n v="258336"/>
    <n v="0"/>
    <n v="900288.00000000012"/>
    <n v="0"/>
    <n v="258336"/>
  </r>
  <r>
    <x v="2"/>
    <x v="2"/>
    <n v="31"/>
    <n v="36.883870967741942"/>
    <n v="38.929354838709671"/>
    <n v="0"/>
    <n v="3.9233333333333338"/>
    <n v="72.865161290322604"/>
    <n v="0"/>
    <n v="0.82870967741935497"/>
    <n v="67.805483870967734"/>
    <e v="#DIV/0!"/>
    <n v="0"/>
    <n v="74.22999999999999"/>
    <e v="#DIV/0!"/>
    <n v="65.242580645161283"/>
    <n v="1.58"/>
    <n v="57.72322580645163"/>
    <n v="0.10903225806451615"/>
    <n v="50.386428571428574"/>
    <s v="&gt;0.50"/>
    <n v="6.1290322580645172E-2"/>
    <n v="48.951290322580668"/>
    <n v="0.38322580645161303"/>
    <n v="8.3661111111111115"/>
    <n v="-1026432.0000000002"/>
    <n v="862272.00000000035"/>
    <n v="-127872.00000000003"/>
    <n v="292032.00000000006"/>
    <n v="0"/>
    <n v="862272.00000000035"/>
    <n v="0"/>
    <n v="292032.00000000006"/>
  </r>
  <r>
    <x v="2"/>
    <x v="3"/>
    <n v="30"/>
    <n v="36.910666666666664"/>
    <n v="38.890000000000008"/>
    <n v="0.71733333333333327"/>
    <n v="3.3445454545454552"/>
    <n v="72.965999999999994"/>
    <n v="0"/>
    <n v="0.90066666666666662"/>
    <n v="67.866666666666674"/>
    <n v="3"/>
    <n v="0"/>
    <n v="74.22"/>
    <n v="0.03"/>
    <n v="65.370666666666651"/>
    <n v="1.58"/>
    <n v="57.656000000000013"/>
    <n v="7.7666666666666689E-2"/>
    <n v="50.358181818181826"/>
    <s v="&gt;0.50"/>
    <n v="7.5333333333333349E-2"/>
    <n v="48.953333333333354"/>
    <n v="0.64366666666666661"/>
    <n v="7.5630769230769248"/>
    <n v="190943.99999999997"/>
    <n v="1473119.9999999995"/>
    <n v="-6048.0000000000173"/>
    <n v="201312.00000000006"/>
    <n v="190943.99999999997"/>
    <n v="1473119.9999999995"/>
    <n v="0"/>
    <n v="201312.00000000006"/>
  </r>
  <r>
    <x v="2"/>
    <x v="4"/>
    <n v="31"/>
    <n v="36.986451612903231"/>
    <n v="38.844516129032257"/>
    <n v="3.258064516129032E-2"/>
    <n v="3.6966666666666663"/>
    <n v="72.978064516129024"/>
    <n v="0"/>
    <n v="0.7674193548387096"/>
    <n v="67.66006451612904"/>
    <e v="#DIV/0!"/>
    <n v="0"/>
    <n v="74.240000000000009"/>
    <n v="3.5000000000000003E-2"/>
    <n v="65.265161290322567"/>
    <n v="1.43"/>
    <n v="57.725161290322575"/>
    <n v="0.10645161290322583"/>
    <n v="50.385000000000005"/>
    <s v="&gt;0.50"/>
    <n v="7.7741935483870983E-2"/>
    <n v="48.95193548387099"/>
    <n v="0.55483870967741944"/>
    <n v="6.6469230769230769"/>
    <n v="-1398816.0000000005"/>
    <n v="1277856"/>
    <n v="-76896.000000000029"/>
    <n v="285120.00000000006"/>
    <n v="0"/>
    <n v="1277856"/>
    <n v="0"/>
    <n v="285120.00000000006"/>
  </r>
  <r>
    <x v="2"/>
    <x v="5"/>
    <n v="30"/>
    <n v="36.954999999999998"/>
    <n v="38.590333333333334"/>
    <n v="1.1499999999999999"/>
    <n v="1.9146666666666663"/>
    <n v="72.915333333333336"/>
    <n v="0"/>
    <n v="0.4253333333333334"/>
    <n v="67.553999999999988"/>
    <n v="2.0074074074074075"/>
    <n v="0"/>
    <n v="74.175000000000011"/>
    <e v="#DIV/0!"/>
    <n v="65.230666666666679"/>
    <n v="0.44039999999999979"/>
    <n v="57.784666666666702"/>
    <n v="0.17433333333333334"/>
    <n v="50.309230769230759"/>
    <n v="0.2242857142857142"/>
    <n v="0.17066666666666666"/>
    <n v="48.947666666666692"/>
    <n v="0.83900000000000008"/>
    <n v="2.7566666666666668"/>
    <n v="806111.99999999965"/>
    <n v="1732320.0000000005"/>
    <n v="-9504.0000000000327"/>
    <n v="451872.00000000006"/>
    <n v="806111.99999999965"/>
    <n v="1732320.0000000005"/>
    <n v="0"/>
    <n v="451872.00000000006"/>
  </r>
  <r>
    <x v="2"/>
    <x v="6"/>
    <n v="31"/>
    <n v="36.977142857142873"/>
    <n v="38.466774193548389"/>
    <n v="1.2725806451612909"/>
    <n v="0.79290322580645156"/>
    <n v="72.764516129032259"/>
    <n v="0"/>
    <n v="0.22258064516129031"/>
    <n v="67.472903225806476"/>
    <n v="0.8067741935483872"/>
    <n v="0"/>
    <n v="74.22999999999999"/>
    <e v="#DIV/0!"/>
    <n v="64.889677419354825"/>
    <n v="0.18"/>
    <n v="58.05935483870968"/>
    <n v="0.82935483870967763"/>
    <n v="50.465000000000003"/>
    <n v="0.12083333333333336"/>
    <n v="0.50838709677419369"/>
    <n v="48.964193548387115"/>
    <n v="1.4580645161290324"/>
    <n v="0.98451612903225827"/>
    <n v="-496799.99999999901"/>
    <n v="2543616"/>
    <n v="-859680.00000000012"/>
    <n v="2221344.0000000005"/>
    <n v="0"/>
    <n v="2543616"/>
    <n v="0"/>
    <n v="2221344.0000000005"/>
  </r>
  <r>
    <x v="2"/>
    <x v="7"/>
    <n v="31"/>
    <n v="36.967407407407414"/>
    <n v="38.675806451612893"/>
    <n v="0.80741935483870964"/>
    <n v="1.1036842105263158"/>
    <n v="72.6925806451613"/>
    <n v="0"/>
    <n v="0.33032258064516123"/>
    <n v="67.486451612903224"/>
    <n v="1.0274193548387096"/>
    <n v="0"/>
    <n v="74.31"/>
    <e v="#DIV/0!"/>
    <n v="64.402258064516118"/>
    <n v="0.18517241379310345"/>
    <n v="57.96"/>
    <n v="0.5"/>
    <n v="50.537272727272715"/>
    <n v="0.11"/>
    <n v="0.45548387096774196"/>
    <n v="48.953548387096802"/>
    <n v="0.64000000000000012"/>
    <n v="2.0228571428571422"/>
    <n v="448415.99999999965"/>
    <n v="494208.00000000035"/>
    <n v="-119231.99999999996"/>
    <n v="1339200"/>
    <n v="448415.99999999965"/>
    <n v="494208.00000000035"/>
    <n v="0"/>
    <n v="1339200"/>
  </r>
  <r>
    <x v="2"/>
    <x v="8"/>
    <n v="30"/>
    <n v="36.941000000000003"/>
    <n v="38.641666666666673"/>
    <n v="1.2660000000000002"/>
    <n v="1.0149999999999997"/>
    <n v="72.686000000000021"/>
    <n v="0"/>
    <n v="0.307"/>
    <n v="67.482333333333344"/>
    <n v="0.92333333333333323"/>
    <n v="0"/>
    <n v="74.349999999999994"/>
    <e v="#DIV/0!"/>
    <n v="64.6606666666667"/>
    <n v="0.26033333333333342"/>
    <n v="57.630333333333347"/>
    <n v="4.4000000000000025E-2"/>
    <n v="50.274285714285725"/>
    <n v="0.15"/>
    <n v="5.3333333333333332E-3"/>
    <n v="48.952000000000019"/>
    <n v="0.28466666666666668"/>
    <n v="1.8796666666666668"/>
    <n v="2543616.0000000009"/>
    <n v="724031.99999999988"/>
    <n v="-100224.00000000006"/>
    <n v="114048.00000000006"/>
    <n v="2543616.0000000009"/>
    <n v="724031.99999999988"/>
    <n v="0"/>
    <n v="114048.00000000006"/>
  </r>
  <r>
    <x v="2"/>
    <x v="9"/>
    <n v="31"/>
    <n v="36.972580645161294"/>
    <n v="38.747419354838698"/>
    <n v="0.5345161290322582"/>
    <n v="1.4219047619047622"/>
    <n v="72.641935483870981"/>
    <n v="0"/>
    <n v="0.37838709677419363"/>
    <n v="67.505161290322562"/>
    <n v="1.270344827586207"/>
    <n v="0"/>
    <n v="74.055000000000007"/>
    <n v="0"/>
    <n v="64.79129032258065"/>
    <n v="0.2155555555555555"/>
    <n v="57.713548387096758"/>
    <n v="9.9032258064516168E-2"/>
    <n v="50.405454545454546"/>
    <n v="0.22166666666666665"/>
    <n v="7.7419354838709695E-3"/>
    <n v="48.951935483870997"/>
    <n v="0.42451612903225777"/>
    <n v="2.4203225806451609"/>
    <n v="294624.00000000116"/>
    <n v="1116287.9999999993"/>
    <n v="-244512.00000000012"/>
    <n v="265248.00000000012"/>
    <n v="294624.00000000116"/>
    <n v="1116287.9999999993"/>
    <n v="0"/>
    <n v="265248.00000000012"/>
  </r>
  <r>
    <x v="2"/>
    <x v="10"/>
    <n v="30"/>
    <n v="36.977333333333341"/>
    <n v="38.896000000000001"/>
    <n v="0"/>
    <e v="#DIV/0!"/>
    <n v="72.742666666666679"/>
    <n v="0"/>
    <n v="0.93633333333333335"/>
    <n v="67.67333333333336"/>
    <n v="2.3866666666666667"/>
    <n v="0"/>
    <n v="74.100000000000009"/>
    <n v="0"/>
    <n v="65.242999999999981"/>
    <n v="0.49"/>
    <n v="57.756333333333323"/>
    <n v="0.13400000000000001"/>
    <n v="50.388333333333343"/>
    <n v="0.42"/>
    <n v="1.8000000000000009E-2"/>
    <n v="48.957000000000015"/>
    <n v="0.29000000000000004"/>
    <n v="6.4433333333333342"/>
    <n v="-751680.00000000023"/>
    <n v="705024.00000000012"/>
    <n v="-300672"/>
    <n v="347328"/>
    <n v="0"/>
    <n v="705024.00000000012"/>
    <n v="0"/>
    <n v="347328"/>
  </r>
  <r>
    <x v="2"/>
    <x v="11"/>
    <n v="31"/>
    <n v="36.968709677419369"/>
    <n v="38.857096774193536"/>
    <n v="0"/>
    <n v="3.9450000000000003"/>
    <n v="72.821612903225756"/>
    <n v="0"/>
    <n v="0.60483870967741926"/>
    <n v="67.640000000000015"/>
    <n v="2.8187500000000005"/>
    <n v="0"/>
    <n v="74.05"/>
    <n v="0"/>
    <n v="65.24677419354839"/>
    <n v="1.31"/>
    <n v="57.739677419354848"/>
    <n v="0.11580645161290321"/>
    <n v="50.3"/>
    <s v="&gt;0.50"/>
    <n v="6.7741935483870983E-3"/>
    <n v="48.951612903225829"/>
    <n v="0.39741935483870994"/>
    <n v="5.4016129032258062"/>
    <n v="-1064448.0000000007"/>
    <n v="1046304.0000000007"/>
    <n v="-292031.99999999994"/>
    <n v="310175.99999999994"/>
    <n v="0"/>
    <n v="1046304.0000000007"/>
    <n v="0"/>
    <n v="310175.99999999994"/>
  </r>
  <r>
    <x v="3"/>
    <x v="0"/>
    <n v="31"/>
    <n v="36.95566666666668"/>
    <n v="38.860322580645168"/>
    <n v="0"/>
    <n v="3.9550000000000001"/>
    <n v="72.885161290322614"/>
    <n v="0"/>
    <n v="0.54516129032258065"/>
    <n v="67.640000000000043"/>
    <e v="#DIV/0!"/>
    <n v="0"/>
    <n v="74.05"/>
    <n v="0"/>
    <n v="65.242258064516136"/>
    <n v="1.36"/>
    <n v="57.715806451612892"/>
    <n v="9.903225806451614E-2"/>
    <n v="50.391249999999999"/>
    <n v="0.49"/>
    <n v="6.1290322580645172E-3"/>
    <n v="48.950967741935507"/>
    <n v="0.40161290322580656"/>
    <n v="5.4135483870967738"/>
    <n v="-1075680.0000000005"/>
    <n v="1059264.0000000005"/>
    <n v="-248831.99999999997"/>
    <n v="265248.00000000006"/>
    <n v="0"/>
    <n v="1059264.0000000005"/>
    <n v="0"/>
    <n v="265248.00000000006"/>
  </r>
  <r>
    <x v="3"/>
    <x v="1"/>
    <n v="28"/>
    <n v="36.973928571428566"/>
    <n v="38.917500000000011"/>
    <n v="0"/>
    <e v="#DIV/0!"/>
    <n v="72.989285714285714"/>
    <n v="0"/>
    <n v="1.0885714285714287"/>
    <n v="67.746071428571398"/>
    <e v="#DIV/0!"/>
    <n v="0"/>
    <n v="74.14"/>
    <n v="0.01"/>
    <n v="65.156785714285718"/>
    <n v="1.49"/>
    <n v="57.76857142857142"/>
    <n v="0.14107142857142857"/>
    <n v="50.347692307692306"/>
    <s v="&gt;0.50"/>
    <n v="2.5714285714285721E-2"/>
    <n v="48.950357142857165"/>
    <n v="0.38892857142857146"/>
    <n v="6.1025"/>
    <n v="-940896.00000000023"/>
    <n v="878688.00000000012"/>
    <n v="-279071.99999999994"/>
    <n v="341280"/>
    <n v="0"/>
    <n v="878688.00000000012"/>
    <n v="0"/>
    <n v="341280"/>
  </r>
  <r>
    <x v="3"/>
    <x v="2"/>
    <n v="31"/>
    <n v="36.943225806451608"/>
    <n v="38.860333333333337"/>
    <n v="0"/>
    <e v="#DIV/0!"/>
    <n v="73.044838709677421"/>
    <n v="0"/>
    <n v="1.1274074074074074"/>
    <n v="67.771612903225815"/>
    <e v="#DIV/0!"/>
    <n v="0"/>
    <n v="74.17"/>
    <n v="1.4999999999999999E-2"/>
    <n v="65.35709677419355"/>
    <n v="1.6"/>
    <n v="57.715483870967731"/>
    <n v="0.10032258064516129"/>
    <n v="50.35916666666666"/>
    <s v="&gt;0.50"/>
    <n v="2.4838709677419371E-2"/>
    <n v="48.951290322580668"/>
    <n v="0.37870967741935502"/>
    <n v="7.4611111111111121"/>
    <n v="-1014336.0000000005"/>
    <n v="947808.00000000035"/>
    <n v="-202175.99999999994"/>
    <n v="268704"/>
    <n v="0"/>
    <n v="947808.00000000035"/>
    <n v="0"/>
    <n v="268704"/>
  </r>
  <r>
    <x v="3"/>
    <x v="3"/>
    <n v="30"/>
    <n v="36.965333333333341"/>
    <n v="38.946000000000012"/>
    <n v="0"/>
    <e v="#DIV/0!"/>
    <n v="73.137666666666703"/>
    <n v="0"/>
    <n v="1.3409523809523811"/>
    <n v="68.010666666666651"/>
    <e v="#DIV/0!"/>
    <n v="0"/>
    <n v="74.204999999999998"/>
    <n v="2.5000000000000001E-2"/>
    <n v="65.416000000000039"/>
    <n v="1.58"/>
    <n v="57.716666666666676"/>
    <n v="0.10633333333333327"/>
    <n v="50.467500000000001"/>
    <s v="&gt;0.50"/>
    <n v="4.1000000000000016E-2"/>
    <n v="48.951333333333352"/>
    <n v="0.39200000000000013"/>
    <n v="8.9833333333333325"/>
    <n v="-1016064.0000000003"/>
    <n v="909792.00000000023"/>
    <n v="-169343.99999999977"/>
    <n v="275615.99999999988"/>
    <n v="0"/>
    <n v="909792.00000000023"/>
    <n v="0"/>
    <n v="275615.99999999988"/>
  </r>
  <r>
    <x v="3"/>
    <x v="4"/>
    <n v="31"/>
    <n v="36.95233333333335"/>
    <n v="38.798387096774178"/>
    <n v="0.90548387096774197"/>
    <n v="3.6078571428571431"/>
    <n v="73.031935483870953"/>
    <n v="0"/>
    <n v="0.6496774193548388"/>
    <n v="67.629354838709631"/>
    <n v="2.8214285714285721"/>
    <n v="0"/>
    <n v="74.094999999999999"/>
    <n v="0"/>
    <n v="65.271935483870976"/>
    <n v="1.35"/>
    <n v="57.674516129032291"/>
    <n v="6.8709677419354853E-2"/>
    <n v="50.357272727272736"/>
    <n v="0.30499999999999999"/>
    <n v="2.2580645161290325E-3"/>
    <n v="48.950000000000024"/>
    <n v="0.49387096774193534"/>
    <n v="5.2654838709677412"/>
    <n v="1102464.0000000005"/>
    <n v="1316735.9999999998"/>
    <n v="-177984.00000000006"/>
    <n v="184032"/>
    <n v="1102464.0000000005"/>
    <n v="1316735.9999999998"/>
    <n v="0"/>
    <n v="184032"/>
  </r>
  <r>
    <x v="3"/>
    <x v="5"/>
    <n v="30"/>
    <n v="36.955000000000013"/>
    <n v="38.664999999999999"/>
    <n v="1.0319999999999998"/>
    <n v="2.0366666666666666"/>
    <n v="73.023666666666657"/>
    <n v="0"/>
    <n v="0.46533333333333332"/>
    <n v="67.536333333333317"/>
    <n v="1.7534482758620693"/>
    <n v="0"/>
    <n v="74.085000000000008"/>
    <n v="0"/>
    <n v="65.254999999999995"/>
    <n v="0.41200000000000003"/>
    <n v="57.709000000000039"/>
    <n v="0.10233333333333333"/>
    <n v="50.344444444444441"/>
    <n v="0.24"/>
    <n v="1.6666666666666668E-3"/>
    <n v="48.946000000000026"/>
    <n v="0.63500000000000001"/>
    <n v="2.8336666666666668"/>
    <n v="1029023.9999999994"/>
    <n v="1641600"/>
    <n v="-260927.99999999994"/>
    <n v="265247.99999999994"/>
    <n v="1029023.9999999994"/>
    <n v="1641600"/>
    <n v="0"/>
    <n v="265247.99999999994"/>
  </r>
  <r>
    <x v="3"/>
    <x v="6"/>
    <n v="31"/>
    <n v="36.955161290322579"/>
    <n v="38.566451612903229"/>
    <n v="0.83903225806451609"/>
    <n v="1.5903448275862062"/>
    <n v="72.896451612903235"/>
    <n v="0"/>
    <n v="0.28322580645161294"/>
    <n v="67.46903225806453"/>
    <n v="0.77483870967741919"/>
    <n v="0"/>
    <n v="74.11"/>
    <n v="5.0000000000000001E-3"/>
    <n v="64.8158064516129"/>
    <n v="0.25095238095238093"/>
    <n v="58.030322580645155"/>
    <n v="0.66709677419354851"/>
    <n v="50.553076923076915"/>
    <n v="0.11769230769230771"/>
    <n v="0.56032258064516138"/>
    <n v="48.982258064516159"/>
    <n v="0.98806451612903246"/>
    <n v="1.5406451612903225"/>
    <n v="-399168.00000000058"/>
    <n v="1145664.0000000002"/>
    <n v="-285984.00000000006"/>
    <n v="1786752.0000000002"/>
    <n v="0"/>
    <n v="1145664.0000000002"/>
    <n v="0"/>
    <n v="1786752.0000000002"/>
  </r>
  <r>
    <x v="3"/>
    <x v="7"/>
    <n v="31"/>
    <n v="36.922580645161275"/>
    <n v="38.515806451612882"/>
    <n v="1.3180645161290321"/>
    <n v="0.62806451612903247"/>
    <n v="72.66580645161288"/>
    <n v="0.48322580645161284"/>
    <n v="0.64161290322580644"/>
    <n v="67.393225806451582"/>
    <n v="0.31416666666666671"/>
    <n v="0"/>
    <n v="74.155000000000001"/>
    <e v="#DIV/0!"/>
    <n v="63.821612903225805"/>
    <n v="0.16322580645161289"/>
    <n v="58.146774193548396"/>
    <n v="1.1070967741935485"/>
    <n v="50.623076923076923"/>
    <n v="0.11384615384615387"/>
    <n v="0.73322580645161317"/>
    <n v="48.948064516129058"/>
    <n v="0.89387096774193542"/>
    <n v="0.92129032258064514"/>
    <n v="-158112.00000000012"/>
    <n v="430271.99999999913"/>
    <n v="-1001375.9999999994"/>
    <n v="2965248.0000000005"/>
    <n v="0"/>
    <n v="430271.99999999913"/>
    <n v="0"/>
    <n v="2965248.0000000005"/>
  </r>
  <r>
    <x v="3"/>
    <x v="8"/>
    <n v="30"/>
    <n v="36.94933333333335"/>
    <n v="38.582000000000008"/>
    <n v="0.93333333333333357"/>
    <n v="0.82666666666666666"/>
    <n v="72.176999999999964"/>
    <n v="0.43166666666666664"/>
    <n v="0.55633333333333335"/>
    <n v="67.356999999999985"/>
    <e v="#DIV/0!"/>
    <n v="0"/>
    <n v="74.12"/>
    <e v="#DIV/0!"/>
    <n v="62.571333333333364"/>
    <n v="0.1653333333333333"/>
    <n v="57.898666666666664"/>
    <n v="0.49766666666666665"/>
    <n v="50.411000000000001"/>
    <n v="0.10200000000000001"/>
    <n v="0.443"/>
    <n v="48.952666666666687"/>
    <n v="0.51133333333333342"/>
    <n v="0.89299999999999968"/>
    <n v="-25055.999999999545"/>
    <n v="177120.00000000023"/>
    <n v="-141695.99999999991"/>
    <n v="1289951.9999999998"/>
    <n v="0"/>
    <n v="177120.00000000023"/>
    <n v="0"/>
    <n v="1289951.9999999998"/>
  </r>
  <r>
    <x v="3"/>
    <x v="9"/>
    <n v="31"/>
    <n v="36.925161290322578"/>
    <n v="38.583548387096776"/>
    <n v="0.96709677419354856"/>
    <n v="0.62032258064516133"/>
    <n v="71.84548387096774"/>
    <n v="0.51870967741935503"/>
    <n v="0.65903225806451626"/>
    <n v="67.380967741935507"/>
    <e v="#DIV/0!"/>
    <n v="0"/>
    <n v="74.08"/>
    <n v="0"/>
    <n v="62.563870967741948"/>
    <n v="0.1683870967741935"/>
    <n v="57.547741935483877"/>
    <n v="0.23258064516129034"/>
    <n v="50.257692307692317"/>
    <n v="0.1"/>
    <n v="0.25580645161290322"/>
    <n v="48.9467741935484"/>
    <n v="0.41483870967741943"/>
    <n v="0.93419354838709689"/>
    <n v="89855.999999999753"/>
    <n v="425952.00000000017"/>
    <n v="62207.999999999927"/>
    <n v="622944"/>
    <n v="89855.999999999753"/>
    <n v="425952.00000000017"/>
    <n v="62207.999999999927"/>
    <n v="622944"/>
  </r>
  <r>
    <x v="3"/>
    <x v="10"/>
    <n v="30"/>
    <n v="36.95266666666668"/>
    <n v="38.629666666666658"/>
    <n v="0.47700000000000009"/>
    <n v="0.89100000000000024"/>
    <n v="71.74166666666666"/>
    <n v="0"/>
    <n v="0.20333333333333334"/>
    <n v="67.417000000000044"/>
    <n v="0.34130434782608693"/>
    <n v="0"/>
    <n v="73.98"/>
    <n v="0"/>
    <n v="62.958666666666652"/>
    <n v="0.17300000000000004"/>
    <n v="57.674333333333372"/>
    <n v="6.8666666666666681E-2"/>
    <n v="50.338888888888889"/>
    <n v="0.24"/>
    <n v="1.1666666666666665E-2"/>
    <n v="48.957000000000029"/>
    <n v="0.24633333333333346"/>
    <n v="1.167"/>
    <n v="597888"/>
    <n v="608256.00000000035"/>
    <n v="-147744.00000000003"/>
    <n v="177984.00000000003"/>
    <n v="597888"/>
    <n v="608256.00000000035"/>
    <n v="0"/>
    <n v="177984.00000000003"/>
  </r>
  <r>
    <x v="3"/>
    <x v="11"/>
    <n v="31"/>
    <n v="36.89391304347825"/>
    <n v="38.677419354838705"/>
    <n v="0.33387096774193525"/>
    <n v="1.4023333333333334"/>
    <n v="71.729032258064507"/>
    <n v="8.6451612903225797E-2"/>
    <n v="0.31935483870967746"/>
    <n v="67.448387096774212"/>
    <n v="0.50967741935483868"/>
    <n v="0"/>
    <e v="#DIV/0!"/>
    <e v="#DIV/0!"/>
    <n v="63.347419354838699"/>
    <n v="0.16000000000000006"/>
    <n v="57.678387096774202"/>
    <n v="7.1612903225806476E-2"/>
    <n v="50.345454545454544"/>
    <n v="0.16625000000000001"/>
    <n v="0"/>
    <n v="48.933870967741939"/>
    <n v="0.17161290322580652"/>
    <n v="1.5158064516129033"/>
    <n v="203039.99999999927"/>
    <n v="459648.00000000012"/>
    <n v="-191808.00000000009"/>
    <n v="191808.00000000009"/>
    <n v="203039.99999999927"/>
    <n v="459648.00000000012"/>
    <n v="0"/>
    <n v="191808.00000000009"/>
  </r>
  <r>
    <x v="4"/>
    <x v="0"/>
    <n v="31"/>
    <n v="36.986774193548378"/>
    <n v="38.908000000000008"/>
    <n v="2.8064516129032258E-2"/>
    <n v="3.8308333333333331"/>
    <n v="71.919032258064505"/>
    <n v="0"/>
    <n v="0.8918518518518519"/>
    <n v="67.679354838709685"/>
    <n v="2.0764285714285715"/>
    <n v="0.47322580645161283"/>
    <n v="74.085000000000008"/>
    <n v="0"/>
    <n v="64.377857142857152"/>
    <n v="0.26666666666666666"/>
    <n v="57.789642857142844"/>
    <n v="0.17250000000000001"/>
    <n v="50.503076923076918"/>
    <s v="&gt;0.50"/>
    <n v="7.4193548387096768E-3"/>
    <n v="48.9551612903226"/>
    <n v="0.26709677419354844"/>
    <n v="4.8805555555555555"/>
    <n v="-640224.00000000012"/>
    <n v="1963007.9999999998"/>
    <n v="-442152"/>
    <n v="462024.00000000012"/>
    <n v="0"/>
    <n v="1963007.9999999998"/>
    <n v="0"/>
    <n v="462024.00000000012"/>
  </r>
  <r>
    <x v="4"/>
    <x v="1"/>
    <n v="28"/>
    <n v="37.031199999999998"/>
    <n v="38.878214285714293"/>
    <n v="0"/>
    <n v="3.61"/>
    <n v="72.433571428571412"/>
    <n v="0"/>
    <n v="0.81535714285714289"/>
    <n v="65.486428571428533"/>
    <n v="2.694"/>
    <n v="0.68999999999999984"/>
    <n v="74.085000000000008"/>
    <n v="0"/>
    <n v="65.258928571428584"/>
    <n v="1.56"/>
    <n v="57.618571428571407"/>
    <n v="3.8607142857142861E-2"/>
    <n v="50.37444444444445"/>
    <s v="&gt;0.50"/>
    <n v="1.4285714285714286E-3"/>
    <n v="48.950714285714305"/>
    <n v="0.28285714285714286"/>
    <n v="6.4277777777777771"/>
    <n v="-684288"/>
    <n v="2350079.9999999995"/>
    <n v="-89942.400000000009"/>
    <n v="93398.400000000009"/>
    <n v="0"/>
    <n v="2350079.9999999995"/>
    <n v="0"/>
    <n v="93398.400000000009"/>
  </r>
  <r>
    <x v="4"/>
    <x v="2"/>
    <n v="31"/>
    <n v="36.980322580645172"/>
    <n v="38.909032258064528"/>
    <n v="0"/>
    <n v="3.6169230769230771"/>
    <n v="72.681290322580665"/>
    <n v="0"/>
    <n v="0.88299999999999979"/>
    <n v="67.823225806451617"/>
    <n v="2.7263636363636365"/>
    <n v="2.2258064516129029E-2"/>
    <n v="74.099999999999994"/>
    <n v="0"/>
    <n v="65.107741935483872"/>
    <n v="1.47"/>
    <n v="57.673870967741919"/>
    <n v="7.5806451612903225E-2"/>
    <n v="50.473999999999997"/>
    <s v="&gt;0.50"/>
    <n v="3.0967741935483871E-2"/>
    <n v="48.953870967741956"/>
    <n v="0.28741935483870973"/>
    <n v="4.753571428571429"/>
    <n v="-769824.00000000023"/>
    <n v="746496.00000000023"/>
    <n v="-120096.00000000001"/>
    <n v="203040"/>
    <n v="0"/>
    <n v="746496.00000000023"/>
    <n v="0"/>
    <n v="203040"/>
  </r>
  <r>
    <x v="4"/>
    <x v="3"/>
    <n v="30"/>
    <n v="36.970666666666681"/>
    <n v="38.829310344827569"/>
    <n v="0.53333333333333333"/>
    <n v="3.1618750000000002"/>
    <n v="72.881666666666689"/>
    <n v="0"/>
    <n v="0.88758620689655177"/>
    <n v="67.674999999999997"/>
    <e v="#DIV/0!"/>
    <n v="0.2523333333333333"/>
    <n v="74.10499999999999"/>
    <n v="5.0000000000000001E-3"/>
    <n v="65.28"/>
    <n v="1.2066666666666666"/>
    <n v="57.675333333333356"/>
    <n v="7.0333333333333359E-2"/>
    <n v="50.262000000000015"/>
    <n v="0.32999999999999996"/>
    <n v="1.066666666666667E-2"/>
    <n v="48.954000000000029"/>
    <n v="0.42966666666666664"/>
    <n v="6.5730769230769237"/>
    <n v="268704.00000000006"/>
    <n v="1740096"/>
    <n v="-154656.00000000009"/>
    <n v="182304.00000000009"/>
    <n v="268704.00000000006"/>
    <n v="1740096"/>
    <n v="0"/>
    <n v="182304.00000000009"/>
  </r>
  <r>
    <x v="4"/>
    <x v="4"/>
    <n v="31"/>
    <n v="36.958709677419364"/>
    <n v="38.723870967741924"/>
    <n v="0.6509677419354839"/>
    <n v="2.3283870967741933"/>
    <n v="72.85322580645159"/>
    <n v="0"/>
    <n v="0.38516129032258062"/>
    <n v="67.554516129032251"/>
    <n v="2.0357142857142865"/>
    <n v="0"/>
    <n v="74.02000000000001"/>
    <n v="0"/>
    <n v="65.231290322580662"/>
    <n v="0.65142857142857147"/>
    <n v="57.675806451612914"/>
    <n v="6.9677419354838746E-2"/>
    <n v="50.300000000000004"/>
    <n v="0.13624999999999998"/>
    <n v="7.0967741935483901E-3"/>
    <n v="48.950000000000024"/>
    <n v="0.43516129032258072"/>
    <n v="3.4590322580645161"/>
    <n v="578015.99999999988"/>
    <n v="1146528.0000000002"/>
    <n v="-167616.00000000009"/>
    <n v="186624.00000000009"/>
    <n v="578015.99999999988"/>
    <n v="1146528.0000000002"/>
    <n v="0"/>
    <n v="186624.00000000009"/>
  </r>
  <r>
    <x v="4"/>
    <x v="5"/>
    <n v="30"/>
    <n v="36.86333333333333"/>
    <n v="38.479000000000013"/>
    <n v="1.028"/>
    <n v="0.77366666666666672"/>
    <n v="72.691000000000045"/>
    <n v="0"/>
    <n v="0.23599999999999996"/>
    <n v="67.470666666666688"/>
    <n v="0.80366666666666697"/>
    <n v="0"/>
    <n v="74.03"/>
    <n v="0"/>
    <n v="65.090666666666664"/>
    <n v="0.11533333333333341"/>
    <n v="57.858999999999995"/>
    <n v="0.3693333333333334"/>
    <n v="50.447692307692321"/>
    <n v="0.11384615384615387"/>
    <n v="0.21600000000000003"/>
    <n v="48.96133333333335"/>
    <n v="0.81233333333333346"/>
    <n v="1.1166666666666669"/>
    <n v="559007.99999999977"/>
    <n v="1545696.0000000002"/>
    <n v="-397440.00000000017"/>
    <n v="957312"/>
    <n v="559007.99999999977"/>
    <n v="1545696.0000000002"/>
    <n v="0"/>
    <n v="957312"/>
  </r>
  <r>
    <x v="4"/>
    <x v="6"/>
    <n v="31"/>
    <n v="36.840645161290333"/>
    <n v="38.452580645161305"/>
    <n v="1.0267741935483872"/>
    <n v="0.70258064516129037"/>
    <n v="72.595483870967712"/>
    <n v="0"/>
    <n v="0.16903225806451613"/>
    <n v="67.438387096774221"/>
    <n v="0.44451612903225801"/>
    <n v="0"/>
    <n v="74.134999999999991"/>
    <n v="0"/>
    <n v="64.423225806451626"/>
    <n v="0.13812903225806455"/>
    <n v="58.070645161290329"/>
    <n v="0.7845161290322582"/>
    <n v="50.551000000000002"/>
    <n v="9.9999999999999992E-2"/>
    <n v="0.59354838709677427"/>
    <n v="48.962258064516149"/>
    <n v="0.90451612903225798"/>
    <n v="0.97387096774193516"/>
    <n v="327456.00000000041"/>
    <n v="832895.99999999965"/>
    <n v="-511488.00000000012"/>
    <n v="2101248.0000000005"/>
    <n v="327456.00000000041"/>
    <n v="832895.99999999965"/>
    <n v="0"/>
    <n v="2101248.0000000005"/>
  </r>
  <r>
    <x v="4"/>
    <x v="7"/>
    <n v="31"/>
    <n v="36.927419354838712"/>
    <n v="38.436129032258059"/>
    <n v="1.2109677419354836"/>
    <n v="0.98774193548387113"/>
    <n v="72.471612903225804"/>
    <n v="0.26064516129032256"/>
    <n v="0.41774193548387101"/>
    <n v="67.40387096774198"/>
    <n v="0.27322580645161293"/>
    <n v="0"/>
    <n v="74.240000000000009"/>
    <e v="#DIV/0!"/>
    <n v="63.637419354838727"/>
    <n v="0.17064516129032256"/>
    <n v="57.907096774193548"/>
    <n v="0.48193548387096757"/>
    <n v="50.523333333333341"/>
    <n v="9.9999999999999992E-2"/>
    <n v="0.38322580645161292"/>
    <n v="48.959032258064539"/>
    <n v="0.52451612903225808"/>
    <n v="0.98129032258064497"/>
    <n v="1140479.9999999993"/>
    <n v="378432"/>
    <n v="-264383.99999999953"/>
    <n v="1290815.9999999998"/>
    <n v="1140479.9999999993"/>
    <n v="378432"/>
    <n v="0"/>
    <n v="1290815.9999999998"/>
  </r>
  <r>
    <x v="4"/>
    <x v="8"/>
    <n v="30"/>
    <n v="36.976785714285718"/>
    <n v="38.176666666666655"/>
    <n v="0.39266666666666672"/>
    <n v="2.3876923076923076"/>
    <n v="72.36966666666666"/>
    <n v="0"/>
    <n v="0.21600000000000005"/>
    <n v="67.459999999999994"/>
    <n v="0.69966666666666677"/>
    <n v="0"/>
    <n v="74.275000000000006"/>
    <n v="0.05"/>
    <n v="63.667666666666669"/>
    <n v="0.16053333333333336"/>
    <n v="57.594333333333317"/>
    <n v="2.9333333333333343E-2"/>
    <n v="50.353750000000005"/>
    <n v="0.248"/>
    <n v="3.3333333333333332E-4"/>
    <n v="48.959666666666685"/>
    <n v="3.2000000000000001E-2"/>
    <n v="1.3639999999999999"/>
    <n v="934848.00000000012"/>
    <n v="82080.000000000015"/>
    <n v="-75168.000000000015"/>
    <n v="76032.000000000029"/>
    <n v="934848.00000000012"/>
    <n v="82080.000000000015"/>
    <n v="0"/>
    <n v="76032.000000000029"/>
  </r>
  <r>
    <x v="4"/>
    <x v="9"/>
    <n v="31"/>
    <n v="37.027142857142863"/>
    <n v="38.407741935483891"/>
    <n v="0.95322580645161281"/>
    <n v="2.1133333333333333"/>
    <n v="72.438275862068963"/>
    <n v="0"/>
    <n v="0.48482758620689659"/>
    <n v="67.611481481481462"/>
    <n v="1.8655555555555559"/>
    <n v="0.19419354838709676"/>
    <n v="74.28"/>
    <n v="0.05"/>
    <n v="64.613870967741931"/>
    <n v="0.695483870967742"/>
    <n v="57.416000000000004"/>
    <n v="1.3870967741935485E-2"/>
    <n v="50.247777777777777"/>
    <n v="0.34"/>
    <n v="1.9354838709677422E-3"/>
    <n v="48.964193548387115"/>
    <n v="3.4193548387096775E-2"/>
    <n v="3.4115384615384619"/>
    <n v="2461536"/>
    <n v="606528.00000000012"/>
    <n v="-31968"/>
    <n v="37152"/>
    <n v="2461536"/>
    <n v="606528.00000000012"/>
    <n v="0"/>
    <n v="37152"/>
  </r>
  <r>
    <x v="4"/>
    <x v="10"/>
    <n v="30"/>
    <n v="37.080833333333338"/>
    <n v="38.832666666666661"/>
    <n v="0.02"/>
    <e v="#DIV/0!"/>
    <n v="72.696333333333328"/>
    <n v="0"/>
    <n v="0.70241379310344843"/>
    <n v="67.662000000000035"/>
    <e v="#DIV/0!"/>
    <n v="0.37266666666666654"/>
    <n v="74.27"/>
    <n v="0.05"/>
    <n v="65.267333333333298"/>
    <n v="1.5042857142857144"/>
    <n v="57.548666666666684"/>
    <n v="4.0000000000000015E-2"/>
    <n v="50.375"/>
    <s v="&gt;0.50"/>
    <n v="9.3333333333333341E-3"/>
    <n v="47.624000000000024"/>
    <n v="0.30933333333333335"/>
    <n v="5.7950000000000008"/>
    <n v="-749951.99999999988"/>
    <n v="1743551.9999999998"/>
    <n v="-79488.000000000044"/>
    <n v="103680.00000000004"/>
    <n v="0"/>
    <n v="1743551.9999999998"/>
    <n v="0"/>
    <n v="103680.00000000004"/>
  </r>
  <r>
    <x v="4"/>
    <x v="11"/>
    <n v="31"/>
    <n v="37.002000000000002"/>
    <n v="38.831935483870986"/>
    <n v="0"/>
    <n v="3.6424999999999996"/>
    <n v="72.812258064516101"/>
    <n v="0"/>
    <n v="0.71483870967741925"/>
    <n v="67.645483870967766"/>
    <n v="2.8800000000000008"/>
    <n v="0"/>
    <n v="74.254999999999995"/>
    <n v="0.04"/>
    <n v="65.261379310344822"/>
    <n v="1.3149999999999999"/>
    <n v="57.631379310344826"/>
    <n v="4.7500000000000007E-2"/>
    <n v="50.4375"/>
    <s v="&gt;0.50"/>
    <n v="1.0333333333333335E-2"/>
    <n v="48.957333333333359"/>
    <n v="0.48066666666666674"/>
    <n v="5.1994444444444436"/>
    <n v="-1287417.6000000001"/>
    <n v="1259740.8"/>
    <n v="-99547.200000000012"/>
    <n v="127224.00000000003"/>
    <n v="0"/>
    <n v="1259740.8"/>
    <n v="0"/>
    <n v="127224.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26B8687-3736-4FFD-9A84-D6FFDBA093BB}" name="PivotTable-liigendtabel2" cacheId="1" applyNumberFormats="0" applyBorderFormats="0" applyFontFormats="0" applyPatternFormats="0" applyAlignmentFormats="0" applyWidthHeightFormats="1" dataCaption="Väärtused" updatedVersion="8" minRefreshableVersion="3" useAutoFormatting="1" itemPrintTitles="1" createdVersion="8" indent="0" outline="1" outlineData="1" multipleFieldFilters="0" chartFormat="1">
  <location ref="A1:D7" firstHeaderRow="0" firstDataRow="1" firstDataCol="1"/>
  <pivotFields count="33">
    <pivotField axis="axisRow" showAll="0">
      <items count="6">
        <item sd="0" x="0"/>
        <item sd="0" x="1"/>
        <item sd="0" x="2"/>
        <item sd="0" x="3"/>
        <item sd="0" x="4"/>
        <item t="default"/>
      </items>
    </pivotField>
    <pivotField axis="axisRow" showAll="0">
      <items count="13">
        <item x="0"/>
        <item x="1"/>
        <item x="2"/>
        <item x="3"/>
        <item x="4"/>
        <item x="5"/>
        <item x="6"/>
        <item x="7"/>
        <item x="8"/>
        <item x="9"/>
        <item x="10"/>
        <item x="11"/>
        <item t="default"/>
      </items>
    </pivotField>
    <pivotField showAll="0"/>
    <pivotField numFmtId="2" showAll="0"/>
    <pivotField numFmtId="2" showAll="0"/>
    <pivotField numFmtId="2" showAll="0"/>
    <pivotField showAll="0"/>
    <pivotField numFmtId="2" showAll="0"/>
    <pivotField numFmtId="2" showAll="0"/>
    <pivotField numFmtId="2" showAll="0"/>
    <pivotField numFmtId="2" showAll="0"/>
    <pivotField showAll="0"/>
    <pivotField numFmtId="2" showAll="0"/>
    <pivotField showAll="0"/>
    <pivotField showAll="0"/>
    <pivotField numFmtId="2" showAll="0"/>
    <pivotField numFmtId="2" showAll="0"/>
    <pivotField numFmtId="2" showAll="0"/>
    <pivotField numFmtId="2" showAll="0"/>
    <pivotField numFmtId="2" showAll="0"/>
    <pivotField showAll="0"/>
    <pivotField numFmtId="2" showAll="0"/>
    <pivotField numFmtId="2" showAll="0"/>
    <pivotField numFmtId="2" showAll="0"/>
    <pivotField numFmtId="2" showAll="0"/>
    <pivotField showAll="0"/>
    <pivotField showAll="0"/>
    <pivotField showAll="0"/>
    <pivotField showAll="0"/>
    <pivotField dataField="1" showAll="0"/>
    <pivotField dataField="1" showAll="0"/>
    <pivotField dataField="1" showAll="0"/>
    <pivotField showAll="0"/>
  </pivotFields>
  <rowFields count="2">
    <field x="0"/>
    <field x="1"/>
  </rowFields>
  <rowItems count="6">
    <i>
      <x/>
    </i>
    <i>
      <x v="1"/>
    </i>
    <i>
      <x v="2"/>
    </i>
    <i>
      <x v="3"/>
    </i>
    <i>
      <x v="4"/>
    </i>
    <i t="grand">
      <x/>
    </i>
  </rowItems>
  <colFields count="1">
    <field x="-2"/>
  </colFields>
  <colItems count="3">
    <i>
      <x/>
    </i>
    <i i="1">
      <x v="1"/>
    </i>
    <i i="2">
      <x v="2"/>
    </i>
  </colItems>
  <dataFields count="3">
    <dataField name="Summa kogusummast Piritast veevõtt" fld="29" baseField="0" baseItem="0"/>
    <dataField name="Summa kogusummast Jägalast veevõtt" fld="30" baseField="0" baseItem="0"/>
    <dataField name="Summa kogusummast Aavojast veevõtt" fld="31" baseField="0" baseItem="0"/>
  </dataFields>
  <chartFormats count="3">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D4A1D4F-078E-4B04-88FA-8B00E2558578}" name="PivotTable-liigendtabel1" cacheId="0" applyNumberFormats="0" applyBorderFormats="0" applyFontFormats="0" applyPatternFormats="0" applyAlignmentFormats="0" applyWidthHeightFormats="1" dataCaption="Väärtused" updatedVersion="8" minRefreshableVersion="3" useAutoFormatting="1" itemPrintTitles="1" createdVersion="8" indent="0" outline="1" outlineData="1" multipleFieldFilters="0" chartFormat="1">
  <location ref="A1:D68" firstHeaderRow="1" firstDataRow="2" firstDataCol="1"/>
  <pivotFields count="8">
    <pivotField showAll="0"/>
    <pivotField showAll="0"/>
    <pivotField showAll="0"/>
    <pivotField axis="axisRow" showAll="0">
      <items count="6">
        <item x="0"/>
        <item x="1"/>
        <item x="2"/>
        <item x="3"/>
        <item x="4"/>
        <item t="default"/>
      </items>
    </pivotField>
    <pivotField axis="axisRow" showAll="0">
      <items count="20">
        <item x="3"/>
        <item x="11"/>
        <item x="7"/>
        <item x="0"/>
        <item x="6"/>
        <item x="5"/>
        <item x="4"/>
        <item x="1"/>
        <item x="10"/>
        <item x="9"/>
        <item x="8"/>
        <item x="2"/>
        <item x="12"/>
        <item x="13"/>
        <item x="16"/>
        <item x="17"/>
        <item x="14"/>
        <item x="15"/>
        <item x="18"/>
        <item t="default"/>
      </items>
    </pivotField>
    <pivotField numFmtId="14" showAll="0"/>
    <pivotField axis="axisCol" showAll="0">
      <items count="3">
        <item x="0"/>
        <item x="1"/>
        <item t="default"/>
      </items>
    </pivotField>
    <pivotField dataField="1" showAll="0"/>
  </pivotFields>
  <rowFields count="2">
    <field x="3"/>
    <field x="4"/>
  </rowFields>
  <rowItems count="66">
    <i>
      <x/>
    </i>
    <i r="1">
      <x/>
    </i>
    <i r="1">
      <x v="1"/>
    </i>
    <i r="1">
      <x v="2"/>
    </i>
    <i r="1">
      <x v="3"/>
    </i>
    <i r="1">
      <x v="4"/>
    </i>
    <i r="1">
      <x v="5"/>
    </i>
    <i r="1">
      <x v="6"/>
    </i>
    <i r="1">
      <x v="7"/>
    </i>
    <i r="1">
      <x v="8"/>
    </i>
    <i r="1">
      <x v="9"/>
    </i>
    <i r="1">
      <x v="10"/>
    </i>
    <i r="1">
      <x v="11"/>
    </i>
    <i>
      <x v="1"/>
    </i>
    <i r="1">
      <x/>
    </i>
    <i r="1">
      <x v="1"/>
    </i>
    <i r="1">
      <x v="2"/>
    </i>
    <i r="1">
      <x v="3"/>
    </i>
    <i r="1">
      <x v="4"/>
    </i>
    <i r="1">
      <x v="5"/>
    </i>
    <i r="1">
      <x v="6"/>
    </i>
    <i r="1">
      <x v="7"/>
    </i>
    <i r="1">
      <x v="8"/>
    </i>
    <i r="1">
      <x v="9"/>
    </i>
    <i r="1">
      <x v="10"/>
    </i>
    <i r="1">
      <x v="11"/>
    </i>
    <i>
      <x v="2"/>
    </i>
    <i r="1">
      <x/>
    </i>
    <i r="1">
      <x v="1"/>
    </i>
    <i r="1">
      <x v="2"/>
    </i>
    <i r="1">
      <x v="3"/>
    </i>
    <i r="1">
      <x v="4"/>
    </i>
    <i r="1">
      <x v="5"/>
    </i>
    <i r="1">
      <x v="6"/>
    </i>
    <i r="1">
      <x v="8"/>
    </i>
    <i r="1">
      <x v="12"/>
    </i>
    <i r="1">
      <x v="13"/>
    </i>
    <i r="1">
      <x v="16"/>
    </i>
    <i r="1">
      <x v="17"/>
    </i>
    <i>
      <x v="3"/>
    </i>
    <i r="1">
      <x v="2"/>
    </i>
    <i r="1">
      <x v="3"/>
    </i>
    <i r="1">
      <x v="5"/>
    </i>
    <i r="1">
      <x v="6"/>
    </i>
    <i r="1">
      <x v="7"/>
    </i>
    <i r="1">
      <x v="8"/>
    </i>
    <i r="1">
      <x v="9"/>
    </i>
    <i r="1">
      <x v="10"/>
    </i>
    <i r="1">
      <x v="11"/>
    </i>
    <i r="1">
      <x v="14"/>
    </i>
    <i r="1">
      <x v="15"/>
    </i>
    <i r="1">
      <x v="18"/>
    </i>
    <i>
      <x v="4"/>
    </i>
    <i r="1">
      <x/>
    </i>
    <i r="1">
      <x v="1"/>
    </i>
    <i r="1">
      <x v="2"/>
    </i>
    <i r="1">
      <x v="3"/>
    </i>
    <i r="1">
      <x v="4"/>
    </i>
    <i r="1">
      <x v="5"/>
    </i>
    <i r="1">
      <x v="6"/>
    </i>
    <i r="1">
      <x v="7"/>
    </i>
    <i r="1">
      <x v="8"/>
    </i>
    <i r="1">
      <x v="9"/>
    </i>
    <i r="1">
      <x v="10"/>
    </i>
    <i r="1">
      <x v="11"/>
    </i>
    <i t="grand">
      <x/>
    </i>
  </rowItems>
  <colFields count="1">
    <field x="6"/>
  </colFields>
  <colItems count="3">
    <i>
      <x/>
    </i>
    <i>
      <x v="1"/>
    </i>
    <i t="grand">
      <x/>
    </i>
  </colItems>
  <dataFields count="1">
    <dataField name="Summa kogusummast Veehulk, m3" fld="7" baseField="0" baseItem="0"/>
  </dataFields>
  <chartFormats count="4">
    <chartFormat chart="0" format="0" series="1">
      <pivotArea type="data" outline="0" fieldPosition="0">
        <references count="1">
          <reference field="6" count="1" selected="0">
            <x v="0"/>
          </reference>
        </references>
      </pivotArea>
    </chartFormat>
    <chartFormat chart="0" format="1" series="1">
      <pivotArea type="data" outline="0" fieldPosition="0">
        <references count="1">
          <reference field="6" count="1" selected="0">
            <x v="1"/>
          </reference>
        </references>
      </pivotArea>
    </chartFormat>
    <chartFormat chart="0" format="2" series="1">
      <pivotArea type="data" outline="0" fieldPosition="0">
        <references count="2">
          <reference field="4294967294" count="1" selected="0">
            <x v="0"/>
          </reference>
          <reference field="6" count="1" selected="0">
            <x v="0"/>
          </reference>
        </references>
      </pivotArea>
    </chartFormat>
    <chartFormat chart="0" format="3"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0874-D7A3-4DE0-B175-2763DD5ECE27}">
  <dimension ref="A1"/>
  <sheetViews>
    <sheetView topLeftCell="A28" workbookViewId="0">
      <selection activeCell="W34" sqref="W34"/>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AE8E-0F2C-4674-847A-A7A9855BA674}">
  <dimension ref="A1:AG64"/>
  <sheetViews>
    <sheetView workbookViewId="0">
      <pane xSplit="3" ySplit="4" topLeftCell="G5" activePane="bottomRight" state="frozen"/>
      <selection pane="topRight" activeCell="D1" sqref="D1"/>
      <selection pane="bottomLeft" activeCell="A5" sqref="A5"/>
      <selection pane="bottomRight" activeCell="Z4" sqref="Z4"/>
    </sheetView>
  </sheetViews>
  <sheetFormatPr defaultRowHeight="14.4" x14ac:dyDescent="0.3"/>
  <sheetData>
    <row r="1" spans="1:33" ht="15" thickBot="1" x14ac:dyDescent="0.35">
      <c r="D1" s="6" t="s">
        <v>99</v>
      </c>
      <c r="E1" s="90" t="s">
        <v>100</v>
      </c>
      <c r="F1" s="91"/>
      <c r="G1" s="92"/>
      <c r="H1" s="87" t="s">
        <v>101</v>
      </c>
      <c r="I1" s="89"/>
      <c r="J1" s="88"/>
      <c r="K1" s="87" t="s">
        <v>102</v>
      </c>
      <c r="L1" s="89"/>
      <c r="M1" s="88"/>
      <c r="N1" s="87" t="s">
        <v>103</v>
      </c>
      <c r="O1" s="88"/>
      <c r="P1" s="93" t="s">
        <v>104</v>
      </c>
      <c r="Q1" s="93"/>
      <c r="R1" s="87" t="s">
        <v>105</v>
      </c>
      <c r="S1" s="88"/>
      <c r="T1" s="89" t="s">
        <v>106</v>
      </c>
      <c r="U1" s="89"/>
      <c r="V1" s="87" t="s">
        <v>107</v>
      </c>
      <c r="W1" s="89"/>
      <c r="X1" s="89"/>
      <c r="Y1" s="89"/>
      <c r="Z1" s="87" t="s">
        <v>143</v>
      </c>
      <c r="AA1" s="89"/>
      <c r="AB1" s="89"/>
      <c r="AC1" s="89"/>
      <c r="AD1" s="87" t="s">
        <v>138</v>
      </c>
      <c r="AE1" s="89"/>
      <c r="AF1" s="89"/>
      <c r="AG1" s="88"/>
    </row>
    <row r="2" spans="1:33" ht="30.6" x14ac:dyDescent="0.3">
      <c r="D2" s="1" t="s">
        <v>108</v>
      </c>
      <c r="E2" s="7" t="s">
        <v>109</v>
      </c>
      <c r="F2" s="45" t="s">
        <v>110</v>
      </c>
      <c r="G2" s="8" t="s">
        <v>111</v>
      </c>
      <c r="H2" s="9" t="s">
        <v>112</v>
      </c>
      <c r="I2" s="49" t="s">
        <v>113</v>
      </c>
      <c r="J2" s="10" t="s">
        <v>114</v>
      </c>
      <c r="K2" s="9" t="s">
        <v>115</v>
      </c>
      <c r="L2" s="11" t="s">
        <v>116</v>
      </c>
      <c r="M2" s="53" t="s">
        <v>117</v>
      </c>
      <c r="N2" s="12" t="s">
        <v>118</v>
      </c>
      <c r="O2" s="13" t="s">
        <v>119</v>
      </c>
      <c r="P2" s="7" t="s">
        <v>120</v>
      </c>
      <c r="Q2" s="8" t="s">
        <v>121</v>
      </c>
      <c r="R2" s="9" t="s">
        <v>122</v>
      </c>
      <c r="S2" s="57" t="s">
        <v>123</v>
      </c>
      <c r="T2" s="7" t="s">
        <v>124</v>
      </c>
      <c r="U2" s="8" t="s">
        <v>125</v>
      </c>
      <c r="V2" s="61" t="s">
        <v>126</v>
      </c>
      <c r="W2" s="14" t="s">
        <v>127</v>
      </c>
      <c r="X2" s="61" t="s">
        <v>128</v>
      </c>
      <c r="Y2" s="33" t="s">
        <v>115</v>
      </c>
      <c r="Z2" s="82"/>
      <c r="AA2" s="83"/>
      <c r="AB2" s="83"/>
      <c r="AC2" s="84"/>
      <c r="AD2" s="76"/>
      <c r="AG2" s="77"/>
    </row>
    <row r="3" spans="1:33" ht="15" thickBot="1" x14ac:dyDescent="0.35">
      <c r="D3" s="15" t="s">
        <v>129</v>
      </c>
      <c r="E3" s="16" t="s">
        <v>129</v>
      </c>
      <c r="F3" s="46" t="s">
        <v>130</v>
      </c>
      <c r="G3" s="18" t="s">
        <v>130</v>
      </c>
      <c r="H3" s="19" t="s">
        <v>129</v>
      </c>
      <c r="I3" s="50" t="s">
        <v>130</v>
      </c>
      <c r="J3" s="20" t="s">
        <v>130</v>
      </c>
      <c r="K3" s="19" t="s">
        <v>129</v>
      </c>
      <c r="L3" s="17" t="s">
        <v>130</v>
      </c>
      <c r="M3" s="54" t="s">
        <v>130</v>
      </c>
      <c r="N3" s="21" t="s">
        <v>129</v>
      </c>
      <c r="O3" s="22" t="s">
        <v>130</v>
      </c>
      <c r="P3" s="16" t="s">
        <v>129</v>
      </c>
      <c r="Q3" s="65" t="s">
        <v>130</v>
      </c>
      <c r="R3" s="19" t="s">
        <v>129</v>
      </c>
      <c r="S3" s="58" t="s">
        <v>130</v>
      </c>
      <c r="T3" s="16" t="s">
        <v>129</v>
      </c>
      <c r="U3" s="66" t="s">
        <v>130</v>
      </c>
      <c r="V3" s="62" t="s">
        <v>130</v>
      </c>
      <c r="W3" s="16" t="s">
        <v>129</v>
      </c>
      <c r="X3" s="64" t="s">
        <v>130</v>
      </c>
      <c r="Y3" s="32" t="s">
        <v>130</v>
      </c>
      <c r="Z3" s="85"/>
      <c r="AA3" s="75"/>
      <c r="AB3" s="75"/>
      <c r="AC3" s="86"/>
      <c r="AD3" s="76"/>
      <c r="AG3" s="77"/>
    </row>
    <row r="4" spans="1:33" ht="15" thickBot="1" x14ac:dyDescent="0.35">
      <c r="A4" t="s">
        <v>63</v>
      </c>
      <c r="B4" t="s">
        <v>64</v>
      </c>
      <c r="C4" t="s">
        <v>131</v>
      </c>
      <c r="D4" s="42" t="s">
        <v>132</v>
      </c>
      <c r="E4" s="2" t="s">
        <v>132</v>
      </c>
      <c r="F4" s="47" t="s">
        <v>133</v>
      </c>
      <c r="G4" s="3" t="s">
        <v>133</v>
      </c>
      <c r="H4" s="4" t="s">
        <v>132</v>
      </c>
      <c r="I4" s="51" t="s">
        <v>133</v>
      </c>
      <c r="J4" s="23" t="s">
        <v>133</v>
      </c>
      <c r="K4" s="5" t="s">
        <v>132</v>
      </c>
      <c r="L4" s="2" t="s">
        <v>133</v>
      </c>
      <c r="M4" s="55" t="s">
        <v>133</v>
      </c>
      <c r="N4" s="5" t="s">
        <v>132</v>
      </c>
      <c r="O4" s="24" t="s">
        <v>133</v>
      </c>
      <c r="P4" s="2" t="s">
        <v>132</v>
      </c>
      <c r="Q4" s="25" t="s">
        <v>133</v>
      </c>
      <c r="R4" s="5" t="s">
        <v>132</v>
      </c>
      <c r="S4" s="59" t="s">
        <v>133</v>
      </c>
      <c r="T4" s="2" t="s">
        <v>132</v>
      </c>
      <c r="U4" s="25" t="s">
        <v>133</v>
      </c>
      <c r="V4" s="63" t="s">
        <v>133</v>
      </c>
      <c r="W4" s="43" t="s">
        <v>132</v>
      </c>
      <c r="X4" s="64" t="s">
        <v>133</v>
      </c>
      <c r="Y4" s="25" t="s">
        <v>133</v>
      </c>
      <c r="Z4" s="67" t="s">
        <v>144</v>
      </c>
      <c r="AA4" s="68" t="s">
        <v>145</v>
      </c>
      <c r="AB4" s="68" t="s">
        <v>125</v>
      </c>
      <c r="AC4" s="73" t="s">
        <v>146</v>
      </c>
      <c r="AD4" s="67" t="s">
        <v>139</v>
      </c>
      <c r="AE4" s="68" t="s">
        <v>140</v>
      </c>
      <c r="AF4" s="68" t="s">
        <v>141</v>
      </c>
      <c r="AG4" s="69" t="s">
        <v>142</v>
      </c>
    </row>
    <row r="5" spans="1:33" ht="15" thickBot="1" x14ac:dyDescent="0.35">
      <c r="A5">
        <v>2019</v>
      </c>
      <c r="B5">
        <v>1</v>
      </c>
      <c r="C5">
        <v>31</v>
      </c>
      <c r="D5" s="29">
        <v>36.680000000000007</v>
      </c>
      <c r="E5" s="31">
        <v>38.559677419354841</v>
      </c>
      <c r="F5" s="48">
        <v>0.27129032258064506</v>
      </c>
      <c r="G5" s="27">
        <v>3.4129999999999998</v>
      </c>
      <c r="H5" s="28">
        <v>71.677741935483866</v>
      </c>
      <c r="I5" s="52">
        <v>0</v>
      </c>
      <c r="J5" s="30">
        <v>0.4416129032258066</v>
      </c>
      <c r="K5" s="28">
        <v>67.467741935483886</v>
      </c>
      <c r="L5" s="27" t="s">
        <v>134</v>
      </c>
      <c r="M5" s="56">
        <v>0.42</v>
      </c>
      <c r="N5" s="28">
        <v>73.78</v>
      </c>
      <c r="O5" s="30">
        <v>0</v>
      </c>
      <c r="P5" s="28">
        <v>64.76419354838707</v>
      </c>
      <c r="Q5" s="30">
        <v>0.15</v>
      </c>
      <c r="R5" s="28">
        <v>57.485483870967755</v>
      </c>
      <c r="S5" s="60">
        <v>0.11290322580645158</v>
      </c>
      <c r="T5" s="31">
        <v>50.232142857142854</v>
      </c>
      <c r="U5" s="30" t="s">
        <v>135</v>
      </c>
      <c r="V5" s="64">
        <v>1.2580645161290328E-2</v>
      </c>
      <c r="W5" s="31">
        <v>48.732258064516138</v>
      </c>
      <c r="X5" s="64">
        <v>0.20290322580645168</v>
      </c>
      <c r="Y5" s="30">
        <v>2.5841935483870961</v>
      </c>
      <c r="Z5" s="67">
        <f t="shared" ref="Z5:Z36" si="0">(F5-I5-X5)*60*60*24*C5</f>
        <v>183167.99999999959</v>
      </c>
      <c r="AA5" s="68">
        <f t="shared" ref="AA5:AA36" si="1">(X5+M5-V5)*60*60*24*C5</f>
        <v>1634688</v>
      </c>
      <c r="AB5" s="68">
        <f t="shared" ref="AB5:AB36" si="2">(V5-S5)*60*60*24*C5</f>
        <v>-268703.99999999988</v>
      </c>
      <c r="AC5" s="73">
        <f t="shared" ref="AC5:AC36" si="3">S5*60*60*24*C5</f>
        <v>302399.99999999994</v>
      </c>
      <c r="AD5" s="78">
        <f>IF(Z5&lt;0,0,Z5)</f>
        <v>183167.99999999959</v>
      </c>
      <c r="AE5" s="79">
        <f t="shared" ref="AE5:AG5" si="4">IF(AA5&lt;0,0,AA5)</f>
        <v>1634688</v>
      </c>
      <c r="AF5" s="79">
        <f t="shared" si="4"/>
        <v>0</v>
      </c>
      <c r="AG5" s="69">
        <f t="shared" si="4"/>
        <v>302399.99999999994</v>
      </c>
    </row>
    <row r="6" spans="1:33" ht="15" thickBot="1" x14ac:dyDescent="0.35">
      <c r="A6">
        <v>2019</v>
      </c>
      <c r="B6">
        <v>2</v>
      </c>
      <c r="C6">
        <v>28</v>
      </c>
      <c r="D6" s="29">
        <v>36.748214285714297</v>
      </c>
      <c r="E6" s="31">
        <v>38.656071428571444</v>
      </c>
      <c r="F6" s="48">
        <v>0.22678571428571423</v>
      </c>
      <c r="G6" s="27">
        <v>3.0469999999999997</v>
      </c>
      <c r="H6" s="28">
        <v>71.729642857142863</v>
      </c>
      <c r="I6" s="52">
        <v>0</v>
      </c>
      <c r="J6" s="30">
        <v>0.63607142857142862</v>
      </c>
      <c r="K6" s="28">
        <v>67.536071428571418</v>
      </c>
      <c r="L6" s="26" t="s">
        <v>134</v>
      </c>
      <c r="M6" s="56">
        <v>0</v>
      </c>
      <c r="N6" s="28">
        <v>73.8</v>
      </c>
      <c r="O6" s="30">
        <v>0</v>
      </c>
      <c r="P6" s="28">
        <v>64.895357142857137</v>
      </c>
      <c r="Q6" s="30">
        <v>0.91</v>
      </c>
      <c r="R6" s="28">
        <v>57.477857142857154</v>
      </c>
      <c r="S6" s="60">
        <v>0.10928571428571431</v>
      </c>
      <c r="T6" s="31">
        <v>50.27076923076924</v>
      </c>
      <c r="U6" s="30" t="s">
        <v>135</v>
      </c>
      <c r="V6" s="64">
        <v>2.3214285714285719E-2</v>
      </c>
      <c r="W6" s="31">
        <v>48.737500000000004</v>
      </c>
      <c r="X6" s="64">
        <v>0.23142857142857151</v>
      </c>
      <c r="Y6" s="30">
        <v>5.423928571428573</v>
      </c>
      <c r="Z6" s="67">
        <f t="shared" si="0"/>
        <v>-11232.000000000335</v>
      </c>
      <c r="AA6" s="68">
        <f t="shared" si="1"/>
        <v>503712.00000000023</v>
      </c>
      <c r="AB6" s="68">
        <f t="shared" si="2"/>
        <v>-208224.00000000006</v>
      </c>
      <c r="AC6" s="73">
        <f t="shared" si="3"/>
        <v>264384.00000000006</v>
      </c>
      <c r="AD6" s="78">
        <f t="shared" ref="AD6:AD64" si="5">IF(Z6&lt;0,0,Z6)</f>
        <v>0</v>
      </c>
      <c r="AE6" s="79">
        <f t="shared" ref="AE6:AE64" si="6">IF(AA6&lt;0,0,AA6)</f>
        <v>503712.00000000023</v>
      </c>
      <c r="AF6" s="79">
        <f t="shared" ref="AF6:AF64" si="7">IF(AB6&lt;0,0,AB6)</f>
        <v>0</v>
      </c>
      <c r="AG6" s="69">
        <f t="shared" ref="AG6:AG64" si="8">IF(AC6&lt;0,0,AC6)</f>
        <v>264384.00000000006</v>
      </c>
    </row>
    <row r="7" spans="1:33" ht="15" thickBot="1" x14ac:dyDescent="0.35">
      <c r="A7">
        <v>2019</v>
      </c>
      <c r="B7">
        <v>3</v>
      </c>
      <c r="C7">
        <v>31</v>
      </c>
      <c r="D7" s="29">
        <v>36.876129032258071</v>
      </c>
      <c r="E7" s="31">
        <v>38.762903225806454</v>
      </c>
      <c r="F7" s="48">
        <v>0</v>
      </c>
      <c r="G7" s="27" t="s">
        <v>136</v>
      </c>
      <c r="H7" s="28">
        <v>71.857741935483872</v>
      </c>
      <c r="I7" s="52">
        <v>0</v>
      </c>
      <c r="J7" s="30">
        <v>0.94538461538461527</v>
      </c>
      <c r="K7" s="28">
        <v>67.701612903225836</v>
      </c>
      <c r="L7" s="27" t="s">
        <v>134</v>
      </c>
      <c r="M7" s="56">
        <v>0</v>
      </c>
      <c r="N7" s="28">
        <v>73.990000000000009</v>
      </c>
      <c r="O7" s="30">
        <v>2.5000000000000001E-2</v>
      </c>
      <c r="P7" s="28">
        <v>65.006774193548395</v>
      </c>
      <c r="Q7" s="30">
        <v>1.6</v>
      </c>
      <c r="R7" s="28">
        <v>57.479032258064514</v>
      </c>
      <c r="S7" s="60">
        <v>0.10774193548387097</v>
      </c>
      <c r="T7" s="31">
        <v>50.296000000000006</v>
      </c>
      <c r="U7" s="30" t="s">
        <v>135</v>
      </c>
      <c r="V7" s="64">
        <v>5.8064516129032281E-2</v>
      </c>
      <c r="W7" s="31">
        <v>48.758064516129025</v>
      </c>
      <c r="X7" s="64">
        <v>0.19741935483870973</v>
      </c>
      <c r="Y7" s="30">
        <v>11.56</v>
      </c>
      <c r="Z7" s="67">
        <f t="shared" si="0"/>
        <v>-528768.00000000023</v>
      </c>
      <c r="AA7" s="68">
        <f t="shared" si="1"/>
        <v>373248.00000000012</v>
      </c>
      <c r="AB7" s="68">
        <f t="shared" si="2"/>
        <v>-133055.99999999994</v>
      </c>
      <c r="AC7" s="73">
        <f t="shared" si="3"/>
        <v>288576</v>
      </c>
      <c r="AD7" s="78">
        <f t="shared" si="5"/>
        <v>0</v>
      </c>
      <c r="AE7" s="79">
        <f t="shared" si="6"/>
        <v>373248.00000000012</v>
      </c>
      <c r="AF7" s="79">
        <f t="shared" si="7"/>
        <v>0</v>
      </c>
      <c r="AG7" s="69">
        <f t="shared" si="8"/>
        <v>288576</v>
      </c>
    </row>
    <row r="8" spans="1:33" ht="15" thickBot="1" x14ac:dyDescent="0.35">
      <c r="A8">
        <v>2019</v>
      </c>
      <c r="B8">
        <v>4</v>
      </c>
      <c r="C8">
        <v>30</v>
      </c>
      <c r="D8" s="29">
        <v>36.832666666666675</v>
      </c>
      <c r="E8" s="31">
        <v>38.618666666666662</v>
      </c>
      <c r="F8" s="48">
        <v>0.18666666666666668</v>
      </c>
      <c r="G8" s="27">
        <v>3.18</v>
      </c>
      <c r="H8" s="28">
        <v>71.98833333333333</v>
      </c>
      <c r="I8" s="52">
        <v>0</v>
      </c>
      <c r="J8" s="30">
        <v>0.75379310344827599</v>
      </c>
      <c r="K8" s="28">
        <v>67.523793103448284</v>
      </c>
      <c r="L8" s="27" t="s">
        <v>134</v>
      </c>
      <c r="M8" s="56">
        <v>2.8666666666666667E-2</v>
      </c>
      <c r="N8" s="28">
        <v>74.03</v>
      </c>
      <c r="O8" s="30">
        <v>0.04</v>
      </c>
      <c r="P8" s="28">
        <v>65.130666666666642</v>
      </c>
      <c r="Q8" s="30">
        <v>1.1114285714285714</v>
      </c>
      <c r="R8" s="28">
        <v>57.455333333333343</v>
      </c>
      <c r="S8" s="60">
        <v>9.2333333333333351E-2</v>
      </c>
      <c r="T8" s="31">
        <v>50.176666666666662</v>
      </c>
      <c r="U8" s="30" t="s">
        <v>135</v>
      </c>
      <c r="V8" s="64">
        <v>3.0666666666666679E-2</v>
      </c>
      <c r="W8" s="31">
        <v>48.751666666666665</v>
      </c>
      <c r="X8" s="64">
        <v>0.32766666666666661</v>
      </c>
      <c r="Y8" s="30">
        <v>6.3561538461538456</v>
      </c>
      <c r="Z8" s="67">
        <f t="shared" si="0"/>
        <v>-365471.99999999983</v>
      </c>
      <c r="AA8" s="68">
        <f t="shared" si="1"/>
        <v>844127.99999999977</v>
      </c>
      <c r="AB8" s="68">
        <f t="shared" si="2"/>
        <v>-159840.00000000003</v>
      </c>
      <c r="AC8" s="73">
        <f t="shared" si="3"/>
        <v>239328</v>
      </c>
      <c r="AD8" s="78">
        <f t="shared" si="5"/>
        <v>0</v>
      </c>
      <c r="AE8" s="79">
        <f t="shared" si="6"/>
        <v>844127.99999999977</v>
      </c>
      <c r="AF8" s="79">
        <f t="shared" si="7"/>
        <v>0</v>
      </c>
      <c r="AG8" s="69">
        <f t="shared" si="8"/>
        <v>239328</v>
      </c>
    </row>
    <row r="9" spans="1:33" ht="15" thickBot="1" x14ac:dyDescent="0.35">
      <c r="A9">
        <v>2019</v>
      </c>
      <c r="B9">
        <v>5</v>
      </c>
      <c r="C9">
        <v>31</v>
      </c>
      <c r="D9" s="29">
        <v>36.784516129032248</v>
      </c>
      <c r="E9" s="31">
        <v>38.553870967741922</v>
      </c>
      <c r="F9" s="48">
        <v>0.37870967741935496</v>
      </c>
      <c r="G9" s="27">
        <v>2.9345161290322577</v>
      </c>
      <c r="H9" s="28">
        <v>72.096451612903223</v>
      </c>
      <c r="I9" s="52">
        <v>0</v>
      </c>
      <c r="J9" s="30">
        <v>0.56645161290322588</v>
      </c>
      <c r="K9" s="28">
        <v>67.339032258064492</v>
      </c>
      <c r="L9" s="27">
        <v>2.0312903225806451</v>
      </c>
      <c r="M9" s="56">
        <v>0.51709677419354816</v>
      </c>
      <c r="N9" s="28">
        <v>73.95</v>
      </c>
      <c r="O9" s="30">
        <v>0.01</v>
      </c>
      <c r="P9" s="28">
        <v>65.023225806451606</v>
      </c>
      <c r="Q9" s="30">
        <v>1.08</v>
      </c>
      <c r="R9" s="28">
        <v>57.473870967741945</v>
      </c>
      <c r="S9" s="60">
        <v>0.10419354838709677</v>
      </c>
      <c r="T9" s="31">
        <v>50.146666666666668</v>
      </c>
      <c r="U9" s="30">
        <v>0.246</v>
      </c>
      <c r="V9" s="64">
        <v>2.0322580645161299E-2</v>
      </c>
      <c r="W9" s="31">
        <v>48.736451612903238</v>
      </c>
      <c r="X9" s="64">
        <v>0.38322580645161292</v>
      </c>
      <c r="Y9" s="30">
        <v>4.6951612903225808</v>
      </c>
      <c r="Z9" s="67">
        <f t="shared" si="0"/>
        <v>-12095.999999999704</v>
      </c>
      <c r="AA9" s="68">
        <f t="shared" si="1"/>
        <v>2356991.9999999995</v>
      </c>
      <c r="AB9" s="68">
        <f t="shared" si="2"/>
        <v>-224639.99999999997</v>
      </c>
      <c r="AC9" s="73">
        <f t="shared" si="3"/>
        <v>279072</v>
      </c>
      <c r="AD9" s="78">
        <f t="shared" si="5"/>
        <v>0</v>
      </c>
      <c r="AE9" s="79">
        <f t="shared" si="6"/>
        <v>2356991.9999999995</v>
      </c>
      <c r="AF9" s="79">
        <f t="shared" si="7"/>
        <v>0</v>
      </c>
      <c r="AG9" s="69">
        <f t="shared" si="8"/>
        <v>279072</v>
      </c>
    </row>
    <row r="10" spans="1:33" ht="15" thickBot="1" x14ac:dyDescent="0.35">
      <c r="A10">
        <v>2019</v>
      </c>
      <c r="B10">
        <v>6</v>
      </c>
      <c r="C10">
        <v>30</v>
      </c>
      <c r="D10" s="29">
        <v>36.69466666666667</v>
      </c>
      <c r="E10" s="31">
        <v>38.423999999999999</v>
      </c>
      <c r="F10" s="48">
        <v>0.68333333333333302</v>
      </c>
      <c r="G10" s="27">
        <v>2.0386666666666664</v>
      </c>
      <c r="H10" s="28">
        <v>72.334333333333362</v>
      </c>
      <c r="I10" s="52">
        <v>0</v>
      </c>
      <c r="J10" s="30">
        <v>0.31899999999999995</v>
      </c>
      <c r="K10" s="28">
        <v>67.236333333333349</v>
      </c>
      <c r="L10" s="27">
        <v>0.57199999999999984</v>
      </c>
      <c r="M10" s="56">
        <v>0.56300000000000006</v>
      </c>
      <c r="N10" s="28">
        <v>73.884999999999991</v>
      </c>
      <c r="O10" s="30">
        <v>0</v>
      </c>
      <c r="P10" s="28">
        <v>65.011333333333326</v>
      </c>
      <c r="Q10" s="30">
        <v>0.40333333333333327</v>
      </c>
      <c r="R10" s="28">
        <v>57.496333333333354</v>
      </c>
      <c r="S10" s="60">
        <v>0.15366666666666667</v>
      </c>
      <c r="T10" s="31">
        <v>50.101333333333329</v>
      </c>
      <c r="U10" s="30">
        <v>0.26583333333333331</v>
      </c>
      <c r="V10" s="64">
        <v>3.4000000000000002E-2</v>
      </c>
      <c r="W10" s="31">
        <v>48.726333333333351</v>
      </c>
      <c r="X10" s="64">
        <v>0.5119999999999999</v>
      </c>
      <c r="Y10" s="30">
        <v>1.6953333333333336</v>
      </c>
      <c r="Z10" s="67">
        <f t="shared" si="0"/>
        <v>444095.99999999948</v>
      </c>
      <c r="AA10" s="68">
        <f t="shared" si="1"/>
        <v>2698272</v>
      </c>
      <c r="AB10" s="68">
        <f t="shared" si="2"/>
        <v>-310176</v>
      </c>
      <c r="AC10" s="73">
        <f t="shared" si="3"/>
        <v>398304.00000000006</v>
      </c>
      <c r="AD10" s="78">
        <f t="shared" si="5"/>
        <v>444095.99999999948</v>
      </c>
      <c r="AE10" s="79">
        <f t="shared" si="6"/>
        <v>2698272</v>
      </c>
      <c r="AF10" s="79">
        <f t="shared" si="7"/>
        <v>0</v>
      </c>
      <c r="AG10" s="69">
        <f t="shared" si="8"/>
        <v>398304.00000000006</v>
      </c>
    </row>
    <row r="11" spans="1:33" ht="15" thickBot="1" x14ac:dyDescent="0.35">
      <c r="A11">
        <v>2019</v>
      </c>
      <c r="B11">
        <v>7</v>
      </c>
      <c r="C11">
        <v>31</v>
      </c>
      <c r="D11" s="29">
        <v>36.638064516129006</v>
      </c>
      <c r="E11" s="31">
        <v>38.252580645161302</v>
      </c>
      <c r="F11" s="48">
        <v>0.9838709677419355</v>
      </c>
      <c r="G11" s="27">
        <v>0.85548387096774214</v>
      </c>
      <c r="H11" s="28">
        <v>72.425483870967739</v>
      </c>
      <c r="I11" s="52">
        <v>0</v>
      </c>
      <c r="J11" s="30">
        <v>0.21161290322580645</v>
      </c>
      <c r="K11" s="28">
        <v>67.213870967741954</v>
      </c>
      <c r="L11" s="27">
        <v>0.37161290322580626</v>
      </c>
      <c r="M11" s="56">
        <v>0.10838709677419354</v>
      </c>
      <c r="N11" s="28">
        <v>73.88</v>
      </c>
      <c r="O11" s="30">
        <v>0</v>
      </c>
      <c r="P11" s="28">
        <v>64.73064516129034</v>
      </c>
      <c r="Q11" s="30">
        <v>0.15387096774193548</v>
      </c>
      <c r="R11" s="28">
        <v>57.788709677419362</v>
      </c>
      <c r="S11" s="60">
        <v>0.81419354838709657</v>
      </c>
      <c r="T11" s="31">
        <v>50.391500000000008</v>
      </c>
      <c r="U11" s="30">
        <v>0.13500000000000004</v>
      </c>
      <c r="V11" s="64">
        <v>0.4845161290322581</v>
      </c>
      <c r="W11" s="31">
        <v>48.724193548387113</v>
      </c>
      <c r="X11" s="64">
        <v>0.56290322580645158</v>
      </c>
      <c r="Y11" s="30">
        <v>1.2274193548387096</v>
      </c>
      <c r="Z11" s="67">
        <f t="shared" si="0"/>
        <v>1127520.0000000002</v>
      </c>
      <c r="AA11" s="68">
        <f t="shared" si="1"/>
        <v>500255.99999999988</v>
      </c>
      <c r="AB11" s="68">
        <f t="shared" si="2"/>
        <v>-883007.99999999942</v>
      </c>
      <c r="AC11" s="73">
        <f t="shared" si="3"/>
        <v>2180735.9999999991</v>
      </c>
      <c r="AD11" s="78">
        <f t="shared" si="5"/>
        <v>1127520.0000000002</v>
      </c>
      <c r="AE11" s="79">
        <f t="shared" si="6"/>
        <v>500255.99999999988</v>
      </c>
      <c r="AF11" s="79">
        <f t="shared" si="7"/>
        <v>0</v>
      </c>
      <c r="AG11" s="69">
        <f t="shared" si="8"/>
        <v>2180735.9999999991</v>
      </c>
    </row>
    <row r="12" spans="1:33" ht="15" thickBot="1" x14ac:dyDescent="0.35">
      <c r="A12">
        <v>2019</v>
      </c>
      <c r="B12">
        <v>8</v>
      </c>
      <c r="C12">
        <v>31</v>
      </c>
      <c r="D12" s="29">
        <v>36.637096774193559</v>
      </c>
      <c r="E12" s="31">
        <v>38.383870967741949</v>
      </c>
      <c r="F12" s="48">
        <v>1.0735483870967744</v>
      </c>
      <c r="G12" s="27">
        <v>0.82064516129032272</v>
      </c>
      <c r="H12" s="28">
        <v>72.20000000000006</v>
      </c>
      <c r="I12" s="52">
        <v>0.19290322580645161</v>
      </c>
      <c r="J12" s="30">
        <v>0.36548387096774188</v>
      </c>
      <c r="K12" s="28">
        <v>67.193870967741972</v>
      </c>
      <c r="L12" s="27">
        <v>0.26516129032258062</v>
      </c>
      <c r="M12" s="56">
        <v>0</v>
      </c>
      <c r="N12" s="28">
        <v>73.94</v>
      </c>
      <c r="O12" s="30">
        <v>0.01</v>
      </c>
      <c r="P12" s="28">
        <v>63.906774193548387</v>
      </c>
      <c r="Q12" s="30">
        <v>0.16161290322580651</v>
      </c>
      <c r="R12" s="28">
        <v>57.903225806451637</v>
      </c>
      <c r="S12" s="60">
        <v>1.2709677419354837</v>
      </c>
      <c r="T12" s="31">
        <v>50.580000000000005</v>
      </c>
      <c r="U12" s="30">
        <v>8.0714285714285711E-2</v>
      </c>
      <c r="V12" s="64">
        <v>0.78645161290322574</v>
      </c>
      <c r="W12" s="31">
        <v>48.738709677419358</v>
      </c>
      <c r="X12" s="64">
        <v>0.79774193548387118</v>
      </c>
      <c r="Y12" s="30">
        <v>1.0867741935483868</v>
      </c>
      <c r="Z12" s="67">
        <f t="shared" si="0"/>
        <v>222047.99999999994</v>
      </c>
      <c r="AA12" s="68">
        <f t="shared" si="1"/>
        <v>30240.000000000749</v>
      </c>
      <c r="AB12" s="68">
        <f t="shared" si="2"/>
        <v>-1297727.9999999995</v>
      </c>
      <c r="AC12" s="73">
        <f t="shared" si="3"/>
        <v>3404159.9999999995</v>
      </c>
      <c r="AD12" s="78">
        <f t="shared" si="5"/>
        <v>222047.99999999994</v>
      </c>
      <c r="AE12" s="79">
        <f t="shared" si="6"/>
        <v>30240.000000000749</v>
      </c>
      <c r="AF12" s="79">
        <f t="shared" si="7"/>
        <v>0</v>
      </c>
      <c r="AG12" s="69">
        <f t="shared" si="8"/>
        <v>3404159.9999999995</v>
      </c>
    </row>
    <row r="13" spans="1:33" ht="15" thickBot="1" x14ac:dyDescent="0.35">
      <c r="A13">
        <v>2019</v>
      </c>
      <c r="B13">
        <v>9</v>
      </c>
      <c r="C13">
        <v>30</v>
      </c>
      <c r="D13" s="29">
        <v>36.695333333333352</v>
      </c>
      <c r="E13" s="31">
        <v>38.445666666666668</v>
      </c>
      <c r="F13" s="48">
        <v>0.76300000000000023</v>
      </c>
      <c r="G13" s="27">
        <v>0.96433333333333338</v>
      </c>
      <c r="H13" s="28">
        <v>72.120666666666637</v>
      </c>
      <c r="I13" s="52">
        <v>0</v>
      </c>
      <c r="J13" s="30">
        <v>0.19733333333333339</v>
      </c>
      <c r="K13" s="28">
        <v>67.195333333333366</v>
      </c>
      <c r="L13" s="27">
        <v>0.28600000000000009</v>
      </c>
      <c r="M13" s="56">
        <v>0</v>
      </c>
      <c r="N13" s="28">
        <v>73.92</v>
      </c>
      <c r="O13" s="30">
        <v>0.01</v>
      </c>
      <c r="P13" s="28">
        <v>63.495000000000012</v>
      </c>
      <c r="Q13" s="30">
        <v>0.15300000000000008</v>
      </c>
      <c r="R13" s="28">
        <v>57.58566666666669</v>
      </c>
      <c r="S13" s="60">
        <v>0.36333333333333317</v>
      </c>
      <c r="T13" s="31">
        <v>50.305999999999997</v>
      </c>
      <c r="U13" s="30">
        <v>0.14181818181818182</v>
      </c>
      <c r="V13" s="64">
        <v>0.2776666666666664</v>
      </c>
      <c r="W13" s="31">
        <v>48.740666666666677</v>
      </c>
      <c r="X13" s="64">
        <v>0.19199999999999989</v>
      </c>
      <c r="Y13" s="30">
        <v>1.5143333333333335</v>
      </c>
      <c r="Z13" s="67">
        <f t="shared" si="0"/>
        <v>1480032.0000000012</v>
      </c>
      <c r="AA13" s="68">
        <f t="shared" si="1"/>
        <v>-222047.99999999956</v>
      </c>
      <c r="AB13" s="68">
        <f t="shared" si="2"/>
        <v>-222048.00000000032</v>
      </c>
      <c r="AC13" s="73">
        <f t="shared" si="3"/>
        <v>941759.99999999953</v>
      </c>
      <c r="AD13" s="78">
        <f t="shared" si="5"/>
        <v>1480032.0000000012</v>
      </c>
      <c r="AE13" s="79">
        <f t="shared" si="6"/>
        <v>0</v>
      </c>
      <c r="AF13" s="79">
        <f t="shared" si="7"/>
        <v>0</v>
      </c>
      <c r="AG13" s="69">
        <f t="shared" si="8"/>
        <v>941759.99999999953</v>
      </c>
    </row>
    <row r="14" spans="1:33" ht="15" thickBot="1" x14ac:dyDescent="0.35">
      <c r="A14">
        <v>2019</v>
      </c>
      <c r="B14">
        <v>10</v>
      </c>
      <c r="C14">
        <v>31</v>
      </c>
      <c r="D14" s="29">
        <v>36.782612903225797</v>
      </c>
      <c r="E14" s="31">
        <v>38.680645161290336</v>
      </c>
      <c r="F14" s="48">
        <v>4.6774193548387098E-2</v>
      </c>
      <c r="G14" s="27">
        <v>3.1599999999999997</v>
      </c>
      <c r="H14" s="28">
        <v>72.110645161290293</v>
      </c>
      <c r="I14" s="52">
        <v>0</v>
      </c>
      <c r="J14" s="30">
        <v>0.39387096774193547</v>
      </c>
      <c r="K14" s="28">
        <v>67.262258064516132</v>
      </c>
      <c r="L14" s="27">
        <v>0.63821428571428562</v>
      </c>
      <c r="M14" s="56">
        <v>0</v>
      </c>
      <c r="N14" s="28">
        <v>73.926666666666662</v>
      </c>
      <c r="O14" s="30">
        <v>1.3333333333333334E-2</v>
      </c>
      <c r="P14" s="28">
        <v>64.34548387096774</v>
      </c>
      <c r="Q14" s="30">
        <v>0.23428571428571429</v>
      </c>
      <c r="R14" s="28">
        <v>57.610322580645168</v>
      </c>
      <c r="S14" s="60">
        <v>0.12161290322580645</v>
      </c>
      <c r="T14" s="31">
        <v>50.41125000000001</v>
      </c>
      <c r="U14" s="30" t="s">
        <v>137</v>
      </c>
      <c r="V14" s="64">
        <v>4.870967741935487E-2</v>
      </c>
      <c r="W14" s="31">
        <v>48.845161290322601</v>
      </c>
      <c r="X14" s="64">
        <v>2.1612903225806453E-2</v>
      </c>
      <c r="Y14" s="30">
        <v>3.4237500000000001</v>
      </c>
      <c r="Z14" s="67">
        <f t="shared" si="0"/>
        <v>67392</v>
      </c>
      <c r="AA14" s="68">
        <f t="shared" si="1"/>
        <v>-72576.000000000087</v>
      </c>
      <c r="AB14" s="68">
        <f t="shared" si="2"/>
        <v>-195263.99999999994</v>
      </c>
      <c r="AC14" s="73">
        <f t="shared" si="3"/>
        <v>325728</v>
      </c>
      <c r="AD14" s="78">
        <f t="shared" si="5"/>
        <v>67392</v>
      </c>
      <c r="AE14" s="79">
        <f t="shared" si="6"/>
        <v>0</v>
      </c>
      <c r="AF14" s="79">
        <f t="shared" si="7"/>
        <v>0</v>
      </c>
      <c r="AG14" s="69">
        <f t="shared" si="8"/>
        <v>325728</v>
      </c>
    </row>
    <row r="15" spans="1:33" ht="15" thickBot="1" x14ac:dyDescent="0.35">
      <c r="A15">
        <v>2019</v>
      </c>
      <c r="B15">
        <v>11</v>
      </c>
      <c r="C15">
        <v>30</v>
      </c>
      <c r="D15" s="29">
        <v>36.984666666666683</v>
      </c>
      <c r="E15" s="31">
        <v>38.87466666666667</v>
      </c>
      <c r="F15" s="48">
        <v>6.0000000000000005E-2</v>
      </c>
      <c r="G15" s="27">
        <v>3.8499999999999996</v>
      </c>
      <c r="H15" s="28">
        <v>72.171666666666695</v>
      </c>
      <c r="I15" s="52">
        <v>0</v>
      </c>
      <c r="J15" s="30">
        <v>0.66699999999999993</v>
      </c>
      <c r="K15" s="28">
        <v>66.436000000000007</v>
      </c>
      <c r="L15" s="27">
        <v>2.7788888888888885</v>
      </c>
      <c r="M15" s="56">
        <v>0</v>
      </c>
      <c r="N15" s="28">
        <v>73.819999999999993</v>
      </c>
      <c r="O15" s="30">
        <v>0</v>
      </c>
      <c r="P15" s="28">
        <v>65.264666666666656</v>
      </c>
      <c r="Q15" s="30">
        <v>1.26</v>
      </c>
      <c r="R15" s="28">
        <v>57.70366666666667</v>
      </c>
      <c r="S15" s="60">
        <v>0.10266666666666668</v>
      </c>
      <c r="T15" s="31">
        <v>50.349999999999994</v>
      </c>
      <c r="U15" s="30" t="s">
        <v>137</v>
      </c>
      <c r="V15" s="64">
        <v>3.966666666666669E-2</v>
      </c>
      <c r="W15" s="31">
        <v>48.950000000000024</v>
      </c>
      <c r="X15" s="64">
        <v>0.35133333333333333</v>
      </c>
      <c r="Y15" s="30">
        <v>5.2914814814814815</v>
      </c>
      <c r="Z15" s="67">
        <f t="shared" si="0"/>
        <v>-755135.99999999988</v>
      </c>
      <c r="AA15" s="68">
        <f t="shared" si="1"/>
        <v>807840</v>
      </c>
      <c r="AB15" s="68">
        <f t="shared" si="2"/>
        <v>-163296.00000000003</v>
      </c>
      <c r="AC15" s="73">
        <f t="shared" si="3"/>
        <v>266112.00000000006</v>
      </c>
      <c r="AD15" s="78">
        <f t="shared" si="5"/>
        <v>0</v>
      </c>
      <c r="AE15" s="79">
        <f t="shared" si="6"/>
        <v>807840</v>
      </c>
      <c r="AF15" s="79">
        <f t="shared" si="7"/>
        <v>0</v>
      </c>
      <c r="AG15" s="69">
        <f t="shared" si="8"/>
        <v>266112.00000000006</v>
      </c>
    </row>
    <row r="16" spans="1:33" ht="15" thickBot="1" x14ac:dyDescent="0.35">
      <c r="A16">
        <v>2019</v>
      </c>
      <c r="B16">
        <v>12</v>
      </c>
      <c r="C16">
        <v>31</v>
      </c>
      <c r="D16" s="29">
        <v>37.008709677419347</v>
      </c>
      <c r="E16" s="31">
        <v>38.926774193548404</v>
      </c>
      <c r="F16" s="48">
        <v>0.11516129032258063</v>
      </c>
      <c r="G16" s="27">
        <v>3.8039999999999998</v>
      </c>
      <c r="H16" s="28">
        <v>72.222903225806462</v>
      </c>
      <c r="I16" s="52">
        <v>0</v>
      </c>
      <c r="J16" s="30">
        <v>1.0151612903225804</v>
      </c>
      <c r="K16" s="28">
        <v>67.437741935483885</v>
      </c>
      <c r="L16" s="27">
        <v>2.84</v>
      </c>
      <c r="M16" s="56">
        <v>0</v>
      </c>
      <c r="N16" s="28">
        <v>73.930000000000007</v>
      </c>
      <c r="O16" s="30">
        <v>0.01</v>
      </c>
      <c r="P16" s="28">
        <v>65.282258064516114</v>
      </c>
      <c r="Q16" s="30">
        <v>1.52</v>
      </c>
      <c r="R16" s="28">
        <v>57.731612903225809</v>
      </c>
      <c r="S16" s="60">
        <v>0.12870967741935485</v>
      </c>
      <c r="T16" s="31">
        <v>50.394999999999996</v>
      </c>
      <c r="U16" s="30" t="s">
        <v>137</v>
      </c>
      <c r="V16" s="64">
        <v>5.7741935483871E-2</v>
      </c>
      <c r="W16" s="31">
        <v>48.950645161290346</v>
      </c>
      <c r="X16" s="64">
        <v>0.33516129032258068</v>
      </c>
      <c r="Y16" s="30">
        <v>7.411249999999999</v>
      </c>
      <c r="Z16" s="67">
        <f t="shared" si="0"/>
        <v>-589248.00000000023</v>
      </c>
      <c r="AA16" s="68">
        <f t="shared" si="1"/>
        <v>743040</v>
      </c>
      <c r="AB16" s="68">
        <f t="shared" si="2"/>
        <v>-190079.99999999994</v>
      </c>
      <c r="AC16" s="73">
        <f t="shared" si="3"/>
        <v>344736.00000000006</v>
      </c>
      <c r="AD16" s="78">
        <f t="shared" si="5"/>
        <v>0</v>
      </c>
      <c r="AE16" s="79">
        <f t="shared" si="6"/>
        <v>743040</v>
      </c>
      <c r="AF16" s="79">
        <f t="shared" si="7"/>
        <v>0</v>
      </c>
      <c r="AG16" s="69">
        <f t="shared" si="8"/>
        <v>344736.00000000006</v>
      </c>
    </row>
    <row r="17" spans="1:33" ht="15" thickBot="1" x14ac:dyDescent="0.35">
      <c r="A17">
        <v>2020</v>
      </c>
      <c r="B17">
        <v>1</v>
      </c>
      <c r="C17">
        <v>31</v>
      </c>
      <c r="D17" s="29">
        <v>37.016774193548379</v>
      </c>
      <c r="E17" s="31">
        <v>38.969677419354845</v>
      </c>
      <c r="F17" s="48">
        <v>0</v>
      </c>
      <c r="G17" s="27" t="e">
        <v>#DIV/0!</v>
      </c>
      <c r="H17" s="28">
        <v>72.329999999999984</v>
      </c>
      <c r="I17" s="52">
        <v>0</v>
      </c>
      <c r="J17" s="30">
        <v>1.1599999999999999</v>
      </c>
      <c r="K17" s="28">
        <v>67.508774193548376</v>
      </c>
      <c r="L17" s="27" t="e">
        <v>#DIV/0!</v>
      </c>
      <c r="M17" s="56">
        <v>0</v>
      </c>
      <c r="N17" s="28">
        <v>73.959999999999994</v>
      </c>
      <c r="O17" s="30">
        <v>0.02</v>
      </c>
      <c r="P17" s="28">
        <v>65.303870967741901</v>
      </c>
      <c r="Q17" s="30">
        <v>1.61</v>
      </c>
      <c r="R17" s="28">
        <v>57.70000000000001</v>
      </c>
      <c r="S17" s="60">
        <v>9.096774193548382E-2</v>
      </c>
      <c r="T17" s="31">
        <v>50.394285714285715</v>
      </c>
      <c r="U17" s="30" t="s">
        <v>137</v>
      </c>
      <c r="V17" s="64">
        <v>4.5806451612903233E-2</v>
      </c>
      <c r="W17" s="31">
        <v>48.950645161290346</v>
      </c>
      <c r="X17" s="64">
        <v>0.33322580645161293</v>
      </c>
      <c r="Y17" s="30">
        <v>7.6025</v>
      </c>
      <c r="Z17" s="67">
        <f t="shared" si="0"/>
        <v>-892512</v>
      </c>
      <c r="AA17" s="68">
        <f t="shared" si="1"/>
        <v>769824</v>
      </c>
      <c r="AB17" s="68">
        <f t="shared" si="2"/>
        <v>-120959.99999999985</v>
      </c>
      <c r="AC17" s="73">
        <f t="shared" si="3"/>
        <v>243647.99999999988</v>
      </c>
      <c r="AD17" s="78">
        <f t="shared" si="5"/>
        <v>0</v>
      </c>
      <c r="AE17" s="79">
        <f t="shared" si="6"/>
        <v>769824</v>
      </c>
      <c r="AF17" s="79">
        <f t="shared" si="7"/>
        <v>0</v>
      </c>
      <c r="AG17" s="69">
        <f t="shared" si="8"/>
        <v>243647.99999999988</v>
      </c>
    </row>
    <row r="18" spans="1:33" ht="15" thickBot="1" x14ac:dyDescent="0.35">
      <c r="A18">
        <v>2020</v>
      </c>
      <c r="B18">
        <v>2</v>
      </c>
      <c r="C18">
        <v>29</v>
      </c>
      <c r="D18" s="29">
        <v>37.007241379310337</v>
      </c>
      <c r="E18" s="31">
        <v>39.027931034482755</v>
      </c>
      <c r="F18" s="48">
        <v>0</v>
      </c>
      <c r="G18" s="27" t="e">
        <v>#DIV/0!</v>
      </c>
      <c r="H18" s="28">
        <v>72.613793103448245</v>
      </c>
      <c r="I18" s="52">
        <v>0</v>
      </c>
      <c r="J18" s="30">
        <v>1.3826086956521741</v>
      </c>
      <c r="K18" s="28">
        <v>67.743793103448269</v>
      </c>
      <c r="L18" s="27" t="e">
        <v>#DIV/0!</v>
      </c>
      <c r="M18" s="56">
        <v>0</v>
      </c>
      <c r="N18" s="28">
        <v>74.180000000000007</v>
      </c>
      <c r="O18" s="30">
        <v>0.02</v>
      </c>
      <c r="P18" s="28">
        <v>65.325517241379302</v>
      </c>
      <c r="Q18" s="30">
        <v>1.63</v>
      </c>
      <c r="R18" s="28">
        <v>57.721034482758633</v>
      </c>
      <c r="S18" s="60">
        <v>0.10482758620689654</v>
      </c>
      <c r="T18" s="31">
        <v>50.404166666666669</v>
      </c>
      <c r="U18" s="30" t="s">
        <v>137</v>
      </c>
      <c r="V18" s="64">
        <v>5.4482758620689672E-2</v>
      </c>
      <c r="W18" s="31">
        <v>48.950000000000024</v>
      </c>
      <c r="X18" s="64">
        <v>0.33551724137931027</v>
      </c>
      <c r="Y18" s="30">
        <v>7.8466666666666658</v>
      </c>
      <c r="Z18" s="67">
        <f t="shared" si="0"/>
        <v>-840671.99999999977</v>
      </c>
      <c r="AA18" s="68">
        <f t="shared" si="1"/>
        <v>704159.99999999977</v>
      </c>
      <c r="AB18" s="68">
        <f t="shared" si="2"/>
        <v>-126143.99999999993</v>
      </c>
      <c r="AC18" s="73">
        <f t="shared" si="3"/>
        <v>262656</v>
      </c>
      <c r="AD18" s="78">
        <f t="shared" si="5"/>
        <v>0</v>
      </c>
      <c r="AE18" s="79">
        <f t="shared" si="6"/>
        <v>704159.99999999977</v>
      </c>
      <c r="AF18" s="79">
        <f t="shared" si="7"/>
        <v>0</v>
      </c>
      <c r="AG18" s="69">
        <f t="shared" si="8"/>
        <v>262656</v>
      </c>
    </row>
    <row r="19" spans="1:33" ht="15" thickBot="1" x14ac:dyDescent="0.35">
      <c r="A19">
        <v>2020</v>
      </c>
      <c r="B19">
        <v>3</v>
      </c>
      <c r="C19">
        <v>31</v>
      </c>
      <c r="D19" s="29">
        <v>37.041612903225804</v>
      </c>
      <c r="E19" s="31">
        <v>39.013225806451636</v>
      </c>
      <c r="F19" s="48">
        <v>0</v>
      </c>
      <c r="G19" s="27" t="e">
        <v>#DIV/0!</v>
      </c>
      <c r="H19" s="28">
        <v>72.930322580645182</v>
      </c>
      <c r="I19" s="52">
        <v>0</v>
      </c>
      <c r="J19" s="30">
        <v>1.3017391304347827</v>
      </c>
      <c r="K19" s="28">
        <v>67.918709677419358</v>
      </c>
      <c r="L19" s="27" t="e">
        <v>#DIV/0!</v>
      </c>
      <c r="M19" s="56">
        <v>0</v>
      </c>
      <c r="N19" s="28">
        <v>74.245000000000005</v>
      </c>
      <c r="O19" s="30">
        <v>0.04</v>
      </c>
      <c r="P19" s="28">
        <v>65.371290322580634</v>
      </c>
      <c r="Q19" s="30">
        <v>1.63</v>
      </c>
      <c r="R19" s="28">
        <v>57.693548387096783</v>
      </c>
      <c r="S19" s="60">
        <v>8.6774193548387099E-2</v>
      </c>
      <c r="T19" s="31">
        <v>50.378461538461536</v>
      </c>
      <c r="U19" s="30" t="s">
        <v>137</v>
      </c>
      <c r="V19" s="64">
        <v>4.7419354838709696E-2</v>
      </c>
      <c r="W19" s="31">
        <v>48.950000000000024</v>
      </c>
      <c r="X19" s="64">
        <v>0.33841935483870961</v>
      </c>
      <c r="Y19" s="30">
        <v>7.8371428571428572</v>
      </c>
      <c r="Z19" s="67">
        <f t="shared" si="0"/>
        <v>-906422.39999999979</v>
      </c>
      <c r="AA19" s="68">
        <f t="shared" si="1"/>
        <v>779414.39999999979</v>
      </c>
      <c r="AB19" s="68">
        <f t="shared" si="2"/>
        <v>-105407.99999999997</v>
      </c>
      <c r="AC19" s="73">
        <f t="shared" si="3"/>
        <v>232416.00000000003</v>
      </c>
      <c r="AD19" s="78">
        <f t="shared" si="5"/>
        <v>0</v>
      </c>
      <c r="AE19" s="79">
        <f t="shared" si="6"/>
        <v>779414.39999999979</v>
      </c>
      <c r="AF19" s="79">
        <f t="shared" si="7"/>
        <v>0</v>
      </c>
      <c r="AG19" s="69">
        <f t="shared" si="8"/>
        <v>232416.00000000003</v>
      </c>
    </row>
    <row r="20" spans="1:33" ht="15" thickBot="1" x14ac:dyDescent="0.35">
      <c r="A20">
        <v>2020</v>
      </c>
      <c r="B20">
        <v>4</v>
      </c>
      <c r="C20">
        <v>30</v>
      </c>
      <c r="D20" s="29">
        <v>36.94766666666667</v>
      </c>
      <c r="E20" s="31">
        <v>38.884333333333331</v>
      </c>
      <c r="F20" s="48">
        <v>0.71433333333333338</v>
      </c>
      <c r="G20" s="27">
        <v>4.0657142857142858</v>
      </c>
      <c r="H20" s="28">
        <v>72.977333333333334</v>
      </c>
      <c r="I20" s="52">
        <v>0</v>
      </c>
      <c r="J20" s="30">
        <v>0.90533333333333321</v>
      </c>
      <c r="K20" s="28">
        <v>67.6786666666667</v>
      </c>
      <c r="L20" s="27" t="e">
        <v>#DIV/0!</v>
      </c>
      <c r="M20" s="56">
        <v>0</v>
      </c>
      <c r="N20" s="28">
        <v>74.17</v>
      </c>
      <c r="O20" s="30">
        <v>0.02</v>
      </c>
      <c r="P20" s="28">
        <v>65.258333333333326</v>
      </c>
      <c r="Q20" s="30">
        <v>1.53</v>
      </c>
      <c r="R20" s="28">
        <v>57.708000000000013</v>
      </c>
      <c r="S20" s="60">
        <v>9.2758620689655166E-2</v>
      </c>
      <c r="T20" s="31">
        <v>50.345000000000006</v>
      </c>
      <c r="U20" s="30">
        <v>0.49</v>
      </c>
      <c r="V20" s="64">
        <v>1.8666666666666672E-2</v>
      </c>
      <c r="W20" s="31">
        <v>48.950333333333361</v>
      </c>
      <c r="X20" s="64">
        <v>0.44266666666666665</v>
      </c>
      <c r="Y20" s="30">
        <v>6.962307692307693</v>
      </c>
      <c r="Z20" s="67">
        <f t="shared" si="0"/>
        <v>704160.00000000023</v>
      </c>
      <c r="AA20" s="68">
        <f t="shared" si="1"/>
        <v>1099008</v>
      </c>
      <c r="AB20" s="68">
        <f t="shared" si="2"/>
        <v>-192046.34482758617</v>
      </c>
      <c r="AC20" s="73">
        <f t="shared" si="3"/>
        <v>240430.3448275862</v>
      </c>
      <c r="AD20" s="78">
        <f t="shared" si="5"/>
        <v>704160.00000000023</v>
      </c>
      <c r="AE20" s="79">
        <f t="shared" si="6"/>
        <v>1099008</v>
      </c>
      <c r="AF20" s="79">
        <f t="shared" si="7"/>
        <v>0</v>
      </c>
      <c r="AG20" s="69">
        <f t="shared" si="8"/>
        <v>240430.3448275862</v>
      </c>
    </row>
    <row r="21" spans="1:33" ht="15" thickBot="1" x14ac:dyDescent="0.35">
      <c r="A21">
        <v>2020</v>
      </c>
      <c r="B21">
        <v>5</v>
      </c>
      <c r="C21">
        <v>31</v>
      </c>
      <c r="D21" s="29">
        <v>36.969032258064516</v>
      </c>
      <c r="E21" s="31">
        <v>38.822903225806456</v>
      </c>
      <c r="F21" s="48">
        <v>0.12322580645161289</v>
      </c>
      <c r="G21" s="27">
        <v>3.7490909090909086</v>
      </c>
      <c r="H21" s="28">
        <v>72.958064516129056</v>
      </c>
      <c r="I21" s="52">
        <v>0</v>
      </c>
      <c r="J21" s="30">
        <v>0.55612903225806432</v>
      </c>
      <c r="K21" s="28">
        <v>67.593548387096746</v>
      </c>
      <c r="L21" s="27">
        <v>2.1672727272727275</v>
      </c>
      <c r="M21" s="56">
        <v>0</v>
      </c>
      <c r="N21" s="28">
        <v>74.11</v>
      </c>
      <c r="O21" s="30">
        <v>0.01</v>
      </c>
      <c r="P21" s="28">
        <v>65.24032258064517</v>
      </c>
      <c r="Q21" s="30">
        <v>0.74642857142857155</v>
      </c>
      <c r="R21" s="28">
        <v>57.715161290322605</v>
      </c>
      <c r="S21" s="60">
        <v>9.7096774193548369E-2</v>
      </c>
      <c r="T21" s="31">
        <v>50.352307692307697</v>
      </c>
      <c r="U21" s="30" t="s">
        <v>137</v>
      </c>
      <c r="V21" s="64">
        <v>1.0322580645161292E-2</v>
      </c>
      <c r="W21" s="31">
        <v>48.94870967741938</v>
      </c>
      <c r="X21" s="64">
        <v>0.42096774193548397</v>
      </c>
      <c r="Y21" s="30">
        <v>4.1499999999999995</v>
      </c>
      <c r="Z21" s="67">
        <f t="shared" si="0"/>
        <v>-797472.00000000035</v>
      </c>
      <c r="AA21" s="68">
        <f t="shared" si="1"/>
        <v>1099872.0000000002</v>
      </c>
      <c r="AB21" s="68">
        <f t="shared" si="2"/>
        <v>-232415.99999999997</v>
      </c>
      <c r="AC21" s="73">
        <f t="shared" si="3"/>
        <v>260063.99999999991</v>
      </c>
      <c r="AD21" s="78">
        <f t="shared" si="5"/>
        <v>0</v>
      </c>
      <c r="AE21" s="79">
        <f t="shared" si="6"/>
        <v>1099872.0000000002</v>
      </c>
      <c r="AF21" s="79">
        <f t="shared" si="7"/>
        <v>0</v>
      </c>
      <c r="AG21" s="69">
        <f t="shared" si="8"/>
        <v>260063.99999999991</v>
      </c>
    </row>
    <row r="22" spans="1:33" ht="15" thickBot="1" x14ac:dyDescent="0.35">
      <c r="A22">
        <v>2020</v>
      </c>
      <c r="B22">
        <v>6</v>
      </c>
      <c r="C22">
        <v>30</v>
      </c>
      <c r="D22" s="29">
        <v>36.828333333333333</v>
      </c>
      <c r="E22" s="31">
        <v>38.695</v>
      </c>
      <c r="F22" s="48">
        <v>1.0596666666666668</v>
      </c>
      <c r="G22" s="27">
        <v>1.7963333333333336</v>
      </c>
      <c r="H22" s="28">
        <v>72.868333333333339</v>
      </c>
      <c r="I22" s="52">
        <v>0</v>
      </c>
      <c r="J22" s="30">
        <v>0.3879999999999999</v>
      </c>
      <c r="K22" s="28">
        <v>67.521333333333317</v>
      </c>
      <c r="L22" s="27">
        <v>1.5666666666666662</v>
      </c>
      <c r="M22" s="56">
        <v>0</v>
      </c>
      <c r="N22" s="28">
        <v>74.099999999999994</v>
      </c>
      <c r="O22" s="30">
        <v>0.01</v>
      </c>
      <c r="P22" s="28">
        <v>65.191666666666677</v>
      </c>
      <c r="Q22" s="30">
        <v>0.3208333333333333</v>
      </c>
      <c r="R22" s="28">
        <v>57.893000000000001</v>
      </c>
      <c r="S22" s="60">
        <v>0.47366666666666662</v>
      </c>
      <c r="T22" s="31">
        <v>50.415384615384625</v>
      </c>
      <c r="U22" s="30">
        <v>0.28999999999999998</v>
      </c>
      <c r="V22" s="64">
        <v>0.21733333333333335</v>
      </c>
      <c r="W22" s="31">
        <v>48.949666666666687</v>
      </c>
      <c r="X22" s="64">
        <v>0.61799999999999999</v>
      </c>
      <c r="Y22" s="30">
        <v>2.4296666666666664</v>
      </c>
      <c r="Z22" s="67">
        <f t="shared" si="0"/>
        <v>1144800.0000000005</v>
      </c>
      <c r="AA22" s="68">
        <f t="shared" si="1"/>
        <v>1038527.9999999998</v>
      </c>
      <c r="AB22" s="68">
        <f t="shared" si="2"/>
        <v>-664415.99999999988</v>
      </c>
      <c r="AC22" s="73">
        <f t="shared" si="3"/>
        <v>1227743.9999999998</v>
      </c>
      <c r="AD22" s="78">
        <f t="shared" si="5"/>
        <v>1144800.0000000005</v>
      </c>
      <c r="AE22" s="79">
        <f t="shared" si="6"/>
        <v>1038527.9999999998</v>
      </c>
      <c r="AF22" s="79">
        <f t="shared" si="7"/>
        <v>0</v>
      </c>
      <c r="AG22" s="69">
        <f t="shared" si="8"/>
        <v>1227743.9999999998</v>
      </c>
    </row>
    <row r="23" spans="1:33" ht="15" thickBot="1" x14ac:dyDescent="0.35">
      <c r="A23">
        <v>2020</v>
      </c>
      <c r="B23">
        <v>7</v>
      </c>
      <c r="C23">
        <v>31</v>
      </c>
      <c r="D23" s="29">
        <v>36.936129032258059</v>
      </c>
      <c r="E23" s="31">
        <v>38.771935483870976</v>
      </c>
      <c r="F23" s="48">
        <v>0.52387096774193553</v>
      </c>
      <c r="G23" s="27">
        <v>2.2500000000000004</v>
      </c>
      <c r="H23" s="28">
        <v>72.793870967741924</v>
      </c>
      <c r="I23" s="52">
        <v>0</v>
      </c>
      <c r="J23" s="30">
        <v>0.43483870967741939</v>
      </c>
      <c r="K23" s="28">
        <v>67.473548387096798</v>
      </c>
      <c r="L23" s="27">
        <v>0.8403225806451613</v>
      </c>
      <c r="M23" s="56">
        <v>0</v>
      </c>
      <c r="N23" s="28">
        <v>74.16</v>
      </c>
      <c r="O23" s="30">
        <v>0.01</v>
      </c>
      <c r="P23" s="28">
        <v>64.52645161290323</v>
      </c>
      <c r="Q23" s="30">
        <v>0.27833333333333332</v>
      </c>
      <c r="R23" s="28">
        <v>58.132903225806473</v>
      </c>
      <c r="S23" s="60">
        <v>1.1232258064516132</v>
      </c>
      <c r="T23" s="31">
        <v>50.72187499999999</v>
      </c>
      <c r="U23" s="30">
        <v>0.18124999999999999</v>
      </c>
      <c r="V23" s="64">
        <v>0.80516129032258066</v>
      </c>
      <c r="W23" s="31">
        <v>48.949354838709702</v>
      </c>
      <c r="X23" s="64">
        <v>1.1619354838709677</v>
      </c>
      <c r="Y23" s="30">
        <v>1.9519354838709677</v>
      </c>
      <c r="Z23" s="67">
        <f t="shared" si="0"/>
        <v>-1708991.9999999998</v>
      </c>
      <c r="AA23" s="68">
        <f t="shared" si="1"/>
        <v>955584</v>
      </c>
      <c r="AB23" s="68">
        <f t="shared" si="2"/>
        <v>-851904.0000000007</v>
      </c>
      <c r="AC23" s="73">
        <f t="shared" si="3"/>
        <v>3008448.0000000009</v>
      </c>
      <c r="AD23" s="78">
        <f t="shared" si="5"/>
        <v>0</v>
      </c>
      <c r="AE23" s="79">
        <f t="shared" si="6"/>
        <v>955584</v>
      </c>
      <c r="AF23" s="79">
        <f t="shared" si="7"/>
        <v>0</v>
      </c>
      <c r="AG23" s="69">
        <f t="shared" si="8"/>
        <v>3008448.0000000009</v>
      </c>
    </row>
    <row r="24" spans="1:33" ht="15" thickBot="1" x14ac:dyDescent="0.35">
      <c r="A24">
        <v>2020</v>
      </c>
      <c r="B24">
        <v>8</v>
      </c>
      <c r="C24">
        <v>31</v>
      </c>
      <c r="D24" s="29">
        <v>36.945161290322602</v>
      </c>
      <c r="E24" s="31">
        <v>38.664516129032258</v>
      </c>
      <c r="F24" s="48">
        <v>0.90580645161290319</v>
      </c>
      <c r="G24" s="27">
        <v>1.7625806451612906</v>
      </c>
      <c r="H24" s="28">
        <v>72.708064516129056</v>
      </c>
      <c r="I24" s="52">
        <v>0</v>
      </c>
      <c r="J24" s="30">
        <v>0.29677419354838719</v>
      </c>
      <c r="K24" s="28">
        <v>67.459677419354861</v>
      </c>
      <c r="L24" s="27">
        <v>0.64870967741935481</v>
      </c>
      <c r="M24" s="56">
        <v>0</v>
      </c>
      <c r="N24" s="28">
        <v>74.164999999999992</v>
      </c>
      <c r="O24" s="30">
        <v>0.01</v>
      </c>
      <c r="P24" s="28">
        <v>63.686774193548388</v>
      </c>
      <c r="Q24" s="30">
        <v>0.2654545454545455</v>
      </c>
      <c r="R24" s="28">
        <v>58.153548387096805</v>
      </c>
      <c r="S24" s="60">
        <v>1.1296774193548385</v>
      </c>
      <c r="T24" s="31">
        <v>50.571999999999996</v>
      </c>
      <c r="U24" s="30">
        <v>0.19571428571428567</v>
      </c>
      <c r="V24" s="64">
        <v>0.68645161290322576</v>
      </c>
      <c r="W24" s="31">
        <v>48.940645161290341</v>
      </c>
      <c r="X24" s="64">
        <v>0.96032258064516163</v>
      </c>
      <c r="Y24" s="30">
        <v>1.7141935483870969</v>
      </c>
      <c r="Z24" s="67">
        <f t="shared" si="0"/>
        <v>-146016.00000000102</v>
      </c>
      <c r="AA24" s="68">
        <f t="shared" si="1"/>
        <v>733536.00000000093</v>
      </c>
      <c r="AB24" s="68">
        <f t="shared" si="2"/>
        <v>-1187135.9999999993</v>
      </c>
      <c r="AC24" s="73">
        <f t="shared" si="3"/>
        <v>3025727.9999999995</v>
      </c>
      <c r="AD24" s="78">
        <f t="shared" si="5"/>
        <v>0</v>
      </c>
      <c r="AE24" s="79">
        <f t="shared" si="6"/>
        <v>733536.00000000093</v>
      </c>
      <c r="AF24" s="79">
        <f t="shared" si="7"/>
        <v>0</v>
      </c>
      <c r="AG24" s="69">
        <f t="shared" si="8"/>
        <v>3025727.9999999995</v>
      </c>
    </row>
    <row r="25" spans="1:33" ht="15" thickBot="1" x14ac:dyDescent="0.35">
      <c r="A25">
        <v>2020</v>
      </c>
      <c r="B25">
        <v>9</v>
      </c>
      <c r="C25">
        <v>30</v>
      </c>
      <c r="D25" s="29">
        <v>36.954333333333352</v>
      </c>
      <c r="E25" s="31">
        <v>38.693333333333349</v>
      </c>
      <c r="F25" s="48">
        <v>0.77233333333333321</v>
      </c>
      <c r="G25" s="27">
        <v>2.2629999999999999</v>
      </c>
      <c r="H25" s="28">
        <v>72.645666666666699</v>
      </c>
      <c r="I25" s="52">
        <v>0</v>
      </c>
      <c r="J25" s="30">
        <v>0.38500000000000001</v>
      </c>
      <c r="K25" s="28">
        <v>67.50066666666666</v>
      </c>
      <c r="L25" s="27">
        <v>1.214</v>
      </c>
      <c r="M25" s="56">
        <v>0</v>
      </c>
      <c r="N25" s="28">
        <v>74.164999999999992</v>
      </c>
      <c r="O25" s="30">
        <v>0.01</v>
      </c>
      <c r="P25" s="28">
        <v>63.432333333333332</v>
      </c>
      <c r="Q25" s="30">
        <v>0.23433333333333339</v>
      </c>
      <c r="R25" s="28">
        <v>57.953666666666635</v>
      </c>
      <c r="S25" s="60">
        <v>0.47172413793103468</v>
      </c>
      <c r="T25" s="31">
        <v>50.441249999999997</v>
      </c>
      <c r="U25" s="30">
        <v>0.11909090909090908</v>
      </c>
      <c r="V25" s="64">
        <v>0.40466666666666662</v>
      </c>
      <c r="W25" s="31">
        <v>48.954000000000029</v>
      </c>
      <c r="X25" s="64">
        <v>0.52566666666666662</v>
      </c>
      <c r="Y25" s="30">
        <v>2.1043333333333329</v>
      </c>
      <c r="Z25" s="67">
        <f t="shared" si="0"/>
        <v>639359.99999999977</v>
      </c>
      <c r="AA25" s="68">
        <f t="shared" si="1"/>
        <v>313632</v>
      </c>
      <c r="AB25" s="68">
        <f t="shared" si="2"/>
        <v>-173812.96551724203</v>
      </c>
      <c r="AC25" s="73">
        <f t="shared" si="3"/>
        <v>1222708.965517242</v>
      </c>
      <c r="AD25" s="78">
        <f t="shared" si="5"/>
        <v>639359.99999999977</v>
      </c>
      <c r="AE25" s="79">
        <f t="shared" si="6"/>
        <v>313632</v>
      </c>
      <c r="AF25" s="79">
        <f t="shared" si="7"/>
        <v>0</v>
      </c>
      <c r="AG25" s="69">
        <f t="shared" si="8"/>
        <v>1222708.965517242</v>
      </c>
    </row>
    <row r="26" spans="1:33" ht="15" thickBot="1" x14ac:dyDescent="0.35">
      <c r="A26">
        <v>2020</v>
      </c>
      <c r="B26">
        <v>10</v>
      </c>
      <c r="C26">
        <v>31</v>
      </c>
      <c r="D26" s="29">
        <v>36.951612903225815</v>
      </c>
      <c r="E26" s="31">
        <v>38.648387096774208</v>
      </c>
      <c r="F26" s="48">
        <v>0.6100000000000001</v>
      </c>
      <c r="G26" s="27">
        <v>1.6122727272727273</v>
      </c>
      <c r="H26" s="28">
        <v>72.611290322580629</v>
      </c>
      <c r="I26" s="52">
        <v>0</v>
      </c>
      <c r="J26" s="30">
        <v>0.45580645161290317</v>
      </c>
      <c r="K26" s="28">
        <v>67.524838709677411</v>
      </c>
      <c r="L26" s="27">
        <v>1.4635714285714285</v>
      </c>
      <c r="M26" s="56">
        <v>0</v>
      </c>
      <c r="N26" s="28">
        <v>74.19</v>
      </c>
      <c r="O26" s="30" t="e">
        <v>#DIV/0!</v>
      </c>
      <c r="P26" s="28">
        <v>64.146129032258074</v>
      </c>
      <c r="Q26" s="30">
        <v>0.23838709677419365</v>
      </c>
      <c r="R26" s="28">
        <v>57.773548387096774</v>
      </c>
      <c r="S26" s="60">
        <v>0.14516129032258068</v>
      </c>
      <c r="T26" s="31">
        <v>50.250714285714295</v>
      </c>
      <c r="U26" s="30">
        <v>0.16444444444444442</v>
      </c>
      <c r="V26" s="64">
        <v>1.5483870967741935E-2</v>
      </c>
      <c r="W26" s="31">
        <v>48.954838709677446</v>
      </c>
      <c r="X26" s="64">
        <v>0.51258064516129032</v>
      </c>
      <c r="Y26" s="30">
        <v>2.2093103448275859</v>
      </c>
      <c r="Z26" s="67">
        <f t="shared" si="0"/>
        <v>260928.00000000032</v>
      </c>
      <c r="AA26" s="68">
        <f t="shared" si="1"/>
        <v>1331423.9999999998</v>
      </c>
      <c r="AB26" s="68">
        <f t="shared" si="2"/>
        <v>-347328.00000000017</v>
      </c>
      <c r="AC26" s="73">
        <f t="shared" si="3"/>
        <v>388800.00000000012</v>
      </c>
      <c r="AD26" s="78">
        <f t="shared" si="5"/>
        <v>260928.00000000032</v>
      </c>
      <c r="AE26" s="79">
        <f t="shared" si="6"/>
        <v>1331423.9999999998</v>
      </c>
      <c r="AF26" s="79">
        <f t="shared" si="7"/>
        <v>0</v>
      </c>
      <c r="AG26" s="69">
        <f t="shared" si="8"/>
        <v>388800.00000000012</v>
      </c>
    </row>
    <row r="27" spans="1:33" ht="15" thickBot="1" x14ac:dyDescent="0.35">
      <c r="A27">
        <v>2020</v>
      </c>
      <c r="B27">
        <v>11</v>
      </c>
      <c r="C27">
        <v>30</v>
      </c>
      <c r="D27" s="29">
        <v>36.992000000000004</v>
      </c>
      <c r="E27" s="31">
        <v>38.855333333333334</v>
      </c>
      <c r="F27" s="48">
        <v>9.8333333333333328E-2</v>
      </c>
      <c r="G27" s="27">
        <v>3.5099999999999993</v>
      </c>
      <c r="H27" s="28">
        <v>72.657333333333341</v>
      </c>
      <c r="I27" s="52">
        <v>0</v>
      </c>
      <c r="J27" s="30">
        <v>0.89933333333333332</v>
      </c>
      <c r="K27" s="28">
        <v>67.612666666666669</v>
      </c>
      <c r="L27" s="27">
        <v>2.4965000000000002</v>
      </c>
      <c r="M27" s="56">
        <v>0</v>
      </c>
      <c r="N27" s="28">
        <v>74.150000000000006</v>
      </c>
      <c r="O27" s="30">
        <v>0</v>
      </c>
      <c r="P27" s="28">
        <v>64.975666666666669</v>
      </c>
      <c r="Q27" s="30">
        <v>0.51789473684210507</v>
      </c>
      <c r="R27" s="28">
        <v>57.736666666666657</v>
      </c>
      <c r="S27" s="60">
        <v>0.11733333333333335</v>
      </c>
      <c r="T27" s="31">
        <v>50.877857142857145</v>
      </c>
      <c r="U27" s="30">
        <v>0.42</v>
      </c>
      <c r="V27" s="64">
        <v>2.8666666666666674E-2</v>
      </c>
      <c r="W27" s="31">
        <v>48.951666666666689</v>
      </c>
      <c r="X27" s="64">
        <v>0.38799999999999996</v>
      </c>
      <c r="Y27" s="30">
        <v>5.0103448275862075</v>
      </c>
      <c r="Z27" s="67">
        <f t="shared" si="0"/>
        <v>-750815.99999999988</v>
      </c>
      <c r="AA27" s="68">
        <f t="shared" si="1"/>
        <v>931391.99999999977</v>
      </c>
      <c r="AB27" s="68">
        <f t="shared" si="2"/>
        <v>-229824.00000000003</v>
      </c>
      <c r="AC27" s="73">
        <f t="shared" si="3"/>
        <v>304128</v>
      </c>
      <c r="AD27" s="78">
        <f t="shared" si="5"/>
        <v>0</v>
      </c>
      <c r="AE27" s="79">
        <f t="shared" si="6"/>
        <v>931391.99999999977</v>
      </c>
      <c r="AF27" s="79">
        <f t="shared" si="7"/>
        <v>0</v>
      </c>
      <c r="AG27" s="69">
        <f t="shared" si="8"/>
        <v>304128</v>
      </c>
    </row>
    <row r="28" spans="1:33" ht="15" thickBot="1" x14ac:dyDescent="0.35">
      <c r="A28">
        <v>2020</v>
      </c>
      <c r="B28">
        <v>12</v>
      </c>
      <c r="C28">
        <v>31</v>
      </c>
      <c r="D28" s="29">
        <v>36.989677419354848</v>
      </c>
      <c r="E28" s="31">
        <v>38.852580645161275</v>
      </c>
      <c r="F28" s="48">
        <v>5.6129032258064523E-2</v>
      </c>
      <c r="G28" s="27">
        <v>3.466470588235294</v>
      </c>
      <c r="H28" s="28">
        <v>72.703225806451627</v>
      </c>
      <c r="I28" s="52">
        <v>0</v>
      </c>
      <c r="J28" s="30">
        <v>0.83999999999999986</v>
      </c>
      <c r="K28" s="28">
        <v>67.640967741935512</v>
      </c>
      <c r="L28" s="27">
        <v>2.9171428571428573</v>
      </c>
      <c r="M28" s="56">
        <v>0</v>
      </c>
      <c r="N28" s="28">
        <v>74.12</v>
      </c>
      <c r="O28" s="30" t="e">
        <v>#DIV/0!</v>
      </c>
      <c r="P28" s="28">
        <v>65.247741935483873</v>
      </c>
      <c r="Q28" s="30">
        <v>0.82000000000000006</v>
      </c>
      <c r="R28" s="28">
        <v>57.708064516129056</v>
      </c>
      <c r="S28" s="60">
        <v>9.290322580645162E-2</v>
      </c>
      <c r="T28" s="31">
        <v>50.316428571428567</v>
      </c>
      <c r="U28" s="30">
        <v>0.47</v>
      </c>
      <c r="V28" s="64">
        <v>2.6774193548387105E-2</v>
      </c>
      <c r="W28" s="31">
        <v>48.956451612903251</v>
      </c>
      <c r="X28" s="64">
        <v>0.37645161290322587</v>
      </c>
      <c r="Y28" s="30">
        <v>6.0396000000000019</v>
      </c>
      <c r="Z28" s="67">
        <f t="shared" si="0"/>
        <v>-857952.00000000012</v>
      </c>
      <c r="AA28" s="68">
        <f t="shared" si="1"/>
        <v>936576.00000000012</v>
      </c>
      <c r="AB28" s="68">
        <f t="shared" si="2"/>
        <v>-177120</v>
      </c>
      <c r="AC28" s="73">
        <f t="shared" si="3"/>
        <v>248831.99999999997</v>
      </c>
      <c r="AD28" s="78">
        <f t="shared" si="5"/>
        <v>0</v>
      </c>
      <c r="AE28" s="79">
        <f t="shared" si="6"/>
        <v>936576.00000000012</v>
      </c>
      <c r="AF28" s="79">
        <f t="shared" si="7"/>
        <v>0</v>
      </c>
      <c r="AG28" s="69">
        <f t="shared" si="8"/>
        <v>248831.99999999997</v>
      </c>
    </row>
    <row r="29" spans="1:33" ht="15" thickBot="1" x14ac:dyDescent="0.35">
      <c r="A29">
        <v>2021</v>
      </c>
      <c r="B29">
        <v>1</v>
      </c>
      <c r="C29">
        <v>31</v>
      </c>
      <c r="D29" s="29">
        <v>36.975806451612925</v>
      </c>
      <c r="E29" s="31">
        <v>38.842903225806438</v>
      </c>
      <c r="F29" s="48">
        <v>0</v>
      </c>
      <c r="G29" s="27">
        <v>3.3664285714285715</v>
      </c>
      <c r="H29" s="28">
        <v>72.757741935483864</v>
      </c>
      <c r="I29" s="52">
        <v>0</v>
      </c>
      <c r="J29" s="30">
        <v>0.70151612903225802</v>
      </c>
      <c r="K29" s="28">
        <v>67.633548387096766</v>
      </c>
      <c r="L29" s="27">
        <v>2.9119999999999999</v>
      </c>
      <c r="M29" s="56">
        <v>0</v>
      </c>
      <c r="N29" s="28">
        <v>74.10499999999999</v>
      </c>
      <c r="O29" s="30" t="e">
        <v>#DIV/0!</v>
      </c>
      <c r="P29" s="28">
        <v>65.24677419354839</v>
      </c>
      <c r="Q29" s="30">
        <v>0.93</v>
      </c>
      <c r="R29" s="28">
        <v>57.731935483870963</v>
      </c>
      <c r="S29" s="60">
        <v>0.11129032258064521</v>
      </c>
      <c r="T29" s="31">
        <v>50.349230769230765</v>
      </c>
      <c r="U29" s="30" t="s">
        <v>137</v>
      </c>
      <c r="V29" s="64">
        <v>3.6451612903225822E-2</v>
      </c>
      <c r="W29" s="31">
        <v>48.949032258064541</v>
      </c>
      <c r="X29" s="64">
        <v>0.42225806451612896</v>
      </c>
      <c r="Y29" s="30">
        <v>5.6383870967741938</v>
      </c>
      <c r="Z29" s="67">
        <f t="shared" si="0"/>
        <v>-1130976</v>
      </c>
      <c r="AA29" s="68">
        <f t="shared" si="1"/>
        <v>1033343.9999999999</v>
      </c>
      <c r="AB29" s="68">
        <f t="shared" si="2"/>
        <v>-200448.00000000006</v>
      </c>
      <c r="AC29" s="73">
        <f t="shared" si="3"/>
        <v>298080.00000000012</v>
      </c>
      <c r="AD29" s="78">
        <f t="shared" si="5"/>
        <v>0</v>
      </c>
      <c r="AE29" s="79">
        <f t="shared" si="6"/>
        <v>1033343.9999999999</v>
      </c>
      <c r="AF29" s="79">
        <f t="shared" si="7"/>
        <v>0</v>
      </c>
      <c r="AG29" s="69">
        <f t="shared" si="8"/>
        <v>298080.00000000012</v>
      </c>
    </row>
    <row r="30" spans="1:33" ht="15" thickBot="1" x14ac:dyDescent="0.35">
      <c r="A30">
        <v>2021</v>
      </c>
      <c r="B30">
        <v>2</v>
      </c>
      <c r="C30">
        <v>28</v>
      </c>
      <c r="D30" s="29">
        <v>36.905652173913047</v>
      </c>
      <c r="E30" s="31">
        <v>38.870357142857131</v>
      </c>
      <c r="F30" s="48">
        <v>0</v>
      </c>
      <c r="G30" s="27">
        <v>3.125</v>
      </c>
      <c r="H30" s="28">
        <v>72.782857142857111</v>
      </c>
      <c r="I30" s="52">
        <v>0</v>
      </c>
      <c r="J30" s="30">
        <v>0.69071428571428573</v>
      </c>
      <c r="K30" s="28">
        <v>67.612857142857123</v>
      </c>
      <c r="L30" s="27">
        <v>2.6347058823529408</v>
      </c>
      <c r="M30" s="56">
        <v>0</v>
      </c>
      <c r="N30" s="28">
        <v>74.134999999999991</v>
      </c>
      <c r="O30" s="30" t="e">
        <v>#DIV/0!</v>
      </c>
      <c r="P30" s="28">
        <v>65.19678571428571</v>
      </c>
      <c r="Q30" s="30">
        <v>0.91399999999999992</v>
      </c>
      <c r="R30" s="28">
        <v>57.72571428571429</v>
      </c>
      <c r="S30" s="60">
        <v>0.10678571428571429</v>
      </c>
      <c r="T30" s="31">
        <v>50.365454545454547</v>
      </c>
      <c r="U30" s="30" t="s">
        <v>137</v>
      </c>
      <c r="V30" s="64">
        <v>5.285714285714288E-2</v>
      </c>
      <c r="W30" s="31">
        <v>48.951071428571446</v>
      </c>
      <c r="X30" s="64">
        <v>0.4250000000000001</v>
      </c>
      <c r="Y30" s="30">
        <v>4.45653846153846</v>
      </c>
      <c r="Z30" s="67">
        <f t="shared" si="0"/>
        <v>-1028160.0000000005</v>
      </c>
      <c r="AA30" s="68">
        <f t="shared" si="1"/>
        <v>900288.00000000012</v>
      </c>
      <c r="AB30" s="68">
        <f t="shared" si="2"/>
        <v>-130463.99999999993</v>
      </c>
      <c r="AC30" s="73">
        <f t="shared" si="3"/>
        <v>258336</v>
      </c>
      <c r="AD30" s="78">
        <f t="shared" si="5"/>
        <v>0</v>
      </c>
      <c r="AE30" s="79">
        <f t="shared" si="6"/>
        <v>900288.00000000012</v>
      </c>
      <c r="AF30" s="79">
        <f t="shared" si="7"/>
        <v>0</v>
      </c>
      <c r="AG30" s="69">
        <f t="shared" si="8"/>
        <v>258336</v>
      </c>
    </row>
    <row r="31" spans="1:33" ht="15" thickBot="1" x14ac:dyDescent="0.35">
      <c r="A31">
        <v>2021</v>
      </c>
      <c r="B31">
        <v>3</v>
      </c>
      <c r="C31">
        <v>31</v>
      </c>
      <c r="D31" s="29">
        <v>36.883870967741942</v>
      </c>
      <c r="E31" s="31">
        <v>38.929354838709671</v>
      </c>
      <c r="F31" s="48">
        <v>0</v>
      </c>
      <c r="G31" s="27">
        <v>3.9233333333333338</v>
      </c>
      <c r="H31" s="28">
        <v>72.865161290322604</v>
      </c>
      <c r="I31" s="52">
        <v>0</v>
      </c>
      <c r="J31" s="30">
        <v>0.82870967741935497</v>
      </c>
      <c r="K31" s="28">
        <v>67.805483870967734</v>
      </c>
      <c r="L31" s="27" t="e">
        <v>#DIV/0!</v>
      </c>
      <c r="M31" s="56">
        <v>0</v>
      </c>
      <c r="N31" s="28">
        <v>74.22999999999999</v>
      </c>
      <c r="O31" s="30" t="e">
        <v>#DIV/0!</v>
      </c>
      <c r="P31" s="28">
        <v>65.242580645161283</v>
      </c>
      <c r="Q31" s="30">
        <v>1.58</v>
      </c>
      <c r="R31" s="28">
        <v>57.72322580645163</v>
      </c>
      <c r="S31" s="60">
        <v>0.10903225806451615</v>
      </c>
      <c r="T31" s="31">
        <v>50.386428571428574</v>
      </c>
      <c r="U31" s="30" t="s">
        <v>137</v>
      </c>
      <c r="V31" s="64">
        <v>6.1290322580645172E-2</v>
      </c>
      <c r="W31" s="31">
        <v>48.951290322580668</v>
      </c>
      <c r="X31" s="64">
        <v>0.38322580645161303</v>
      </c>
      <c r="Y31" s="30">
        <v>8.3661111111111115</v>
      </c>
      <c r="Z31" s="67">
        <f t="shared" si="0"/>
        <v>-1026432.0000000002</v>
      </c>
      <c r="AA31" s="68">
        <f t="shared" si="1"/>
        <v>862272.00000000035</v>
      </c>
      <c r="AB31" s="68">
        <f t="shared" si="2"/>
        <v>-127872.00000000003</v>
      </c>
      <c r="AC31" s="73">
        <f t="shared" si="3"/>
        <v>292032.00000000006</v>
      </c>
      <c r="AD31" s="78">
        <f t="shared" si="5"/>
        <v>0</v>
      </c>
      <c r="AE31" s="79">
        <f t="shared" si="6"/>
        <v>862272.00000000035</v>
      </c>
      <c r="AF31" s="79">
        <f t="shared" si="7"/>
        <v>0</v>
      </c>
      <c r="AG31" s="69">
        <f t="shared" si="8"/>
        <v>292032.00000000006</v>
      </c>
    </row>
    <row r="32" spans="1:33" ht="15" thickBot="1" x14ac:dyDescent="0.35">
      <c r="A32">
        <v>2021</v>
      </c>
      <c r="B32">
        <v>4</v>
      </c>
      <c r="C32">
        <v>30</v>
      </c>
      <c r="D32" s="29">
        <v>36.910666666666664</v>
      </c>
      <c r="E32" s="31">
        <v>38.890000000000008</v>
      </c>
      <c r="F32" s="48">
        <v>0.71733333333333327</v>
      </c>
      <c r="G32" s="27">
        <v>3.3445454545454552</v>
      </c>
      <c r="H32" s="28">
        <v>72.965999999999994</v>
      </c>
      <c r="I32" s="52">
        <v>0</v>
      </c>
      <c r="J32" s="30">
        <v>0.90066666666666662</v>
      </c>
      <c r="K32" s="28">
        <v>67.866666666666674</v>
      </c>
      <c r="L32" s="27">
        <v>3</v>
      </c>
      <c r="M32" s="56">
        <v>0</v>
      </c>
      <c r="N32" s="28">
        <v>74.22</v>
      </c>
      <c r="O32" s="30">
        <v>0.03</v>
      </c>
      <c r="P32" s="28">
        <v>65.370666666666651</v>
      </c>
      <c r="Q32" s="30">
        <v>1.58</v>
      </c>
      <c r="R32" s="28">
        <v>57.656000000000013</v>
      </c>
      <c r="S32" s="60">
        <v>7.7666666666666689E-2</v>
      </c>
      <c r="T32" s="31">
        <v>50.358181818181826</v>
      </c>
      <c r="U32" s="30" t="s">
        <v>137</v>
      </c>
      <c r="V32" s="64">
        <v>7.5333333333333349E-2</v>
      </c>
      <c r="W32" s="31">
        <v>48.953333333333354</v>
      </c>
      <c r="X32" s="64">
        <v>0.64366666666666661</v>
      </c>
      <c r="Y32" s="30">
        <v>7.5630769230769248</v>
      </c>
      <c r="Z32" s="67">
        <f t="shared" si="0"/>
        <v>190943.99999999997</v>
      </c>
      <c r="AA32" s="68">
        <f t="shared" si="1"/>
        <v>1473119.9999999995</v>
      </c>
      <c r="AB32" s="68">
        <f t="shared" si="2"/>
        <v>-6048.0000000000173</v>
      </c>
      <c r="AC32" s="73">
        <f t="shared" si="3"/>
        <v>201312.00000000006</v>
      </c>
      <c r="AD32" s="78">
        <f t="shared" si="5"/>
        <v>190943.99999999997</v>
      </c>
      <c r="AE32" s="79">
        <f t="shared" si="6"/>
        <v>1473119.9999999995</v>
      </c>
      <c r="AF32" s="79">
        <f t="shared" si="7"/>
        <v>0</v>
      </c>
      <c r="AG32" s="69">
        <f t="shared" si="8"/>
        <v>201312.00000000006</v>
      </c>
    </row>
    <row r="33" spans="1:33" ht="15" thickBot="1" x14ac:dyDescent="0.35">
      <c r="A33">
        <v>2021</v>
      </c>
      <c r="B33">
        <v>5</v>
      </c>
      <c r="C33">
        <v>31</v>
      </c>
      <c r="D33" s="29">
        <v>36.986451612903231</v>
      </c>
      <c r="E33" s="31">
        <v>38.844516129032257</v>
      </c>
      <c r="F33" s="48">
        <v>3.258064516129032E-2</v>
      </c>
      <c r="G33" s="27">
        <v>3.6966666666666663</v>
      </c>
      <c r="H33" s="28">
        <v>72.978064516129024</v>
      </c>
      <c r="I33" s="52">
        <v>0</v>
      </c>
      <c r="J33" s="30">
        <v>0.7674193548387096</v>
      </c>
      <c r="K33" s="28">
        <v>67.66006451612904</v>
      </c>
      <c r="L33" s="27" t="e">
        <v>#DIV/0!</v>
      </c>
      <c r="M33" s="56">
        <v>0</v>
      </c>
      <c r="N33" s="28">
        <v>74.240000000000009</v>
      </c>
      <c r="O33" s="30">
        <v>3.5000000000000003E-2</v>
      </c>
      <c r="P33" s="28">
        <v>65.265161290322567</v>
      </c>
      <c r="Q33" s="30">
        <v>1.43</v>
      </c>
      <c r="R33" s="28">
        <v>57.725161290322575</v>
      </c>
      <c r="S33" s="60">
        <v>0.10645161290322583</v>
      </c>
      <c r="T33" s="31">
        <v>50.385000000000005</v>
      </c>
      <c r="U33" s="30" t="s">
        <v>137</v>
      </c>
      <c r="V33" s="64">
        <v>7.7741935483870983E-2</v>
      </c>
      <c r="W33" s="31">
        <v>48.95193548387099</v>
      </c>
      <c r="X33" s="64">
        <v>0.55483870967741944</v>
      </c>
      <c r="Y33" s="30">
        <v>6.6469230769230769</v>
      </c>
      <c r="Z33" s="67">
        <f t="shared" si="0"/>
        <v>-1398816.0000000005</v>
      </c>
      <c r="AA33" s="68">
        <f t="shared" si="1"/>
        <v>1277856</v>
      </c>
      <c r="AB33" s="68">
        <f t="shared" si="2"/>
        <v>-76896.000000000029</v>
      </c>
      <c r="AC33" s="73">
        <f t="shared" si="3"/>
        <v>285120.00000000006</v>
      </c>
      <c r="AD33" s="78">
        <f t="shared" si="5"/>
        <v>0</v>
      </c>
      <c r="AE33" s="79">
        <f t="shared" si="6"/>
        <v>1277856</v>
      </c>
      <c r="AF33" s="79">
        <f t="shared" si="7"/>
        <v>0</v>
      </c>
      <c r="AG33" s="69">
        <f t="shared" si="8"/>
        <v>285120.00000000006</v>
      </c>
    </row>
    <row r="34" spans="1:33" ht="15" thickBot="1" x14ac:dyDescent="0.35">
      <c r="A34">
        <v>2021</v>
      </c>
      <c r="B34">
        <v>6</v>
      </c>
      <c r="C34">
        <v>30</v>
      </c>
      <c r="D34" s="29">
        <v>36.954999999999998</v>
      </c>
      <c r="E34" s="31">
        <v>38.590333333333334</v>
      </c>
      <c r="F34" s="48">
        <v>1.1499999999999999</v>
      </c>
      <c r="G34" s="27">
        <v>1.9146666666666663</v>
      </c>
      <c r="H34" s="28">
        <v>72.915333333333336</v>
      </c>
      <c r="I34" s="52">
        <v>0</v>
      </c>
      <c r="J34" s="30">
        <v>0.4253333333333334</v>
      </c>
      <c r="K34" s="28">
        <v>67.553999999999988</v>
      </c>
      <c r="L34" s="27">
        <v>2.0074074074074075</v>
      </c>
      <c r="M34" s="56">
        <v>0</v>
      </c>
      <c r="N34" s="28">
        <v>74.175000000000011</v>
      </c>
      <c r="O34" s="30" t="e">
        <v>#DIV/0!</v>
      </c>
      <c r="P34" s="28">
        <v>65.230666666666679</v>
      </c>
      <c r="Q34" s="30">
        <v>0.44039999999999979</v>
      </c>
      <c r="R34" s="28">
        <v>57.784666666666702</v>
      </c>
      <c r="S34" s="60">
        <v>0.17433333333333334</v>
      </c>
      <c r="T34" s="31">
        <v>50.309230769230759</v>
      </c>
      <c r="U34" s="30">
        <v>0.2242857142857142</v>
      </c>
      <c r="V34" s="64">
        <v>0.17066666666666666</v>
      </c>
      <c r="W34" s="31">
        <v>48.947666666666692</v>
      </c>
      <c r="X34" s="64">
        <v>0.83900000000000008</v>
      </c>
      <c r="Y34" s="30">
        <v>2.7566666666666668</v>
      </c>
      <c r="Z34" s="67">
        <f t="shared" si="0"/>
        <v>806111.99999999965</v>
      </c>
      <c r="AA34" s="68">
        <f t="shared" si="1"/>
        <v>1732320.0000000005</v>
      </c>
      <c r="AB34" s="68">
        <f t="shared" si="2"/>
        <v>-9504.0000000000327</v>
      </c>
      <c r="AC34" s="73">
        <f t="shared" si="3"/>
        <v>451872.00000000006</v>
      </c>
      <c r="AD34" s="78">
        <f t="shared" si="5"/>
        <v>806111.99999999965</v>
      </c>
      <c r="AE34" s="79">
        <f t="shared" si="6"/>
        <v>1732320.0000000005</v>
      </c>
      <c r="AF34" s="79">
        <f t="shared" si="7"/>
        <v>0</v>
      </c>
      <c r="AG34" s="69">
        <f t="shared" si="8"/>
        <v>451872.00000000006</v>
      </c>
    </row>
    <row r="35" spans="1:33" ht="15" thickBot="1" x14ac:dyDescent="0.35">
      <c r="A35">
        <v>2021</v>
      </c>
      <c r="B35">
        <v>7</v>
      </c>
      <c r="C35">
        <v>31</v>
      </c>
      <c r="D35" s="29">
        <v>36.977142857142873</v>
      </c>
      <c r="E35" s="31">
        <v>38.466774193548389</v>
      </c>
      <c r="F35" s="48">
        <v>1.2725806451612909</v>
      </c>
      <c r="G35" s="27">
        <v>0.79290322580645156</v>
      </c>
      <c r="H35" s="28">
        <v>72.764516129032259</v>
      </c>
      <c r="I35" s="52">
        <v>0</v>
      </c>
      <c r="J35" s="30">
        <v>0.22258064516129031</v>
      </c>
      <c r="K35" s="28">
        <v>67.472903225806476</v>
      </c>
      <c r="L35" s="27">
        <v>0.8067741935483872</v>
      </c>
      <c r="M35" s="56">
        <v>0</v>
      </c>
      <c r="N35" s="28">
        <v>74.22999999999999</v>
      </c>
      <c r="O35" s="30" t="e">
        <v>#DIV/0!</v>
      </c>
      <c r="P35" s="28">
        <v>64.889677419354825</v>
      </c>
      <c r="Q35" s="30">
        <v>0.18</v>
      </c>
      <c r="R35" s="28">
        <v>58.05935483870968</v>
      </c>
      <c r="S35" s="60">
        <v>0.82935483870967763</v>
      </c>
      <c r="T35" s="31">
        <v>50.465000000000003</v>
      </c>
      <c r="U35" s="30">
        <v>0.12083333333333336</v>
      </c>
      <c r="V35" s="64">
        <v>0.50838709677419369</v>
      </c>
      <c r="W35" s="31">
        <v>48.964193548387115</v>
      </c>
      <c r="X35" s="64">
        <v>1.4580645161290324</v>
      </c>
      <c r="Y35" s="30">
        <v>0.98451612903225827</v>
      </c>
      <c r="Z35" s="67">
        <f t="shared" si="0"/>
        <v>-496799.99999999901</v>
      </c>
      <c r="AA35" s="68">
        <f t="shared" si="1"/>
        <v>2543616</v>
      </c>
      <c r="AB35" s="68">
        <f t="shared" si="2"/>
        <v>-859680.00000000012</v>
      </c>
      <c r="AC35" s="73">
        <f t="shared" si="3"/>
        <v>2221344.0000000005</v>
      </c>
      <c r="AD35" s="78">
        <f t="shared" si="5"/>
        <v>0</v>
      </c>
      <c r="AE35" s="79">
        <f t="shared" si="6"/>
        <v>2543616</v>
      </c>
      <c r="AF35" s="79">
        <f t="shared" si="7"/>
        <v>0</v>
      </c>
      <c r="AG35" s="69">
        <f t="shared" si="8"/>
        <v>2221344.0000000005</v>
      </c>
    </row>
    <row r="36" spans="1:33" ht="15" thickBot="1" x14ac:dyDescent="0.35">
      <c r="A36">
        <v>2021</v>
      </c>
      <c r="B36">
        <v>8</v>
      </c>
      <c r="C36">
        <v>31</v>
      </c>
      <c r="D36" s="29">
        <v>36.967407407407414</v>
      </c>
      <c r="E36" s="31">
        <v>38.675806451612893</v>
      </c>
      <c r="F36" s="48">
        <v>0.80741935483870964</v>
      </c>
      <c r="G36" s="27">
        <v>1.1036842105263158</v>
      </c>
      <c r="H36" s="28">
        <v>72.6925806451613</v>
      </c>
      <c r="I36" s="52">
        <v>0</v>
      </c>
      <c r="J36" s="30">
        <v>0.33032258064516123</v>
      </c>
      <c r="K36" s="28">
        <v>67.486451612903224</v>
      </c>
      <c r="L36" s="27">
        <v>1.0274193548387096</v>
      </c>
      <c r="M36" s="56">
        <v>0</v>
      </c>
      <c r="N36" s="28">
        <v>74.31</v>
      </c>
      <c r="O36" s="30" t="e">
        <v>#DIV/0!</v>
      </c>
      <c r="P36" s="28">
        <v>64.402258064516118</v>
      </c>
      <c r="Q36" s="30">
        <v>0.18517241379310345</v>
      </c>
      <c r="R36" s="28">
        <v>57.96</v>
      </c>
      <c r="S36" s="60">
        <v>0.5</v>
      </c>
      <c r="T36" s="31">
        <v>50.537272727272715</v>
      </c>
      <c r="U36" s="30">
        <v>0.11</v>
      </c>
      <c r="V36" s="64">
        <v>0.45548387096774196</v>
      </c>
      <c r="W36" s="31">
        <v>48.953548387096802</v>
      </c>
      <c r="X36" s="64">
        <v>0.64000000000000012</v>
      </c>
      <c r="Y36" s="30">
        <v>2.0228571428571422</v>
      </c>
      <c r="Z36" s="67">
        <f t="shared" si="0"/>
        <v>448415.99999999965</v>
      </c>
      <c r="AA36" s="68">
        <f t="shared" si="1"/>
        <v>494208.00000000035</v>
      </c>
      <c r="AB36" s="68">
        <f t="shared" si="2"/>
        <v>-119231.99999999996</v>
      </c>
      <c r="AC36" s="73">
        <f t="shared" si="3"/>
        <v>1339200</v>
      </c>
      <c r="AD36" s="78">
        <f t="shared" si="5"/>
        <v>448415.99999999965</v>
      </c>
      <c r="AE36" s="79">
        <f t="shared" si="6"/>
        <v>494208.00000000035</v>
      </c>
      <c r="AF36" s="79">
        <f t="shared" si="7"/>
        <v>0</v>
      </c>
      <c r="AG36" s="69">
        <f t="shared" si="8"/>
        <v>1339200</v>
      </c>
    </row>
    <row r="37" spans="1:33" ht="15" thickBot="1" x14ac:dyDescent="0.35">
      <c r="A37">
        <v>2021</v>
      </c>
      <c r="B37">
        <v>9</v>
      </c>
      <c r="C37">
        <v>30</v>
      </c>
      <c r="D37" s="29">
        <v>36.941000000000003</v>
      </c>
      <c r="E37" s="31">
        <v>38.641666666666673</v>
      </c>
      <c r="F37" s="48">
        <v>1.2660000000000002</v>
      </c>
      <c r="G37" s="27">
        <v>1.0149999999999997</v>
      </c>
      <c r="H37" s="28">
        <v>72.686000000000021</v>
      </c>
      <c r="I37" s="52">
        <v>0</v>
      </c>
      <c r="J37" s="30">
        <v>0.307</v>
      </c>
      <c r="K37" s="28">
        <v>67.482333333333344</v>
      </c>
      <c r="L37" s="27">
        <v>0.92333333333333323</v>
      </c>
      <c r="M37" s="56">
        <v>0</v>
      </c>
      <c r="N37" s="28">
        <v>74.349999999999994</v>
      </c>
      <c r="O37" s="30" t="e">
        <v>#DIV/0!</v>
      </c>
      <c r="P37" s="28">
        <v>64.6606666666667</v>
      </c>
      <c r="Q37" s="30">
        <v>0.26033333333333342</v>
      </c>
      <c r="R37" s="28">
        <v>57.630333333333347</v>
      </c>
      <c r="S37" s="60">
        <v>4.4000000000000025E-2</v>
      </c>
      <c r="T37" s="31">
        <v>50.274285714285725</v>
      </c>
      <c r="U37" s="30">
        <v>0.15</v>
      </c>
      <c r="V37" s="64">
        <v>5.3333333333333332E-3</v>
      </c>
      <c r="W37" s="31">
        <v>48.952000000000019</v>
      </c>
      <c r="X37" s="64">
        <v>0.28466666666666668</v>
      </c>
      <c r="Y37" s="30">
        <v>1.8796666666666668</v>
      </c>
      <c r="Z37" s="67">
        <f t="shared" ref="Z37:Z64" si="9">(F37-I37-X37)*60*60*24*C37</f>
        <v>2543616.0000000009</v>
      </c>
      <c r="AA37" s="68">
        <f t="shared" ref="AA37:AA64" si="10">(X37+M37-V37)*60*60*24*C37</f>
        <v>724031.99999999988</v>
      </c>
      <c r="AB37" s="68">
        <f t="shared" ref="AB37:AB64" si="11">(V37-S37)*60*60*24*C37</f>
        <v>-100224.00000000006</v>
      </c>
      <c r="AC37" s="73">
        <f t="shared" ref="AC37:AC64" si="12">S37*60*60*24*C37</f>
        <v>114048.00000000006</v>
      </c>
      <c r="AD37" s="78">
        <f t="shared" si="5"/>
        <v>2543616.0000000009</v>
      </c>
      <c r="AE37" s="79">
        <f t="shared" si="6"/>
        <v>724031.99999999988</v>
      </c>
      <c r="AF37" s="79">
        <f t="shared" si="7"/>
        <v>0</v>
      </c>
      <c r="AG37" s="69">
        <f t="shared" si="8"/>
        <v>114048.00000000006</v>
      </c>
    </row>
    <row r="38" spans="1:33" ht="15" thickBot="1" x14ac:dyDescent="0.35">
      <c r="A38">
        <v>2021</v>
      </c>
      <c r="B38">
        <v>10</v>
      </c>
      <c r="C38">
        <v>31</v>
      </c>
      <c r="D38" s="29">
        <v>36.972580645161294</v>
      </c>
      <c r="E38" s="31">
        <v>38.747419354838698</v>
      </c>
      <c r="F38" s="48">
        <v>0.5345161290322582</v>
      </c>
      <c r="G38" s="27">
        <v>1.4219047619047622</v>
      </c>
      <c r="H38" s="28">
        <v>72.641935483870981</v>
      </c>
      <c r="I38" s="52">
        <v>0</v>
      </c>
      <c r="J38" s="30">
        <v>0.37838709677419363</v>
      </c>
      <c r="K38" s="28">
        <v>67.505161290322562</v>
      </c>
      <c r="L38" s="27">
        <v>1.270344827586207</v>
      </c>
      <c r="M38" s="56">
        <v>0</v>
      </c>
      <c r="N38" s="28">
        <v>74.055000000000007</v>
      </c>
      <c r="O38" s="30">
        <v>0</v>
      </c>
      <c r="P38" s="28">
        <v>64.79129032258065</v>
      </c>
      <c r="Q38" s="30">
        <v>0.2155555555555555</v>
      </c>
      <c r="R38" s="28">
        <v>57.713548387096758</v>
      </c>
      <c r="S38" s="60">
        <v>9.9032258064516168E-2</v>
      </c>
      <c r="T38" s="31">
        <v>50.405454545454546</v>
      </c>
      <c r="U38" s="30">
        <v>0.22166666666666665</v>
      </c>
      <c r="V38" s="64">
        <v>7.7419354838709695E-3</v>
      </c>
      <c r="W38" s="31">
        <v>48.951935483870997</v>
      </c>
      <c r="X38" s="64">
        <v>0.42451612903225777</v>
      </c>
      <c r="Y38" s="30">
        <v>2.4203225806451609</v>
      </c>
      <c r="Z38" s="67">
        <f t="shared" si="9"/>
        <v>294624.00000000116</v>
      </c>
      <c r="AA38" s="68">
        <f t="shared" si="10"/>
        <v>1116287.9999999993</v>
      </c>
      <c r="AB38" s="68">
        <f t="shared" si="11"/>
        <v>-244512.00000000012</v>
      </c>
      <c r="AC38" s="73">
        <f t="shared" si="12"/>
        <v>265248.00000000012</v>
      </c>
      <c r="AD38" s="78">
        <f t="shared" si="5"/>
        <v>294624.00000000116</v>
      </c>
      <c r="AE38" s="79">
        <f t="shared" si="6"/>
        <v>1116287.9999999993</v>
      </c>
      <c r="AF38" s="79">
        <f t="shared" si="7"/>
        <v>0</v>
      </c>
      <c r="AG38" s="69">
        <f t="shared" si="8"/>
        <v>265248.00000000012</v>
      </c>
    </row>
    <row r="39" spans="1:33" ht="15" thickBot="1" x14ac:dyDescent="0.35">
      <c r="A39">
        <v>2021</v>
      </c>
      <c r="B39">
        <v>11</v>
      </c>
      <c r="C39">
        <v>30</v>
      </c>
      <c r="D39" s="29">
        <v>36.977333333333341</v>
      </c>
      <c r="E39" s="31">
        <v>38.896000000000001</v>
      </c>
      <c r="F39" s="48">
        <v>0</v>
      </c>
      <c r="G39" s="27" t="e">
        <v>#DIV/0!</v>
      </c>
      <c r="H39" s="28">
        <v>72.742666666666679</v>
      </c>
      <c r="I39" s="52">
        <v>0</v>
      </c>
      <c r="J39" s="30">
        <v>0.93633333333333335</v>
      </c>
      <c r="K39" s="28">
        <v>67.67333333333336</v>
      </c>
      <c r="L39" s="27">
        <v>2.3866666666666667</v>
      </c>
      <c r="M39" s="56">
        <v>0</v>
      </c>
      <c r="N39" s="28">
        <v>74.100000000000009</v>
      </c>
      <c r="O39" s="30">
        <v>0</v>
      </c>
      <c r="P39" s="28">
        <v>65.242999999999981</v>
      </c>
      <c r="Q39" s="30">
        <v>0.49</v>
      </c>
      <c r="R39" s="28">
        <v>57.756333333333323</v>
      </c>
      <c r="S39" s="60">
        <v>0.13400000000000001</v>
      </c>
      <c r="T39" s="31">
        <v>50.388333333333343</v>
      </c>
      <c r="U39" s="30">
        <v>0.42</v>
      </c>
      <c r="V39" s="64">
        <v>1.8000000000000009E-2</v>
      </c>
      <c r="W39" s="31">
        <v>48.957000000000015</v>
      </c>
      <c r="X39" s="64">
        <v>0.29000000000000004</v>
      </c>
      <c r="Y39" s="30">
        <v>6.4433333333333342</v>
      </c>
      <c r="Z39" s="67">
        <f t="shared" si="9"/>
        <v>-751680.00000000023</v>
      </c>
      <c r="AA39" s="68">
        <f t="shared" si="10"/>
        <v>705024.00000000012</v>
      </c>
      <c r="AB39" s="68">
        <f t="shared" si="11"/>
        <v>-300672</v>
      </c>
      <c r="AC39" s="73">
        <f t="shared" si="12"/>
        <v>347328</v>
      </c>
      <c r="AD39" s="78">
        <f t="shared" si="5"/>
        <v>0</v>
      </c>
      <c r="AE39" s="79">
        <f t="shared" si="6"/>
        <v>705024.00000000012</v>
      </c>
      <c r="AF39" s="79">
        <f t="shared" si="7"/>
        <v>0</v>
      </c>
      <c r="AG39" s="69">
        <f t="shared" si="8"/>
        <v>347328</v>
      </c>
    </row>
    <row r="40" spans="1:33" ht="15" thickBot="1" x14ac:dyDescent="0.35">
      <c r="A40">
        <v>2021</v>
      </c>
      <c r="B40">
        <v>12</v>
      </c>
      <c r="C40">
        <v>31</v>
      </c>
      <c r="D40" s="29">
        <v>36.968709677419369</v>
      </c>
      <c r="E40" s="31">
        <v>38.857096774193536</v>
      </c>
      <c r="F40" s="48">
        <v>0</v>
      </c>
      <c r="G40" s="27">
        <v>3.9450000000000003</v>
      </c>
      <c r="H40" s="28">
        <v>72.821612903225756</v>
      </c>
      <c r="I40" s="52">
        <v>0</v>
      </c>
      <c r="J40" s="30">
        <v>0.60483870967741926</v>
      </c>
      <c r="K40" s="28">
        <v>67.640000000000015</v>
      </c>
      <c r="L40" s="27">
        <v>2.8187500000000005</v>
      </c>
      <c r="M40" s="56">
        <v>0</v>
      </c>
      <c r="N40" s="28">
        <v>74.05</v>
      </c>
      <c r="O40" s="30">
        <v>0</v>
      </c>
      <c r="P40" s="28">
        <v>65.24677419354839</v>
      </c>
      <c r="Q40" s="30">
        <v>1.31</v>
      </c>
      <c r="R40" s="28">
        <v>57.739677419354848</v>
      </c>
      <c r="S40" s="60">
        <v>0.11580645161290321</v>
      </c>
      <c r="T40" s="31">
        <v>50.3</v>
      </c>
      <c r="U40" s="30" t="s">
        <v>137</v>
      </c>
      <c r="V40" s="64">
        <v>6.7741935483870983E-3</v>
      </c>
      <c r="W40" s="31">
        <v>48.951612903225829</v>
      </c>
      <c r="X40" s="64">
        <v>0.39741935483870994</v>
      </c>
      <c r="Y40" s="30">
        <v>5.4016129032258062</v>
      </c>
      <c r="Z40" s="67">
        <f t="shared" si="9"/>
        <v>-1064448.0000000007</v>
      </c>
      <c r="AA40" s="68">
        <f t="shared" si="10"/>
        <v>1046304.0000000007</v>
      </c>
      <c r="AB40" s="68">
        <f t="shared" si="11"/>
        <v>-292031.99999999994</v>
      </c>
      <c r="AC40" s="73">
        <f t="shared" si="12"/>
        <v>310175.99999999994</v>
      </c>
      <c r="AD40" s="78">
        <f t="shared" si="5"/>
        <v>0</v>
      </c>
      <c r="AE40" s="79">
        <f t="shared" si="6"/>
        <v>1046304.0000000007</v>
      </c>
      <c r="AF40" s="79">
        <f t="shared" si="7"/>
        <v>0</v>
      </c>
      <c r="AG40" s="69">
        <f t="shared" si="8"/>
        <v>310175.99999999994</v>
      </c>
    </row>
    <row r="41" spans="1:33" ht="15" thickBot="1" x14ac:dyDescent="0.35">
      <c r="A41">
        <v>2022</v>
      </c>
      <c r="B41">
        <v>1</v>
      </c>
      <c r="C41">
        <v>31</v>
      </c>
      <c r="D41" s="29">
        <v>36.95566666666668</v>
      </c>
      <c r="E41" s="31">
        <v>38.860322580645168</v>
      </c>
      <c r="F41" s="48">
        <v>0</v>
      </c>
      <c r="G41" s="27">
        <v>3.9550000000000001</v>
      </c>
      <c r="H41" s="28">
        <v>72.885161290322614</v>
      </c>
      <c r="I41" s="52">
        <v>0</v>
      </c>
      <c r="J41" s="30">
        <v>0.54516129032258065</v>
      </c>
      <c r="K41" s="28">
        <v>67.640000000000043</v>
      </c>
      <c r="L41" s="27" t="e">
        <v>#DIV/0!</v>
      </c>
      <c r="M41" s="56">
        <v>0</v>
      </c>
      <c r="N41" s="28">
        <v>74.05</v>
      </c>
      <c r="O41" s="30">
        <v>0</v>
      </c>
      <c r="P41" s="28">
        <v>65.242258064516136</v>
      </c>
      <c r="Q41" s="30">
        <v>1.36</v>
      </c>
      <c r="R41" s="28">
        <v>57.715806451612892</v>
      </c>
      <c r="S41" s="60">
        <v>9.903225806451614E-2</v>
      </c>
      <c r="T41" s="31">
        <v>50.391249999999999</v>
      </c>
      <c r="U41" s="30">
        <v>0.49</v>
      </c>
      <c r="V41" s="64">
        <v>6.1290322580645172E-3</v>
      </c>
      <c r="W41" s="31">
        <v>48.950967741935507</v>
      </c>
      <c r="X41" s="64">
        <v>0.40161290322580656</v>
      </c>
      <c r="Y41" s="30">
        <v>5.4135483870967738</v>
      </c>
      <c r="Z41" s="67">
        <f t="shared" si="9"/>
        <v>-1075680.0000000005</v>
      </c>
      <c r="AA41" s="68">
        <f t="shared" si="10"/>
        <v>1059264.0000000005</v>
      </c>
      <c r="AB41" s="68">
        <f t="shared" si="11"/>
        <v>-248831.99999999997</v>
      </c>
      <c r="AC41" s="73">
        <f t="shared" si="12"/>
        <v>265248.00000000006</v>
      </c>
      <c r="AD41" s="78">
        <f t="shared" si="5"/>
        <v>0</v>
      </c>
      <c r="AE41" s="79">
        <f t="shared" si="6"/>
        <v>1059264.0000000005</v>
      </c>
      <c r="AF41" s="79">
        <f t="shared" si="7"/>
        <v>0</v>
      </c>
      <c r="AG41" s="69">
        <f t="shared" si="8"/>
        <v>265248.00000000006</v>
      </c>
    </row>
    <row r="42" spans="1:33" ht="15" thickBot="1" x14ac:dyDescent="0.35">
      <c r="A42">
        <v>2022</v>
      </c>
      <c r="B42">
        <v>2</v>
      </c>
      <c r="C42">
        <v>28</v>
      </c>
      <c r="D42" s="29">
        <v>36.973928571428566</v>
      </c>
      <c r="E42" s="31">
        <v>38.917500000000011</v>
      </c>
      <c r="F42" s="48">
        <v>0</v>
      </c>
      <c r="G42" s="27" t="e">
        <v>#DIV/0!</v>
      </c>
      <c r="H42" s="28">
        <v>72.989285714285714</v>
      </c>
      <c r="I42" s="52">
        <v>0</v>
      </c>
      <c r="J42" s="30">
        <v>1.0885714285714287</v>
      </c>
      <c r="K42" s="28">
        <v>67.746071428571398</v>
      </c>
      <c r="L42" s="27" t="e">
        <v>#DIV/0!</v>
      </c>
      <c r="M42" s="56">
        <v>0</v>
      </c>
      <c r="N42" s="28">
        <v>74.14</v>
      </c>
      <c r="O42" s="30">
        <v>0.01</v>
      </c>
      <c r="P42" s="28">
        <v>65.156785714285718</v>
      </c>
      <c r="Q42" s="30">
        <v>1.49</v>
      </c>
      <c r="R42" s="28">
        <v>57.76857142857142</v>
      </c>
      <c r="S42" s="60">
        <v>0.14107142857142857</v>
      </c>
      <c r="T42" s="31">
        <v>50.347692307692306</v>
      </c>
      <c r="U42" s="30" t="s">
        <v>137</v>
      </c>
      <c r="V42" s="64">
        <v>2.5714285714285721E-2</v>
      </c>
      <c r="W42" s="31">
        <v>48.950357142857165</v>
      </c>
      <c r="X42" s="64">
        <v>0.38892857142857146</v>
      </c>
      <c r="Y42" s="30">
        <v>6.1025</v>
      </c>
      <c r="Z42" s="67">
        <f t="shared" si="9"/>
        <v>-940896.00000000023</v>
      </c>
      <c r="AA42" s="68">
        <f t="shared" si="10"/>
        <v>878688.00000000012</v>
      </c>
      <c r="AB42" s="68">
        <f t="shared" si="11"/>
        <v>-279071.99999999994</v>
      </c>
      <c r="AC42" s="73">
        <f t="shared" si="12"/>
        <v>341280</v>
      </c>
      <c r="AD42" s="78">
        <f t="shared" si="5"/>
        <v>0</v>
      </c>
      <c r="AE42" s="79">
        <f t="shared" si="6"/>
        <v>878688.00000000012</v>
      </c>
      <c r="AF42" s="79">
        <f t="shared" si="7"/>
        <v>0</v>
      </c>
      <c r="AG42" s="69">
        <f t="shared" si="8"/>
        <v>341280</v>
      </c>
    </row>
    <row r="43" spans="1:33" ht="15" thickBot="1" x14ac:dyDescent="0.35">
      <c r="A43">
        <v>2022</v>
      </c>
      <c r="B43">
        <v>3</v>
      </c>
      <c r="C43">
        <v>31</v>
      </c>
      <c r="D43" s="44">
        <v>36.943225806451608</v>
      </c>
      <c r="E43" s="31">
        <v>38.860333333333337</v>
      </c>
      <c r="F43" s="48">
        <v>0</v>
      </c>
      <c r="G43" s="27" t="e">
        <v>#DIV/0!</v>
      </c>
      <c r="H43" s="28">
        <v>73.044838709677421</v>
      </c>
      <c r="I43" s="52">
        <v>0</v>
      </c>
      <c r="J43" s="30">
        <v>1.1274074074074074</v>
      </c>
      <c r="K43" s="28">
        <v>67.771612903225815</v>
      </c>
      <c r="L43" s="27" t="e">
        <v>#DIV/0!</v>
      </c>
      <c r="M43" s="56">
        <v>0</v>
      </c>
      <c r="N43" s="28">
        <v>74.17</v>
      </c>
      <c r="O43" s="30">
        <v>1.4999999999999999E-2</v>
      </c>
      <c r="P43" s="28">
        <v>65.35709677419355</v>
      </c>
      <c r="Q43" s="30">
        <v>1.6</v>
      </c>
      <c r="R43" s="28">
        <v>57.715483870967731</v>
      </c>
      <c r="S43" s="60">
        <v>0.10032258064516129</v>
      </c>
      <c r="T43" s="31">
        <v>50.35916666666666</v>
      </c>
      <c r="U43" s="30" t="s">
        <v>137</v>
      </c>
      <c r="V43" s="64">
        <v>2.4838709677419371E-2</v>
      </c>
      <c r="W43" s="31">
        <v>48.951290322580668</v>
      </c>
      <c r="X43" s="64">
        <v>0.37870967741935502</v>
      </c>
      <c r="Y43" s="30">
        <v>7.4611111111111121</v>
      </c>
      <c r="Z43" s="67">
        <f t="shared" si="9"/>
        <v>-1014336.0000000005</v>
      </c>
      <c r="AA43" s="68">
        <f t="shared" si="10"/>
        <v>947808.00000000035</v>
      </c>
      <c r="AB43" s="68">
        <f t="shared" si="11"/>
        <v>-202175.99999999994</v>
      </c>
      <c r="AC43" s="73">
        <f t="shared" si="12"/>
        <v>268704</v>
      </c>
      <c r="AD43" s="78">
        <f t="shared" si="5"/>
        <v>0</v>
      </c>
      <c r="AE43" s="79">
        <f t="shared" si="6"/>
        <v>947808.00000000035</v>
      </c>
      <c r="AF43" s="79">
        <f t="shared" si="7"/>
        <v>0</v>
      </c>
      <c r="AG43" s="69">
        <f t="shared" si="8"/>
        <v>268704</v>
      </c>
    </row>
    <row r="44" spans="1:33" ht="15" thickBot="1" x14ac:dyDescent="0.35">
      <c r="A44">
        <v>2022</v>
      </c>
      <c r="B44">
        <v>4</v>
      </c>
      <c r="C44">
        <v>30</v>
      </c>
      <c r="D44" s="29">
        <v>36.965333333333341</v>
      </c>
      <c r="E44" s="31">
        <v>38.946000000000012</v>
      </c>
      <c r="F44" s="48">
        <v>0</v>
      </c>
      <c r="G44" s="27" t="e">
        <v>#DIV/0!</v>
      </c>
      <c r="H44" s="28">
        <v>73.137666666666703</v>
      </c>
      <c r="I44" s="52">
        <v>0</v>
      </c>
      <c r="J44" s="30">
        <v>1.3409523809523811</v>
      </c>
      <c r="K44" s="28">
        <v>68.010666666666651</v>
      </c>
      <c r="L44" s="27" t="e">
        <v>#DIV/0!</v>
      </c>
      <c r="M44" s="56">
        <v>0</v>
      </c>
      <c r="N44" s="28">
        <v>74.204999999999998</v>
      </c>
      <c r="O44" s="30">
        <v>2.5000000000000001E-2</v>
      </c>
      <c r="P44" s="28">
        <v>65.416000000000039</v>
      </c>
      <c r="Q44" s="30">
        <v>1.58</v>
      </c>
      <c r="R44" s="28">
        <v>57.716666666666676</v>
      </c>
      <c r="S44" s="60">
        <v>0.10633333333333327</v>
      </c>
      <c r="T44" s="31">
        <v>50.467500000000001</v>
      </c>
      <c r="U44" s="30" t="s">
        <v>137</v>
      </c>
      <c r="V44" s="64">
        <v>4.1000000000000016E-2</v>
      </c>
      <c r="W44" s="31">
        <v>48.951333333333352</v>
      </c>
      <c r="X44" s="64">
        <v>0.39200000000000013</v>
      </c>
      <c r="Y44" s="30">
        <v>8.9833333333333325</v>
      </c>
      <c r="Z44" s="67">
        <f t="shared" si="9"/>
        <v>-1016064.0000000003</v>
      </c>
      <c r="AA44" s="68">
        <f t="shared" si="10"/>
        <v>909792.00000000023</v>
      </c>
      <c r="AB44" s="68">
        <f t="shared" si="11"/>
        <v>-169343.99999999977</v>
      </c>
      <c r="AC44" s="73">
        <f t="shared" si="12"/>
        <v>275615.99999999988</v>
      </c>
      <c r="AD44" s="78">
        <f t="shared" si="5"/>
        <v>0</v>
      </c>
      <c r="AE44" s="79">
        <f t="shared" si="6"/>
        <v>909792.00000000023</v>
      </c>
      <c r="AF44" s="79">
        <f t="shared" si="7"/>
        <v>0</v>
      </c>
      <c r="AG44" s="69">
        <f t="shared" si="8"/>
        <v>275615.99999999988</v>
      </c>
    </row>
    <row r="45" spans="1:33" ht="15" thickBot="1" x14ac:dyDescent="0.35">
      <c r="A45">
        <v>2022</v>
      </c>
      <c r="B45">
        <v>5</v>
      </c>
      <c r="C45">
        <v>31</v>
      </c>
      <c r="D45" s="29">
        <v>36.95233333333335</v>
      </c>
      <c r="E45" s="31">
        <v>38.798387096774178</v>
      </c>
      <c r="F45" s="48">
        <v>0.90548387096774197</v>
      </c>
      <c r="G45" s="27">
        <v>3.6078571428571431</v>
      </c>
      <c r="H45" s="28">
        <v>73.031935483870953</v>
      </c>
      <c r="I45" s="52">
        <v>0</v>
      </c>
      <c r="J45" s="30">
        <v>0.6496774193548388</v>
      </c>
      <c r="K45" s="28">
        <v>67.629354838709631</v>
      </c>
      <c r="L45" s="27">
        <v>2.8214285714285721</v>
      </c>
      <c r="M45" s="56">
        <v>0</v>
      </c>
      <c r="N45" s="28">
        <v>74.094999999999999</v>
      </c>
      <c r="O45" s="30">
        <v>0</v>
      </c>
      <c r="P45" s="28">
        <v>65.271935483870976</v>
      </c>
      <c r="Q45" s="30">
        <v>1.35</v>
      </c>
      <c r="R45" s="28">
        <v>57.674516129032291</v>
      </c>
      <c r="S45" s="60">
        <v>6.8709677419354853E-2</v>
      </c>
      <c r="T45" s="31">
        <v>50.357272727272736</v>
      </c>
      <c r="U45" s="30">
        <v>0.30499999999999999</v>
      </c>
      <c r="V45" s="64">
        <v>2.2580645161290325E-3</v>
      </c>
      <c r="W45" s="31">
        <v>48.950000000000024</v>
      </c>
      <c r="X45" s="64">
        <v>0.49387096774193534</v>
      </c>
      <c r="Y45" s="30">
        <v>5.2654838709677412</v>
      </c>
      <c r="Z45" s="67">
        <f t="shared" si="9"/>
        <v>1102464.0000000005</v>
      </c>
      <c r="AA45" s="68">
        <f t="shared" si="10"/>
        <v>1316735.9999999998</v>
      </c>
      <c r="AB45" s="68">
        <f t="shared" si="11"/>
        <v>-177984.00000000006</v>
      </c>
      <c r="AC45" s="73">
        <f t="shared" si="12"/>
        <v>184032</v>
      </c>
      <c r="AD45" s="78">
        <f t="shared" si="5"/>
        <v>1102464.0000000005</v>
      </c>
      <c r="AE45" s="79">
        <f t="shared" si="6"/>
        <v>1316735.9999999998</v>
      </c>
      <c r="AF45" s="79">
        <f t="shared" si="7"/>
        <v>0</v>
      </c>
      <c r="AG45" s="69">
        <f t="shared" si="8"/>
        <v>184032</v>
      </c>
    </row>
    <row r="46" spans="1:33" ht="15" thickBot="1" x14ac:dyDescent="0.35">
      <c r="A46">
        <v>2022</v>
      </c>
      <c r="B46">
        <v>6</v>
      </c>
      <c r="C46">
        <v>30</v>
      </c>
      <c r="D46" s="29">
        <v>36.955000000000013</v>
      </c>
      <c r="E46" s="31">
        <v>38.664999999999999</v>
      </c>
      <c r="F46" s="48">
        <v>1.0319999999999998</v>
      </c>
      <c r="G46" s="27">
        <v>2.0366666666666666</v>
      </c>
      <c r="H46" s="28">
        <v>73.023666666666657</v>
      </c>
      <c r="I46" s="52">
        <v>0</v>
      </c>
      <c r="J46" s="30">
        <v>0.46533333333333332</v>
      </c>
      <c r="K46" s="28">
        <v>67.536333333333317</v>
      </c>
      <c r="L46" s="27">
        <v>1.7534482758620693</v>
      </c>
      <c r="M46" s="56">
        <v>0</v>
      </c>
      <c r="N46" s="28">
        <v>74.085000000000008</v>
      </c>
      <c r="O46" s="30">
        <v>0</v>
      </c>
      <c r="P46" s="28">
        <v>65.254999999999995</v>
      </c>
      <c r="Q46" s="30">
        <v>0.41200000000000003</v>
      </c>
      <c r="R46" s="28">
        <v>57.709000000000039</v>
      </c>
      <c r="S46" s="60">
        <v>0.10233333333333333</v>
      </c>
      <c r="T46" s="31">
        <v>50.344444444444441</v>
      </c>
      <c r="U46" s="30">
        <v>0.24</v>
      </c>
      <c r="V46" s="64">
        <v>1.6666666666666668E-3</v>
      </c>
      <c r="W46" s="31">
        <v>48.946000000000026</v>
      </c>
      <c r="X46" s="64">
        <v>0.63500000000000001</v>
      </c>
      <c r="Y46" s="30">
        <v>2.8336666666666668</v>
      </c>
      <c r="Z46" s="67">
        <f t="shared" si="9"/>
        <v>1029023.9999999994</v>
      </c>
      <c r="AA46" s="68">
        <f t="shared" si="10"/>
        <v>1641600</v>
      </c>
      <c r="AB46" s="68">
        <f t="shared" si="11"/>
        <v>-260927.99999999994</v>
      </c>
      <c r="AC46" s="73">
        <f t="shared" si="12"/>
        <v>265247.99999999994</v>
      </c>
      <c r="AD46" s="78">
        <f t="shared" si="5"/>
        <v>1029023.9999999994</v>
      </c>
      <c r="AE46" s="79">
        <f t="shared" si="6"/>
        <v>1641600</v>
      </c>
      <c r="AF46" s="79">
        <f t="shared" si="7"/>
        <v>0</v>
      </c>
      <c r="AG46" s="69">
        <f t="shared" si="8"/>
        <v>265247.99999999994</v>
      </c>
    </row>
    <row r="47" spans="1:33" ht="15" thickBot="1" x14ac:dyDescent="0.35">
      <c r="A47">
        <v>2022</v>
      </c>
      <c r="B47">
        <v>7</v>
      </c>
      <c r="C47">
        <v>31</v>
      </c>
      <c r="D47" s="29">
        <v>36.955161290322579</v>
      </c>
      <c r="E47" s="31">
        <v>38.566451612903229</v>
      </c>
      <c r="F47" s="48">
        <v>0.83903225806451609</v>
      </c>
      <c r="G47" s="27">
        <v>1.5903448275862062</v>
      </c>
      <c r="H47" s="28">
        <v>72.896451612903235</v>
      </c>
      <c r="I47" s="52">
        <v>0</v>
      </c>
      <c r="J47" s="30">
        <v>0.28322580645161294</v>
      </c>
      <c r="K47" s="28">
        <v>67.46903225806453</v>
      </c>
      <c r="L47" s="27">
        <v>0.77483870967741919</v>
      </c>
      <c r="M47" s="56">
        <v>0</v>
      </c>
      <c r="N47" s="28">
        <v>74.11</v>
      </c>
      <c r="O47" s="30">
        <v>5.0000000000000001E-3</v>
      </c>
      <c r="P47" s="28">
        <v>64.8158064516129</v>
      </c>
      <c r="Q47" s="30">
        <v>0.25095238095238093</v>
      </c>
      <c r="R47" s="28">
        <v>58.030322580645155</v>
      </c>
      <c r="S47" s="60">
        <v>0.66709677419354851</v>
      </c>
      <c r="T47" s="31">
        <v>50.553076923076915</v>
      </c>
      <c r="U47" s="30">
        <v>0.11769230769230771</v>
      </c>
      <c r="V47" s="64">
        <v>0.56032258064516138</v>
      </c>
      <c r="W47" s="31">
        <v>48.982258064516159</v>
      </c>
      <c r="X47" s="64">
        <v>0.98806451612903246</v>
      </c>
      <c r="Y47" s="30">
        <v>1.5406451612903225</v>
      </c>
      <c r="Z47" s="67">
        <f t="shared" si="9"/>
        <v>-399168.00000000058</v>
      </c>
      <c r="AA47" s="68">
        <f t="shared" si="10"/>
        <v>1145664.0000000002</v>
      </c>
      <c r="AB47" s="68">
        <f t="shared" si="11"/>
        <v>-285984.00000000006</v>
      </c>
      <c r="AC47" s="73">
        <f t="shared" si="12"/>
        <v>1786752.0000000002</v>
      </c>
      <c r="AD47" s="78">
        <f t="shared" si="5"/>
        <v>0</v>
      </c>
      <c r="AE47" s="79">
        <f t="shared" si="6"/>
        <v>1145664.0000000002</v>
      </c>
      <c r="AF47" s="79">
        <f t="shared" si="7"/>
        <v>0</v>
      </c>
      <c r="AG47" s="69">
        <f t="shared" si="8"/>
        <v>1786752.0000000002</v>
      </c>
    </row>
    <row r="48" spans="1:33" ht="15" thickBot="1" x14ac:dyDescent="0.35">
      <c r="A48">
        <v>2022</v>
      </c>
      <c r="B48">
        <v>8</v>
      </c>
      <c r="C48">
        <v>31</v>
      </c>
      <c r="D48" s="29">
        <v>36.922580645161275</v>
      </c>
      <c r="E48" s="31">
        <v>38.515806451612882</v>
      </c>
      <c r="F48" s="48">
        <v>1.3180645161290321</v>
      </c>
      <c r="G48" s="27">
        <v>0.62806451612903247</v>
      </c>
      <c r="H48" s="28">
        <v>72.66580645161288</v>
      </c>
      <c r="I48" s="52">
        <v>0.48322580645161284</v>
      </c>
      <c r="J48" s="30">
        <v>0.64161290322580644</v>
      </c>
      <c r="K48" s="28">
        <v>67.393225806451582</v>
      </c>
      <c r="L48" s="27">
        <v>0.31416666666666671</v>
      </c>
      <c r="M48" s="56">
        <v>0</v>
      </c>
      <c r="N48" s="28">
        <v>74.155000000000001</v>
      </c>
      <c r="O48" s="30" t="e">
        <v>#DIV/0!</v>
      </c>
      <c r="P48" s="28">
        <v>63.821612903225805</v>
      </c>
      <c r="Q48" s="30">
        <v>0.16322580645161289</v>
      </c>
      <c r="R48" s="28">
        <v>58.146774193548396</v>
      </c>
      <c r="S48" s="60">
        <v>1.1070967741935485</v>
      </c>
      <c r="T48" s="31">
        <v>50.623076923076923</v>
      </c>
      <c r="U48" s="30">
        <v>0.11384615384615387</v>
      </c>
      <c r="V48" s="64">
        <v>0.73322580645161317</v>
      </c>
      <c r="W48" s="31">
        <v>48.948064516129058</v>
      </c>
      <c r="X48" s="64">
        <v>0.89387096774193542</v>
      </c>
      <c r="Y48" s="30">
        <v>0.92129032258064514</v>
      </c>
      <c r="Z48" s="67">
        <f t="shared" si="9"/>
        <v>-158112.00000000012</v>
      </c>
      <c r="AA48" s="68">
        <f t="shared" si="10"/>
        <v>430271.99999999913</v>
      </c>
      <c r="AB48" s="68">
        <f t="shared" si="11"/>
        <v>-1001375.9999999994</v>
      </c>
      <c r="AC48" s="73">
        <f t="shared" si="12"/>
        <v>2965248.0000000005</v>
      </c>
      <c r="AD48" s="78">
        <f t="shared" si="5"/>
        <v>0</v>
      </c>
      <c r="AE48" s="79">
        <f t="shared" si="6"/>
        <v>430271.99999999913</v>
      </c>
      <c r="AF48" s="79">
        <f t="shared" si="7"/>
        <v>0</v>
      </c>
      <c r="AG48" s="69">
        <f t="shared" si="8"/>
        <v>2965248.0000000005</v>
      </c>
    </row>
    <row r="49" spans="1:33" ht="15" thickBot="1" x14ac:dyDescent="0.35">
      <c r="A49">
        <v>2022</v>
      </c>
      <c r="B49">
        <v>9</v>
      </c>
      <c r="C49">
        <v>30</v>
      </c>
      <c r="D49" s="29">
        <v>36.94933333333335</v>
      </c>
      <c r="E49" s="31">
        <v>38.582000000000008</v>
      </c>
      <c r="F49" s="48">
        <v>0.93333333333333357</v>
      </c>
      <c r="G49" s="27">
        <v>0.82666666666666666</v>
      </c>
      <c r="H49" s="28">
        <v>72.176999999999964</v>
      </c>
      <c r="I49" s="52">
        <v>0.43166666666666664</v>
      </c>
      <c r="J49" s="30">
        <v>0.55633333333333335</v>
      </c>
      <c r="K49" s="28">
        <v>67.356999999999985</v>
      </c>
      <c r="L49" s="27" t="e">
        <v>#DIV/0!</v>
      </c>
      <c r="M49" s="56">
        <v>0</v>
      </c>
      <c r="N49" s="28">
        <v>74.12</v>
      </c>
      <c r="O49" s="30" t="e">
        <v>#DIV/0!</v>
      </c>
      <c r="P49" s="28">
        <v>62.571333333333364</v>
      </c>
      <c r="Q49" s="30">
        <v>0.1653333333333333</v>
      </c>
      <c r="R49" s="28">
        <v>57.898666666666664</v>
      </c>
      <c r="S49" s="60">
        <v>0.49766666666666665</v>
      </c>
      <c r="T49" s="31">
        <v>50.411000000000001</v>
      </c>
      <c r="U49" s="30">
        <v>0.10200000000000001</v>
      </c>
      <c r="V49" s="64">
        <v>0.443</v>
      </c>
      <c r="W49" s="31">
        <v>48.952666666666687</v>
      </c>
      <c r="X49" s="64">
        <v>0.51133333333333342</v>
      </c>
      <c r="Y49" s="30">
        <v>0.89299999999999968</v>
      </c>
      <c r="Z49" s="67">
        <f t="shared" si="9"/>
        <v>-25055.999999999545</v>
      </c>
      <c r="AA49" s="68">
        <f t="shared" si="10"/>
        <v>177120.00000000023</v>
      </c>
      <c r="AB49" s="68">
        <f t="shared" si="11"/>
        <v>-141695.99999999991</v>
      </c>
      <c r="AC49" s="73">
        <f t="shared" si="12"/>
        <v>1289951.9999999998</v>
      </c>
      <c r="AD49" s="78">
        <f t="shared" si="5"/>
        <v>0</v>
      </c>
      <c r="AE49" s="79">
        <f t="shared" si="6"/>
        <v>177120.00000000023</v>
      </c>
      <c r="AF49" s="79">
        <f t="shared" si="7"/>
        <v>0</v>
      </c>
      <c r="AG49" s="69">
        <f t="shared" si="8"/>
        <v>1289951.9999999998</v>
      </c>
    </row>
    <row r="50" spans="1:33" ht="15" thickBot="1" x14ac:dyDescent="0.35">
      <c r="A50">
        <v>2022</v>
      </c>
      <c r="B50">
        <v>10</v>
      </c>
      <c r="C50">
        <v>31</v>
      </c>
      <c r="D50" s="29">
        <v>36.925161290322578</v>
      </c>
      <c r="E50" s="31">
        <v>38.583548387096776</v>
      </c>
      <c r="F50" s="48">
        <v>0.96709677419354856</v>
      </c>
      <c r="G50" s="27">
        <v>0.62032258064516133</v>
      </c>
      <c r="H50" s="28">
        <v>71.84548387096774</v>
      </c>
      <c r="I50" s="52">
        <v>0.51870967741935503</v>
      </c>
      <c r="J50" s="30">
        <v>0.65903225806451626</v>
      </c>
      <c r="K50" s="28">
        <v>67.380967741935507</v>
      </c>
      <c r="L50" s="27" t="e">
        <v>#DIV/0!</v>
      </c>
      <c r="M50" s="56">
        <v>0</v>
      </c>
      <c r="N50" s="28">
        <v>74.08</v>
      </c>
      <c r="O50" s="30">
        <v>0</v>
      </c>
      <c r="P50" s="28">
        <v>62.563870967741948</v>
      </c>
      <c r="Q50" s="30">
        <v>0.1683870967741935</v>
      </c>
      <c r="R50" s="28">
        <v>57.547741935483877</v>
      </c>
      <c r="S50" s="60">
        <v>0.23258064516129034</v>
      </c>
      <c r="T50" s="31">
        <v>50.257692307692317</v>
      </c>
      <c r="U50" s="30">
        <v>0.1</v>
      </c>
      <c r="V50" s="64">
        <v>0.25580645161290322</v>
      </c>
      <c r="W50" s="31">
        <v>48.9467741935484</v>
      </c>
      <c r="X50" s="64">
        <v>0.41483870967741943</v>
      </c>
      <c r="Y50" s="30">
        <v>0.93419354838709689</v>
      </c>
      <c r="Z50" s="67">
        <f t="shared" si="9"/>
        <v>89855.999999999753</v>
      </c>
      <c r="AA50" s="68">
        <f t="shared" si="10"/>
        <v>425952.00000000017</v>
      </c>
      <c r="AB50" s="68">
        <f t="shared" si="11"/>
        <v>62207.999999999927</v>
      </c>
      <c r="AC50" s="73">
        <f t="shared" si="12"/>
        <v>622944</v>
      </c>
      <c r="AD50" s="78">
        <f t="shared" si="5"/>
        <v>89855.999999999753</v>
      </c>
      <c r="AE50" s="79">
        <f t="shared" si="6"/>
        <v>425952.00000000017</v>
      </c>
      <c r="AF50" s="79">
        <f t="shared" si="7"/>
        <v>62207.999999999927</v>
      </c>
      <c r="AG50" s="69">
        <f t="shared" si="8"/>
        <v>622944</v>
      </c>
    </row>
    <row r="51" spans="1:33" ht="15" thickBot="1" x14ac:dyDescent="0.35">
      <c r="A51">
        <v>2022</v>
      </c>
      <c r="B51">
        <v>11</v>
      </c>
      <c r="C51">
        <v>30</v>
      </c>
      <c r="D51" s="29">
        <v>36.95266666666668</v>
      </c>
      <c r="E51" s="31">
        <v>38.629666666666658</v>
      </c>
      <c r="F51" s="48">
        <v>0.47700000000000009</v>
      </c>
      <c r="G51" s="27">
        <v>0.89100000000000024</v>
      </c>
      <c r="H51" s="28">
        <v>71.74166666666666</v>
      </c>
      <c r="I51" s="52">
        <v>0</v>
      </c>
      <c r="J51" s="30">
        <v>0.20333333333333334</v>
      </c>
      <c r="K51" s="28">
        <v>67.417000000000044</v>
      </c>
      <c r="L51" s="27">
        <v>0.34130434782608693</v>
      </c>
      <c r="M51" s="56">
        <v>0</v>
      </c>
      <c r="N51" s="28">
        <v>73.98</v>
      </c>
      <c r="O51" s="30">
        <v>0</v>
      </c>
      <c r="P51" s="28">
        <v>62.958666666666652</v>
      </c>
      <c r="Q51" s="30">
        <v>0.17300000000000004</v>
      </c>
      <c r="R51" s="28">
        <v>57.674333333333372</v>
      </c>
      <c r="S51" s="60">
        <v>6.8666666666666681E-2</v>
      </c>
      <c r="T51" s="31">
        <v>50.338888888888889</v>
      </c>
      <c r="U51" s="30">
        <v>0.24</v>
      </c>
      <c r="V51" s="64">
        <v>1.1666666666666665E-2</v>
      </c>
      <c r="W51" s="31">
        <v>48.957000000000029</v>
      </c>
      <c r="X51" s="64">
        <v>0.24633333333333346</v>
      </c>
      <c r="Y51" s="30">
        <v>1.167</v>
      </c>
      <c r="Z51" s="67">
        <f t="shared" si="9"/>
        <v>597888</v>
      </c>
      <c r="AA51" s="68">
        <f t="shared" si="10"/>
        <v>608256.00000000035</v>
      </c>
      <c r="AB51" s="68">
        <f t="shared" si="11"/>
        <v>-147744.00000000003</v>
      </c>
      <c r="AC51" s="73">
        <f t="shared" si="12"/>
        <v>177984.00000000003</v>
      </c>
      <c r="AD51" s="78">
        <f t="shared" si="5"/>
        <v>597888</v>
      </c>
      <c r="AE51" s="79">
        <f t="shared" si="6"/>
        <v>608256.00000000035</v>
      </c>
      <c r="AF51" s="79">
        <f t="shared" si="7"/>
        <v>0</v>
      </c>
      <c r="AG51" s="69">
        <f t="shared" si="8"/>
        <v>177984.00000000003</v>
      </c>
    </row>
    <row r="52" spans="1:33" ht="15" thickBot="1" x14ac:dyDescent="0.35">
      <c r="A52">
        <v>2022</v>
      </c>
      <c r="B52">
        <v>12</v>
      </c>
      <c r="C52">
        <v>31</v>
      </c>
      <c r="D52" s="29">
        <v>36.89391304347825</v>
      </c>
      <c r="E52" s="31">
        <v>38.677419354838705</v>
      </c>
      <c r="F52" s="48">
        <v>0.33387096774193525</v>
      </c>
      <c r="G52" s="27">
        <v>1.4023333333333334</v>
      </c>
      <c r="H52" s="28">
        <v>71.729032258064507</v>
      </c>
      <c r="I52" s="52">
        <v>8.6451612903225797E-2</v>
      </c>
      <c r="J52" s="30">
        <v>0.31935483870967746</v>
      </c>
      <c r="K52" s="28">
        <v>67.448387096774212</v>
      </c>
      <c r="L52" s="27">
        <v>0.50967741935483868</v>
      </c>
      <c r="M52" s="56">
        <v>0</v>
      </c>
      <c r="N52" s="28" t="e">
        <v>#DIV/0!</v>
      </c>
      <c r="O52" s="30" t="e">
        <v>#DIV/0!</v>
      </c>
      <c r="P52" s="28">
        <v>63.347419354838699</v>
      </c>
      <c r="Q52" s="30">
        <v>0.16000000000000006</v>
      </c>
      <c r="R52" s="28">
        <v>57.678387096774202</v>
      </c>
      <c r="S52" s="60">
        <v>7.1612903225806476E-2</v>
      </c>
      <c r="T52" s="31">
        <v>50.345454545454544</v>
      </c>
      <c r="U52" s="30">
        <v>0.16625000000000001</v>
      </c>
      <c r="V52" s="64">
        <v>0</v>
      </c>
      <c r="W52" s="31">
        <v>48.933870967741939</v>
      </c>
      <c r="X52" s="64">
        <v>0.17161290322580652</v>
      </c>
      <c r="Y52" s="30">
        <v>1.5158064516129033</v>
      </c>
      <c r="Z52" s="67">
        <f t="shared" si="9"/>
        <v>203039.99999999927</v>
      </c>
      <c r="AA52" s="68">
        <f t="shared" si="10"/>
        <v>459648.00000000012</v>
      </c>
      <c r="AB52" s="68">
        <f t="shared" si="11"/>
        <v>-191808.00000000009</v>
      </c>
      <c r="AC52" s="73">
        <f t="shared" si="12"/>
        <v>191808.00000000009</v>
      </c>
      <c r="AD52" s="78">
        <f t="shared" si="5"/>
        <v>203039.99999999927</v>
      </c>
      <c r="AE52" s="79">
        <f t="shared" si="6"/>
        <v>459648.00000000012</v>
      </c>
      <c r="AF52" s="79">
        <f t="shared" si="7"/>
        <v>0</v>
      </c>
      <c r="AG52" s="69">
        <f t="shared" si="8"/>
        <v>191808.00000000009</v>
      </c>
    </row>
    <row r="53" spans="1:33" ht="15" thickBot="1" x14ac:dyDescent="0.35">
      <c r="A53">
        <v>2023</v>
      </c>
      <c r="B53">
        <v>1</v>
      </c>
      <c r="C53">
        <v>31</v>
      </c>
      <c r="D53" s="29">
        <v>36.986774193548378</v>
      </c>
      <c r="E53" s="31">
        <v>38.908000000000008</v>
      </c>
      <c r="F53" s="48">
        <v>2.8064516129032258E-2</v>
      </c>
      <c r="G53" s="27">
        <v>3.8308333333333331</v>
      </c>
      <c r="H53" s="28">
        <v>71.919032258064505</v>
      </c>
      <c r="I53" s="52">
        <v>0</v>
      </c>
      <c r="J53" s="30">
        <v>0.8918518518518519</v>
      </c>
      <c r="K53" s="28">
        <v>67.679354838709685</v>
      </c>
      <c r="L53" s="27">
        <v>2.0764285714285715</v>
      </c>
      <c r="M53" s="56">
        <v>0.47322580645161283</v>
      </c>
      <c r="N53" s="28">
        <v>74.085000000000008</v>
      </c>
      <c r="O53" s="30">
        <v>0</v>
      </c>
      <c r="P53" s="28">
        <v>64.377857142857152</v>
      </c>
      <c r="Q53" s="30">
        <v>0.26666666666666666</v>
      </c>
      <c r="R53" s="28">
        <v>57.789642857142844</v>
      </c>
      <c r="S53" s="60">
        <v>0.17250000000000001</v>
      </c>
      <c r="T53" s="31">
        <v>50.503076923076918</v>
      </c>
      <c r="U53" s="30" t="s">
        <v>137</v>
      </c>
      <c r="V53" s="64">
        <v>7.4193548387096768E-3</v>
      </c>
      <c r="W53" s="31">
        <v>48.9551612903226</v>
      </c>
      <c r="X53" s="64">
        <v>0.26709677419354844</v>
      </c>
      <c r="Y53" s="30">
        <v>4.8805555555555555</v>
      </c>
      <c r="Z53" s="67">
        <f t="shared" si="9"/>
        <v>-640224.00000000012</v>
      </c>
      <c r="AA53" s="68">
        <f t="shared" si="10"/>
        <v>1963007.9999999998</v>
      </c>
      <c r="AB53" s="68">
        <f t="shared" si="11"/>
        <v>-442152</v>
      </c>
      <c r="AC53" s="73">
        <f t="shared" si="12"/>
        <v>462024.00000000012</v>
      </c>
      <c r="AD53" s="78">
        <f t="shared" si="5"/>
        <v>0</v>
      </c>
      <c r="AE53" s="79">
        <f t="shared" si="6"/>
        <v>1963007.9999999998</v>
      </c>
      <c r="AF53" s="79">
        <f t="shared" si="7"/>
        <v>0</v>
      </c>
      <c r="AG53" s="69">
        <f t="shared" si="8"/>
        <v>462024.00000000012</v>
      </c>
    </row>
    <row r="54" spans="1:33" ht="15" thickBot="1" x14ac:dyDescent="0.35">
      <c r="A54">
        <v>2023</v>
      </c>
      <c r="B54">
        <v>2</v>
      </c>
      <c r="C54">
        <v>28</v>
      </c>
      <c r="D54" s="29">
        <v>37.031199999999998</v>
      </c>
      <c r="E54" s="31">
        <v>38.878214285714293</v>
      </c>
      <c r="F54" s="48">
        <v>0</v>
      </c>
      <c r="G54" s="27">
        <v>3.61</v>
      </c>
      <c r="H54" s="28">
        <v>72.433571428571412</v>
      </c>
      <c r="I54" s="52">
        <v>0</v>
      </c>
      <c r="J54" s="30">
        <v>0.81535714285714289</v>
      </c>
      <c r="K54" s="28">
        <v>65.486428571428533</v>
      </c>
      <c r="L54" s="27">
        <v>2.694</v>
      </c>
      <c r="M54" s="56">
        <v>0.68999999999999984</v>
      </c>
      <c r="N54" s="28">
        <v>74.085000000000008</v>
      </c>
      <c r="O54" s="30">
        <v>0</v>
      </c>
      <c r="P54" s="28">
        <v>65.258928571428584</v>
      </c>
      <c r="Q54" s="30">
        <v>1.56</v>
      </c>
      <c r="R54" s="28">
        <v>57.618571428571407</v>
      </c>
      <c r="S54" s="60">
        <v>3.8607142857142861E-2</v>
      </c>
      <c r="T54" s="31">
        <v>50.37444444444445</v>
      </c>
      <c r="U54" s="30" t="s">
        <v>137</v>
      </c>
      <c r="V54" s="64">
        <v>1.4285714285714286E-3</v>
      </c>
      <c r="W54" s="31">
        <v>48.950714285714305</v>
      </c>
      <c r="X54" s="64">
        <v>0.28285714285714286</v>
      </c>
      <c r="Y54" s="30">
        <v>6.4277777777777771</v>
      </c>
      <c r="Z54" s="67">
        <f t="shared" si="9"/>
        <v>-684288</v>
      </c>
      <c r="AA54" s="68">
        <f t="shared" si="10"/>
        <v>2350079.9999999995</v>
      </c>
      <c r="AB54" s="68">
        <f t="shared" si="11"/>
        <v>-89942.400000000009</v>
      </c>
      <c r="AC54" s="73">
        <f t="shared" si="12"/>
        <v>93398.400000000009</v>
      </c>
      <c r="AD54" s="78">
        <f t="shared" si="5"/>
        <v>0</v>
      </c>
      <c r="AE54" s="79">
        <f t="shared" si="6"/>
        <v>2350079.9999999995</v>
      </c>
      <c r="AF54" s="79">
        <f t="shared" si="7"/>
        <v>0</v>
      </c>
      <c r="AG54" s="69">
        <f t="shared" si="8"/>
        <v>93398.400000000009</v>
      </c>
    </row>
    <row r="55" spans="1:33" ht="15" thickBot="1" x14ac:dyDescent="0.35">
      <c r="A55">
        <v>2023</v>
      </c>
      <c r="B55">
        <v>3</v>
      </c>
      <c r="C55">
        <v>31</v>
      </c>
      <c r="D55" s="29">
        <v>36.980322580645172</v>
      </c>
      <c r="E55" s="31">
        <v>38.909032258064528</v>
      </c>
      <c r="F55" s="48">
        <v>0</v>
      </c>
      <c r="G55" s="27">
        <v>3.6169230769230771</v>
      </c>
      <c r="H55" s="28">
        <v>72.681290322580665</v>
      </c>
      <c r="I55" s="52">
        <v>0</v>
      </c>
      <c r="J55" s="30">
        <v>0.88299999999999979</v>
      </c>
      <c r="K55" s="28">
        <v>67.823225806451617</v>
      </c>
      <c r="L55" s="27">
        <v>2.7263636363636365</v>
      </c>
      <c r="M55" s="56">
        <v>2.2258064516129029E-2</v>
      </c>
      <c r="N55" s="28">
        <v>74.099999999999994</v>
      </c>
      <c r="O55" s="30">
        <v>0</v>
      </c>
      <c r="P55" s="28">
        <v>65.107741935483872</v>
      </c>
      <c r="Q55" s="30">
        <v>1.47</v>
      </c>
      <c r="R55" s="28">
        <v>57.673870967741919</v>
      </c>
      <c r="S55" s="60">
        <v>7.5806451612903225E-2</v>
      </c>
      <c r="T55" s="31">
        <v>50.473999999999997</v>
      </c>
      <c r="U55" s="30" t="s">
        <v>137</v>
      </c>
      <c r="V55" s="64">
        <v>3.0967741935483871E-2</v>
      </c>
      <c r="W55" s="31">
        <v>48.953870967741956</v>
      </c>
      <c r="X55" s="64">
        <v>0.28741935483870973</v>
      </c>
      <c r="Y55" s="30">
        <v>4.753571428571429</v>
      </c>
      <c r="Z55" s="67">
        <f t="shared" si="9"/>
        <v>-769824.00000000023</v>
      </c>
      <c r="AA55" s="68">
        <f t="shared" si="10"/>
        <v>746496.00000000023</v>
      </c>
      <c r="AB55" s="68">
        <f t="shared" si="11"/>
        <v>-120096.00000000001</v>
      </c>
      <c r="AC55" s="73">
        <f t="shared" si="12"/>
        <v>203040</v>
      </c>
      <c r="AD55" s="78">
        <f t="shared" si="5"/>
        <v>0</v>
      </c>
      <c r="AE55" s="79">
        <f t="shared" si="6"/>
        <v>746496.00000000023</v>
      </c>
      <c r="AF55" s="79">
        <f t="shared" si="7"/>
        <v>0</v>
      </c>
      <c r="AG55" s="69">
        <f t="shared" si="8"/>
        <v>203040</v>
      </c>
    </row>
    <row r="56" spans="1:33" ht="15" thickBot="1" x14ac:dyDescent="0.35">
      <c r="A56">
        <v>2023</v>
      </c>
      <c r="B56">
        <v>4</v>
      </c>
      <c r="C56">
        <v>30</v>
      </c>
      <c r="D56" s="29">
        <v>36.970666666666681</v>
      </c>
      <c r="E56" s="31">
        <v>38.829310344827569</v>
      </c>
      <c r="F56" s="48">
        <v>0.53333333333333333</v>
      </c>
      <c r="G56" s="27">
        <v>3.1618750000000002</v>
      </c>
      <c r="H56" s="28">
        <v>72.881666666666689</v>
      </c>
      <c r="I56" s="52">
        <v>0</v>
      </c>
      <c r="J56" s="30">
        <v>0.88758620689655177</v>
      </c>
      <c r="K56" s="28">
        <v>67.674999999999997</v>
      </c>
      <c r="L56" s="27" t="e">
        <v>#DIV/0!</v>
      </c>
      <c r="M56" s="56">
        <v>0.2523333333333333</v>
      </c>
      <c r="N56" s="28">
        <v>74.10499999999999</v>
      </c>
      <c r="O56" s="30">
        <v>5.0000000000000001E-3</v>
      </c>
      <c r="P56" s="28">
        <v>65.28</v>
      </c>
      <c r="Q56" s="30">
        <v>1.2066666666666666</v>
      </c>
      <c r="R56" s="28">
        <v>57.675333333333356</v>
      </c>
      <c r="S56" s="60">
        <v>7.0333333333333359E-2</v>
      </c>
      <c r="T56" s="31">
        <v>50.262000000000015</v>
      </c>
      <c r="U56" s="30">
        <v>0.32999999999999996</v>
      </c>
      <c r="V56" s="64">
        <v>1.066666666666667E-2</v>
      </c>
      <c r="W56" s="31">
        <v>48.954000000000029</v>
      </c>
      <c r="X56" s="64">
        <v>0.42966666666666664</v>
      </c>
      <c r="Y56" s="30">
        <v>6.5730769230769237</v>
      </c>
      <c r="Z56" s="67">
        <f t="shared" si="9"/>
        <v>268704.00000000006</v>
      </c>
      <c r="AA56" s="68">
        <f t="shared" si="10"/>
        <v>1740096</v>
      </c>
      <c r="AB56" s="68">
        <f t="shared" si="11"/>
        <v>-154656.00000000009</v>
      </c>
      <c r="AC56" s="73">
        <f t="shared" si="12"/>
        <v>182304.00000000009</v>
      </c>
      <c r="AD56" s="78">
        <f t="shared" si="5"/>
        <v>268704.00000000006</v>
      </c>
      <c r="AE56" s="79">
        <f t="shared" si="6"/>
        <v>1740096</v>
      </c>
      <c r="AF56" s="79">
        <f t="shared" si="7"/>
        <v>0</v>
      </c>
      <c r="AG56" s="69">
        <f t="shared" si="8"/>
        <v>182304.00000000009</v>
      </c>
    </row>
    <row r="57" spans="1:33" ht="15" thickBot="1" x14ac:dyDescent="0.35">
      <c r="A57">
        <v>2023</v>
      </c>
      <c r="B57">
        <v>5</v>
      </c>
      <c r="C57">
        <v>31</v>
      </c>
      <c r="D57" s="29">
        <v>36.958709677419364</v>
      </c>
      <c r="E57" s="31">
        <v>38.723870967741924</v>
      </c>
      <c r="F57" s="48">
        <v>0.6509677419354839</v>
      </c>
      <c r="G57" s="27">
        <v>2.3283870967741933</v>
      </c>
      <c r="H57" s="28">
        <v>72.85322580645159</v>
      </c>
      <c r="I57" s="52">
        <v>0</v>
      </c>
      <c r="J57" s="30">
        <v>0.38516129032258062</v>
      </c>
      <c r="K57" s="28">
        <v>67.554516129032251</v>
      </c>
      <c r="L57" s="27">
        <v>2.0357142857142865</v>
      </c>
      <c r="M57" s="56">
        <v>0</v>
      </c>
      <c r="N57" s="28">
        <v>74.02000000000001</v>
      </c>
      <c r="O57" s="30">
        <v>0</v>
      </c>
      <c r="P57" s="28">
        <v>65.231290322580662</v>
      </c>
      <c r="Q57" s="30">
        <v>0.65142857142857147</v>
      </c>
      <c r="R57" s="28">
        <v>57.675806451612914</v>
      </c>
      <c r="S57" s="60">
        <v>6.9677419354838746E-2</v>
      </c>
      <c r="T57" s="31">
        <v>50.300000000000004</v>
      </c>
      <c r="U57" s="30">
        <v>0.13624999999999998</v>
      </c>
      <c r="V57" s="64">
        <v>7.0967741935483901E-3</v>
      </c>
      <c r="W57" s="31">
        <v>48.950000000000024</v>
      </c>
      <c r="X57" s="64">
        <v>0.43516129032258072</v>
      </c>
      <c r="Y57" s="30">
        <v>3.4590322580645161</v>
      </c>
      <c r="Z57" s="67">
        <f t="shared" si="9"/>
        <v>578015.99999999988</v>
      </c>
      <c r="AA57" s="68">
        <f t="shared" si="10"/>
        <v>1146528.0000000002</v>
      </c>
      <c r="AB57" s="68">
        <f t="shared" si="11"/>
        <v>-167616.00000000009</v>
      </c>
      <c r="AC57" s="73">
        <f t="shared" si="12"/>
        <v>186624.00000000009</v>
      </c>
      <c r="AD57" s="78">
        <f t="shared" si="5"/>
        <v>578015.99999999988</v>
      </c>
      <c r="AE57" s="79">
        <f t="shared" si="6"/>
        <v>1146528.0000000002</v>
      </c>
      <c r="AF57" s="79">
        <f t="shared" si="7"/>
        <v>0</v>
      </c>
      <c r="AG57" s="69">
        <f t="shared" si="8"/>
        <v>186624.00000000009</v>
      </c>
    </row>
    <row r="58" spans="1:33" ht="15" thickBot="1" x14ac:dyDescent="0.35">
      <c r="A58">
        <v>2023</v>
      </c>
      <c r="B58">
        <v>6</v>
      </c>
      <c r="C58">
        <v>30</v>
      </c>
      <c r="D58" s="29">
        <v>36.86333333333333</v>
      </c>
      <c r="E58" s="31">
        <v>38.479000000000013</v>
      </c>
      <c r="F58" s="48">
        <v>1.028</v>
      </c>
      <c r="G58" s="27">
        <v>0.77366666666666672</v>
      </c>
      <c r="H58" s="28">
        <v>72.691000000000045</v>
      </c>
      <c r="I58" s="52">
        <v>0</v>
      </c>
      <c r="J58" s="30">
        <v>0.23599999999999996</v>
      </c>
      <c r="K58" s="28">
        <v>67.470666666666688</v>
      </c>
      <c r="L58" s="27">
        <v>0.80366666666666697</v>
      </c>
      <c r="M58" s="56">
        <v>0</v>
      </c>
      <c r="N58" s="28">
        <v>74.03</v>
      </c>
      <c r="O58" s="30">
        <v>0</v>
      </c>
      <c r="P58" s="28">
        <v>65.090666666666664</v>
      </c>
      <c r="Q58" s="30">
        <v>0.11533333333333341</v>
      </c>
      <c r="R58" s="28">
        <v>57.858999999999995</v>
      </c>
      <c r="S58" s="60">
        <v>0.3693333333333334</v>
      </c>
      <c r="T58" s="31">
        <v>50.447692307692321</v>
      </c>
      <c r="U58" s="30">
        <v>0.11384615384615387</v>
      </c>
      <c r="V58" s="64">
        <v>0.21600000000000003</v>
      </c>
      <c r="W58" s="31">
        <v>48.96133333333335</v>
      </c>
      <c r="X58" s="64">
        <v>0.81233333333333346</v>
      </c>
      <c r="Y58" s="30">
        <v>1.1166666666666669</v>
      </c>
      <c r="Z58" s="67">
        <f t="shared" si="9"/>
        <v>559007.99999999977</v>
      </c>
      <c r="AA58" s="68">
        <f t="shared" si="10"/>
        <v>1545696.0000000002</v>
      </c>
      <c r="AB58" s="68">
        <f t="shared" si="11"/>
        <v>-397440.00000000017</v>
      </c>
      <c r="AC58" s="73">
        <f t="shared" si="12"/>
        <v>957312</v>
      </c>
      <c r="AD58" s="78">
        <f t="shared" si="5"/>
        <v>559007.99999999977</v>
      </c>
      <c r="AE58" s="79">
        <f t="shared" si="6"/>
        <v>1545696.0000000002</v>
      </c>
      <c r="AF58" s="79">
        <f t="shared" si="7"/>
        <v>0</v>
      </c>
      <c r="AG58" s="69">
        <f t="shared" si="8"/>
        <v>957312</v>
      </c>
    </row>
    <row r="59" spans="1:33" ht="15" thickBot="1" x14ac:dyDescent="0.35">
      <c r="A59">
        <v>2023</v>
      </c>
      <c r="B59">
        <v>7</v>
      </c>
      <c r="C59">
        <v>31</v>
      </c>
      <c r="D59" s="29">
        <v>36.840645161290333</v>
      </c>
      <c r="E59" s="31">
        <v>38.452580645161305</v>
      </c>
      <c r="F59" s="48">
        <v>1.0267741935483872</v>
      </c>
      <c r="G59" s="27">
        <v>0.70258064516129037</v>
      </c>
      <c r="H59" s="28">
        <v>72.595483870967712</v>
      </c>
      <c r="I59" s="52">
        <v>0</v>
      </c>
      <c r="J59" s="30">
        <v>0.16903225806451613</v>
      </c>
      <c r="K59" s="28">
        <v>67.438387096774221</v>
      </c>
      <c r="L59" s="27">
        <v>0.44451612903225801</v>
      </c>
      <c r="M59" s="56">
        <v>0</v>
      </c>
      <c r="N59" s="28">
        <v>74.134999999999991</v>
      </c>
      <c r="O59" s="30">
        <v>0</v>
      </c>
      <c r="P59" s="28">
        <v>64.423225806451626</v>
      </c>
      <c r="Q59" s="30">
        <v>0.13812903225806455</v>
      </c>
      <c r="R59" s="28">
        <v>58.070645161290329</v>
      </c>
      <c r="S59" s="60">
        <v>0.7845161290322582</v>
      </c>
      <c r="T59" s="31">
        <v>50.551000000000002</v>
      </c>
      <c r="U59" s="30">
        <v>9.9999999999999992E-2</v>
      </c>
      <c r="V59" s="64">
        <v>0.59354838709677427</v>
      </c>
      <c r="W59" s="31">
        <v>48.962258064516149</v>
      </c>
      <c r="X59" s="64">
        <v>0.90451612903225798</v>
      </c>
      <c r="Y59" s="30">
        <v>0.97387096774193516</v>
      </c>
      <c r="Z59" s="67">
        <f t="shared" si="9"/>
        <v>327456.00000000041</v>
      </c>
      <c r="AA59" s="68">
        <f t="shared" si="10"/>
        <v>832895.99999999965</v>
      </c>
      <c r="AB59" s="68">
        <f t="shared" si="11"/>
        <v>-511488.00000000012</v>
      </c>
      <c r="AC59" s="73">
        <f t="shared" si="12"/>
        <v>2101248.0000000005</v>
      </c>
      <c r="AD59" s="78">
        <f t="shared" si="5"/>
        <v>327456.00000000041</v>
      </c>
      <c r="AE59" s="79">
        <f t="shared" si="6"/>
        <v>832895.99999999965</v>
      </c>
      <c r="AF59" s="79">
        <f t="shared" si="7"/>
        <v>0</v>
      </c>
      <c r="AG59" s="69">
        <f t="shared" si="8"/>
        <v>2101248.0000000005</v>
      </c>
    </row>
    <row r="60" spans="1:33" ht="15" thickBot="1" x14ac:dyDescent="0.35">
      <c r="A60">
        <v>2023</v>
      </c>
      <c r="B60">
        <v>8</v>
      </c>
      <c r="C60">
        <v>31</v>
      </c>
      <c r="D60" s="29">
        <v>36.927419354838712</v>
      </c>
      <c r="E60" s="31">
        <v>38.436129032258059</v>
      </c>
      <c r="F60" s="48">
        <v>1.2109677419354836</v>
      </c>
      <c r="G60" s="27">
        <v>0.98774193548387113</v>
      </c>
      <c r="H60" s="28">
        <v>72.471612903225804</v>
      </c>
      <c r="I60" s="52">
        <v>0.26064516129032256</v>
      </c>
      <c r="J60" s="30">
        <v>0.41774193548387101</v>
      </c>
      <c r="K60" s="28">
        <v>67.40387096774198</v>
      </c>
      <c r="L60" s="27">
        <v>0.27322580645161293</v>
      </c>
      <c r="M60" s="56">
        <v>0</v>
      </c>
      <c r="N60" s="28">
        <v>74.240000000000009</v>
      </c>
      <c r="O60" s="30" t="e">
        <v>#DIV/0!</v>
      </c>
      <c r="P60" s="28">
        <v>63.637419354838727</v>
      </c>
      <c r="Q60" s="30">
        <v>0.17064516129032256</v>
      </c>
      <c r="R60" s="28">
        <v>57.907096774193548</v>
      </c>
      <c r="S60" s="60">
        <v>0.48193548387096757</v>
      </c>
      <c r="T60" s="31">
        <v>50.523333333333341</v>
      </c>
      <c r="U60" s="30">
        <v>9.9999999999999992E-2</v>
      </c>
      <c r="V60" s="64">
        <v>0.38322580645161292</v>
      </c>
      <c r="W60" s="31">
        <v>48.959032258064539</v>
      </c>
      <c r="X60" s="64">
        <v>0.52451612903225808</v>
      </c>
      <c r="Y60" s="30">
        <v>0.98129032258064497</v>
      </c>
      <c r="Z60" s="67">
        <f t="shared" si="9"/>
        <v>1140479.9999999993</v>
      </c>
      <c r="AA60" s="68">
        <f t="shared" si="10"/>
        <v>378432</v>
      </c>
      <c r="AB60" s="68">
        <f t="shared" si="11"/>
        <v>-264383.99999999953</v>
      </c>
      <c r="AC60" s="73">
        <f t="shared" si="12"/>
        <v>1290815.9999999998</v>
      </c>
      <c r="AD60" s="78">
        <f t="shared" si="5"/>
        <v>1140479.9999999993</v>
      </c>
      <c r="AE60" s="79">
        <f t="shared" si="6"/>
        <v>378432</v>
      </c>
      <c r="AF60" s="79">
        <f t="shared" si="7"/>
        <v>0</v>
      </c>
      <c r="AG60" s="69">
        <f t="shared" si="8"/>
        <v>1290815.9999999998</v>
      </c>
    </row>
    <row r="61" spans="1:33" ht="15" thickBot="1" x14ac:dyDescent="0.35">
      <c r="A61">
        <v>2023</v>
      </c>
      <c r="B61">
        <v>9</v>
      </c>
      <c r="C61">
        <v>30</v>
      </c>
      <c r="D61" s="29">
        <v>36.976785714285718</v>
      </c>
      <c r="E61" s="31">
        <v>38.176666666666655</v>
      </c>
      <c r="F61" s="48">
        <v>0.39266666666666672</v>
      </c>
      <c r="G61" s="27">
        <v>2.3876923076923076</v>
      </c>
      <c r="H61" s="28">
        <v>72.36966666666666</v>
      </c>
      <c r="I61" s="52">
        <v>0</v>
      </c>
      <c r="J61" s="30">
        <v>0.21600000000000005</v>
      </c>
      <c r="K61" s="28">
        <v>67.459999999999994</v>
      </c>
      <c r="L61" s="27">
        <v>0.69966666666666677</v>
      </c>
      <c r="M61" s="56">
        <v>0</v>
      </c>
      <c r="N61" s="28">
        <v>74.275000000000006</v>
      </c>
      <c r="O61" s="30">
        <v>0.05</v>
      </c>
      <c r="P61" s="28">
        <v>63.667666666666669</v>
      </c>
      <c r="Q61" s="30">
        <v>0.16053333333333336</v>
      </c>
      <c r="R61" s="28">
        <v>57.594333333333317</v>
      </c>
      <c r="S61" s="60">
        <v>2.9333333333333343E-2</v>
      </c>
      <c r="T61" s="31">
        <v>50.353750000000005</v>
      </c>
      <c r="U61" s="30">
        <v>0.248</v>
      </c>
      <c r="V61" s="64">
        <v>3.3333333333333332E-4</v>
      </c>
      <c r="W61" s="31">
        <v>48.959666666666685</v>
      </c>
      <c r="X61" s="64">
        <v>3.2000000000000001E-2</v>
      </c>
      <c r="Y61" s="30">
        <v>1.3639999999999999</v>
      </c>
      <c r="Z61" s="67">
        <f t="shared" si="9"/>
        <v>934848.00000000012</v>
      </c>
      <c r="AA61" s="68">
        <f t="shared" si="10"/>
        <v>82080.000000000015</v>
      </c>
      <c r="AB61" s="68">
        <f t="shared" si="11"/>
        <v>-75168.000000000015</v>
      </c>
      <c r="AC61" s="73">
        <f t="shared" si="12"/>
        <v>76032.000000000029</v>
      </c>
      <c r="AD61" s="78">
        <f t="shared" si="5"/>
        <v>934848.00000000012</v>
      </c>
      <c r="AE61" s="79">
        <f t="shared" si="6"/>
        <v>82080.000000000015</v>
      </c>
      <c r="AF61" s="79">
        <f t="shared" si="7"/>
        <v>0</v>
      </c>
      <c r="AG61" s="69">
        <f t="shared" si="8"/>
        <v>76032.000000000029</v>
      </c>
    </row>
    <row r="62" spans="1:33" ht="15" thickBot="1" x14ac:dyDescent="0.35">
      <c r="A62">
        <v>2023</v>
      </c>
      <c r="B62">
        <v>10</v>
      </c>
      <c r="C62">
        <v>31</v>
      </c>
      <c r="D62" s="29">
        <v>37.027142857142863</v>
      </c>
      <c r="E62" s="31">
        <v>38.407741935483891</v>
      </c>
      <c r="F62" s="48">
        <v>0.95322580645161281</v>
      </c>
      <c r="G62" s="27">
        <v>2.1133333333333333</v>
      </c>
      <c r="H62" s="28">
        <v>72.438275862068963</v>
      </c>
      <c r="I62" s="52">
        <v>0</v>
      </c>
      <c r="J62" s="30">
        <v>0.48482758620689659</v>
      </c>
      <c r="K62" s="28">
        <v>67.611481481481462</v>
      </c>
      <c r="L62" s="27">
        <v>1.8655555555555559</v>
      </c>
      <c r="M62" s="56">
        <v>0.19419354838709676</v>
      </c>
      <c r="N62" s="28">
        <v>74.28</v>
      </c>
      <c r="O62" s="30">
        <v>0.05</v>
      </c>
      <c r="P62" s="28">
        <v>64.613870967741931</v>
      </c>
      <c r="Q62" s="30">
        <v>0.695483870967742</v>
      </c>
      <c r="R62" s="28">
        <v>57.416000000000004</v>
      </c>
      <c r="S62" s="60">
        <v>1.3870967741935485E-2</v>
      </c>
      <c r="T62" s="31">
        <v>50.247777777777777</v>
      </c>
      <c r="U62" s="30">
        <v>0.34</v>
      </c>
      <c r="V62" s="64">
        <v>1.9354838709677422E-3</v>
      </c>
      <c r="W62" s="31">
        <v>48.964193548387115</v>
      </c>
      <c r="X62" s="64">
        <v>3.4193548387096775E-2</v>
      </c>
      <c r="Y62" s="30">
        <v>3.4115384615384619</v>
      </c>
      <c r="Z62" s="67">
        <f t="shared" si="9"/>
        <v>2461536</v>
      </c>
      <c r="AA62" s="68">
        <f t="shared" si="10"/>
        <v>606528.00000000012</v>
      </c>
      <c r="AB62" s="68">
        <f t="shared" si="11"/>
        <v>-31968</v>
      </c>
      <c r="AC62" s="73">
        <f t="shared" si="12"/>
        <v>37152</v>
      </c>
      <c r="AD62" s="78">
        <f t="shared" si="5"/>
        <v>2461536</v>
      </c>
      <c r="AE62" s="79">
        <f t="shared" si="6"/>
        <v>606528.00000000012</v>
      </c>
      <c r="AF62" s="79">
        <f t="shared" si="7"/>
        <v>0</v>
      </c>
      <c r="AG62" s="69">
        <f t="shared" si="8"/>
        <v>37152</v>
      </c>
    </row>
    <row r="63" spans="1:33" ht="15" thickBot="1" x14ac:dyDescent="0.35">
      <c r="A63">
        <v>2023</v>
      </c>
      <c r="B63">
        <v>11</v>
      </c>
      <c r="C63">
        <v>30</v>
      </c>
      <c r="D63" s="29">
        <v>37.080833333333338</v>
      </c>
      <c r="E63" s="31">
        <v>38.832666666666661</v>
      </c>
      <c r="F63" s="48">
        <v>0.02</v>
      </c>
      <c r="G63" s="27" t="e">
        <v>#DIV/0!</v>
      </c>
      <c r="H63" s="28">
        <v>72.696333333333328</v>
      </c>
      <c r="I63" s="52">
        <v>0</v>
      </c>
      <c r="J63" s="30">
        <v>0.70241379310344843</v>
      </c>
      <c r="K63" s="28">
        <v>67.662000000000035</v>
      </c>
      <c r="L63" s="27" t="e">
        <v>#DIV/0!</v>
      </c>
      <c r="M63" s="56">
        <v>0.37266666666666654</v>
      </c>
      <c r="N63" s="28">
        <v>74.27</v>
      </c>
      <c r="O63" s="30">
        <v>0.05</v>
      </c>
      <c r="P63" s="28">
        <v>65.267333333333298</v>
      </c>
      <c r="Q63" s="30">
        <v>1.5042857142857144</v>
      </c>
      <c r="R63" s="28">
        <v>57.548666666666684</v>
      </c>
      <c r="S63" s="60">
        <v>4.0000000000000015E-2</v>
      </c>
      <c r="T63" s="31">
        <v>50.375</v>
      </c>
      <c r="U63" s="30" t="s">
        <v>137</v>
      </c>
      <c r="V63" s="64">
        <v>9.3333333333333341E-3</v>
      </c>
      <c r="W63" s="31">
        <v>47.624000000000024</v>
      </c>
      <c r="X63" s="64">
        <v>0.30933333333333335</v>
      </c>
      <c r="Y63" s="30">
        <v>5.7950000000000008</v>
      </c>
      <c r="Z63" s="67">
        <f t="shared" si="9"/>
        <v>-749951.99999999988</v>
      </c>
      <c r="AA63" s="68">
        <f t="shared" si="10"/>
        <v>1743551.9999999998</v>
      </c>
      <c r="AB63" s="68">
        <f t="shared" si="11"/>
        <v>-79488.000000000044</v>
      </c>
      <c r="AC63" s="73">
        <f t="shared" si="12"/>
        <v>103680.00000000004</v>
      </c>
      <c r="AD63" s="78">
        <f t="shared" si="5"/>
        <v>0</v>
      </c>
      <c r="AE63" s="79">
        <f t="shared" si="6"/>
        <v>1743551.9999999998</v>
      </c>
      <c r="AF63" s="79">
        <f t="shared" si="7"/>
        <v>0</v>
      </c>
      <c r="AG63" s="69">
        <f t="shared" si="8"/>
        <v>103680.00000000004</v>
      </c>
    </row>
    <row r="64" spans="1:33" ht="15" thickBot="1" x14ac:dyDescent="0.35">
      <c r="A64">
        <v>2023</v>
      </c>
      <c r="B64">
        <v>12</v>
      </c>
      <c r="C64">
        <v>31</v>
      </c>
      <c r="D64" s="29">
        <v>37.002000000000002</v>
      </c>
      <c r="E64" s="31">
        <v>38.831935483870986</v>
      </c>
      <c r="F64" s="48">
        <v>0</v>
      </c>
      <c r="G64" s="27">
        <v>3.6424999999999996</v>
      </c>
      <c r="H64" s="28">
        <v>72.812258064516101</v>
      </c>
      <c r="I64" s="52">
        <v>0</v>
      </c>
      <c r="J64" s="30">
        <v>0.71483870967741925</v>
      </c>
      <c r="K64" s="28">
        <v>67.645483870967766</v>
      </c>
      <c r="L64" s="27">
        <v>2.8800000000000008</v>
      </c>
      <c r="M64" s="56">
        <v>0</v>
      </c>
      <c r="N64" s="28">
        <v>74.254999999999995</v>
      </c>
      <c r="O64" s="30">
        <v>0.04</v>
      </c>
      <c r="P64" s="28">
        <v>65.261379310344822</v>
      </c>
      <c r="Q64" s="30">
        <v>1.3149999999999999</v>
      </c>
      <c r="R64" s="28">
        <v>57.631379310344826</v>
      </c>
      <c r="S64" s="60">
        <v>4.7500000000000007E-2</v>
      </c>
      <c r="T64" s="31">
        <v>50.4375</v>
      </c>
      <c r="U64" s="30" t="s">
        <v>137</v>
      </c>
      <c r="V64" s="64">
        <v>1.0333333333333335E-2</v>
      </c>
      <c r="W64" s="31">
        <v>48.957333333333359</v>
      </c>
      <c r="X64" s="64">
        <v>0.48066666666666674</v>
      </c>
      <c r="Y64" s="30">
        <v>5.1994444444444436</v>
      </c>
      <c r="Z64" s="70">
        <f t="shared" si="9"/>
        <v>-1287417.6000000001</v>
      </c>
      <c r="AA64" s="71">
        <f t="shared" si="10"/>
        <v>1259740.8</v>
      </c>
      <c r="AB64" s="71">
        <f t="shared" si="11"/>
        <v>-99547.200000000012</v>
      </c>
      <c r="AC64" s="74">
        <f t="shared" si="12"/>
        <v>127224.00000000003</v>
      </c>
      <c r="AD64" s="80">
        <f t="shared" si="5"/>
        <v>0</v>
      </c>
      <c r="AE64" s="81">
        <f t="shared" si="6"/>
        <v>1259740.8</v>
      </c>
      <c r="AF64" s="81">
        <f t="shared" si="7"/>
        <v>0</v>
      </c>
      <c r="AG64" s="72">
        <f t="shared" si="8"/>
        <v>127224.00000000003</v>
      </c>
    </row>
  </sheetData>
  <mergeCells count="10">
    <mergeCell ref="E1:G1"/>
    <mergeCell ref="H1:J1"/>
    <mergeCell ref="K1:M1"/>
    <mergeCell ref="N1:O1"/>
    <mergeCell ref="P1:Q1"/>
    <mergeCell ref="R1:S1"/>
    <mergeCell ref="T1:U1"/>
    <mergeCell ref="V1:Y1"/>
    <mergeCell ref="Z1:AC1"/>
    <mergeCell ref="AD1:A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14D0-DF59-4997-B51D-CFCDD1B63DAE}">
  <dimension ref="A1:D7"/>
  <sheetViews>
    <sheetView workbookViewId="0">
      <selection activeCell="B2" sqref="B2:B6"/>
    </sheetView>
  </sheetViews>
  <sheetFormatPr defaultRowHeight="14.4" x14ac:dyDescent="0.3"/>
  <cols>
    <col min="1" max="1" width="12.88671875" bestFit="1" customWidth="1"/>
    <col min="2" max="2" width="33.44140625" bestFit="1" customWidth="1"/>
    <col min="3" max="3" width="34.33203125" bestFit="1" customWidth="1"/>
    <col min="4" max="4" width="35.109375" bestFit="1" customWidth="1"/>
    <col min="5" max="6" width="55.44140625" bestFit="1" customWidth="1"/>
  </cols>
  <sheetData>
    <row r="1" spans="1:4" x14ac:dyDescent="0.3">
      <c r="A1" s="39" t="s">
        <v>69</v>
      </c>
      <c r="B1" t="s">
        <v>147</v>
      </c>
      <c r="C1" t="s">
        <v>148</v>
      </c>
      <c r="D1" t="s">
        <v>149</v>
      </c>
    </row>
    <row r="2" spans="1:4" x14ac:dyDescent="0.3">
      <c r="A2" s="40">
        <v>2019</v>
      </c>
      <c r="B2">
        <v>3524256.0000000005</v>
      </c>
      <c r="C2">
        <v>10492416</v>
      </c>
      <c r="D2">
        <v>0</v>
      </c>
    </row>
    <row r="3" spans="1:4" x14ac:dyDescent="0.3">
      <c r="A3" s="40">
        <v>2020</v>
      </c>
      <c r="B3">
        <v>2749248.0000000009</v>
      </c>
      <c r="C3">
        <v>10692950.4</v>
      </c>
      <c r="D3">
        <v>0</v>
      </c>
    </row>
    <row r="4" spans="1:4" x14ac:dyDescent="0.3">
      <c r="A4" s="40">
        <v>2021</v>
      </c>
      <c r="B4">
        <v>4283712.0000000009</v>
      </c>
      <c r="C4">
        <v>13908672</v>
      </c>
      <c r="D4">
        <v>0</v>
      </c>
    </row>
    <row r="5" spans="1:4" x14ac:dyDescent="0.3">
      <c r="A5" s="40">
        <v>2022</v>
      </c>
      <c r="B5">
        <v>3022271.9999999986</v>
      </c>
      <c r="C5">
        <v>10000800</v>
      </c>
      <c r="D5">
        <v>62207.999999999927</v>
      </c>
    </row>
    <row r="6" spans="1:4" x14ac:dyDescent="0.3">
      <c r="A6" s="40">
        <v>2023</v>
      </c>
      <c r="B6">
        <v>6270048</v>
      </c>
      <c r="C6">
        <v>14395132.800000001</v>
      </c>
      <c r="D6">
        <v>0</v>
      </c>
    </row>
    <row r="7" spans="1:4" x14ac:dyDescent="0.3">
      <c r="A7" s="40" t="s">
        <v>72</v>
      </c>
      <c r="B7">
        <v>19849536</v>
      </c>
      <c r="C7">
        <v>59489971.200000003</v>
      </c>
      <c r="D7">
        <v>62207.999999999927</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27"/>
  <sheetViews>
    <sheetView workbookViewId="0">
      <pane ySplit="1" topLeftCell="A2" activePane="bottomLeft" state="frozen"/>
      <selection pane="bottomLeft" activeCell="H2" sqref="H2"/>
    </sheetView>
  </sheetViews>
  <sheetFormatPr defaultRowHeight="14.4" x14ac:dyDescent="0.3"/>
  <cols>
    <col min="1" max="1" width="17.44140625" bestFit="1" customWidth="1"/>
    <col min="2" max="2" width="5.109375" bestFit="1" customWidth="1"/>
    <col min="3" max="3" width="34.88671875" bestFit="1" customWidth="1"/>
    <col min="4" max="4" width="5.6640625" bestFit="1" customWidth="1"/>
    <col min="5" max="6" width="10.109375" bestFit="1" customWidth="1"/>
    <col min="7" max="7" width="26.88671875" bestFit="1" customWidth="1"/>
    <col min="8" max="8" width="11.5546875" bestFit="1" customWidth="1"/>
  </cols>
  <sheetData>
    <row r="1" spans="1:8" x14ac:dyDescent="0.3">
      <c r="A1" s="36" t="s">
        <v>0</v>
      </c>
      <c r="B1" s="36" t="s">
        <v>1</v>
      </c>
      <c r="C1" s="36" t="s">
        <v>2</v>
      </c>
      <c r="D1" s="37" t="s">
        <v>63</v>
      </c>
      <c r="E1" s="36" t="s">
        <v>64</v>
      </c>
      <c r="F1" s="36" t="s">
        <v>65</v>
      </c>
      <c r="G1" s="36" t="s">
        <v>68</v>
      </c>
      <c r="H1" s="38" t="s">
        <v>67</v>
      </c>
    </row>
    <row r="2" spans="1:8" x14ac:dyDescent="0.3">
      <c r="A2" t="s">
        <v>3</v>
      </c>
      <c r="B2">
        <v>1</v>
      </c>
      <c r="C2">
        <v>0.15</v>
      </c>
      <c r="D2" s="34" t="str">
        <f>LEFT(A2,4)</f>
        <v>2019</v>
      </c>
      <c r="E2" t="str">
        <f>MID(A2,6,LEN(A2)-9)</f>
        <v>aprill</v>
      </c>
      <c r="F2" s="35">
        <f>DATEVALUE(B2 &amp; " " &amp; E2 &amp; " " &amp; D2)</f>
        <v>43556</v>
      </c>
      <c r="G2" t="str">
        <f>IF(OR(
AND(F2&gt;=DATE(2019,6,26),F2&lt;=DATE(2019,9,12)),
AND(F2&gt;=DATE(2020,6,16),F2&lt;=DATE(2020,9,12)),
AND(F2&gt;=DATE(2021,6,18),F2&lt;=DATE(2021,8,21)),
AND(F2&gt;=DATE(2022,6,28),F2&lt;=DATE(2022,9,21)),
AND(F2&gt;=DATE(2022,10,15),F2&lt;=DATE(2022,10,31)),
AND(F2&gt;=DATE(2023,6,16),F2&lt;=DATE(2023,8,21))
),"lahti","kinni")</f>
        <v>kinni</v>
      </c>
      <c r="H2">
        <f>C2*60*60*24</f>
        <v>12960</v>
      </c>
    </row>
    <row r="3" spans="1:8" x14ac:dyDescent="0.3">
      <c r="A3" t="s">
        <v>3</v>
      </c>
      <c r="B3">
        <v>2</v>
      </c>
      <c r="C3">
        <v>0.04</v>
      </c>
      <c r="D3" s="34" t="str">
        <f t="shared" ref="D3:D65" si="0">LEFT(A3,4)</f>
        <v>2019</v>
      </c>
      <c r="E3" t="str">
        <f t="shared" ref="E3:E65" si="1">MID(A3,6,LEN(A3)-9)</f>
        <v>aprill</v>
      </c>
      <c r="F3" s="35">
        <f t="shared" ref="F3:F65" si="2">DATEVALUE(B3 &amp; " " &amp; E3 &amp; " " &amp; D3)</f>
        <v>43557</v>
      </c>
      <c r="G3" t="str">
        <f t="shared" ref="G3:G65" si="3">IF(OR(
AND(F3&gt;=DATE(2019,6,26),F3&lt;=DATE(2019,9,12)),
AND(F3&gt;=DATE(2020,6,16),F3&lt;=DATE(2020,9,12)),
AND(F3&gt;=DATE(2021,6,18),F3&lt;=DATE(2021,8,21)),
AND(F3&gt;=DATE(2022,6,28),F3&lt;=DATE(2022,9,21)),
AND(F3&gt;=DATE(2022,10,15),F3&lt;=DATE(2022,10,31)),
AND(F3&gt;=DATE(2023,6,16),F3&lt;=DATE(2023,8,21))
),"lahti","kinni")</f>
        <v>kinni</v>
      </c>
      <c r="H3">
        <f t="shared" ref="H3:H65" si="4">C3*60*60*24</f>
        <v>3456</v>
      </c>
    </row>
    <row r="4" spans="1:8" x14ac:dyDescent="0.3">
      <c r="A4" t="s">
        <v>3</v>
      </c>
      <c r="B4">
        <v>3</v>
      </c>
      <c r="C4">
        <v>7.0000000000000007E-2</v>
      </c>
      <c r="D4" s="34" t="str">
        <f t="shared" si="0"/>
        <v>2019</v>
      </c>
      <c r="E4" t="str">
        <f t="shared" si="1"/>
        <v>aprill</v>
      </c>
      <c r="F4" s="35">
        <f t="shared" si="2"/>
        <v>43558</v>
      </c>
      <c r="G4" t="str">
        <f t="shared" si="3"/>
        <v>kinni</v>
      </c>
      <c r="H4">
        <f t="shared" si="4"/>
        <v>6048</v>
      </c>
    </row>
    <row r="5" spans="1:8" x14ac:dyDescent="0.3">
      <c r="A5" t="s">
        <v>3</v>
      </c>
      <c r="B5">
        <v>4</v>
      </c>
      <c r="C5">
        <v>0.14000000000000001</v>
      </c>
      <c r="D5" s="34" t="str">
        <f t="shared" si="0"/>
        <v>2019</v>
      </c>
      <c r="E5" t="str">
        <f t="shared" si="1"/>
        <v>aprill</v>
      </c>
      <c r="F5" s="35">
        <f t="shared" si="2"/>
        <v>43559</v>
      </c>
      <c r="G5" t="str">
        <f t="shared" si="3"/>
        <v>kinni</v>
      </c>
      <c r="H5">
        <f t="shared" si="4"/>
        <v>12096</v>
      </c>
    </row>
    <row r="6" spans="1:8" x14ac:dyDescent="0.3">
      <c r="A6" t="s">
        <v>3</v>
      </c>
      <c r="B6">
        <v>5</v>
      </c>
      <c r="C6">
        <v>0.13</v>
      </c>
      <c r="D6" s="34" t="str">
        <f t="shared" si="0"/>
        <v>2019</v>
      </c>
      <c r="E6" t="str">
        <f t="shared" si="1"/>
        <v>aprill</v>
      </c>
      <c r="F6" s="35">
        <f t="shared" si="2"/>
        <v>43560</v>
      </c>
      <c r="G6" t="str">
        <f t="shared" si="3"/>
        <v>kinni</v>
      </c>
      <c r="H6">
        <f t="shared" si="4"/>
        <v>11232.000000000002</v>
      </c>
    </row>
    <row r="7" spans="1:8" x14ac:dyDescent="0.3">
      <c r="A7" t="s">
        <v>3</v>
      </c>
      <c r="B7">
        <v>6</v>
      </c>
      <c r="C7">
        <v>0.11</v>
      </c>
      <c r="D7" s="34" t="str">
        <f t="shared" si="0"/>
        <v>2019</v>
      </c>
      <c r="E7" t="str">
        <f t="shared" si="1"/>
        <v>aprill</v>
      </c>
      <c r="F7" s="35">
        <f t="shared" si="2"/>
        <v>43561</v>
      </c>
      <c r="G7" t="str">
        <f t="shared" si="3"/>
        <v>kinni</v>
      </c>
      <c r="H7">
        <f t="shared" si="4"/>
        <v>9504</v>
      </c>
    </row>
    <row r="8" spans="1:8" x14ac:dyDescent="0.3">
      <c r="A8" t="s">
        <v>3</v>
      </c>
      <c r="B8">
        <v>7</v>
      </c>
      <c r="C8">
        <v>0.09</v>
      </c>
      <c r="D8" s="34" t="str">
        <f t="shared" si="0"/>
        <v>2019</v>
      </c>
      <c r="E8" t="str">
        <f t="shared" si="1"/>
        <v>aprill</v>
      </c>
      <c r="F8" s="35">
        <f t="shared" si="2"/>
        <v>43562</v>
      </c>
      <c r="G8" t="str">
        <f t="shared" si="3"/>
        <v>kinni</v>
      </c>
      <c r="H8">
        <f t="shared" si="4"/>
        <v>7775.9999999999982</v>
      </c>
    </row>
    <row r="9" spans="1:8" x14ac:dyDescent="0.3">
      <c r="A9" t="s">
        <v>3</v>
      </c>
      <c r="B9">
        <v>8</v>
      </c>
      <c r="C9">
        <v>0.08</v>
      </c>
      <c r="D9" s="34" t="str">
        <f t="shared" si="0"/>
        <v>2019</v>
      </c>
      <c r="E9" t="str">
        <f t="shared" si="1"/>
        <v>aprill</v>
      </c>
      <c r="F9" s="35">
        <f t="shared" si="2"/>
        <v>43563</v>
      </c>
      <c r="G9" t="str">
        <f t="shared" si="3"/>
        <v>kinni</v>
      </c>
      <c r="H9">
        <f t="shared" si="4"/>
        <v>6912</v>
      </c>
    </row>
    <row r="10" spans="1:8" x14ac:dyDescent="0.3">
      <c r="A10" t="s">
        <v>3</v>
      </c>
      <c r="B10">
        <v>9</v>
      </c>
      <c r="C10">
        <v>7.0000000000000007E-2</v>
      </c>
      <c r="D10" s="34" t="str">
        <f t="shared" si="0"/>
        <v>2019</v>
      </c>
      <c r="E10" t="str">
        <f t="shared" si="1"/>
        <v>aprill</v>
      </c>
      <c r="F10" s="35">
        <f t="shared" si="2"/>
        <v>43564</v>
      </c>
      <c r="G10" t="str">
        <f t="shared" si="3"/>
        <v>kinni</v>
      </c>
      <c r="H10">
        <f t="shared" si="4"/>
        <v>6048</v>
      </c>
    </row>
    <row r="11" spans="1:8" x14ac:dyDescent="0.3">
      <c r="A11" t="s">
        <v>3</v>
      </c>
      <c r="B11">
        <v>10</v>
      </c>
      <c r="C11">
        <v>0.09</v>
      </c>
      <c r="D11" s="34" t="str">
        <f t="shared" si="0"/>
        <v>2019</v>
      </c>
      <c r="E11" t="str">
        <f t="shared" si="1"/>
        <v>aprill</v>
      </c>
      <c r="F11" s="35">
        <f t="shared" si="2"/>
        <v>43565</v>
      </c>
      <c r="G11" t="str">
        <f t="shared" si="3"/>
        <v>kinni</v>
      </c>
      <c r="H11">
        <f t="shared" si="4"/>
        <v>7775.9999999999982</v>
      </c>
    </row>
    <row r="12" spans="1:8" x14ac:dyDescent="0.3">
      <c r="A12" t="s">
        <v>3</v>
      </c>
      <c r="B12">
        <v>11</v>
      </c>
      <c r="C12">
        <v>0.1</v>
      </c>
      <c r="D12" s="34" t="str">
        <f t="shared" si="0"/>
        <v>2019</v>
      </c>
      <c r="E12" t="str">
        <f t="shared" si="1"/>
        <v>aprill</v>
      </c>
      <c r="F12" s="35">
        <f t="shared" si="2"/>
        <v>43566</v>
      </c>
      <c r="G12" t="str">
        <f t="shared" si="3"/>
        <v>kinni</v>
      </c>
      <c r="H12">
        <f t="shared" si="4"/>
        <v>8640</v>
      </c>
    </row>
    <row r="13" spans="1:8" x14ac:dyDescent="0.3">
      <c r="A13" t="s">
        <v>3</v>
      </c>
      <c r="B13">
        <v>12</v>
      </c>
      <c r="C13">
        <v>0.09</v>
      </c>
      <c r="D13" s="34" t="str">
        <f t="shared" si="0"/>
        <v>2019</v>
      </c>
      <c r="E13" t="str">
        <f t="shared" si="1"/>
        <v>aprill</v>
      </c>
      <c r="F13" s="35">
        <f t="shared" si="2"/>
        <v>43567</v>
      </c>
      <c r="G13" t="str">
        <f t="shared" si="3"/>
        <v>kinni</v>
      </c>
      <c r="H13">
        <f t="shared" si="4"/>
        <v>7775.9999999999982</v>
      </c>
    </row>
    <row r="14" spans="1:8" x14ac:dyDescent="0.3">
      <c r="A14" t="s">
        <v>3</v>
      </c>
      <c r="B14">
        <v>13</v>
      </c>
      <c r="C14">
        <v>7.0000000000000007E-2</v>
      </c>
      <c r="D14" s="34" t="str">
        <f t="shared" si="0"/>
        <v>2019</v>
      </c>
      <c r="E14" t="str">
        <f t="shared" si="1"/>
        <v>aprill</v>
      </c>
      <c r="F14" s="35">
        <f t="shared" si="2"/>
        <v>43568</v>
      </c>
      <c r="G14" t="str">
        <f t="shared" si="3"/>
        <v>kinni</v>
      </c>
      <c r="H14">
        <f t="shared" si="4"/>
        <v>6048</v>
      </c>
    </row>
    <row r="15" spans="1:8" x14ac:dyDescent="0.3">
      <c r="A15" t="s">
        <v>3</v>
      </c>
      <c r="B15">
        <v>14</v>
      </c>
      <c r="C15">
        <v>0.05</v>
      </c>
      <c r="D15" s="34" t="str">
        <f t="shared" si="0"/>
        <v>2019</v>
      </c>
      <c r="E15" t="str">
        <f t="shared" si="1"/>
        <v>aprill</v>
      </c>
      <c r="F15" s="35">
        <f t="shared" si="2"/>
        <v>43569</v>
      </c>
      <c r="G15" t="str">
        <f t="shared" si="3"/>
        <v>kinni</v>
      </c>
      <c r="H15">
        <f t="shared" si="4"/>
        <v>4320</v>
      </c>
    </row>
    <row r="16" spans="1:8" x14ac:dyDescent="0.3">
      <c r="A16" t="s">
        <v>3</v>
      </c>
      <c r="B16">
        <v>15</v>
      </c>
      <c r="C16">
        <v>0.04</v>
      </c>
      <c r="D16" s="34" t="str">
        <f t="shared" si="0"/>
        <v>2019</v>
      </c>
      <c r="E16" t="str">
        <f t="shared" si="1"/>
        <v>aprill</v>
      </c>
      <c r="F16" s="35">
        <f t="shared" si="2"/>
        <v>43570</v>
      </c>
      <c r="G16" t="str">
        <f t="shared" si="3"/>
        <v>kinni</v>
      </c>
      <c r="H16">
        <f t="shared" si="4"/>
        <v>3456</v>
      </c>
    </row>
    <row r="17" spans="1:8" x14ac:dyDescent="0.3">
      <c r="A17" t="s">
        <v>3</v>
      </c>
      <c r="B17">
        <v>16</v>
      </c>
      <c r="C17">
        <v>0.03</v>
      </c>
      <c r="D17" s="34" t="str">
        <f t="shared" si="0"/>
        <v>2019</v>
      </c>
      <c r="E17" t="str">
        <f t="shared" si="1"/>
        <v>aprill</v>
      </c>
      <c r="F17" s="35">
        <f t="shared" si="2"/>
        <v>43571</v>
      </c>
      <c r="G17" t="str">
        <f t="shared" si="3"/>
        <v>kinni</v>
      </c>
      <c r="H17">
        <f t="shared" si="4"/>
        <v>2591.9999999999995</v>
      </c>
    </row>
    <row r="18" spans="1:8" x14ac:dyDescent="0.3">
      <c r="A18" t="s">
        <v>3</v>
      </c>
      <c r="B18">
        <v>17</v>
      </c>
      <c r="C18">
        <v>0.05</v>
      </c>
      <c r="D18" s="34" t="str">
        <f t="shared" si="0"/>
        <v>2019</v>
      </c>
      <c r="E18" t="str">
        <f t="shared" si="1"/>
        <v>aprill</v>
      </c>
      <c r="F18" s="35">
        <f t="shared" si="2"/>
        <v>43572</v>
      </c>
      <c r="G18" t="str">
        <f t="shared" si="3"/>
        <v>kinni</v>
      </c>
      <c r="H18">
        <f t="shared" si="4"/>
        <v>4320</v>
      </c>
    </row>
    <row r="19" spans="1:8" x14ac:dyDescent="0.3">
      <c r="A19" t="s">
        <v>3</v>
      </c>
      <c r="B19">
        <v>18</v>
      </c>
      <c r="C19">
        <v>0.13</v>
      </c>
      <c r="D19" s="34" t="str">
        <f t="shared" si="0"/>
        <v>2019</v>
      </c>
      <c r="E19" t="str">
        <f t="shared" si="1"/>
        <v>aprill</v>
      </c>
      <c r="F19" s="35">
        <f t="shared" si="2"/>
        <v>43573</v>
      </c>
      <c r="G19" t="str">
        <f t="shared" si="3"/>
        <v>kinni</v>
      </c>
      <c r="H19">
        <f t="shared" si="4"/>
        <v>11232.000000000002</v>
      </c>
    </row>
    <row r="20" spans="1:8" x14ac:dyDescent="0.3">
      <c r="A20" t="s">
        <v>3</v>
      </c>
      <c r="B20">
        <v>19</v>
      </c>
      <c r="C20">
        <v>0.11</v>
      </c>
      <c r="D20" s="34" t="str">
        <f t="shared" si="0"/>
        <v>2019</v>
      </c>
      <c r="E20" t="str">
        <f t="shared" si="1"/>
        <v>aprill</v>
      </c>
      <c r="F20" s="35">
        <f t="shared" si="2"/>
        <v>43574</v>
      </c>
      <c r="G20" t="str">
        <f t="shared" si="3"/>
        <v>kinni</v>
      </c>
      <c r="H20">
        <f t="shared" si="4"/>
        <v>9504</v>
      </c>
    </row>
    <row r="21" spans="1:8" x14ac:dyDescent="0.3">
      <c r="A21" t="s">
        <v>3</v>
      </c>
      <c r="B21">
        <v>20</v>
      </c>
      <c r="C21">
        <v>0.1</v>
      </c>
      <c r="D21" s="34" t="str">
        <f t="shared" si="0"/>
        <v>2019</v>
      </c>
      <c r="E21" t="str">
        <f t="shared" si="1"/>
        <v>aprill</v>
      </c>
      <c r="F21" s="35">
        <f t="shared" si="2"/>
        <v>43575</v>
      </c>
      <c r="G21" t="str">
        <f t="shared" si="3"/>
        <v>kinni</v>
      </c>
      <c r="H21">
        <f t="shared" si="4"/>
        <v>8640</v>
      </c>
    </row>
    <row r="22" spans="1:8" x14ac:dyDescent="0.3">
      <c r="A22" t="s">
        <v>3</v>
      </c>
      <c r="B22">
        <v>21</v>
      </c>
      <c r="C22">
        <v>0.09</v>
      </c>
      <c r="D22" s="34" t="str">
        <f t="shared" si="0"/>
        <v>2019</v>
      </c>
      <c r="E22" t="str">
        <f t="shared" si="1"/>
        <v>aprill</v>
      </c>
      <c r="F22" s="35">
        <f t="shared" si="2"/>
        <v>43576</v>
      </c>
      <c r="G22" t="str">
        <f t="shared" si="3"/>
        <v>kinni</v>
      </c>
      <c r="H22">
        <f t="shared" si="4"/>
        <v>7775.9999999999982</v>
      </c>
    </row>
    <row r="23" spans="1:8" x14ac:dyDescent="0.3">
      <c r="A23" t="s">
        <v>3</v>
      </c>
      <c r="B23">
        <v>22</v>
      </c>
      <c r="C23">
        <v>0.08</v>
      </c>
      <c r="D23" s="34" t="str">
        <f t="shared" si="0"/>
        <v>2019</v>
      </c>
      <c r="E23" t="str">
        <f t="shared" si="1"/>
        <v>aprill</v>
      </c>
      <c r="F23" s="35">
        <f t="shared" si="2"/>
        <v>43577</v>
      </c>
      <c r="G23" t="str">
        <f t="shared" si="3"/>
        <v>kinni</v>
      </c>
      <c r="H23">
        <f t="shared" si="4"/>
        <v>6912</v>
      </c>
    </row>
    <row r="24" spans="1:8" x14ac:dyDescent="0.3">
      <c r="A24" t="s">
        <v>3</v>
      </c>
      <c r="B24">
        <v>23</v>
      </c>
      <c r="C24">
        <v>0.09</v>
      </c>
      <c r="D24" s="34" t="str">
        <f t="shared" si="0"/>
        <v>2019</v>
      </c>
      <c r="E24" t="str">
        <f t="shared" si="1"/>
        <v>aprill</v>
      </c>
      <c r="F24" s="35">
        <f t="shared" si="2"/>
        <v>43578</v>
      </c>
      <c r="G24" t="str">
        <f t="shared" si="3"/>
        <v>kinni</v>
      </c>
      <c r="H24">
        <f t="shared" si="4"/>
        <v>7775.9999999999982</v>
      </c>
    </row>
    <row r="25" spans="1:8" x14ac:dyDescent="0.3">
      <c r="A25" t="s">
        <v>3</v>
      </c>
      <c r="B25">
        <v>24</v>
      </c>
      <c r="C25">
        <v>0.12</v>
      </c>
      <c r="D25" s="34" t="str">
        <f t="shared" si="0"/>
        <v>2019</v>
      </c>
      <c r="E25" t="str">
        <f t="shared" si="1"/>
        <v>aprill</v>
      </c>
      <c r="F25" s="35">
        <f t="shared" si="2"/>
        <v>43579</v>
      </c>
      <c r="G25" t="str">
        <f t="shared" si="3"/>
        <v>kinni</v>
      </c>
      <c r="H25">
        <f t="shared" si="4"/>
        <v>10367.999999999998</v>
      </c>
    </row>
    <row r="26" spans="1:8" x14ac:dyDescent="0.3">
      <c r="A26" t="s">
        <v>3</v>
      </c>
      <c r="B26">
        <v>25</v>
      </c>
      <c r="C26">
        <v>0.12</v>
      </c>
      <c r="D26" s="34" t="str">
        <f t="shared" si="0"/>
        <v>2019</v>
      </c>
      <c r="E26" t="str">
        <f t="shared" si="1"/>
        <v>aprill</v>
      </c>
      <c r="F26" s="35">
        <f t="shared" si="2"/>
        <v>43580</v>
      </c>
      <c r="G26" t="str">
        <f t="shared" si="3"/>
        <v>kinni</v>
      </c>
      <c r="H26">
        <f t="shared" si="4"/>
        <v>10367.999999999998</v>
      </c>
    </row>
    <row r="27" spans="1:8" x14ac:dyDescent="0.3">
      <c r="A27" t="s">
        <v>3</v>
      </c>
      <c r="B27">
        <v>26</v>
      </c>
      <c r="C27">
        <v>0.11</v>
      </c>
      <c r="D27" s="34" t="str">
        <f t="shared" si="0"/>
        <v>2019</v>
      </c>
      <c r="E27" t="str">
        <f t="shared" si="1"/>
        <v>aprill</v>
      </c>
      <c r="F27" s="35">
        <f t="shared" si="2"/>
        <v>43581</v>
      </c>
      <c r="G27" t="str">
        <f t="shared" si="3"/>
        <v>kinni</v>
      </c>
      <c r="H27">
        <f t="shared" si="4"/>
        <v>9504</v>
      </c>
    </row>
    <row r="28" spans="1:8" x14ac:dyDescent="0.3">
      <c r="A28" t="s">
        <v>3</v>
      </c>
      <c r="B28">
        <v>27</v>
      </c>
      <c r="C28">
        <v>0.11</v>
      </c>
      <c r="D28" s="34" t="str">
        <f t="shared" si="0"/>
        <v>2019</v>
      </c>
      <c r="E28" t="str">
        <f t="shared" si="1"/>
        <v>aprill</v>
      </c>
      <c r="F28" s="35">
        <f t="shared" si="2"/>
        <v>43582</v>
      </c>
      <c r="G28" t="str">
        <f t="shared" si="3"/>
        <v>kinni</v>
      </c>
      <c r="H28">
        <f t="shared" si="4"/>
        <v>9504</v>
      </c>
    </row>
    <row r="29" spans="1:8" x14ac:dyDescent="0.3">
      <c r="A29" t="s">
        <v>3</v>
      </c>
      <c r="B29">
        <v>28</v>
      </c>
      <c r="C29">
        <v>0.11</v>
      </c>
      <c r="D29" s="34" t="str">
        <f t="shared" si="0"/>
        <v>2019</v>
      </c>
      <c r="E29" t="str">
        <f t="shared" si="1"/>
        <v>aprill</v>
      </c>
      <c r="F29" s="35">
        <f t="shared" si="2"/>
        <v>43583</v>
      </c>
      <c r="G29" t="str">
        <f t="shared" si="3"/>
        <v>kinni</v>
      </c>
      <c r="H29">
        <f t="shared" si="4"/>
        <v>9504</v>
      </c>
    </row>
    <row r="30" spans="1:8" x14ac:dyDescent="0.3">
      <c r="A30" t="s">
        <v>3</v>
      </c>
      <c r="B30">
        <v>29</v>
      </c>
      <c r="C30">
        <v>0.1</v>
      </c>
      <c r="D30" s="34" t="str">
        <f t="shared" si="0"/>
        <v>2019</v>
      </c>
      <c r="E30" t="str">
        <f t="shared" si="1"/>
        <v>aprill</v>
      </c>
      <c r="F30" s="35">
        <f t="shared" si="2"/>
        <v>43584</v>
      </c>
      <c r="G30" t="str">
        <f t="shared" si="3"/>
        <v>kinni</v>
      </c>
      <c r="H30">
        <f t="shared" si="4"/>
        <v>8640</v>
      </c>
    </row>
    <row r="31" spans="1:8" x14ac:dyDescent="0.3">
      <c r="A31" t="s">
        <v>3</v>
      </c>
      <c r="B31">
        <v>30</v>
      </c>
      <c r="C31">
        <v>0.1</v>
      </c>
      <c r="D31" s="34" t="str">
        <f t="shared" si="0"/>
        <v>2019</v>
      </c>
      <c r="E31" t="str">
        <f t="shared" si="1"/>
        <v>aprill</v>
      </c>
      <c r="F31" s="35">
        <f t="shared" si="2"/>
        <v>43585</v>
      </c>
      <c r="G31" t="str">
        <f t="shared" si="3"/>
        <v>kinni</v>
      </c>
      <c r="H31">
        <f t="shared" si="4"/>
        <v>8640</v>
      </c>
    </row>
    <row r="32" spans="1:8" x14ac:dyDescent="0.3">
      <c r="A32" t="s">
        <v>4</v>
      </c>
      <c r="B32">
        <v>1</v>
      </c>
      <c r="C32">
        <v>1.33</v>
      </c>
      <c r="D32" s="34" t="str">
        <f t="shared" si="0"/>
        <v>2019</v>
      </c>
      <c r="E32" t="str">
        <f t="shared" si="1"/>
        <v>august</v>
      </c>
      <c r="F32" s="35">
        <f t="shared" si="2"/>
        <v>43678</v>
      </c>
      <c r="G32" t="str">
        <f t="shared" si="3"/>
        <v>lahti</v>
      </c>
      <c r="H32">
        <f t="shared" si="4"/>
        <v>114912.00000000003</v>
      </c>
    </row>
    <row r="33" spans="1:8" x14ac:dyDescent="0.3">
      <c r="A33" t="s">
        <v>4</v>
      </c>
      <c r="B33">
        <v>2</v>
      </c>
      <c r="C33">
        <v>1.33</v>
      </c>
      <c r="D33" s="34" t="str">
        <f t="shared" si="0"/>
        <v>2019</v>
      </c>
      <c r="E33" t="str">
        <f t="shared" si="1"/>
        <v>august</v>
      </c>
      <c r="F33" s="35">
        <f t="shared" si="2"/>
        <v>43679</v>
      </c>
      <c r="G33" t="str">
        <f t="shared" si="3"/>
        <v>lahti</v>
      </c>
      <c r="H33">
        <f t="shared" si="4"/>
        <v>114912.00000000003</v>
      </c>
    </row>
    <row r="34" spans="1:8" x14ac:dyDescent="0.3">
      <c r="A34" t="s">
        <v>4</v>
      </c>
      <c r="B34">
        <v>3</v>
      </c>
      <c r="C34">
        <v>1.32</v>
      </c>
      <c r="D34" s="34" t="str">
        <f t="shared" si="0"/>
        <v>2019</v>
      </c>
      <c r="E34" t="str">
        <f t="shared" si="1"/>
        <v>august</v>
      </c>
      <c r="F34" s="35">
        <f t="shared" si="2"/>
        <v>43680</v>
      </c>
      <c r="G34" t="str">
        <f t="shared" si="3"/>
        <v>lahti</v>
      </c>
      <c r="H34">
        <f t="shared" si="4"/>
        <v>114048</v>
      </c>
    </row>
    <row r="35" spans="1:8" x14ac:dyDescent="0.3">
      <c r="A35" t="s">
        <v>4</v>
      </c>
      <c r="B35">
        <v>4</v>
      </c>
      <c r="C35">
        <v>1.32</v>
      </c>
      <c r="D35" s="34" t="str">
        <f t="shared" si="0"/>
        <v>2019</v>
      </c>
      <c r="E35" t="str">
        <f t="shared" si="1"/>
        <v>august</v>
      </c>
      <c r="F35" s="35">
        <f t="shared" si="2"/>
        <v>43681</v>
      </c>
      <c r="G35" t="str">
        <f t="shared" si="3"/>
        <v>lahti</v>
      </c>
      <c r="H35">
        <f t="shared" si="4"/>
        <v>114048</v>
      </c>
    </row>
    <row r="36" spans="1:8" x14ac:dyDescent="0.3">
      <c r="A36" t="s">
        <v>4</v>
      </c>
      <c r="B36">
        <v>5</v>
      </c>
      <c r="C36">
        <v>1.32</v>
      </c>
      <c r="D36" s="34" t="str">
        <f t="shared" si="0"/>
        <v>2019</v>
      </c>
      <c r="E36" t="str">
        <f t="shared" si="1"/>
        <v>august</v>
      </c>
      <c r="F36" s="35">
        <f t="shared" si="2"/>
        <v>43682</v>
      </c>
      <c r="G36" t="str">
        <f t="shared" si="3"/>
        <v>lahti</v>
      </c>
      <c r="H36">
        <f t="shared" si="4"/>
        <v>114048</v>
      </c>
    </row>
    <row r="37" spans="1:8" x14ac:dyDescent="0.3">
      <c r="A37" t="s">
        <v>4</v>
      </c>
      <c r="B37">
        <v>6</v>
      </c>
      <c r="C37">
        <v>1.34</v>
      </c>
      <c r="D37" s="34" t="str">
        <f t="shared" si="0"/>
        <v>2019</v>
      </c>
      <c r="E37" t="str">
        <f t="shared" si="1"/>
        <v>august</v>
      </c>
      <c r="F37" s="35">
        <f t="shared" si="2"/>
        <v>43683</v>
      </c>
      <c r="G37" t="str">
        <f t="shared" si="3"/>
        <v>lahti</v>
      </c>
      <c r="H37">
        <f t="shared" si="4"/>
        <v>115776</v>
      </c>
    </row>
    <row r="38" spans="1:8" x14ac:dyDescent="0.3">
      <c r="A38" t="s">
        <v>4</v>
      </c>
      <c r="B38">
        <v>7</v>
      </c>
      <c r="C38">
        <v>1.38</v>
      </c>
      <c r="D38" s="34" t="str">
        <f t="shared" si="0"/>
        <v>2019</v>
      </c>
      <c r="E38" t="str">
        <f t="shared" si="1"/>
        <v>august</v>
      </c>
      <c r="F38" s="35">
        <f t="shared" si="2"/>
        <v>43684</v>
      </c>
      <c r="G38" t="str">
        <f t="shared" si="3"/>
        <v>lahti</v>
      </c>
      <c r="H38">
        <f t="shared" si="4"/>
        <v>119232</v>
      </c>
    </row>
    <row r="39" spans="1:8" x14ac:dyDescent="0.3">
      <c r="A39" t="s">
        <v>4</v>
      </c>
      <c r="B39">
        <v>8</v>
      </c>
      <c r="C39">
        <v>1.37</v>
      </c>
      <c r="D39" s="34" t="str">
        <f t="shared" si="0"/>
        <v>2019</v>
      </c>
      <c r="E39" t="str">
        <f t="shared" si="1"/>
        <v>august</v>
      </c>
      <c r="F39" s="35">
        <f t="shared" si="2"/>
        <v>43685</v>
      </c>
      <c r="G39" t="str">
        <f t="shared" si="3"/>
        <v>lahti</v>
      </c>
      <c r="H39">
        <f t="shared" si="4"/>
        <v>118368</v>
      </c>
    </row>
    <row r="40" spans="1:8" x14ac:dyDescent="0.3">
      <c r="A40" t="s">
        <v>4</v>
      </c>
      <c r="B40">
        <v>9</v>
      </c>
      <c r="C40">
        <v>1.38</v>
      </c>
      <c r="D40" s="34" t="str">
        <f t="shared" si="0"/>
        <v>2019</v>
      </c>
      <c r="E40" t="str">
        <f t="shared" si="1"/>
        <v>august</v>
      </c>
      <c r="F40" s="35">
        <f t="shared" si="2"/>
        <v>43686</v>
      </c>
      <c r="G40" t="str">
        <f t="shared" si="3"/>
        <v>lahti</v>
      </c>
      <c r="H40">
        <f t="shared" si="4"/>
        <v>119232</v>
      </c>
    </row>
    <row r="41" spans="1:8" x14ac:dyDescent="0.3">
      <c r="A41" t="s">
        <v>4</v>
      </c>
      <c r="B41">
        <v>10</v>
      </c>
      <c r="C41">
        <v>1.36</v>
      </c>
      <c r="D41" s="34" t="str">
        <f t="shared" si="0"/>
        <v>2019</v>
      </c>
      <c r="E41" t="str">
        <f t="shared" si="1"/>
        <v>august</v>
      </c>
      <c r="F41" s="35">
        <f t="shared" si="2"/>
        <v>43687</v>
      </c>
      <c r="G41" t="str">
        <f t="shared" si="3"/>
        <v>lahti</v>
      </c>
      <c r="H41">
        <f t="shared" si="4"/>
        <v>117504.00000000003</v>
      </c>
    </row>
    <row r="42" spans="1:8" x14ac:dyDescent="0.3">
      <c r="A42" t="s">
        <v>4</v>
      </c>
      <c r="B42">
        <v>11</v>
      </c>
      <c r="C42">
        <v>1.38</v>
      </c>
      <c r="D42" s="34" t="str">
        <f t="shared" si="0"/>
        <v>2019</v>
      </c>
      <c r="E42" t="str">
        <f t="shared" si="1"/>
        <v>august</v>
      </c>
      <c r="F42" s="35">
        <f t="shared" si="2"/>
        <v>43688</v>
      </c>
      <c r="G42" t="str">
        <f t="shared" si="3"/>
        <v>lahti</v>
      </c>
      <c r="H42">
        <f t="shared" si="4"/>
        <v>119232</v>
      </c>
    </row>
    <row r="43" spans="1:8" x14ac:dyDescent="0.3">
      <c r="A43" t="s">
        <v>4</v>
      </c>
      <c r="B43">
        <v>12</v>
      </c>
      <c r="C43">
        <v>1.42</v>
      </c>
      <c r="D43" s="34" t="str">
        <f t="shared" si="0"/>
        <v>2019</v>
      </c>
      <c r="E43" t="str">
        <f t="shared" si="1"/>
        <v>august</v>
      </c>
      <c r="F43" s="35">
        <f t="shared" si="2"/>
        <v>43689</v>
      </c>
      <c r="G43" t="str">
        <f t="shared" si="3"/>
        <v>lahti</v>
      </c>
      <c r="H43">
        <f t="shared" si="4"/>
        <v>122687.99999999997</v>
      </c>
    </row>
    <row r="44" spans="1:8" x14ac:dyDescent="0.3">
      <c r="A44" t="s">
        <v>4</v>
      </c>
      <c r="B44">
        <v>13</v>
      </c>
      <c r="C44">
        <v>1.43</v>
      </c>
      <c r="D44" s="34" t="str">
        <f t="shared" si="0"/>
        <v>2019</v>
      </c>
      <c r="E44" t="str">
        <f t="shared" si="1"/>
        <v>august</v>
      </c>
      <c r="F44" s="35">
        <f t="shared" si="2"/>
        <v>43690</v>
      </c>
      <c r="G44" t="str">
        <f t="shared" si="3"/>
        <v>lahti</v>
      </c>
      <c r="H44">
        <f t="shared" si="4"/>
        <v>123552</v>
      </c>
    </row>
    <row r="45" spans="1:8" x14ac:dyDescent="0.3">
      <c r="A45" t="s">
        <v>4</v>
      </c>
      <c r="B45">
        <v>14</v>
      </c>
      <c r="C45">
        <v>1.36</v>
      </c>
      <c r="D45" s="34" t="str">
        <f t="shared" si="0"/>
        <v>2019</v>
      </c>
      <c r="E45" t="str">
        <f t="shared" si="1"/>
        <v>august</v>
      </c>
      <c r="F45" s="35">
        <f t="shared" si="2"/>
        <v>43691</v>
      </c>
      <c r="G45" t="str">
        <f t="shared" si="3"/>
        <v>lahti</v>
      </c>
      <c r="H45">
        <f t="shared" si="4"/>
        <v>117504.00000000003</v>
      </c>
    </row>
    <row r="46" spans="1:8" x14ac:dyDescent="0.3">
      <c r="A46" t="s">
        <v>4</v>
      </c>
      <c r="B46">
        <v>15</v>
      </c>
      <c r="C46">
        <v>1.1499999999999999</v>
      </c>
      <c r="D46" s="34" t="str">
        <f t="shared" si="0"/>
        <v>2019</v>
      </c>
      <c r="E46" t="str">
        <f t="shared" si="1"/>
        <v>august</v>
      </c>
      <c r="F46" s="35">
        <f t="shared" si="2"/>
        <v>43692</v>
      </c>
      <c r="G46" t="str">
        <f t="shared" si="3"/>
        <v>lahti</v>
      </c>
      <c r="H46">
        <f t="shared" si="4"/>
        <v>99360</v>
      </c>
    </row>
    <row r="47" spans="1:8" x14ac:dyDescent="0.3">
      <c r="A47" t="s">
        <v>4</v>
      </c>
      <c r="B47">
        <v>16</v>
      </c>
      <c r="C47">
        <v>1.06</v>
      </c>
      <c r="D47" s="34" t="str">
        <f t="shared" si="0"/>
        <v>2019</v>
      </c>
      <c r="E47" t="str">
        <f t="shared" si="1"/>
        <v>august</v>
      </c>
      <c r="F47" s="35">
        <f t="shared" si="2"/>
        <v>43693</v>
      </c>
      <c r="G47" t="str">
        <f t="shared" si="3"/>
        <v>lahti</v>
      </c>
      <c r="H47">
        <f t="shared" si="4"/>
        <v>91584</v>
      </c>
    </row>
    <row r="48" spans="1:8" x14ac:dyDescent="0.3">
      <c r="A48" t="s">
        <v>4</v>
      </c>
      <c r="B48">
        <v>17</v>
      </c>
      <c r="C48">
        <v>0.97</v>
      </c>
      <c r="D48" s="34" t="str">
        <f t="shared" si="0"/>
        <v>2019</v>
      </c>
      <c r="E48" t="str">
        <f t="shared" si="1"/>
        <v>august</v>
      </c>
      <c r="F48" s="35">
        <f t="shared" si="2"/>
        <v>43694</v>
      </c>
      <c r="G48" t="str">
        <f t="shared" si="3"/>
        <v>lahti</v>
      </c>
      <c r="H48">
        <f t="shared" si="4"/>
        <v>83807.999999999985</v>
      </c>
    </row>
    <row r="49" spans="1:8" x14ac:dyDescent="0.3">
      <c r="A49" t="s">
        <v>4</v>
      </c>
      <c r="B49">
        <v>18</v>
      </c>
      <c r="C49">
        <v>0.99</v>
      </c>
      <c r="D49" s="34" t="str">
        <f t="shared" si="0"/>
        <v>2019</v>
      </c>
      <c r="E49" t="str">
        <f t="shared" si="1"/>
        <v>august</v>
      </c>
      <c r="F49" s="35">
        <f t="shared" si="2"/>
        <v>43695</v>
      </c>
      <c r="G49" t="str">
        <f t="shared" si="3"/>
        <v>lahti</v>
      </c>
      <c r="H49">
        <f t="shared" si="4"/>
        <v>85536</v>
      </c>
    </row>
    <row r="50" spans="1:8" x14ac:dyDescent="0.3">
      <c r="A50" t="s">
        <v>4</v>
      </c>
      <c r="B50">
        <v>19</v>
      </c>
      <c r="C50">
        <v>1.05</v>
      </c>
      <c r="D50" s="34" t="str">
        <f t="shared" si="0"/>
        <v>2019</v>
      </c>
      <c r="E50" t="str">
        <f t="shared" si="1"/>
        <v>august</v>
      </c>
      <c r="F50" s="35">
        <f t="shared" si="2"/>
        <v>43696</v>
      </c>
      <c r="G50" t="str">
        <f t="shared" si="3"/>
        <v>lahti</v>
      </c>
      <c r="H50">
        <f t="shared" si="4"/>
        <v>90720</v>
      </c>
    </row>
    <row r="51" spans="1:8" x14ac:dyDescent="0.3">
      <c r="A51" t="s">
        <v>4</v>
      </c>
      <c r="B51">
        <v>20</v>
      </c>
      <c r="C51">
        <v>1.18</v>
      </c>
      <c r="D51" s="34" t="str">
        <f t="shared" si="0"/>
        <v>2019</v>
      </c>
      <c r="E51" t="str">
        <f t="shared" si="1"/>
        <v>august</v>
      </c>
      <c r="F51" s="35">
        <f t="shared" si="2"/>
        <v>43697</v>
      </c>
      <c r="G51" t="str">
        <f t="shared" si="3"/>
        <v>lahti</v>
      </c>
      <c r="H51">
        <f t="shared" si="4"/>
        <v>101952</v>
      </c>
    </row>
    <row r="52" spans="1:8" x14ac:dyDescent="0.3">
      <c r="A52" t="s">
        <v>4</v>
      </c>
      <c r="B52">
        <v>21</v>
      </c>
      <c r="C52">
        <v>1.22</v>
      </c>
      <c r="D52" s="34" t="str">
        <f t="shared" si="0"/>
        <v>2019</v>
      </c>
      <c r="E52" t="str">
        <f t="shared" si="1"/>
        <v>august</v>
      </c>
      <c r="F52" s="35">
        <f t="shared" si="2"/>
        <v>43698</v>
      </c>
      <c r="G52" t="str">
        <f t="shared" si="3"/>
        <v>lahti</v>
      </c>
      <c r="H52">
        <f t="shared" si="4"/>
        <v>105408</v>
      </c>
    </row>
    <row r="53" spans="1:8" x14ac:dyDescent="0.3">
      <c r="A53" t="s">
        <v>4</v>
      </c>
      <c r="B53">
        <v>22</v>
      </c>
      <c r="C53">
        <v>1.27</v>
      </c>
      <c r="D53" s="34" t="str">
        <f t="shared" si="0"/>
        <v>2019</v>
      </c>
      <c r="E53" t="str">
        <f t="shared" si="1"/>
        <v>august</v>
      </c>
      <c r="F53" s="35">
        <f t="shared" si="2"/>
        <v>43699</v>
      </c>
      <c r="G53" t="str">
        <f t="shared" si="3"/>
        <v>lahti</v>
      </c>
      <c r="H53">
        <f t="shared" si="4"/>
        <v>109728</v>
      </c>
    </row>
    <row r="54" spans="1:8" x14ac:dyDescent="0.3">
      <c r="A54" t="s">
        <v>4</v>
      </c>
      <c r="B54">
        <v>23</v>
      </c>
      <c r="C54">
        <v>1.23</v>
      </c>
      <c r="D54" s="34" t="str">
        <f t="shared" si="0"/>
        <v>2019</v>
      </c>
      <c r="E54" t="str">
        <f t="shared" si="1"/>
        <v>august</v>
      </c>
      <c r="F54" s="35">
        <f t="shared" si="2"/>
        <v>43700</v>
      </c>
      <c r="G54" t="str">
        <f t="shared" si="3"/>
        <v>lahti</v>
      </c>
      <c r="H54">
        <f t="shared" si="4"/>
        <v>106272</v>
      </c>
    </row>
    <row r="55" spans="1:8" x14ac:dyDescent="0.3">
      <c r="A55" t="s">
        <v>4</v>
      </c>
      <c r="B55">
        <v>24</v>
      </c>
      <c r="C55">
        <v>1.39</v>
      </c>
      <c r="D55" s="34" t="str">
        <f t="shared" si="0"/>
        <v>2019</v>
      </c>
      <c r="E55" t="str">
        <f t="shared" si="1"/>
        <v>august</v>
      </c>
      <c r="F55" s="35">
        <f t="shared" si="2"/>
        <v>43701</v>
      </c>
      <c r="G55" t="str">
        <f t="shared" si="3"/>
        <v>lahti</v>
      </c>
      <c r="H55">
        <f t="shared" si="4"/>
        <v>120095.99999999997</v>
      </c>
    </row>
    <row r="56" spans="1:8" x14ac:dyDescent="0.3">
      <c r="A56" t="s">
        <v>4</v>
      </c>
      <c r="B56">
        <v>25</v>
      </c>
      <c r="C56">
        <v>1.36</v>
      </c>
      <c r="D56" s="34" t="str">
        <f t="shared" si="0"/>
        <v>2019</v>
      </c>
      <c r="E56" t="str">
        <f t="shared" si="1"/>
        <v>august</v>
      </c>
      <c r="F56" s="35">
        <f t="shared" si="2"/>
        <v>43702</v>
      </c>
      <c r="G56" t="str">
        <f t="shared" si="3"/>
        <v>lahti</v>
      </c>
      <c r="H56">
        <f t="shared" si="4"/>
        <v>117504.00000000003</v>
      </c>
    </row>
    <row r="57" spans="1:8" x14ac:dyDescent="0.3">
      <c r="A57" t="s">
        <v>4</v>
      </c>
      <c r="B57">
        <v>26</v>
      </c>
      <c r="C57">
        <v>1.29</v>
      </c>
      <c r="D57" s="34" t="str">
        <f t="shared" si="0"/>
        <v>2019</v>
      </c>
      <c r="E57" t="str">
        <f t="shared" si="1"/>
        <v>august</v>
      </c>
      <c r="F57" s="35">
        <f t="shared" si="2"/>
        <v>43703</v>
      </c>
      <c r="G57" t="str">
        <f t="shared" si="3"/>
        <v>lahti</v>
      </c>
      <c r="H57">
        <f t="shared" si="4"/>
        <v>111456</v>
      </c>
    </row>
    <row r="58" spans="1:8" x14ac:dyDescent="0.3">
      <c r="A58" t="s">
        <v>4</v>
      </c>
      <c r="B58">
        <v>27</v>
      </c>
      <c r="C58">
        <v>1.29</v>
      </c>
      <c r="D58" s="34" t="str">
        <f t="shared" si="0"/>
        <v>2019</v>
      </c>
      <c r="E58" t="str">
        <f t="shared" si="1"/>
        <v>august</v>
      </c>
      <c r="F58" s="35">
        <f t="shared" si="2"/>
        <v>43704</v>
      </c>
      <c r="G58" t="str">
        <f t="shared" si="3"/>
        <v>lahti</v>
      </c>
      <c r="H58">
        <f t="shared" si="4"/>
        <v>111456</v>
      </c>
    </row>
    <row r="59" spans="1:8" x14ac:dyDescent="0.3">
      <c r="A59" t="s">
        <v>4</v>
      </c>
      <c r="B59">
        <v>28</v>
      </c>
      <c r="C59">
        <v>1.24</v>
      </c>
      <c r="D59" s="34" t="str">
        <f t="shared" si="0"/>
        <v>2019</v>
      </c>
      <c r="E59" t="str">
        <f t="shared" si="1"/>
        <v>august</v>
      </c>
      <c r="F59" s="35">
        <f t="shared" si="2"/>
        <v>43705</v>
      </c>
      <c r="G59" t="str">
        <f t="shared" si="3"/>
        <v>lahti</v>
      </c>
      <c r="H59">
        <f t="shared" si="4"/>
        <v>107136</v>
      </c>
    </row>
    <row r="60" spans="1:8" x14ac:dyDescent="0.3">
      <c r="A60" t="s">
        <v>4</v>
      </c>
      <c r="B60">
        <v>29</v>
      </c>
      <c r="C60">
        <v>1.23</v>
      </c>
      <c r="D60" s="34" t="str">
        <f t="shared" si="0"/>
        <v>2019</v>
      </c>
      <c r="E60" t="str">
        <f t="shared" si="1"/>
        <v>august</v>
      </c>
      <c r="F60" s="35">
        <f t="shared" si="2"/>
        <v>43706</v>
      </c>
      <c r="G60" t="str">
        <f t="shared" si="3"/>
        <v>lahti</v>
      </c>
      <c r="H60">
        <f t="shared" si="4"/>
        <v>106272</v>
      </c>
    </row>
    <row r="61" spans="1:8" x14ac:dyDescent="0.3">
      <c r="A61" t="s">
        <v>4</v>
      </c>
      <c r="B61">
        <v>30</v>
      </c>
      <c r="C61">
        <v>1.22</v>
      </c>
      <c r="D61" s="34" t="str">
        <f t="shared" si="0"/>
        <v>2019</v>
      </c>
      <c r="E61" t="str">
        <f t="shared" si="1"/>
        <v>august</v>
      </c>
      <c r="F61" s="35">
        <f t="shared" si="2"/>
        <v>43707</v>
      </c>
      <c r="G61" t="str">
        <f t="shared" si="3"/>
        <v>lahti</v>
      </c>
      <c r="H61">
        <f t="shared" si="4"/>
        <v>105408</v>
      </c>
    </row>
    <row r="62" spans="1:8" x14ac:dyDescent="0.3">
      <c r="A62" t="s">
        <v>4</v>
      </c>
      <c r="B62">
        <v>31</v>
      </c>
      <c r="C62">
        <v>1.22</v>
      </c>
      <c r="D62" s="34" t="str">
        <f t="shared" si="0"/>
        <v>2019</v>
      </c>
      <c r="E62" t="str">
        <f t="shared" si="1"/>
        <v>august</v>
      </c>
      <c r="F62" s="35">
        <f t="shared" si="2"/>
        <v>43708</v>
      </c>
      <c r="G62" t="str">
        <f t="shared" si="3"/>
        <v>lahti</v>
      </c>
      <c r="H62">
        <f t="shared" si="4"/>
        <v>105408</v>
      </c>
    </row>
    <row r="63" spans="1:8" x14ac:dyDescent="0.3">
      <c r="A63" t="s">
        <v>5</v>
      </c>
      <c r="B63">
        <v>1</v>
      </c>
      <c r="C63">
        <v>0.11</v>
      </c>
      <c r="D63" s="34" t="str">
        <f t="shared" si="0"/>
        <v>2019</v>
      </c>
      <c r="E63" t="str">
        <f t="shared" si="1"/>
        <v>detsember</v>
      </c>
      <c r="F63" s="35">
        <f t="shared" si="2"/>
        <v>43800</v>
      </c>
      <c r="G63" t="str">
        <f t="shared" si="3"/>
        <v>kinni</v>
      </c>
      <c r="H63">
        <f t="shared" si="4"/>
        <v>9504</v>
      </c>
    </row>
    <row r="64" spans="1:8" x14ac:dyDescent="0.3">
      <c r="A64" t="s">
        <v>5</v>
      </c>
      <c r="B64">
        <v>2</v>
      </c>
      <c r="C64">
        <v>0.1</v>
      </c>
      <c r="D64" s="34" t="str">
        <f t="shared" si="0"/>
        <v>2019</v>
      </c>
      <c r="E64" t="str">
        <f t="shared" si="1"/>
        <v>detsember</v>
      </c>
      <c r="F64" s="35">
        <f t="shared" si="2"/>
        <v>43801</v>
      </c>
      <c r="G64" t="str">
        <f t="shared" si="3"/>
        <v>kinni</v>
      </c>
      <c r="H64">
        <f t="shared" si="4"/>
        <v>8640</v>
      </c>
    </row>
    <row r="65" spans="1:8" x14ac:dyDescent="0.3">
      <c r="A65" t="s">
        <v>5</v>
      </c>
      <c r="B65">
        <v>3</v>
      </c>
      <c r="C65">
        <v>0.09</v>
      </c>
      <c r="D65" s="34" t="str">
        <f t="shared" si="0"/>
        <v>2019</v>
      </c>
      <c r="E65" t="str">
        <f t="shared" si="1"/>
        <v>detsember</v>
      </c>
      <c r="F65" s="35">
        <f t="shared" si="2"/>
        <v>43802</v>
      </c>
      <c r="G65" t="str">
        <f t="shared" si="3"/>
        <v>kinni</v>
      </c>
      <c r="H65">
        <f t="shared" si="4"/>
        <v>7775.9999999999982</v>
      </c>
    </row>
    <row r="66" spans="1:8" x14ac:dyDescent="0.3">
      <c r="A66" t="s">
        <v>5</v>
      </c>
      <c r="B66">
        <v>4</v>
      </c>
      <c r="C66">
        <v>0.08</v>
      </c>
      <c r="D66" s="34" t="str">
        <f t="shared" ref="D66:D129" si="5">LEFT(A66,4)</f>
        <v>2019</v>
      </c>
      <c r="E66" t="str">
        <f t="shared" ref="E66:E129" si="6">MID(A66,6,LEN(A66)-9)</f>
        <v>detsember</v>
      </c>
      <c r="F66" s="35">
        <f t="shared" ref="F66:F129" si="7">DATEVALUE(B66 &amp; " " &amp; E66 &amp; " " &amp; D66)</f>
        <v>43803</v>
      </c>
      <c r="G66" t="str">
        <f t="shared" ref="G66:G129" si="8">IF(OR(
AND(F66&gt;=DATE(2019,6,26),F66&lt;=DATE(2019,9,12)),
AND(F66&gt;=DATE(2020,6,16),F66&lt;=DATE(2020,9,12)),
AND(F66&gt;=DATE(2021,6,18),F66&lt;=DATE(2021,8,21)),
AND(F66&gt;=DATE(2022,6,28),F66&lt;=DATE(2022,9,21)),
AND(F66&gt;=DATE(2022,10,15),F66&lt;=DATE(2022,10,31)),
AND(F66&gt;=DATE(2023,6,16),F66&lt;=DATE(2023,8,21))
),"lahti","kinni")</f>
        <v>kinni</v>
      </c>
      <c r="H66">
        <f t="shared" ref="H66:H129" si="9">C66*60*60*24</f>
        <v>6912</v>
      </c>
    </row>
    <row r="67" spans="1:8" x14ac:dyDescent="0.3">
      <c r="A67" t="s">
        <v>5</v>
      </c>
      <c r="B67">
        <v>5</v>
      </c>
      <c r="C67">
        <v>0.1</v>
      </c>
      <c r="D67" s="34" t="str">
        <f t="shared" si="5"/>
        <v>2019</v>
      </c>
      <c r="E67" t="str">
        <f t="shared" si="6"/>
        <v>detsember</v>
      </c>
      <c r="F67" s="35">
        <f t="shared" si="7"/>
        <v>43804</v>
      </c>
      <c r="G67" t="str">
        <f t="shared" si="8"/>
        <v>kinni</v>
      </c>
      <c r="H67">
        <f t="shared" si="9"/>
        <v>8640</v>
      </c>
    </row>
    <row r="68" spans="1:8" x14ac:dyDescent="0.3">
      <c r="A68" t="s">
        <v>5</v>
      </c>
      <c r="B68">
        <v>6</v>
      </c>
      <c r="C68">
        <v>0.16</v>
      </c>
      <c r="D68" s="34" t="str">
        <f t="shared" si="5"/>
        <v>2019</v>
      </c>
      <c r="E68" t="str">
        <f t="shared" si="6"/>
        <v>detsember</v>
      </c>
      <c r="F68" s="35">
        <f t="shared" si="7"/>
        <v>43805</v>
      </c>
      <c r="G68" t="str">
        <f t="shared" si="8"/>
        <v>kinni</v>
      </c>
      <c r="H68">
        <f t="shared" si="9"/>
        <v>13824</v>
      </c>
    </row>
    <row r="69" spans="1:8" x14ac:dyDescent="0.3">
      <c r="A69" t="s">
        <v>5</v>
      </c>
      <c r="B69">
        <v>7</v>
      </c>
      <c r="C69">
        <v>0.23</v>
      </c>
      <c r="D69" s="34" t="str">
        <f t="shared" si="5"/>
        <v>2019</v>
      </c>
      <c r="E69" t="str">
        <f t="shared" si="6"/>
        <v>detsember</v>
      </c>
      <c r="F69" s="35">
        <f t="shared" si="7"/>
        <v>43806</v>
      </c>
      <c r="G69" t="str">
        <f t="shared" si="8"/>
        <v>kinni</v>
      </c>
      <c r="H69">
        <f t="shared" si="9"/>
        <v>19872</v>
      </c>
    </row>
    <row r="70" spans="1:8" x14ac:dyDescent="0.3">
      <c r="A70" t="s">
        <v>5</v>
      </c>
      <c r="B70">
        <v>8</v>
      </c>
      <c r="C70">
        <v>0.25</v>
      </c>
      <c r="D70" s="34" t="str">
        <f t="shared" si="5"/>
        <v>2019</v>
      </c>
      <c r="E70" t="str">
        <f t="shared" si="6"/>
        <v>detsember</v>
      </c>
      <c r="F70" s="35">
        <f t="shared" si="7"/>
        <v>43807</v>
      </c>
      <c r="G70" t="str">
        <f t="shared" si="8"/>
        <v>kinni</v>
      </c>
      <c r="H70">
        <f t="shared" si="9"/>
        <v>21600</v>
      </c>
    </row>
    <row r="71" spans="1:8" x14ac:dyDescent="0.3">
      <c r="A71" t="s">
        <v>5</v>
      </c>
      <c r="B71">
        <v>9</v>
      </c>
      <c r="C71">
        <v>0.21</v>
      </c>
      <c r="D71" s="34" t="str">
        <f t="shared" si="5"/>
        <v>2019</v>
      </c>
      <c r="E71" t="str">
        <f t="shared" si="6"/>
        <v>detsember</v>
      </c>
      <c r="F71" s="35">
        <f t="shared" si="7"/>
        <v>43808</v>
      </c>
      <c r="G71" t="str">
        <f t="shared" si="8"/>
        <v>kinni</v>
      </c>
      <c r="H71">
        <f t="shared" si="9"/>
        <v>18144</v>
      </c>
    </row>
    <row r="72" spans="1:8" x14ac:dyDescent="0.3">
      <c r="A72" t="s">
        <v>5</v>
      </c>
      <c r="B72">
        <v>10</v>
      </c>
      <c r="C72">
        <v>0.11</v>
      </c>
      <c r="D72" s="34" t="str">
        <f t="shared" si="5"/>
        <v>2019</v>
      </c>
      <c r="E72" t="str">
        <f t="shared" si="6"/>
        <v>detsember</v>
      </c>
      <c r="F72" s="35">
        <f t="shared" si="7"/>
        <v>43809</v>
      </c>
      <c r="G72" t="str">
        <f t="shared" si="8"/>
        <v>kinni</v>
      </c>
      <c r="H72">
        <f t="shared" si="9"/>
        <v>9504</v>
      </c>
    </row>
    <row r="73" spans="1:8" x14ac:dyDescent="0.3">
      <c r="A73" t="s">
        <v>5</v>
      </c>
      <c r="B73">
        <v>11</v>
      </c>
      <c r="C73">
        <v>0.17</v>
      </c>
      <c r="D73" s="34" t="str">
        <f t="shared" si="5"/>
        <v>2019</v>
      </c>
      <c r="E73" t="str">
        <f t="shared" si="6"/>
        <v>detsember</v>
      </c>
      <c r="F73" s="35">
        <f t="shared" si="7"/>
        <v>43810</v>
      </c>
      <c r="G73" t="str">
        <f t="shared" si="8"/>
        <v>kinni</v>
      </c>
      <c r="H73">
        <f t="shared" si="9"/>
        <v>14688.000000000004</v>
      </c>
    </row>
    <row r="74" spans="1:8" x14ac:dyDescent="0.3">
      <c r="A74" t="s">
        <v>5</v>
      </c>
      <c r="B74">
        <v>12</v>
      </c>
      <c r="C74">
        <v>0.13</v>
      </c>
      <c r="D74" s="34" t="str">
        <f t="shared" si="5"/>
        <v>2019</v>
      </c>
      <c r="E74" t="str">
        <f t="shared" si="6"/>
        <v>detsember</v>
      </c>
      <c r="F74" s="35">
        <f t="shared" si="7"/>
        <v>43811</v>
      </c>
      <c r="G74" t="str">
        <f t="shared" si="8"/>
        <v>kinni</v>
      </c>
      <c r="H74">
        <f t="shared" si="9"/>
        <v>11232.000000000002</v>
      </c>
    </row>
    <row r="75" spans="1:8" x14ac:dyDescent="0.3">
      <c r="A75" t="s">
        <v>5</v>
      </c>
      <c r="B75">
        <v>13</v>
      </c>
      <c r="C75">
        <v>0.1</v>
      </c>
      <c r="D75" s="34" t="str">
        <f t="shared" si="5"/>
        <v>2019</v>
      </c>
      <c r="E75" t="str">
        <f t="shared" si="6"/>
        <v>detsember</v>
      </c>
      <c r="F75" s="35">
        <f t="shared" si="7"/>
        <v>43812</v>
      </c>
      <c r="G75" t="str">
        <f t="shared" si="8"/>
        <v>kinni</v>
      </c>
      <c r="H75">
        <f t="shared" si="9"/>
        <v>8640</v>
      </c>
    </row>
    <row r="76" spans="1:8" x14ac:dyDescent="0.3">
      <c r="A76" t="s">
        <v>5</v>
      </c>
      <c r="B76">
        <v>14</v>
      </c>
      <c r="C76">
        <v>0.08</v>
      </c>
      <c r="D76" s="34" t="str">
        <f t="shared" si="5"/>
        <v>2019</v>
      </c>
      <c r="E76" t="str">
        <f t="shared" si="6"/>
        <v>detsember</v>
      </c>
      <c r="F76" s="35">
        <f t="shared" si="7"/>
        <v>43813</v>
      </c>
      <c r="G76" t="str">
        <f t="shared" si="8"/>
        <v>kinni</v>
      </c>
      <c r="H76">
        <f t="shared" si="9"/>
        <v>6912</v>
      </c>
    </row>
    <row r="77" spans="1:8" x14ac:dyDescent="0.3">
      <c r="A77" t="s">
        <v>5</v>
      </c>
      <c r="B77">
        <v>15</v>
      </c>
      <c r="C77">
        <v>0.06</v>
      </c>
      <c r="D77" s="34" t="str">
        <f t="shared" si="5"/>
        <v>2019</v>
      </c>
      <c r="E77" t="str">
        <f t="shared" si="6"/>
        <v>detsember</v>
      </c>
      <c r="F77" s="35">
        <f t="shared" si="7"/>
        <v>43814</v>
      </c>
      <c r="G77" t="str">
        <f t="shared" si="8"/>
        <v>kinni</v>
      </c>
      <c r="H77">
        <f t="shared" si="9"/>
        <v>5183.9999999999991</v>
      </c>
    </row>
    <row r="78" spans="1:8" x14ac:dyDescent="0.3">
      <c r="A78" t="s">
        <v>5</v>
      </c>
      <c r="B78">
        <v>16</v>
      </c>
      <c r="C78">
        <v>0.06</v>
      </c>
      <c r="D78" s="34" t="str">
        <f t="shared" si="5"/>
        <v>2019</v>
      </c>
      <c r="E78" t="str">
        <f t="shared" si="6"/>
        <v>detsember</v>
      </c>
      <c r="F78" s="35">
        <f t="shared" si="7"/>
        <v>43815</v>
      </c>
      <c r="G78" t="str">
        <f t="shared" si="8"/>
        <v>kinni</v>
      </c>
      <c r="H78">
        <f t="shared" si="9"/>
        <v>5183.9999999999991</v>
      </c>
    </row>
    <row r="79" spans="1:8" x14ac:dyDescent="0.3">
      <c r="A79" t="s">
        <v>5</v>
      </c>
      <c r="B79">
        <v>17</v>
      </c>
      <c r="C79">
        <v>0.1</v>
      </c>
      <c r="D79" s="34" t="str">
        <f t="shared" si="5"/>
        <v>2019</v>
      </c>
      <c r="E79" t="str">
        <f t="shared" si="6"/>
        <v>detsember</v>
      </c>
      <c r="F79" s="35">
        <f t="shared" si="7"/>
        <v>43816</v>
      </c>
      <c r="G79" t="str">
        <f t="shared" si="8"/>
        <v>kinni</v>
      </c>
      <c r="H79">
        <f t="shared" si="9"/>
        <v>8640</v>
      </c>
    </row>
    <row r="80" spans="1:8" x14ac:dyDescent="0.3">
      <c r="A80" t="s">
        <v>5</v>
      </c>
      <c r="B80">
        <v>18</v>
      </c>
      <c r="C80">
        <v>0.15</v>
      </c>
      <c r="D80" s="34" t="str">
        <f t="shared" si="5"/>
        <v>2019</v>
      </c>
      <c r="E80" t="str">
        <f t="shared" si="6"/>
        <v>detsember</v>
      </c>
      <c r="F80" s="35">
        <f t="shared" si="7"/>
        <v>43817</v>
      </c>
      <c r="G80" t="str">
        <f t="shared" si="8"/>
        <v>kinni</v>
      </c>
      <c r="H80">
        <f t="shared" si="9"/>
        <v>12960</v>
      </c>
    </row>
    <row r="81" spans="1:8" x14ac:dyDescent="0.3">
      <c r="A81" t="s">
        <v>5</v>
      </c>
      <c r="B81">
        <v>19</v>
      </c>
      <c r="C81">
        <v>0.19</v>
      </c>
      <c r="D81" s="34" t="str">
        <f t="shared" si="5"/>
        <v>2019</v>
      </c>
      <c r="E81" t="str">
        <f t="shared" si="6"/>
        <v>detsember</v>
      </c>
      <c r="F81" s="35">
        <f t="shared" si="7"/>
        <v>43818</v>
      </c>
      <c r="G81" t="str">
        <f t="shared" si="8"/>
        <v>kinni</v>
      </c>
      <c r="H81">
        <f t="shared" si="9"/>
        <v>16416</v>
      </c>
    </row>
    <row r="82" spans="1:8" x14ac:dyDescent="0.3">
      <c r="A82" t="s">
        <v>5</v>
      </c>
      <c r="B82">
        <v>20</v>
      </c>
      <c r="C82">
        <v>0.22</v>
      </c>
      <c r="D82" s="34" t="str">
        <f t="shared" si="5"/>
        <v>2019</v>
      </c>
      <c r="E82" t="str">
        <f t="shared" si="6"/>
        <v>detsember</v>
      </c>
      <c r="F82" s="35">
        <f t="shared" si="7"/>
        <v>43819</v>
      </c>
      <c r="G82" t="str">
        <f t="shared" si="8"/>
        <v>kinni</v>
      </c>
      <c r="H82">
        <f t="shared" si="9"/>
        <v>19008</v>
      </c>
    </row>
    <row r="83" spans="1:8" x14ac:dyDescent="0.3">
      <c r="A83" t="s">
        <v>5</v>
      </c>
      <c r="B83">
        <v>21</v>
      </c>
      <c r="C83">
        <v>0.19</v>
      </c>
      <c r="D83" s="34" t="str">
        <f t="shared" si="5"/>
        <v>2019</v>
      </c>
      <c r="E83" t="str">
        <f t="shared" si="6"/>
        <v>detsember</v>
      </c>
      <c r="F83" s="35">
        <f t="shared" si="7"/>
        <v>43820</v>
      </c>
      <c r="G83" t="str">
        <f t="shared" si="8"/>
        <v>kinni</v>
      </c>
      <c r="H83">
        <f t="shared" si="9"/>
        <v>16416</v>
      </c>
    </row>
    <row r="84" spans="1:8" x14ac:dyDescent="0.3">
      <c r="A84" t="s">
        <v>5</v>
      </c>
      <c r="B84">
        <v>22</v>
      </c>
      <c r="C84">
        <v>0.16</v>
      </c>
      <c r="D84" s="34" t="str">
        <f t="shared" si="5"/>
        <v>2019</v>
      </c>
      <c r="E84" t="str">
        <f t="shared" si="6"/>
        <v>detsember</v>
      </c>
      <c r="F84" s="35">
        <f t="shared" si="7"/>
        <v>43821</v>
      </c>
      <c r="G84" t="str">
        <f t="shared" si="8"/>
        <v>kinni</v>
      </c>
      <c r="H84">
        <f t="shared" si="9"/>
        <v>13824</v>
      </c>
    </row>
    <row r="85" spans="1:8" x14ac:dyDescent="0.3">
      <c r="A85" t="s">
        <v>5</v>
      </c>
      <c r="B85">
        <v>23</v>
      </c>
      <c r="C85">
        <v>0.13</v>
      </c>
      <c r="D85" s="34" t="str">
        <f t="shared" si="5"/>
        <v>2019</v>
      </c>
      <c r="E85" t="str">
        <f t="shared" si="6"/>
        <v>detsember</v>
      </c>
      <c r="F85" s="35">
        <f t="shared" si="7"/>
        <v>43822</v>
      </c>
      <c r="G85" t="str">
        <f t="shared" si="8"/>
        <v>kinni</v>
      </c>
      <c r="H85">
        <f t="shared" si="9"/>
        <v>11232.000000000002</v>
      </c>
    </row>
    <row r="86" spans="1:8" x14ac:dyDescent="0.3">
      <c r="A86" t="s">
        <v>5</v>
      </c>
      <c r="B86">
        <v>24</v>
      </c>
      <c r="C86">
        <v>0.11</v>
      </c>
      <c r="D86" s="34" t="str">
        <f t="shared" si="5"/>
        <v>2019</v>
      </c>
      <c r="E86" t="str">
        <f t="shared" si="6"/>
        <v>detsember</v>
      </c>
      <c r="F86" s="35">
        <f t="shared" si="7"/>
        <v>43823</v>
      </c>
      <c r="G86" t="str">
        <f t="shared" si="8"/>
        <v>kinni</v>
      </c>
      <c r="H86">
        <f t="shared" si="9"/>
        <v>9504</v>
      </c>
    </row>
    <row r="87" spans="1:8" x14ac:dyDescent="0.3">
      <c r="A87" t="s">
        <v>5</v>
      </c>
      <c r="B87">
        <v>25</v>
      </c>
      <c r="C87">
        <v>0.11</v>
      </c>
      <c r="D87" s="34" t="str">
        <f t="shared" si="5"/>
        <v>2019</v>
      </c>
      <c r="E87" t="str">
        <f t="shared" si="6"/>
        <v>detsember</v>
      </c>
      <c r="F87" s="35">
        <f t="shared" si="7"/>
        <v>43824</v>
      </c>
      <c r="G87" t="str">
        <f t="shared" si="8"/>
        <v>kinni</v>
      </c>
      <c r="H87">
        <f t="shared" si="9"/>
        <v>9504</v>
      </c>
    </row>
    <row r="88" spans="1:8" x14ac:dyDescent="0.3">
      <c r="A88" t="s">
        <v>5</v>
      </c>
      <c r="B88">
        <v>26</v>
      </c>
      <c r="C88">
        <v>0.12</v>
      </c>
      <c r="D88" s="34" t="str">
        <f t="shared" si="5"/>
        <v>2019</v>
      </c>
      <c r="E88" t="str">
        <f t="shared" si="6"/>
        <v>detsember</v>
      </c>
      <c r="F88" s="35">
        <f t="shared" si="7"/>
        <v>43825</v>
      </c>
      <c r="G88" t="str">
        <f t="shared" si="8"/>
        <v>kinni</v>
      </c>
      <c r="H88">
        <f t="shared" si="9"/>
        <v>10367.999999999998</v>
      </c>
    </row>
    <row r="89" spans="1:8" x14ac:dyDescent="0.3">
      <c r="A89" t="s">
        <v>5</v>
      </c>
      <c r="B89">
        <v>27</v>
      </c>
      <c r="C89">
        <v>0.12</v>
      </c>
      <c r="D89" s="34" t="str">
        <f t="shared" si="5"/>
        <v>2019</v>
      </c>
      <c r="E89" t="str">
        <f t="shared" si="6"/>
        <v>detsember</v>
      </c>
      <c r="F89" s="35">
        <f t="shared" si="7"/>
        <v>43826</v>
      </c>
      <c r="G89" t="str">
        <f t="shared" si="8"/>
        <v>kinni</v>
      </c>
      <c r="H89">
        <f t="shared" si="9"/>
        <v>10367.999999999998</v>
      </c>
    </row>
    <row r="90" spans="1:8" x14ac:dyDescent="0.3">
      <c r="A90" t="s">
        <v>5</v>
      </c>
      <c r="B90">
        <v>28</v>
      </c>
      <c r="C90">
        <v>0.1</v>
      </c>
      <c r="D90" s="34" t="str">
        <f t="shared" si="5"/>
        <v>2019</v>
      </c>
      <c r="E90" t="str">
        <f t="shared" si="6"/>
        <v>detsember</v>
      </c>
      <c r="F90" s="35">
        <f t="shared" si="7"/>
        <v>43827</v>
      </c>
      <c r="G90" t="str">
        <f t="shared" si="8"/>
        <v>kinni</v>
      </c>
      <c r="H90">
        <f t="shared" si="9"/>
        <v>8640</v>
      </c>
    </row>
    <row r="91" spans="1:8" x14ac:dyDescent="0.3">
      <c r="A91" t="s">
        <v>5</v>
      </c>
      <c r="B91">
        <v>29</v>
      </c>
      <c r="C91">
        <v>7.0000000000000007E-2</v>
      </c>
      <c r="D91" s="34" t="str">
        <f t="shared" si="5"/>
        <v>2019</v>
      </c>
      <c r="E91" t="str">
        <f t="shared" si="6"/>
        <v>detsember</v>
      </c>
      <c r="F91" s="35">
        <f t="shared" si="7"/>
        <v>43828</v>
      </c>
      <c r="G91" t="str">
        <f t="shared" si="8"/>
        <v>kinni</v>
      </c>
      <c r="H91">
        <f t="shared" si="9"/>
        <v>6048</v>
      </c>
    </row>
    <row r="92" spans="1:8" x14ac:dyDescent="0.3">
      <c r="A92" t="s">
        <v>5</v>
      </c>
      <c r="B92">
        <v>30</v>
      </c>
      <c r="C92">
        <v>7.0000000000000007E-2</v>
      </c>
      <c r="D92" s="34" t="str">
        <f t="shared" si="5"/>
        <v>2019</v>
      </c>
      <c r="E92" t="str">
        <f t="shared" si="6"/>
        <v>detsember</v>
      </c>
      <c r="F92" s="35">
        <f t="shared" si="7"/>
        <v>43829</v>
      </c>
      <c r="G92" t="str">
        <f t="shared" si="8"/>
        <v>kinni</v>
      </c>
      <c r="H92">
        <f t="shared" si="9"/>
        <v>6048</v>
      </c>
    </row>
    <row r="93" spans="1:8" x14ac:dyDescent="0.3">
      <c r="A93" t="s">
        <v>5</v>
      </c>
      <c r="B93">
        <v>31</v>
      </c>
      <c r="C93">
        <v>0.11</v>
      </c>
      <c r="D93" s="34" t="str">
        <f t="shared" si="5"/>
        <v>2019</v>
      </c>
      <c r="E93" t="str">
        <f t="shared" si="6"/>
        <v>detsember</v>
      </c>
      <c r="F93" s="35">
        <f t="shared" si="7"/>
        <v>43830</v>
      </c>
      <c r="G93" t="str">
        <f t="shared" si="8"/>
        <v>kinni</v>
      </c>
      <c r="H93">
        <f t="shared" si="9"/>
        <v>9504</v>
      </c>
    </row>
    <row r="94" spans="1:8" x14ac:dyDescent="0.3">
      <c r="A94" t="s">
        <v>6</v>
      </c>
      <c r="B94">
        <v>1</v>
      </c>
      <c r="C94">
        <v>0.1</v>
      </c>
      <c r="D94" s="34" t="str">
        <f t="shared" si="5"/>
        <v>2019</v>
      </c>
      <c r="E94" t="str">
        <f t="shared" si="6"/>
        <v>jaanuar</v>
      </c>
      <c r="F94" s="35">
        <f t="shared" si="7"/>
        <v>43466</v>
      </c>
      <c r="G94" t="str">
        <f t="shared" si="8"/>
        <v>kinni</v>
      </c>
      <c r="H94">
        <f t="shared" si="9"/>
        <v>8640</v>
      </c>
    </row>
    <row r="95" spans="1:8" x14ac:dyDescent="0.3">
      <c r="A95" t="s">
        <v>6</v>
      </c>
      <c r="B95">
        <v>2</v>
      </c>
      <c r="C95">
        <v>0.13</v>
      </c>
      <c r="D95" s="34" t="str">
        <f t="shared" si="5"/>
        <v>2019</v>
      </c>
      <c r="E95" t="str">
        <f t="shared" si="6"/>
        <v>jaanuar</v>
      </c>
      <c r="F95" s="35">
        <f t="shared" si="7"/>
        <v>43467</v>
      </c>
      <c r="G95" t="str">
        <f t="shared" si="8"/>
        <v>kinni</v>
      </c>
      <c r="H95">
        <f t="shared" si="9"/>
        <v>11232.000000000002</v>
      </c>
    </row>
    <row r="96" spans="1:8" x14ac:dyDescent="0.3">
      <c r="A96" t="s">
        <v>6</v>
      </c>
      <c r="B96">
        <v>3</v>
      </c>
      <c r="C96">
        <v>0.12</v>
      </c>
      <c r="D96" s="34" t="str">
        <f t="shared" si="5"/>
        <v>2019</v>
      </c>
      <c r="E96" t="str">
        <f t="shared" si="6"/>
        <v>jaanuar</v>
      </c>
      <c r="F96" s="35">
        <f t="shared" si="7"/>
        <v>43468</v>
      </c>
      <c r="G96" t="str">
        <f t="shared" si="8"/>
        <v>kinni</v>
      </c>
      <c r="H96">
        <f t="shared" si="9"/>
        <v>10367.999999999998</v>
      </c>
    </row>
    <row r="97" spans="1:8" x14ac:dyDescent="0.3">
      <c r="A97" t="s">
        <v>6</v>
      </c>
      <c r="B97">
        <v>4</v>
      </c>
      <c r="C97">
        <v>0.13</v>
      </c>
      <c r="D97" s="34" t="str">
        <f t="shared" si="5"/>
        <v>2019</v>
      </c>
      <c r="E97" t="str">
        <f t="shared" si="6"/>
        <v>jaanuar</v>
      </c>
      <c r="F97" s="35">
        <f t="shared" si="7"/>
        <v>43469</v>
      </c>
      <c r="G97" t="str">
        <f t="shared" si="8"/>
        <v>kinni</v>
      </c>
      <c r="H97">
        <f t="shared" si="9"/>
        <v>11232.000000000002</v>
      </c>
    </row>
    <row r="98" spans="1:8" x14ac:dyDescent="0.3">
      <c r="A98" t="s">
        <v>6</v>
      </c>
      <c r="B98">
        <v>5</v>
      </c>
      <c r="C98">
        <v>0.13</v>
      </c>
      <c r="D98" s="34" t="str">
        <f t="shared" si="5"/>
        <v>2019</v>
      </c>
      <c r="E98" t="str">
        <f t="shared" si="6"/>
        <v>jaanuar</v>
      </c>
      <c r="F98" s="35">
        <f t="shared" si="7"/>
        <v>43470</v>
      </c>
      <c r="G98" t="str">
        <f t="shared" si="8"/>
        <v>kinni</v>
      </c>
      <c r="H98">
        <f t="shared" si="9"/>
        <v>11232.000000000002</v>
      </c>
    </row>
    <row r="99" spans="1:8" x14ac:dyDescent="0.3">
      <c r="A99" t="s">
        <v>6</v>
      </c>
      <c r="B99">
        <v>6</v>
      </c>
      <c r="C99">
        <v>0.12</v>
      </c>
      <c r="D99" s="34" t="str">
        <f t="shared" si="5"/>
        <v>2019</v>
      </c>
      <c r="E99" t="str">
        <f t="shared" si="6"/>
        <v>jaanuar</v>
      </c>
      <c r="F99" s="35">
        <f t="shared" si="7"/>
        <v>43471</v>
      </c>
      <c r="G99" t="str">
        <f t="shared" si="8"/>
        <v>kinni</v>
      </c>
      <c r="H99">
        <f t="shared" si="9"/>
        <v>10367.999999999998</v>
      </c>
    </row>
    <row r="100" spans="1:8" x14ac:dyDescent="0.3">
      <c r="A100" t="s">
        <v>6</v>
      </c>
      <c r="B100">
        <v>7</v>
      </c>
      <c r="C100">
        <v>0.12</v>
      </c>
      <c r="D100" s="34" t="str">
        <f t="shared" si="5"/>
        <v>2019</v>
      </c>
      <c r="E100" t="str">
        <f t="shared" si="6"/>
        <v>jaanuar</v>
      </c>
      <c r="F100" s="35">
        <f t="shared" si="7"/>
        <v>43472</v>
      </c>
      <c r="G100" t="str">
        <f t="shared" si="8"/>
        <v>kinni</v>
      </c>
      <c r="H100">
        <f t="shared" si="9"/>
        <v>10367.999999999998</v>
      </c>
    </row>
    <row r="101" spans="1:8" x14ac:dyDescent="0.3">
      <c r="A101" t="s">
        <v>6</v>
      </c>
      <c r="B101">
        <v>8</v>
      </c>
      <c r="C101">
        <v>0.12</v>
      </c>
      <c r="D101" s="34" t="str">
        <f t="shared" si="5"/>
        <v>2019</v>
      </c>
      <c r="E101" t="str">
        <f t="shared" si="6"/>
        <v>jaanuar</v>
      </c>
      <c r="F101" s="35">
        <f t="shared" si="7"/>
        <v>43473</v>
      </c>
      <c r="G101" t="str">
        <f t="shared" si="8"/>
        <v>kinni</v>
      </c>
      <c r="H101">
        <f t="shared" si="9"/>
        <v>10367.999999999998</v>
      </c>
    </row>
    <row r="102" spans="1:8" x14ac:dyDescent="0.3">
      <c r="A102" t="s">
        <v>6</v>
      </c>
      <c r="B102">
        <v>9</v>
      </c>
      <c r="C102">
        <v>0.12</v>
      </c>
      <c r="D102" s="34" t="str">
        <f t="shared" si="5"/>
        <v>2019</v>
      </c>
      <c r="E102" t="str">
        <f t="shared" si="6"/>
        <v>jaanuar</v>
      </c>
      <c r="F102" s="35">
        <f t="shared" si="7"/>
        <v>43474</v>
      </c>
      <c r="G102" t="str">
        <f t="shared" si="8"/>
        <v>kinni</v>
      </c>
      <c r="H102">
        <f t="shared" si="9"/>
        <v>10367.999999999998</v>
      </c>
    </row>
    <row r="103" spans="1:8" x14ac:dyDescent="0.3">
      <c r="A103" t="s">
        <v>6</v>
      </c>
      <c r="B103">
        <v>10</v>
      </c>
      <c r="C103">
        <v>0.11</v>
      </c>
      <c r="D103" s="34" t="str">
        <f t="shared" si="5"/>
        <v>2019</v>
      </c>
      <c r="E103" t="str">
        <f t="shared" si="6"/>
        <v>jaanuar</v>
      </c>
      <c r="F103" s="35">
        <f t="shared" si="7"/>
        <v>43475</v>
      </c>
      <c r="G103" t="str">
        <f t="shared" si="8"/>
        <v>kinni</v>
      </c>
      <c r="H103">
        <f t="shared" si="9"/>
        <v>9504</v>
      </c>
    </row>
    <row r="104" spans="1:8" x14ac:dyDescent="0.3">
      <c r="A104" t="s">
        <v>6</v>
      </c>
      <c r="B104">
        <v>11</v>
      </c>
      <c r="C104">
        <v>0.11</v>
      </c>
      <c r="D104" s="34" t="str">
        <f t="shared" si="5"/>
        <v>2019</v>
      </c>
      <c r="E104" t="str">
        <f t="shared" si="6"/>
        <v>jaanuar</v>
      </c>
      <c r="F104" s="35">
        <f t="shared" si="7"/>
        <v>43476</v>
      </c>
      <c r="G104" t="str">
        <f t="shared" si="8"/>
        <v>kinni</v>
      </c>
      <c r="H104">
        <f t="shared" si="9"/>
        <v>9504</v>
      </c>
    </row>
    <row r="105" spans="1:8" x14ac:dyDescent="0.3">
      <c r="A105" t="s">
        <v>6</v>
      </c>
      <c r="B105">
        <v>12</v>
      </c>
      <c r="C105">
        <v>0.11</v>
      </c>
      <c r="D105" s="34" t="str">
        <f t="shared" si="5"/>
        <v>2019</v>
      </c>
      <c r="E105" t="str">
        <f t="shared" si="6"/>
        <v>jaanuar</v>
      </c>
      <c r="F105" s="35">
        <f t="shared" si="7"/>
        <v>43477</v>
      </c>
      <c r="G105" t="str">
        <f t="shared" si="8"/>
        <v>kinni</v>
      </c>
      <c r="H105">
        <f t="shared" si="9"/>
        <v>9504</v>
      </c>
    </row>
    <row r="106" spans="1:8" x14ac:dyDescent="0.3">
      <c r="A106" t="s">
        <v>6</v>
      </c>
      <c r="B106">
        <v>13</v>
      </c>
      <c r="C106">
        <v>0.1</v>
      </c>
      <c r="D106" s="34" t="str">
        <f t="shared" si="5"/>
        <v>2019</v>
      </c>
      <c r="E106" t="str">
        <f t="shared" si="6"/>
        <v>jaanuar</v>
      </c>
      <c r="F106" s="35">
        <f t="shared" si="7"/>
        <v>43478</v>
      </c>
      <c r="G106" t="str">
        <f t="shared" si="8"/>
        <v>kinni</v>
      </c>
      <c r="H106">
        <f t="shared" si="9"/>
        <v>8640</v>
      </c>
    </row>
    <row r="107" spans="1:8" x14ac:dyDescent="0.3">
      <c r="A107" t="s">
        <v>6</v>
      </c>
      <c r="B107">
        <v>14</v>
      </c>
      <c r="C107">
        <v>0.11</v>
      </c>
      <c r="D107" s="34" t="str">
        <f t="shared" si="5"/>
        <v>2019</v>
      </c>
      <c r="E107" t="str">
        <f t="shared" si="6"/>
        <v>jaanuar</v>
      </c>
      <c r="F107" s="35">
        <f t="shared" si="7"/>
        <v>43479</v>
      </c>
      <c r="G107" t="str">
        <f t="shared" si="8"/>
        <v>kinni</v>
      </c>
      <c r="H107">
        <f t="shared" si="9"/>
        <v>9504</v>
      </c>
    </row>
    <row r="108" spans="1:8" x14ac:dyDescent="0.3">
      <c r="A108" t="s">
        <v>6</v>
      </c>
      <c r="B108">
        <v>15</v>
      </c>
      <c r="C108">
        <v>0.11</v>
      </c>
      <c r="D108" s="34" t="str">
        <f t="shared" si="5"/>
        <v>2019</v>
      </c>
      <c r="E108" t="str">
        <f t="shared" si="6"/>
        <v>jaanuar</v>
      </c>
      <c r="F108" s="35">
        <f t="shared" si="7"/>
        <v>43480</v>
      </c>
      <c r="G108" t="str">
        <f t="shared" si="8"/>
        <v>kinni</v>
      </c>
      <c r="H108">
        <f t="shared" si="9"/>
        <v>9504</v>
      </c>
    </row>
    <row r="109" spans="1:8" x14ac:dyDescent="0.3">
      <c r="A109" t="s">
        <v>6</v>
      </c>
      <c r="B109">
        <v>16</v>
      </c>
      <c r="C109">
        <v>0.11</v>
      </c>
      <c r="D109" s="34" t="str">
        <f t="shared" si="5"/>
        <v>2019</v>
      </c>
      <c r="E109" t="str">
        <f t="shared" si="6"/>
        <v>jaanuar</v>
      </c>
      <c r="F109" s="35">
        <f t="shared" si="7"/>
        <v>43481</v>
      </c>
      <c r="G109" t="str">
        <f t="shared" si="8"/>
        <v>kinni</v>
      </c>
      <c r="H109">
        <f t="shared" si="9"/>
        <v>9504</v>
      </c>
    </row>
    <row r="110" spans="1:8" x14ac:dyDescent="0.3">
      <c r="A110" t="s">
        <v>6</v>
      </c>
      <c r="B110">
        <v>17</v>
      </c>
      <c r="C110">
        <v>0.11</v>
      </c>
      <c r="D110" s="34" t="str">
        <f t="shared" si="5"/>
        <v>2019</v>
      </c>
      <c r="E110" t="str">
        <f t="shared" si="6"/>
        <v>jaanuar</v>
      </c>
      <c r="F110" s="35">
        <f t="shared" si="7"/>
        <v>43482</v>
      </c>
      <c r="G110" t="str">
        <f t="shared" si="8"/>
        <v>kinni</v>
      </c>
      <c r="H110">
        <f t="shared" si="9"/>
        <v>9504</v>
      </c>
    </row>
    <row r="111" spans="1:8" x14ac:dyDescent="0.3">
      <c r="A111" t="s">
        <v>6</v>
      </c>
      <c r="B111">
        <v>18</v>
      </c>
      <c r="C111">
        <v>0.11</v>
      </c>
      <c r="D111" s="34" t="str">
        <f t="shared" si="5"/>
        <v>2019</v>
      </c>
      <c r="E111" t="str">
        <f t="shared" si="6"/>
        <v>jaanuar</v>
      </c>
      <c r="F111" s="35">
        <f t="shared" si="7"/>
        <v>43483</v>
      </c>
      <c r="G111" t="str">
        <f t="shared" si="8"/>
        <v>kinni</v>
      </c>
      <c r="H111">
        <f t="shared" si="9"/>
        <v>9504</v>
      </c>
    </row>
    <row r="112" spans="1:8" x14ac:dyDescent="0.3">
      <c r="A112" t="s">
        <v>6</v>
      </c>
      <c r="B112">
        <v>19</v>
      </c>
      <c r="C112">
        <v>0.11</v>
      </c>
      <c r="D112" s="34" t="str">
        <f t="shared" si="5"/>
        <v>2019</v>
      </c>
      <c r="E112" t="str">
        <f t="shared" si="6"/>
        <v>jaanuar</v>
      </c>
      <c r="F112" s="35">
        <f t="shared" si="7"/>
        <v>43484</v>
      </c>
      <c r="G112" t="str">
        <f t="shared" si="8"/>
        <v>kinni</v>
      </c>
      <c r="H112">
        <f t="shared" si="9"/>
        <v>9504</v>
      </c>
    </row>
    <row r="113" spans="1:8" x14ac:dyDescent="0.3">
      <c r="A113" t="s">
        <v>6</v>
      </c>
      <c r="B113">
        <v>20</v>
      </c>
      <c r="C113">
        <v>0.11</v>
      </c>
      <c r="D113" s="34" t="str">
        <f t="shared" si="5"/>
        <v>2019</v>
      </c>
      <c r="E113" t="str">
        <f t="shared" si="6"/>
        <v>jaanuar</v>
      </c>
      <c r="F113" s="35">
        <f t="shared" si="7"/>
        <v>43485</v>
      </c>
      <c r="G113" t="str">
        <f t="shared" si="8"/>
        <v>kinni</v>
      </c>
      <c r="H113">
        <f t="shared" si="9"/>
        <v>9504</v>
      </c>
    </row>
    <row r="114" spans="1:8" x14ac:dyDescent="0.3">
      <c r="A114" t="s">
        <v>6</v>
      </c>
      <c r="B114">
        <v>21</v>
      </c>
      <c r="C114">
        <v>0.11</v>
      </c>
      <c r="D114" s="34" t="str">
        <f t="shared" si="5"/>
        <v>2019</v>
      </c>
      <c r="E114" t="str">
        <f t="shared" si="6"/>
        <v>jaanuar</v>
      </c>
      <c r="F114" s="35">
        <f t="shared" si="7"/>
        <v>43486</v>
      </c>
      <c r="G114" t="str">
        <f t="shared" si="8"/>
        <v>kinni</v>
      </c>
      <c r="H114">
        <f t="shared" si="9"/>
        <v>9504</v>
      </c>
    </row>
    <row r="115" spans="1:8" x14ac:dyDescent="0.3">
      <c r="A115" t="s">
        <v>6</v>
      </c>
      <c r="B115">
        <v>22</v>
      </c>
      <c r="C115">
        <v>0.11</v>
      </c>
      <c r="D115" s="34" t="str">
        <f t="shared" si="5"/>
        <v>2019</v>
      </c>
      <c r="E115" t="str">
        <f t="shared" si="6"/>
        <v>jaanuar</v>
      </c>
      <c r="F115" s="35">
        <f t="shared" si="7"/>
        <v>43487</v>
      </c>
      <c r="G115" t="str">
        <f t="shared" si="8"/>
        <v>kinni</v>
      </c>
      <c r="H115">
        <f t="shared" si="9"/>
        <v>9504</v>
      </c>
    </row>
    <row r="116" spans="1:8" x14ac:dyDescent="0.3">
      <c r="A116" t="s">
        <v>6</v>
      </c>
      <c r="B116">
        <v>23</v>
      </c>
      <c r="C116">
        <v>0.11</v>
      </c>
      <c r="D116" s="34" t="str">
        <f t="shared" si="5"/>
        <v>2019</v>
      </c>
      <c r="E116" t="str">
        <f t="shared" si="6"/>
        <v>jaanuar</v>
      </c>
      <c r="F116" s="35">
        <f t="shared" si="7"/>
        <v>43488</v>
      </c>
      <c r="G116" t="str">
        <f t="shared" si="8"/>
        <v>kinni</v>
      </c>
      <c r="H116">
        <f t="shared" si="9"/>
        <v>9504</v>
      </c>
    </row>
    <row r="117" spans="1:8" x14ac:dyDescent="0.3">
      <c r="A117" t="s">
        <v>6</v>
      </c>
      <c r="B117">
        <v>24</v>
      </c>
      <c r="C117">
        <v>0.11</v>
      </c>
      <c r="D117" s="34" t="str">
        <f t="shared" si="5"/>
        <v>2019</v>
      </c>
      <c r="E117" t="str">
        <f t="shared" si="6"/>
        <v>jaanuar</v>
      </c>
      <c r="F117" s="35">
        <f t="shared" si="7"/>
        <v>43489</v>
      </c>
      <c r="G117" t="str">
        <f t="shared" si="8"/>
        <v>kinni</v>
      </c>
      <c r="H117">
        <f t="shared" si="9"/>
        <v>9504</v>
      </c>
    </row>
    <row r="118" spans="1:8" x14ac:dyDescent="0.3">
      <c r="A118" t="s">
        <v>6</v>
      </c>
      <c r="B118">
        <v>25</v>
      </c>
      <c r="C118">
        <v>0.11</v>
      </c>
      <c r="D118" s="34" t="str">
        <f t="shared" si="5"/>
        <v>2019</v>
      </c>
      <c r="E118" t="str">
        <f t="shared" si="6"/>
        <v>jaanuar</v>
      </c>
      <c r="F118" s="35">
        <f t="shared" si="7"/>
        <v>43490</v>
      </c>
      <c r="G118" t="str">
        <f t="shared" si="8"/>
        <v>kinni</v>
      </c>
      <c r="H118">
        <f t="shared" si="9"/>
        <v>9504</v>
      </c>
    </row>
    <row r="119" spans="1:8" x14ac:dyDescent="0.3">
      <c r="A119" t="s">
        <v>6</v>
      </c>
      <c r="B119">
        <v>26</v>
      </c>
      <c r="C119">
        <v>0.11</v>
      </c>
      <c r="D119" s="34" t="str">
        <f t="shared" si="5"/>
        <v>2019</v>
      </c>
      <c r="E119" t="str">
        <f t="shared" si="6"/>
        <v>jaanuar</v>
      </c>
      <c r="F119" s="35">
        <f t="shared" si="7"/>
        <v>43491</v>
      </c>
      <c r="G119" t="str">
        <f t="shared" si="8"/>
        <v>kinni</v>
      </c>
      <c r="H119">
        <f t="shared" si="9"/>
        <v>9504</v>
      </c>
    </row>
    <row r="120" spans="1:8" x14ac:dyDescent="0.3">
      <c r="A120" t="s">
        <v>6</v>
      </c>
      <c r="B120">
        <v>27</v>
      </c>
      <c r="C120">
        <v>0.11</v>
      </c>
      <c r="D120" s="34" t="str">
        <f t="shared" si="5"/>
        <v>2019</v>
      </c>
      <c r="E120" t="str">
        <f t="shared" si="6"/>
        <v>jaanuar</v>
      </c>
      <c r="F120" s="35">
        <f t="shared" si="7"/>
        <v>43492</v>
      </c>
      <c r="G120" t="str">
        <f t="shared" si="8"/>
        <v>kinni</v>
      </c>
      <c r="H120">
        <f t="shared" si="9"/>
        <v>9504</v>
      </c>
    </row>
    <row r="121" spans="1:8" x14ac:dyDescent="0.3">
      <c r="A121" t="s">
        <v>6</v>
      </c>
      <c r="B121">
        <v>28</v>
      </c>
      <c r="C121">
        <v>0.11</v>
      </c>
      <c r="D121" s="34" t="str">
        <f t="shared" si="5"/>
        <v>2019</v>
      </c>
      <c r="E121" t="str">
        <f t="shared" si="6"/>
        <v>jaanuar</v>
      </c>
      <c r="F121" s="35">
        <f t="shared" si="7"/>
        <v>43493</v>
      </c>
      <c r="G121" t="str">
        <f t="shared" si="8"/>
        <v>kinni</v>
      </c>
      <c r="H121">
        <f t="shared" si="9"/>
        <v>9504</v>
      </c>
    </row>
    <row r="122" spans="1:8" x14ac:dyDescent="0.3">
      <c r="A122" t="s">
        <v>6</v>
      </c>
      <c r="B122">
        <v>29</v>
      </c>
      <c r="C122">
        <v>0.11</v>
      </c>
      <c r="D122" s="34" t="str">
        <f t="shared" si="5"/>
        <v>2019</v>
      </c>
      <c r="E122" t="str">
        <f t="shared" si="6"/>
        <v>jaanuar</v>
      </c>
      <c r="F122" s="35">
        <f t="shared" si="7"/>
        <v>43494</v>
      </c>
      <c r="G122" t="str">
        <f t="shared" si="8"/>
        <v>kinni</v>
      </c>
      <c r="H122">
        <f t="shared" si="9"/>
        <v>9504</v>
      </c>
    </row>
    <row r="123" spans="1:8" x14ac:dyDescent="0.3">
      <c r="A123" t="s">
        <v>6</v>
      </c>
      <c r="B123">
        <v>30</v>
      </c>
      <c r="C123">
        <v>0.11</v>
      </c>
      <c r="D123" s="34" t="str">
        <f t="shared" si="5"/>
        <v>2019</v>
      </c>
      <c r="E123" t="str">
        <f t="shared" si="6"/>
        <v>jaanuar</v>
      </c>
      <c r="F123" s="35">
        <f t="shared" si="7"/>
        <v>43495</v>
      </c>
      <c r="G123" t="str">
        <f t="shared" si="8"/>
        <v>kinni</v>
      </c>
      <c r="H123">
        <f t="shared" si="9"/>
        <v>9504</v>
      </c>
    </row>
    <row r="124" spans="1:8" x14ac:dyDescent="0.3">
      <c r="A124" t="s">
        <v>6</v>
      </c>
      <c r="B124">
        <v>31</v>
      </c>
      <c r="C124">
        <v>0.11</v>
      </c>
      <c r="D124" s="34" t="str">
        <f t="shared" si="5"/>
        <v>2019</v>
      </c>
      <c r="E124" t="str">
        <f t="shared" si="6"/>
        <v>jaanuar</v>
      </c>
      <c r="F124" s="35">
        <f t="shared" si="7"/>
        <v>43496</v>
      </c>
      <c r="G124" t="str">
        <f t="shared" si="8"/>
        <v>kinni</v>
      </c>
      <c r="H124">
        <f t="shared" si="9"/>
        <v>9504</v>
      </c>
    </row>
    <row r="125" spans="1:8" x14ac:dyDescent="0.3">
      <c r="A125" t="s">
        <v>7</v>
      </c>
      <c r="B125">
        <v>1</v>
      </c>
      <c r="C125">
        <v>0.65</v>
      </c>
      <c r="D125" s="34" t="str">
        <f t="shared" si="5"/>
        <v>2019</v>
      </c>
      <c r="E125" t="str">
        <f t="shared" si="6"/>
        <v>juuli</v>
      </c>
      <c r="F125" s="35">
        <f t="shared" si="7"/>
        <v>43647</v>
      </c>
      <c r="G125" t="str">
        <f t="shared" si="8"/>
        <v>lahti</v>
      </c>
      <c r="H125">
        <f t="shared" si="9"/>
        <v>56160</v>
      </c>
    </row>
    <row r="126" spans="1:8" x14ac:dyDescent="0.3">
      <c r="A126" t="s">
        <v>7</v>
      </c>
      <c r="B126">
        <v>2</v>
      </c>
      <c r="C126">
        <v>0.77</v>
      </c>
      <c r="D126" s="34" t="str">
        <f t="shared" si="5"/>
        <v>2019</v>
      </c>
      <c r="E126" t="str">
        <f t="shared" si="6"/>
        <v>juuli</v>
      </c>
      <c r="F126" s="35">
        <f t="shared" si="7"/>
        <v>43648</v>
      </c>
      <c r="G126" t="str">
        <f t="shared" si="8"/>
        <v>lahti</v>
      </c>
      <c r="H126">
        <f t="shared" si="9"/>
        <v>66528</v>
      </c>
    </row>
    <row r="127" spans="1:8" x14ac:dyDescent="0.3">
      <c r="A127" t="s">
        <v>7</v>
      </c>
      <c r="B127">
        <v>3</v>
      </c>
      <c r="C127">
        <v>0.77</v>
      </c>
      <c r="D127" s="34" t="str">
        <f t="shared" si="5"/>
        <v>2019</v>
      </c>
      <c r="E127" t="str">
        <f t="shared" si="6"/>
        <v>juuli</v>
      </c>
      <c r="F127" s="35">
        <f t="shared" si="7"/>
        <v>43649</v>
      </c>
      <c r="G127" t="str">
        <f t="shared" si="8"/>
        <v>lahti</v>
      </c>
      <c r="H127">
        <f t="shared" si="9"/>
        <v>66528</v>
      </c>
    </row>
    <row r="128" spans="1:8" x14ac:dyDescent="0.3">
      <c r="A128" t="s">
        <v>7</v>
      </c>
      <c r="B128">
        <v>4</v>
      </c>
      <c r="C128">
        <v>0.83</v>
      </c>
      <c r="D128" s="34" t="str">
        <f t="shared" si="5"/>
        <v>2019</v>
      </c>
      <c r="E128" t="str">
        <f t="shared" si="6"/>
        <v>juuli</v>
      </c>
      <c r="F128" s="35">
        <f t="shared" si="7"/>
        <v>43650</v>
      </c>
      <c r="G128" t="str">
        <f t="shared" si="8"/>
        <v>lahti</v>
      </c>
      <c r="H128">
        <f t="shared" si="9"/>
        <v>71712</v>
      </c>
    </row>
    <row r="129" spans="1:8" x14ac:dyDescent="0.3">
      <c r="A129" t="s">
        <v>7</v>
      </c>
      <c r="B129">
        <v>5</v>
      </c>
      <c r="C129">
        <v>0.85</v>
      </c>
      <c r="D129" s="34" t="str">
        <f t="shared" si="5"/>
        <v>2019</v>
      </c>
      <c r="E129" t="str">
        <f t="shared" si="6"/>
        <v>juuli</v>
      </c>
      <c r="F129" s="35">
        <f t="shared" si="7"/>
        <v>43651</v>
      </c>
      <c r="G129" t="str">
        <f t="shared" si="8"/>
        <v>lahti</v>
      </c>
      <c r="H129">
        <f t="shared" si="9"/>
        <v>73440</v>
      </c>
    </row>
    <row r="130" spans="1:8" x14ac:dyDescent="0.3">
      <c r="A130" t="s">
        <v>7</v>
      </c>
      <c r="B130">
        <v>6</v>
      </c>
      <c r="C130">
        <v>0.82</v>
      </c>
      <c r="D130" s="34" t="str">
        <f t="shared" ref="D130:D193" si="10">LEFT(A130,4)</f>
        <v>2019</v>
      </c>
      <c r="E130" t="str">
        <f t="shared" ref="E130:E193" si="11">MID(A130,6,LEN(A130)-9)</f>
        <v>juuli</v>
      </c>
      <c r="F130" s="35">
        <f t="shared" ref="F130:F193" si="12">DATEVALUE(B130 &amp; " " &amp; E130 &amp; " " &amp; D130)</f>
        <v>43652</v>
      </c>
      <c r="G130" t="str">
        <f t="shared" ref="G130:G193" si="13">IF(OR(
AND(F130&gt;=DATE(2019,6,26),F130&lt;=DATE(2019,9,12)),
AND(F130&gt;=DATE(2020,6,16),F130&lt;=DATE(2020,9,12)),
AND(F130&gt;=DATE(2021,6,18),F130&lt;=DATE(2021,8,21)),
AND(F130&gt;=DATE(2022,6,28),F130&lt;=DATE(2022,9,21)),
AND(F130&gt;=DATE(2022,10,15),F130&lt;=DATE(2022,10,31)),
AND(F130&gt;=DATE(2023,6,16),F130&lt;=DATE(2023,8,21))
),"lahti","kinni")</f>
        <v>lahti</v>
      </c>
      <c r="H130">
        <f t="shared" ref="H130:H193" si="14">C130*60*60*24</f>
        <v>70847.999999999985</v>
      </c>
    </row>
    <row r="131" spans="1:8" x14ac:dyDescent="0.3">
      <c r="A131" t="s">
        <v>7</v>
      </c>
      <c r="B131">
        <v>7</v>
      </c>
      <c r="C131">
        <v>0.7</v>
      </c>
      <c r="D131" s="34" t="str">
        <f t="shared" si="10"/>
        <v>2019</v>
      </c>
      <c r="E131" t="str">
        <f t="shared" si="11"/>
        <v>juuli</v>
      </c>
      <c r="F131" s="35">
        <f t="shared" si="12"/>
        <v>43653</v>
      </c>
      <c r="G131" t="str">
        <f t="shared" si="13"/>
        <v>lahti</v>
      </c>
      <c r="H131">
        <f t="shared" si="14"/>
        <v>60480</v>
      </c>
    </row>
    <row r="132" spans="1:8" x14ac:dyDescent="0.3">
      <c r="A132" t="s">
        <v>7</v>
      </c>
      <c r="B132">
        <v>8</v>
      </c>
      <c r="C132">
        <v>0.69</v>
      </c>
      <c r="D132" s="34" t="str">
        <f t="shared" si="10"/>
        <v>2019</v>
      </c>
      <c r="E132" t="str">
        <f t="shared" si="11"/>
        <v>juuli</v>
      </c>
      <c r="F132" s="35">
        <f t="shared" si="12"/>
        <v>43654</v>
      </c>
      <c r="G132" t="str">
        <f t="shared" si="13"/>
        <v>lahti</v>
      </c>
      <c r="H132">
        <f t="shared" si="14"/>
        <v>59616</v>
      </c>
    </row>
    <row r="133" spans="1:8" x14ac:dyDescent="0.3">
      <c r="A133" t="s">
        <v>7</v>
      </c>
      <c r="B133">
        <v>9</v>
      </c>
      <c r="C133">
        <v>0.72</v>
      </c>
      <c r="D133" s="34" t="str">
        <f t="shared" si="10"/>
        <v>2019</v>
      </c>
      <c r="E133" t="str">
        <f t="shared" si="11"/>
        <v>juuli</v>
      </c>
      <c r="F133" s="35">
        <f t="shared" si="12"/>
        <v>43655</v>
      </c>
      <c r="G133" t="str">
        <f t="shared" si="13"/>
        <v>lahti</v>
      </c>
      <c r="H133">
        <f t="shared" si="14"/>
        <v>62207.999999999985</v>
      </c>
    </row>
    <row r="134" spans="1:8" x14ac:dyDescent="0.3">
      <c r="A134" t="s">
        <v>7</v>
      </c>
      <c r="B134">
        <v>10</v>
      </c>
      <c r="C134">
        <v>0.51</v>
      </c>
      <c r="D134" s="34" t="str">
        <f t="shared" si="10"/>
        <v>2019</v>
      </c>
      <c r="E134" t="str">
        <f t="shared" si="11"/>
        <v>juuli</v>
      </c>
      <c r="F134" s="35">
        <f t="shared" si="12"/>
        <v>43656</v>
      </c>
      <c r="G134" t="str">
        <f t="shared" si="13"/>
        <v>lahti</v>
      </c>
      <c r="H134">
        <f t="shared" si="14"/>
        <v>44064</v>
      </c>
    </row>
    <row r="135" spans="1:8" x14ac:dyDescent="0.3">
      <c r="A135" t="s">
        <v>7</v>
      </c>
      <c r="B135">
        <v>11</v>
      </c>
      <c r="C135">
        <v>0.28999999999999998</v>
      </c>
      <c r="D135" s="34" t="str">
        <f t="shared" si="10"/>
        <v>2019</v>
      </c>
      <c r="E135" t="str">
        <f t="shared" si="11"/>
        <v>juuli</v>
      </c>
      <c r="F135" s="35">
        <f t="shared" si="12"/>
        <v>43657</v>
      </c>
      <c r="G135" t="str">
        <f t="shared" si="13"/>
        <v>lahti</v>
      </c>
      <c r="H135">
        <f t="shared" si="14"/>
        <v>25056</v>
      </c>
    </row>
    <row r="136" spans="1:8" x14ac:dyDescent="0.3">
      <c r="A136" t="s">
        <v>7</v>
      </c>
      <c r="B136">
        <v>12</v>
      </c>
      <c r="C136">
        <v>0.2</v>
      </c>
      <c r="D136" s="34" t="str">
        <f t="shared" si="10"/>
        <v>2019</v>
      </c>
      <c r="E136" t="str">
        <f t="shared" si="11"/>
        <v>juuli</v>
      </c>
      <c r="F136" s="35">
        <f t="shared" si="12"/>
        <v>43658</v>
      </c>
      <c r="G136" t="str">
        <f t="shared" si="13"/>
        <v>lahti</v>
      </c>
      <c r="H136">
        <f t="shared" si="14"/>
        <v>17280</v>
      </c>
    </row>
    <row r="137" spans="1:8" x14ac:dyDescent="0.3">
      <c r="A137" t="s">
        <v>7</v>
      </c>
      <c r="B137">
        <v>13</v>
      </c>
      <c r="C137">
        <v>0.16</v>
      </c>
      <c r="D137" s="34" t="str">
        <f t="shared" si="10"/>
        <v>2019</v>
      </c>
      <c r="E137" t="str">
        <f t="shared" si="11"/>
        <v>juuli</v>
      </c>
      <c r="F137" s="35">
        <f t="shared" si="12"/>
        <v>43659</v>
      </c>
      <c r="G137" t="str">
        <f t="shared" si="13"/>
        <v>lahti</v>
      </c>
      <c r="H137">
        <f t="shared" si="14"/>
        <v>13824</v>
      </c>
    </row>
    <row r="138" spans="1:8" x14ac:dyDescent="0.3">
      <c r="A138" t="s">
        <v>7</v>
      </c>
      <c r="B138">
        <v>14</v>
      </c>
      <c r="C138">
        <v>0.14000000000000001</v>
      </c>
      <c r="D138" s="34" t="str">
        <f t="shared" si="10"/>
        <v>2019</v>
      </c>
      <c r="E138" t="str">
        <f t="shared" si="11"/>
        <v>juuli</v>
      </c>
      <c r="F138" s="35">
        <f t="shared" si="12"/>
        <v>43660</v>
      </c>
      <c r="G138" t="str">
        <f t="shared" si="13"/>
        <v>lahti</v>
      </c>
      <c r="H138">
        <f t="shared" si="14"/>
        <v>12096</v>
      </c>
    </row>
    <row r="139" spans="1:8" x14ac:dyDescent="0.3">
      <c r="A139" t="s">
        <v>7</v>
      </c>
      <c r="B139">
        <v>15</v>
      </c>
      <c r="C139">
        <v>0.16</v>
      </c>
      <c r="D139" s="34" t="str">
        <f t="shared" si="10"/>
        <v>2019</v>
      </c>
      <c r="E139" t="str">
        <f t="shared" si="11"/>
        <v>juuli</v>
      </c>
      <c r="F139" s="35">
        <f t="shared" si="12"/>
        <v>43661</v>
      </c>
      <c r="G139" t="str">
        <f t="shared" si="13"/>
        <v>lahti</v>
      </c>
      <c r="H139">
        <f t="shared" si="14"/>
        <v>13824</v>
      </c>
    </row>
    <row r="140" spans="1:8" x14ac:dyDescent="0.3">
      <c r="A140" t="s">
        <v>7</v>
      </c>
      <c r="B140">
        <v>16</v>
      </c>
      <c r="C140">
        <v>0.52</v>
      </c>
      <c r="D140" s="34" t="str">
        <f t="shared" si="10"/>
        <v>2019</v>
      </c>
      <c r="E140" t="str">
        <f t="shared" si="11"/>
        <v>juuli</v>
      </c>
      <c r="F140" s="35">
        <f t="shared" si="12"/>
        <v>43662</v>
      </c>
      <c r="G140" t="str">
        <f t="shared" si="13"/>
        <v>lahti</v>
      </c>
      <c r="H140">
        <f t="shared" si="14"/>
        <v>44928.000000000007</v>
      </c>
    </row>
    <row r="141" spans="1:8" x14ac:dyDescent="0.3">
      <c r="A141" t="s">
        <v>7</v>
      </c>
      <c r="B141">
        <v>17</v>
      </c>
      <c r="C141">
        <v>0.93</v>
      </c>
      <c r="D141" s="34" t="str">
        <f t="shared" si="10"/>
        <v>2019</v>
      </c>
      <c r="E141" t="str">
        <f t="shared" si="11"/>
        <v>juuli</v>
      </c>
      <c r="F141" s="35">
        <f t="shared" si="12"/>
        <v>43663</v>
      </c>
      <c r="G141" t="str">
        <f t="shared" si="13"/>
        <v>lahti</v>
      </c>
      <c r="H141">
        <f t="shared" si="14"/>
        <v>80352.000000000015</v>
      </c>
    </row>
    <row r="142" spans="1:8" x14ac:dyDescent="0.3">
      <c r="A142" t="s">
        <v>7</v>
      </c>
      <c r="B142">
        <v>18</v>
      </c>
      <c r="C142">
        <v>0.84</v>
      </c>
      <c r="D142" s="34" t="str">
        <f t="shared" si="10"/>
        <v>2019</v>
      </c>
      <c r="E142" t="str">
        <f t="shared" si="11"/>
        <v>juuli</v>
      </c>
      <c r="F142" s="35">
        <f t="shared" si="12"/>
        <v>43664</v>
      </c>
      <c r="G142" t="str">
        <f t="shared" si="13"/>
        <v>lahti</v>
      </c>
      <c r="H142">
        <f t="shared" si="14"/>
        <v>72576</v>
      </c>
    </row>
    <row r="143" spans="1:8" x14ac:dyDescent="0.3">
      <c r="A143" t="s">
        <v>7</v>
      </c>
      <c r="B143">
        <v>19</v>
      </c>
      <c r="C143">
        <v>0.82</v>
      </c>
      <c r="D143" s="34" t="str">
        <f t="shared" si="10"/>
        <v>2019</v>
      </c>
      <c r="E143" t="str">
        <f t="shared" si="11"/>
        <v>juuli</v>
      </c>
      <c r="F143" s="35">
        <f t="shared" si="12"/>
        <v>43665</v>
      </c>
      <c r="G143" t="str">
        <f t="shared" si="13"/>
        <v>lahti</v>
      </c>
      <c r="H143">
        <f t="shared" si="14"/>
        <v>70847.999999999985</v>
      </c>
    </row>
    <row r="144" spans="1:8" x14ac:dyDescent="0.3">
      <c r="A144" t="s">
        <v>7</v>
      </c>
      <c r="B144">
        <v>20</v>
      </c>
      <c r="C144">
        <v>0.86</v>
      </c>
      <c r="D144" s="34" t="str">
        <f t="shared" si="10"/>
        <v>2019</v>
      </c>
      <c r="E144" t="str">
        <f t="shared" si="11"/>
        <v>juuli</v>
      </c>
      <c r="F144" s="35">
        <f t="shared" si="12"/>
        <v>43666</v>
      </c>
      <c r="G144" t="str">
        <f t="shared" si="13"/>
        <v>lahti</v>
      </c>
      <c r="H144">
        <f t="shared" si="14"/>
        <v>74304</v>
      </c>
    </row>
    <row r="145" spans="1:8" x14ac:dyDescent="0.3">
      <c r="A145" t="s">
        <v>7</v>
      </c>
      <c r="B145">
        <v>21</v>
      </c>
      <c r="C145">
        <v>0.86</v>
      </c>
      <c r="D145" s="34" t="str">
        <f t="shared" si="10"/>
        <v>2019</v>
      </c>
      <c r="E145" t="str">
        <f t="shared" si="11"/>
        <v>juuli</v>
      </c>
      <c r="F145" s="35">
        <f t="shared" si="12"/>
        <v>43667</v>
      </c>
      <c r="G145" t="str">
        <f t="shared" si="13"/>
        <v>lahti</v>
      </c>
      <c r="H145">
        <f t="shared" si="14"/>
        <v>74304</v>
      </c>
    </row>
    <row r="146" spans="1:8" x14ac:dyDescent="0.3">
      <c r="A146" t="s">
        <v>7</v>
      </c>
      <c r="B146">
        <v>22</v>
      </c>
      <c r="C146">
        <v>0.88</v>
      </c>
      <c r="D146" s="34" t="str">
        <f t="shared" si="10"/>
        <v>2019</v>
      </c>
      <c r="E146" t="str">
        <f t="shared" si="11"/>
        <v>juuli</v>
      </c>
      <c r="F146" s="35">
        <f t="shared" si="12"/>
        <v>43668</v>
      </c>
      <c r="G146" t="str">
        <f t="shared" si="13"/>
        <v>lahti</v>
      </c>
      <c r="H146">
        <f t="shared" si="14"/>
        <v>76032</v>
      </c>
    </row>
    <row r="147" spans="1:8" x14ac:dyDescent="0.3">
      <c r="A147" t="s">
        <v>7</v>
      </c>
      <c r="B147">
        <v>23</v>
      </c>
      <c r="C147">
        <v>1.03</v>
      </c>
      <c r="D147" s="34" t="str">
        <f t="shared" si="10"/>
        <v>2019</v>
      </c>
      <c r="E147" t="str">
        <f t="shared" si="11"/>
        <v>juuli</v>
      </c>
      <c r="F147" s="35">
        <f t="shared" si="12"/>
        <v>43669</v>
      </c>
      <c r="G147" t="str">
        <f t="shared" si="13"/>
        <v>lahti</v>
      </c>
      <c r="H147">
        <f t="shared" si="14"/>
        <v>88992.000000000015</v>
      </c>
    </row>
    <row r="148" spans="1:8" x14ac:dyDescent="0.3">
      <c r="A148" t="s">
        <v>7</v>
      </c>
      <c r="B148">
        <v>24</v>
      </c>
      <c r="C148">
        <v>1.2</v>
      </c>
      <c r="D148" s="34" t="str">
        <f t="shared" si="10"/>
        <v>2019</v>
      </c>
      <c r="E148" t="str">
        <f t="shared" si="11"/>
        <v>juuli</v>
      </c>
      <c r="F148" s="35">
        <f t="shared" si="12"/>
        <v>43670</v>
      </c>
      <c r="G148" t="str">
        <f t="shared" si="13"/>
        <v>lahti</v>
      </c>
      <c r="H148">
        <f t="shared" si="14"/>
        <v>103680</v>
      </c>
    </row>
    <row r="149" spans="1:8" x14ac:dyDescent="0.3">
      <c r="A149" t="s">
        <v>7</v>
      </c>
      <c r="B149">
        <v>25</v>
      </c>
      <c r="C149">
        <v>1.22</v>
      </c>
      <c r="D149" s="34" t="str">
        <f t="shared" si="10"/>
        <v>2019</v>
      </c>
      <c r="E149" t="str">
        <f t="shared" si="11"/>
        <v>juuli</v>
      </c>
      <c r="F149" s="35">
        <f t="shared" si="12"/>
        <v>43671</v>
      </c>
      <c r="G149" t="str">
        <f t="shared" si="13"/>
        <v>lahti</v>
      </c>
      <c r="H149">
        <f t="shared" si="14"/>
        <v>105408</v>
      </c>
    </row>
    <row r="150" spans="1:8" x14ac:dyDescent="0.3">
      <c r="A150" t="s">
        <v>7</v>
      </c>
      <c r="B150">
        <v>26</v>
      </c>
      <c r="C150">
        <v>1.22</v>
      </c>
      <c r="D150" s="34" t="str">
        <f t="shared" si="10"/>
        <v>2019</v>
      </c>
      <c r="E150" t="str">
        <f t="shared" si="11"/>
        <v>juuli</v>
      </c>
      <c r="F150" s="35">
        <f t="shared" si="12"/>
        <v>43672</v>
      </c>
      <c r="G150" t="str">
        <f t="shared" si="13"/>
        <v>lahti</v>
      </c>
      <c r="H150">
        <f t="shared" si="14"/>
        <v>105408</v>
      </c>
    </row>
    <row r="151" spans="1:8" x14ac:dyDescent="0.3">
      <c r="A151" t="s">
        <v>7</v>
      </c>
      <c r="B151">
        <v>27</v>
      </c>
      <c r="C151">
        <v>1.3</v>
      </c>
      <c r="D151" s="34" t="str">
        <f t="shared" si="10"/>
        <v>2019</v>
      </c>
      <c r="E151" t="str">
        <f t="shared" si="11"/>
        <v>juuli</v>
      </c>
      <c r="F151" s="35">
        <f t="shared" si="12"/>
        <v>43673</v>
      </c>
      <c r="G151" t="str">
        <f t="shared" si="13"/>
        <v>lahti</v>
      </c>
      <c r="H151">
        <f t="shared" si="14"/>
        <v>112320</v>
      </c>
    </row>
    <row r="152" spans="1:8" x14ac:dyDescent="0.3">
      <c r="A152" t="s">
        <v>7</v>
      </c>
      <c r="B152">
        <v>28</v>
      </c>
      <c r="C152">
        <v>1.31</v>
      </c>
      <c r="D152" s="34" t="str">
        <f t="shared" si="10"/>
        <v>2019</v>
      </c>
      <c r="E152" t="str">
        <f t="shared" si="11"/>
        <v>juuli</v>
      </c>
      <c r="F152" s="35">
        <f t="shared" si="12"/>
        <v>43674</v>
      </c>
      <c r="G152" t="str">
        <f t="shared" si="13"/>
        <v>lahti</v>
      </c>
      <c r="H152">
        <f t="shared" si="14"/>
        <v>113184.00000000003</v>
      </c>
    </row>
    <row r="153" spans="1:8" x14ac:dyDescent="0.3">
      <c r="A153" t="s">
        <v>7</v>
      </c>
      <c r="B153">
        <v>29</v>
      </c>
      <c r="C153">
        <v>1.31</v>
      </c>
      <c r="D153" s="34" t="str">
        <f t="shared" si="10"/>
        <v>2019</v>
      </c>
      <c r="E153" t="str">
        <f t="shared" si="11"/>
        <v>juuli</v>
      </c>
      <c r="F153" s="35">
        <f t="shared" si="12"/>
        <v>43675</v>
      </c>
      <c r="G153" t="str">
        <f t="shared" si="13"/>
        <v>lahti</v>
      </c>
      <c r="H153">
        <f t="shared" si="14"/>
        <v>113184.00000000003</v>
      </c>
    </row>
    <row r="154" spans="1:8" x14ac:dyDescent="0.3">
      <c r="A154" t="s">
        <v>7</v>
      </c>
      <c r="B154">
        <v>30</v>
      </c>
      <c r="C154">
        <v>1.34</v>
      </c>
      <c r="D154" s="34" t="str">
        <f t="shared" si="10"/>
        <v>2019</v>
      </c>
      <c r="E154" t="str">
        <f t="shared" si="11"/>
        <v>juuli</v>
      </c>
      <c r="F154" s="35">
        <f t="shared" si="12"/>
        <v>43676</v>
      </c>
      <c r="G154" t="str">
        <f t="shared" si="13"/>
        <v>lahti</v>
      </c>
      <c r="H154">
        <f t="shared" si="14"/>
        <v>115776</v>
      </c>
    </row>
    <row r="155" spans="1:8" x14ac:dyDescent="0.3">
      <c r="A155" t="s">
        <v>7</v>
      </c>
      <c r="B155">
        <v>31</v>
      </c>
      <c r="C155">
        <v>1.34</v>
      </c>
      <c r="D155" s="34" t="str">
        <f t="shared" si="10"/>
        <v>2019</v>
      </c>
      <c r="E155" t="str">
        <f t="shared" si="11"/>
        <v>juuli</v>
      </c>
      <c r="F155" s="35">
        <f t="shared" si="12"/>
        <v>43677</v>
      </c>
      <c r="G155" t="str">
        <f t="shared" si="13"/>
        <v>lahti</v>
      </c>
      <c r="H155">
        <f t="shared" si="14"/>
        <v>115776</v>
      </c>
    </row>
    <row r="156" spans="1:8" x14ac:dyDescent="0.3">
      <c r="A156" t="s">
        <v>8</v>
      </c>
      <c r="B156">
        <v>1</v>
      </c>
      <c r="C156">
        <v>0.1</v>
      </c>
      <c r="D156" s="34" t="str">
        <f t="shared" si="10"/>
        <v>2019</v>
      </c>
      <c r="E156" t="str">
        <f t="shared" si="11"/>
        <v>juuni</v>
      </c>
      <c r="F156" s="35">
        <f t="shared" si="12"/>
        <v>43617</v>
      </c>
      <c r="G156" t="str">
        <f t="shared" si="13"/>
        <v>kinni</v>
      </c>
      <c r="H156">
        <f t="shared" si="14"/>
        <v>8640</v>
      </c>
    </row>
    <row r="157" spans="1:8" x14ac:dyDescent="0.3">
      <c r="A157" t="s">
        <v>8</v>
      </c>
      <c r="B157">
        <v>2</v>
      </c>
      <c r="C157">
        <v>0.1</v>
      </c>
      <c r="D157" s="34" t="str">
        <f t="shared" si="10"/>
        <v>2019</v>
      </c>
      <c r="E157" t="str">
        <f t="shared" si="11"/>
        <v>juuni</v>
      </c>
      <c r="F157" s="35">
        <f t="shared" si="12"/>
        <v>43618</v>
      </c>
      <c r="G157" t="str">
        <f t="shared" si="13"/>
        <v>kinni</v>
      </c>
      <c r="H157">
        <f t="shared" si="14"/>
        <v>8640</v>
      </c>
    </row>
    <row r="158" spans="1:8" x14ac:dyDescent="0.3">
      <c r="A158" t="s">
        <v>8</v>
      </c>
      <c r="B158">
        <v>3</v>
      </c>
      <c r="C158">
        <v>0.09</v>
      </c>
      <c r="D158" s="34" t="str">
        <f t="shared" si="10"/>
        <v>2019</v>
      </c>
      <c r="E158" t="str">
        <f t="shared" si="11"/>
        <v>juuni</v>
      </c>
      <c r="F158" s="35">
        <f t="shared" si="12"/>
        <v>43619</v>
      </c>
      <c r="G158" t="str">
        <f t="shared" si="13"/>
        <v>kinni</v>
      </c>
      <c r="H158">
        <f t="shared" si="14"/>
        <v>7775.9999999999982</v>
      </c>
    </row>
    <row r="159" spans="1:8" x14ac:dyDescent="0.3">
      <c r="A159" t="s">
        <v>8</v>
      </c>
      <c r="B159">
        <v>4</v>
      </c>
      <c r="C159">
        <v>0.09</v>
      </c>
      <c r="D159" s="34" t="str">
        <f t="shared" si="10"/>
        <v>2019</v>
      </c>
      <c r="E159" t="str">
        <f t="shared" si="11"/>
        <v>juuni</v>
      </c>
      <c r="F159" s="35">
        <f t="shared" si="12"/>
        <v>43620</v>
      </c>
      <c r="G159" t="str">
        <f t="shared" si="13"/>
        <v>kinni</v>
      </c>
      <c r="H159">
        <f t="shared" si="14"/>
        <v>7775.9999999999982</v>
      </c>
    </row>
    <row r="160" spans="1:8" x14ac:dyDescent="0.3">
      <c r="A160" t="s">
        <v>8</v>
      </c>
      <c r="B160">
        <v>5</v>
      </c>
      <c r="C160">
        <v>0.09</v>
      </c>
      <c r="D160" s="34" t="str">
        <f t="shared" si="10"/>
        <v>2019</v>
      </c>
      <c r="E160" t="str">
        <f t="shared" si="11"/>
        <v>juuni</v>
      </c>
      <c r="F160" s="35">
        <f t="shared" si="12"/>
        <v>43621</v>
      </c>
      <c r="G160" t="str">
        <f t="shared" si="13"/>
        <v>kinni</v>
      </c>
      <c r="H160">
        <f t="shared" si="14"/>
        <v>7775.9999999999982</v>
      </c>
    </row>
    <row r="161" spans="1:8" x14ac:dyDescent="0.3">
      <c r="A161" t="s">
        <v>8</v>
      </c>
      <c r="B161">
        <v>6</v>
      </c>
      <c r="C161">
        <v>0.08</v>
      </c>
      <c r="D161" s="34" t="str">
        <f t="shared" si="10"/>
        <v>2019</v>
      </c>
      <c r="E161" t="str">
        <f t="shared" si="11"/>
        <v>juuni</v>
      </c>
      <c r="F161" s="35">
        <f t="shared" si="12"/>
        <v>43622</v>
      </c>
      <c r="G161" t="str">
        <f t="shared" si="13"/>
        <v>kinni</v>
      </c>
      <c r="H161">
        <f t="shared" si="14"/>
        <v>6912</v>
      </c>
    </row>
    <row r="162" spans="1:8" x14ac:dyDescent="0.3">
      <c r="A162" t="s">
        <v>8</v>
      </c>
      <c r="B162">
        <v>7</v>
      </c>
      <c r="C162">
        <v>0.08</v>
      </c>
      <c r="D162" s="34" t="str">
        <f t="shared" si="10"/>
        <v>2019</v>
      </c>
      <c r="E162" t="str">
        <f t="shared" si="11"/>
        <v>juuni</v>
      </c>
      <c r="F162" s="35">
        <f t="shared" si="12"/>
        <v>43623</v>
      </c>
      <c r="G162" t="str">
        <f t="shared" si="13"/>
        <v>kinni</v>
      </c>
      <c r="H162">
        <f t="shared" si="14"/>
        <v>6912</v>
      </c>
    </row>
    <row r="163" spans="1:8" x14ac:dyDescent="0.3">
      <c r="A163" t="s">
        <v>8</v>
      </c>
      <c r="B163">
        <v>8</v>
      </c>
      <c r="C163">
        <v>0.09</v>
      </c>
      <c r="D163" s="34" t="str">
        <f t="shared" si="10"/>
        <v>2019</v>
      </c>
      <c r="E163" t="str">
        <f t="shared" si="11"/>
        <v>juuni</v>
      </c>
      <c r="F163" s="35">
        <f t="shared" si="12"/>
        <v>43624</v>
      </c>
      <c r="G163" t="str">
        <f t="shared" si="13"/>
        <v>kinni</v>
      </c>
      <c r="H163">
        <f t="shared" si="14"/>
        <v>7775.9999999999982</v>
      </c>
    </row>
    <row r="164" spans="1:8" x14ac:dyDescent="0.3">
      <c r="A164" t="s">
        <v>8</v>
      </c>
      <c r="B164">
        <v>9</v>
      </c>
      <c r="C164">
        <v>0.1</v>
      </c>
      <c r="D164" s="34" t="str">
        <f t="shared" si="10"/>
        <v>2019</v>
      </c>
      <c r="E164" t="str">
        <f t="shared" si="11"/>
        <v>juuni</v>
      </c>
      <c r="F164" s="35">
        <f t="shared" si="12"/>
        <v>43625</v>
      </c>
      <c r="G164" t="str">
        <f t="shared" si="13"/>
        <v>kinni</v>
      </c>
      <c r="H164">
        <f t="shared" si="14"/>
        <v>8640</v>
      </c>
    </row>
    <row r="165" spans="1:8" x14ac:dyDescent="0.3">
      <c r="A165" t="s">
        <v>8</v>
      </c>
      <c r="B165">
        <v>10</v>
      </c>
      <c r="C165">
        <v>0.09</v>
      </c>
      <c r="D165" s="34" t="str">
        <f t="shared" si="10"/>
        <v>2019</v>
      </c>
      <c r="E165" t="str">
        <f t="shared" si="11"/>
        <v>juuni</v>
      </c>
      <c r="F165" s="35">
        <f t="shared" si="12"/>
        <v>43626</v>
      </c>
      <c r="G165" t="str">
        <f t="shared" si="13"/>
        <v>kinni</v>
      </c>
      <c r="H165">
        <f t="shared" si="14"/>
        <v>7775.9999999999982</v>
      </c>
    </row>
    <row r="166" spans="1:8" x14ac:dyDescent="0.3">
      <c r="A166" t="s">
        <v>8</v>
      </c>
      <c r="B166">
        <v>11</v>
      </c>
      <c r="C166">
        <v>0.09</v>
      </c>
      <c r="D166" s="34" t="str">
        <f t="shared" si="10"/>
        <v>2019</v>
      </c>
      <c r="E166" t="str">
        <f t="shared" si="11"/>
        <v>juuni</v>
      </c>
      <c r="F166" s="35">
        <f t="shared" si="12"/>
        <v>43627</v>
      </c>
      <c r="G166" t="str">
        <f t="shared" si="13"/>
        <v>kinni</v>
      </c>
      <c r="H166">
        <f t="shared" si="14"/>
        <v>7775.9999999999982</v>
      </c>
    </row>
    <row r="167" spans="1:8" x14ac:dyDescent="0.3">
      <c r="A167" t="s">
        <v>8</v>
      </c>
      <c r="B167">
        <v>12</v>
      </c>
      <c r="C167">
        <v>0.09</v>
      </c>
      <c r="D167" s="34" t="str">
        <f t="shared" si="10"/>
        <v>2019</v>
      </c>
      <c r="E167" t="str">
        <f t="shared" si="11"/>
        <v>juuni</v>
      </c>
      <c r="F167" s="35">
        <f t="shared" si="12"/>
        <v>43628</v>
      </c>
      <c r="G167" t="str">
        <f t="shared" si="13"/>
        <v>kinni</v>
      </c>
      <c r="H167">
        <f t="shared" si="14"/>
        <v>7775.9999999999982</v>
      </c>
    </row>
    <row r="168" spans="1:8" x14ac:dyDescent="0.3">
      <c r="A168" t="s">
        <v>8</v>
      </c>
      <c r="B168">
        <v>13</v>
      </c>
      <c r="C168">
        <v>0.1</v>
      </c>
      <c r="D168" s="34" t="str">
        <f t="shared" si="10"/>
        <v>2019</v>
      </c>
      <c r="E168" t="str">
        <f t="shared" si="11"/>
        <v>juuni</v>
      </c>
      <c r="F168" s="35">
        <f t="shared" si="12"/>
        <v>43629</v>
      </c>
      <c r="G168" t="str">
        <f t="shared" si="13"/>
        <v>kinni</v>
      </c>
      <c r="H168">
        <f t="shared" si="14"/>
        <v>8640</v>
      </c>
    </row>
    <row r="169" spans="1:8" x14ac:dyDescent="0.3">
      <c r="A169" t="s">
        <v>8</v>
      </c>
      <c r="B169">
        <v>14</v>
      </c>
      <c r="C169">
        <v>0.15</v>
      </c>
      <c r="D169" s="34" t="str">
        <f t="shared" si="10"/>
        <v>2019</v>
      </c>
      <c r="E169" t="str">
        <f t="shared" si="11"/>
        <v>juuni</v>
      </c>
      <c r="F169" s="35">
        <f t="shared" si="12"/>
        <v>43630</v>
      </c>
      <c r="G169" t="str">
        <f t="shared" si="13"/>
        <v>kinni</v>
      </c>
      <c r="H169">
        <f t="shared" si="14"/>
        <v>12960</v>
      </c>
    </row>
    <row r="170" spans="1:8" x14ac:dyDescent="0.3">
      <c r="A170" t="s">
        <v>8</v>
      </c>
      <c r="B170">
        <v>15</v>
      </c>
      <c r="C170">
        <v>0.12</v>
      </c>
      <c r="D170" s="34" t="str">
        <f t="shared" si="10"/>
        <v>2019</v>
      </c>
      <c r="E170" t="str">
        <f t="shared" si="11"/>
        <v>juuni</v>
      </c>
      <c r="F170" s="35">
        <f t="shared" si="12"/>
        <v>43631</v>
      </c>
      <c r="G170" t="str">
        <f t="shared" si="13"/>
        <v>kinni</v>
      </c>
      <c r="H170">
        <f t="shared" si="14"/>
        <v>10367.999999999998</v>
      </c>
    </row>
    <row r="171" spans="1:8" x14ac:dyDescent="0.3">
      <c r="A171" t="s">
        <v>8</v>
      </c>
      <c r="B171">
        <v>16</v>
      </c>
      <c r="C171">
        <v>0.1</v>
      </c>
      <c r="D171" s="34" t="str">
        <f t="shared" si="10"/>
        <v>2019</v>
      </c>
      <c r="E171" t="str">
        <f t="shared" si="11"/>
        <v>juuni</v>
      </c>
      <c r="F171" s="35">
        <f t="shared" si="12"/>
        <v>43632</v>
      </c>
      <c r="G171" t="str">
        <f t="shared" si="13"/>
        <v>kinni</v>
      </c>
      <c r="H171">
        <f t="shared" si="14"/>
        <v>8640</v>
      </c>
    </row>
    <row r="172" spans="1:8" x14ac:dyDescent="0.3">
      <c r="A172" t="s">
        <v>8</v>
      </c>
      <c r="B172">
        <v>17</v>
      </c>
      <c r="C172">
        <v>0.09</v>
      </c>
      <c r="D172" s="34" t="str">
        <f t="shared" si="10"/>
        <v>2019</v>
      </c>
      <c r="E172" t="str">
        <f t="shared" si="11"/>
        <v>juuni</v>
      </c>
      <c r="F172" s="35">
        <f t="shared" si="12"/>
        <v>43633</v>
      </c>
      <c r="G172" t="str">
        <f t="shared" si="13"/>
        <v>kinni</v>
      </c>
      <c r="H172">
        <f t="shared" si="14"/>
        <v>7775.9999999999982</v>
      </c>
    </row>
    <row r="173" spans="1:8" x14ac:dyDescent="0.3">
      <c r="A173" t="s">
        <v>8</v>
      </c>
      <c r="B173">
        <v>18</v>
      </c>
      <c r="C173">
        <v>0.09</v>
      </c>
      <c r="D173" s="34" t="str">
        <f t="shared" si="10"/>
        <v>2019</v>
      </c>
      <c r="E173" t="str">
        <f t="shared" si="11"/>
        <v>juuni</v>
      </c>
      <c r="F173" s="35">
        <f t="shared" si="12"/>
        <v>43634</v>
      </c>
      <c r="G173" t="str">
        <f t="shared" si="13"/>
        <v>kinni</v>
      </c>
      <c r="H173">
        <f t="shared" si="14"/>
        <v>7775.9999999999982</v>
      </c>
    </row>
    <row r="174" spans="1:8" x14ac:dyDescent="0.3">
      <c r="A174" t="s">
        <v>8</v>
      </c>
      <c r="B174">
        <v>19</v>
      </c>
      <c r="C174">
        <v>0.09</v>
      </c>
      <c r="D174" s="34" t="str">
        <f t="shared" si="10"/>
        <v>2019</v>
      </c>
      <c r="E174" t="str">
        <f t="shared" si="11"/>
        <v>juuni</v>
      </c>
      <c r="F174" s="35">
        <f t="shared" si="12"/>
        <v>43635</v>
      </c>
      <c r="G174" t="str">
        <f t="shared" si="13"/>
        <v>kinni</v>
      </c>
      <c r="H174">
        <f t="shared" si="14"/>
        <v>7775.9999999999982</v>
      </c>
    </row>
    <row r="175" spans="1:8" x14ac:dyDescent="0.3">
      <c r="A175" t="s">
        <v>8</v>
      </c>
      <c r="B175">
        <v>20</v>
      </c>
      <c r="C175">
        <v>0.09</v>
      </c>
      <c r="D175" s="34" t="str">
        <f t="shared" si="10"/>
        <v>2019</v>
      </c>
      <c r="E175" t="str">
        <f t="shared" si="11"/>
        <v>juuni</v>
      </c>
      <c r="F175" s="35">
        <f t="shared" si="12"/>
        <v>43636</v>
      </c>
      <c r="G175" t="str">
        <f t="shared" si="13"/>
        <v>kinni</v>
      </c>
      <c r="H175">
        <f t="shared" si="14"/>
        <v>7775.9999999999982</v>
      </c>
    </row>
    <row r="176" spans="1:8" x14ac:dyDescent="0.3">
      <c r="A176" t="s">
        <v>8</v>
      </c>
      <c r="B176">
        <v>21</v>
      </c>
      <c r="C176">
        <v>0.09</v>
      </c>
      <c r="D176" s="34" t="str">
        <f t="shared" si="10"/>
        <v>2019</v>
      </c>
      <c r="E176" t="str">
        <f t="shared" si="11"/>
        <v>juuni</v>
      </c>
      <c r="F176" s="35">
        <f t="shared" si="12"/>
        <v>43637</v>
      </c>
      <c r="G176" t="str">
        <f t="shared" si="13"/>
        <v>kinni</v>
      </c>
      <c r="H176">
        <f t="shared" si="14"/>
        <v>7775.9999999999982</v>
      </c>
    </row>
    <row r="177" spans="1:8" x14ac:dyDescent="0.3">
      <c r="A177" t="s">
        <v>8</v>
      </c>
      <c r="B177">
        <v>22</v>
      </c>
      <c r="C177">
        <v>0.09</v>
      </c>
      <c r="D177" s="34" t="str">
        <f t="shared" si="10"/>
        <v>2019</v>
      </c>
      <c r="E177" t="str">
        <f t="shared" si="11"/>
        <v>juuni</v>
      </c>
      <c r="F177" s="35">
        <f t="shared" si="12"/>
        <v>43638</v>
      </c>
      <c r="G177" t="str">
        <f t="shared" si="13"/>
        <v>kinni</v>
      </c>
      <c r="H177">
        <f t="shared" si="14"/>
        <v>7775.9999999999982</v>
      </c>
    </row>
    <row r="178" spans="1:8" x14ac:dyDescent="0.3">
      <c r="A178" t="s">
        <v>8</v>
      </c>
      <c r="B178">
        <v>23</v>
      </c>
      <c r="C178">
        <v>0.08</v>
      </c>
      <c r="D178" s="34" t="str">
        <f t="shared" si="10"/>
        <v>2019</v>
      </c>
      <c r="E178" t="str">
        <f t="shared" si="11"/>
        <v>juuni</v>
      </c>
      <c r="F178" s="35">
        <f t="shared" si="12"/>
        <v>43639</v>
      </c>
      <c r="G178" t="str">
        <f t="shared" si="13"/>
        <v>kinni</v>
      </c>
      <c r="H178">
        <f t="shared" si="14"/>
        <v>6912</v>
      </c>
    </row>
    <row r="179" spans="1:8" x14ac:dyDescent="0.3">
      <c r="A179" t="s">
        <v>8</v>
      </c>
      <c r="B179">
        <v>24</v>
      </c>
      <c r="C179">
        <v>7.0000000000000007E-2</v>
      </c>
      <c r="D179" s="34" t="str">
        <f t="shared" si="10"/>
        <v>2019</v>
      </c>
      <c r="E179" t="str">
        <f t="shared" si="11"/>
        <v>juuni</v>
      </c>
      <c r="F179" s="35">
        <f t="shared" si="12"/>
        <v>43640</v>
      </c>
      <c r="G179" t="str">
        <f t="shared" si="13"/>
        <v>kinni</v>
      </c>
      <c r="H179">
        <f t="shared" si="14"/>
        <v>6048</v>
      </c>
    </row>
    <row r="180" spans="1:8" x14ac:dyDescent="0.3">
      <c r="A180" t="s">
        <v>8</v>
      </c>
      <c r="B180">
        <v>25</v>
      </c>
      <c r="C180">
        <v>7.0000000000000007E-2</v>
      </c>
      <c r="D180" s="34" t="str">
        <f t="shared" si="10"/>
        <v>2019</v>
      </c>
      <c r="E180" t="str">
        <f t="shared" si="11"/>
        <v>juuni</v>
      </c>
      <c r="F180" s="35">
        <f t="shared" si="12"/>
        <v>43641</v>
      </c>
      <c r="G180" t="str">
        <f t="shared" si="13"/>
        <v>kinni</v>
      </c>
      <c r="H180">
        <f t="shared" si="14"/>
        <v>6048</v>
      </c>
    </row>
    <row r="181" spans="1:8" x14ac:dyDescent="0.3">
      <c r="A181" t="s">
        <v>8</v>
      </c>
      <c r="B181">
        <v>26</v>
      </c>
      <c r="C181">
        <v>0.1</v>
      </c>
      <c r="D181" s="34" t="str">
        <f t="shared" si="10"/>
        <v>2019</v>
      </c>
      <c r="E181" t="str">
        <f t="shared" si="11"/>
        <v>juuni</v>
      </c>
      <c r="F181" s="35">
        <f t="shared" si="12"/>
        <v>43642</v>
      </c>
      <c r="G181" t="str">
        <f t="shared" si="13"/>
        <v>lahti</v>
      </c>
      <c r="H181">
        <f t="shared" si="14"/>
        <v>8640</v>
      </c>
    </row>
    <row r="182" spans="1:8" x14ac:dyDescent="0.3">
      <c r="A182" t="s">
        <v>8</v>
      </c>
      <c r="B182">
        <v>27</v>
      </c>
      <c r="C182">
        <v>0.42</v>
      </c>
      <c r="D182" s="34" t="str">
        <f t="shared" si="10"/>
        <v>2019</v>
      </c>
      <c r="E182" t="str">
        <f t="shared" si="11"/>
        <v>juuni</v>
      </c>
      <c r="F182" s="35">
        <f t="shared" si="12"/>
        <v>43643</v>
      </c>
      <c r="G182" t="str">
        <f t="shared" si="13"/>
        <v>lahti</v>
      </c>
      <c r="H182">
        <f t="shared" si="14"/>
        <v>36288</v>
      </c>
    </row>
    <row r="183" spans="1:8" x14ac:dyDescent="0.3">
      <c r="A183" t="s">
        <v>8</v>
      </c>
      <c r="B183">
        <v>28</v>
      </c>
      <c r="C183">
        <v>0.6</v>
      </c>
      <c r="D183" s="34" t="str">
        <f t="shared" si="10"/>
        <v>2019</v>
      </c>
      <c r="E183" t="str">
        <f t="shared" si="11"/>
        <v>juuni</v>
      </c>
      <c r="F183" s="35">
        <f t="shared" si="12"/>
        <v>43644</v>
      </c>
      <c r="G183" t="str">
        <f t="shared" si="13"/>
        <v>lahti</v>
      </c>
      <c r="H183">
        <f t="shared" si="14"/>
        <v>51840</v>
      </c>
    </row>
    <row r="184" spans="1:8" x14ac:dyDescent="0.3">
      <c r="A184" t="s">
        <v>8</v>
      </c>
      <c r="B184">
        <v>29</v>
      </c>
      <c r="C184">
        <v>0.59</v>
      </c>
      <c r="D184" s="34" t="str">
        <f t="shared" si="10"/>
        <v>2019</v>
      </c>
      <c r="E184" t="str">
        <f t="shared" si="11"/>
        <v>juuni</v>
      </c>
      <c r="F184" s="35">
        <f t="shared" si="12"/>
        <v>43645</v>
      </c>
      <c r="G184" t="str">
        <f t="shared" si="13"/>
        <v>lahti</v>
      </c>
      <c r="H184">
        <f t="shared" si="14"/>
        <v>50976</v>
      </c>
    </row>
    <row r="185" spans="1:8" x14ac:dyDescent="0.3">
      <c r="A185" t="s">
        <v>8</v>
      </c>
      <c r="B185">
        <v>30</v>
      </c>
      <c r="C185">
        <v>0.57999999999999996</v>
      </c>
      <c r="D185" s="34" t="str">
        <f t="shared" si="10"/>
        <v>2019</v>
      </c>
      <c r="E185" t="str">
        <f t="shared" si="11"/>
        <v>juuni</v>
      </c>
      <c r="F185" s="35">
        <f t="shared" si="12"/>
        <v>43646</v>
      </c>
      <c r="G185" t="str">
        <f t="shared" si="13"/>
        <v>lahti</v>
      </c>
      <c r="H185">
        <f t="shared" si="14"/>
        <v>50112</v>
      </c>
    </row>
    <row r="186" spans="1:8" x14ac:dyDescent="0.3">
      <c r="A186" t="s">
        <v>9</v>
      </c>
      <c r="B186">
        <v>1</v>
      </c>
      <c r="C186">
        <v>0.1</v>
      </c>
      <c r="D186" s="34" t="str">
        <f t="shared" si="10"/>
        <v>2019</v>
      </c>
      <c r="E186" t="str">
        <f t="shared" si="11"/>
        <v>mai</v>
      </c>
      <c r="F186" s="35">
        <f t="shared" si="12"/>
        <v>43586</v>
      </c>
      <c r="G186" t="str">
        <f t="shared" si="13"/>
        <v>kinni</v>
      </c>
      <c r="H186">
        <f t="shared" si="14"/>
        <v>8640</v>
      </c>
    </row>
    <row r="187" spans="1:8" x14ac:dyDescent="0.3">
      <c r="A187" t="s">
        <v>9</v>
      </c>
      <c r="B187">
        <v>2</v>
      </c>
      <c r="C187">
        <v>0.11</v>
      </c>
      <c r="D187" s="34" t="str">
        <f t="shared" si="10"/>
        <v>2019</v>
      </c>
      <c r="E187" t="str">
        <f t="shared" si="11"/>
        <v>mai</v>
      </c>
      <c r="F187" s="35">
        <f t="shared" si="12"/>
        <v>43587</v>
      </c>
      <c r="G187" t="str">
        <f t="shared" si="13"/>
        <v>kinni</v>
      </c>
      <c r="H187">
        <f t="shared" si="14"/>
        <v>9504</v>
      </c>
    </row>
    <row r="188" spans="1:8" x14ac:dyDescent="0.3">
      <c r="A188" t="s">
        <v>9</v>
      </c>
      <c r="B188">
        <v>3</v>
      </c>
      <c r="C188">
        <v>0.15</v>
      </c>
      <c r="D188" s="34" t="str">
        <f t="shared" si="10"/>
        <v>2019</v>
      </c>
      <c r="E188" t="str">
        <f t="shared" si="11"/>
        <v>mai</v>
      </c>
      <c r="F188" s="35">
        <f t="shared" si="12"/>
        <v>43588</v>
      </c>
      <c r="G188" t="str">
        <f t="shared" si="13"/>
        <v>kinni</v>
      </c>
      <c r="H188">
        <f t="shared" si="14"/>
        <v>12960</v>
      </c>
    </row>
    <row r="189" spans="1:8" x14ac:dyDescent="0.3">
      <c r="A189" t="s">
        <v>9</v>
      </c>
      <c r="B189">
        <v>4</v>
      </c>
      <c r="C189">
        <v>0.09</v>
      </c>
      <c r="D189" s="34" t="str">
        <f t="shared" si="10"/>
        <v>2019</v>
      </c>
      <c r="E189" t="str">
        <f t="shared" si="11"/>
        <v>mai</v>
      </c>
      <c r="F189" s="35">
        <f t="shared" si="12"/>
        <v>43589</v>
      </c>
      <c r="G189" t="str">
        <f t="shared" si="13"/>
        <v>kinni</v>
      </c>
      <c r="H189">
        <f t="shared" si="14"/>
        <v>7775.9999999999982</v>
      </c>
    </row>
    <row r="190" spans="1:8" x14ac:dyDescent="0.3">
      <c r="A190" t="s">
        <v>9</v>
      </c>
      <c r="B190">
        <v>5</v>
      </c>
      <c r="C190">
        <v>7.0000000000000007E-2</v>
      </c>
      <c r="D190" s="34" t="str">
        <f t="shared" si="10"/>
        <v>2019</v>
      </c>
      <c r="E190" t="str">
        <f t="shared" si="11"/>
        <v>mai</v>
      </c>
      <c r="F190" s="35">
        <f t="shared" si="12"/>
        <v>43590</v>
      </c>
      <c r="G190" t="str">
        <f t="shared" si="13"/>
        <v>kinni</v>
      </c>
      <c r="H190">
        <f t="shared" si="14"/>
        <v>6048</v>
      </c>
    </row>
    <row r="191" spans="1:8" x14ac:dyDescent="0.3">
      <c r="A191" t="s">
        <v>9</v>
      </c>
      <c r="B191">
        <v>6</v>
      </c>
      <c r="C191">
        <v>0.1</v>
      </c>
      <c r="D191" s="34" t="str">
        <f t="shared" si="10"/>
        <v>2019</v>
      </c>
      <c r="E191" t="str">
        <f t="shared" si="11"/>
        <v>mai</v>
      </c>
      <c r="F191" s="35">
        <f t="shared" si="12"/>
        <v>43591</v>
      </c>
      <c r="G191" t="str">
        <f t="shared" si="13"/>
        <v>kinni</v>
      </c>
      <c r="H191">
        <f t="shared" si="14"/>
        <v>8640</v>
      </c>
    </row>
    <row r="192" spans="1:8" x14ac:dyDescent="0.3">
      <c r="A192" t="s">
        <v>9</v>
      </c>
      <c r="B192">
        <v>7</v>
      </c>
      <c r="C192">
        <v>0.09</v>
      </c>
      <c r="D192" s="34" t="str">
        <f t="shared" si="10"/>
        <v>2019</v>
      </c>
      <c r="E192" t="str">
        <f t="shared" si="11"/>
        <v>mai</v>
      </c>
      <c r="F192" s="35">
        <f t="shared" si="12"/>
        <v>43592</v>
      </c>
      <c r="G192" t="str">
        <f t="shared" si="13"/>
        <v>kinni</v>
      </c>
      <c r="H192">
        <f t="shared" si="14"/>
        <v>7775.9999999999982</v>
      </c>
    </row>
    <row r="193" spans="1:8" x14ac:dyDescent="0.3">
      <c r="A193" t="s">
        <v>9</v>
      </c>
      <c r="B193">
        <v>8</v>
      </c>
      <c r="C193">
        <v>0.09</v>
      </c>
      <c r="D193" s="34" t="str">
        <f t="shared" si="10"/>
        <v>2019</v>
      </c>
      <c r="E193" t="str">
        <f t="shared" si="11"/>
        <v>mai</v>
      </c>
      <c r="F193" s="35">
        <f t="shared" si="12"/>
        <v>43593</v>
      </c>
      <c r="G193" t="str">
        <f t="shared" si="13"/>
        <v>kinni</v>
      </c>
      <c r="H193">
        <f t="shared" si="14"/>
        <v>7775.9999999999982</v>
      </c>
    </row>
    <row r="194" spans="1:8" x14ac:dyDescent="0.3">
      <c r="A194" t="s">
        <v>9</v>
      </c>
      <c r="B194">
        <v>9</v>
      </c>
      <c r="C194">
        <v>0.08</v>
      </c>
      <c r="D194" s="34" t="str">
        <f t="shared" ref="D194:D257" si="15">LEFT(A194,4)</f>
        <v>2019</v>
      </c>
      <c r="E194" t="str">
        <f t="shared" ref="E194:E257" si="16">MID(A194,6,LEN(A194)-9)</f>
        <v>mai</v>
      </c>
      <c r="F194" s="35">
        <f t="shared" ref="F194:F257" si="17">DATEVALUE(B194 &amp; " " &amp; E194 &amp; " " &amp; D194)</f>
        <v>43594</v>
      </c>
      <c r="G194" t="str">
        <f t="shared" ref="G194:G257" si="18">IF(OR(
AND(F194&gt;=DATE(2019,6,26),F194&lt;=DATE(2019,9,12)),
AND(F194&gt;=DATE(2020,6,16),F194&lt;=DATE(2020,9,12)),
AND(F194&gt;=DATE(2021,6,18),F194&lt;=DATE(2021,8,21)),
AND(F194&gt;=DATE(2022,6,28),F194&lt;=DATE(2022,9,21)),
AND(F194&gt;=DATE(2022,10,15),F194&lt;=DATE(2022,10,31)),
AND(F194&gt;=DATE(2023,6,16),F194&lt;=DATE(2023,8,21))
),"lahti","kinni")</f>
        <v>kinni</v>
      </c>
      <c r="H194">
        <f t="shared" ref="H194:H257" si="19">C194*60*60*24</f>
        <v>6912</v>
      </c>
    </row>
    <row r="195" spans="1:8" x14ac:dyDescent="0.3">
      <c r="A195" t="s">
        <v>9</v>
      </c>
      <c r="B195">
        <v>10</v>
      </c>
      <c r="C195">
        <v>0.08</v>
      </c>
      <c r="D195" s="34" t="str">
        <f t="shared" si="15"/>
        <v>2019</v>
      </c>
      <c r="E195" t="str">
        <f t="shared" si="16"/>
        <v>mai</v>
      </c>
      <c r="F195" s="35">
        <f t="shared" si="17"/>
        <v>43595</v>
      </c>
      <c r="G195" t="str">
        <f t="shared" si="18"/>
        <v>kinni</v>
      </c>
      <c r="H195">
        <f t="shared" si="19"/>
        <v>6912</v>
      </c>
    </row>
    <row r="196" spans="1:8" x14ac:dyDescent="0.3">
      <c r="A196" t="s">
        <v>9</v>
      </c>
      <c r="B196">
        <v>11</v>
      </c>
      <c r="C196">
        <v>0.09</v>
      </c>
      <c r="D196" s="34" t="str">
        <f t="shared" si="15"/>
        <v>2019</v>
      </c>
      <c r="E196" t="str">
        <f t="shared" si="16"/>
        <v>mai</v>
      </c>
      <c r="F196" s="35">
        <f t="shared" si="17"/>
        <v>43596</v>
      </c>
      <c r="G196" t="str">
        <f t="shared" si="18"/>
        <v>kinni</v>
      </c>
      <c r="H196">
        <f t="shared" si="19"/>
        <v>7775.9999999999982</v>
      </c>
    </row>
    <row r="197" spans="1:8" x14ac:dyDescent="0.3">
      <c r="A197" t="s">
        <v>9</v>
      </c>
      <c r="B197">
        <v>12</v>
      </c>
      <c r="C197">
        <v>0.13</v>
      </c>
      <c r="D197" s="34" t="str">
        <f t="shared" si="15"/>
        <v>2019</v>
      </c>
      <c r="E197" t="str">
        <f t="shared" si="16"/>
        <v>mai</v>
      </c>
      <c r="F197" s="35">
        <f t="shared" si="17"/>
        <v>43597</v>
      </c>
      <c r="G197" t="str">
        <f t="shared" si="18"/>
        <v>kinni</v>
      </c>
      <c r="H197">
        <f t="shared" si="19"/>
        <v>11232.000000000002</v>
      </c>
    </row>
    <row r="198" spans="1:8" x14ac:dyDescent="0.3">
      <c r="A198" t="s">
        <v>9</v>
      </c>
      <c r="B198">
        <v>13</v>
      </c>
      <c r="C198">
        <v>0.12</v>
      </c>
      <c r="D198" s="34" t="str">
        <f t="shared" si="15"/>
        <v>2019</v>
      </c>
      <c r="E198" t="str">
        <f t="shared" si="16"/>
        <v>mai</v>
      </c>
      <c r="F198" s="35">
        <f t="shared" si="17"/>
        <v>43598</v>
      </c>
      <c r="G198" t="str">
        <f t="shared" si="18"/>
        <v>kinni</v>
      </c>
      <c r="H198">
        <f t="shared" si="19"/>
        <v>10367.999999999998</v>
      </c>
    </row>
    <row r="199" spans="1:8" x14ac:dyDescent="0.3">
      <c r="A199" t="s">
        <v>9</v>
      </c>
      <c r="B199">
        <v>14</v>
      </c>
      <c r="C199">
        <v>0.11</v>
      </c>
      <c r="D199" s="34" t="str">
        <f t="shared" si="15"/>
        <v>2019</v>
      </c>
      <c r="E199" t="str">
        <f t="shared" si="16"/>
        <v>mai</v>
      </c>
      <c r="F199" s="35">
        <f t="shared" si="17"/>
        <v>43599</v>
      </c>
      <c r="G199" t="str">
        <f t="shared" si="18"/>
        <v>kinni</v>
      </c>
      <c r="H199">
        <f t="shared" si="19"/>
        <v>9504</v>
      </c>
    </row>
    <row r="200" spans="1:8" x14ac:dyDescent="0.3">
      <c r="A200" t="s">
        <v>9</v>
      </c>
      <c r="B200">
        <v>15</v>
      </c>
      <c r="C200">
        <v>0.1</v>
      </c>
      <c r="D200" s="34" t="str">
        <f t="shared" si="15"/>
        <v>2019</v>
      </c>
      <c r="E200" t="str">
        <f t="shared" si="16"/>
        <v>mai</v>
      </c>
      <c r="F200" s="35">
        <f t="shared" si="17"/>
        <v>43600</v>
      </c>
      <c r="G200" t="str">
        <f t="shared" si="18"/>
        <v>kinni</v>
      </c>
      <c r="H200">
        <f t="shared" si="19"/>
        <v>8640</v>
      </c>
    </row>
    <row r="201" spans="1:8" x14ac:dyDescent="0.3">
      <c r="A201" t="s">
        <v>9</v>
      </c>
      <c r="B201">
        <v>16</v>
      </c>
      <c r="C201">
        <v>0.1</v>
      </c>
      <c r="D201" s="34" t="str">
        <f t="shared" si="15"/>
        <v>2019</v>
      </c>
      <c r="E201" t="str">
        <f t="shared" si="16"/>
        <v>mai</v>
      </c>
      <c r="F201" s="35">
        <f t="shared" si="17"/>
        <v>43601</v>
      </c>
      <c r="G201" t="str">
        <f t="shared" si="18"/>
        <v>kinni</v>
      </c>
      <c r="H201">
        <f t="shared" si="19"/>
        <v>8640</v>
      </c>
    </row>
    <row r="202" spans="1:8" x14ac:dyDescent="0.3">
      <c r="A202" t="s">
        <v>9</v>
      </c>
      <c r="B202">
        <v>17</v>
      </c>
      <c r="C202">
        <v>0.12</v>
      </c>
      <c r="D202" s="34" t="str">
        <f t="shared" si="15"/>
        <v>2019</v>
      </c>
      <c r="E202" t="str">
        <f t="shared" si="16"/>
        <v>mai</v>
      </c>
      <c r="F202" s="35">
        <f t="shared" si="17"/>
        <v>43602</v>
      </c>
      <c r="G202" t="str">
        <f t="shared" si="18"/>
        <v>kinni</v>
      </c>
      <c r="H202">
        <f t="shared" si="19"/>
        <v>10367.999999999998</v>
      </c>
    </row>
    <row r="203" spans="1:8" x14ac:dyDescent="0.3">
      <c r="A203" t="s">
        <v>9</v>
      </c>
      <c r="B203">
        <v>18</v>
      </c>
      <c r="C203">
        <v>0.12</v>
      </c>
      <c r="D203" s="34" t="str">
        <f t="shared" si="15"/>
        <v>2019</v>
      </c>
      <c r="E203" t="str">
        <f t="shared" si="16"/>
        <v>mai</v>
      </c>
      <c r="F203" s="35">
        <f t="shared" si="17"/>
        <v>43603</v>
      </c>
      <c r="G203" t="str">
        <f t="shared" si="18"/>
        <v>kinni</v>
      </c>
      <c r="H203">
        <f t="shared" si="19"/>
        <v>10367.999999999998</v>
      </c>
    </row>
    <row r="204" spans="1:8" x14ac:dyDescent="0.3">
      <c r="A204" t="s">
        <v>9</v>
      </c>
      <c r="B204">
        <v>19</v>
      </c>
      <c r="C204">
        <v>0.11</v>
      </c>
      <c r="D204" s="34" t="str">
        <f t="shared" si="15"/>
        <v>2019</v>
      </c>
      <c r="E204" t="str">
        <f t="shared" si="16"/>
        <v>mai</v>
      </c>
      <c r="F204" s="35">
        <f t="shared" si="17"/>
        <v>43604</v>
      </c>
      <c r="G204" t="str">
        <f t="shared" si="18"/>
        <v>kinni</v>
      </c>
      <c r="H204">
        <f t="shared" si="19"/>
        <v>9504</v>
      </c>
    </row>
    <row r="205" spans="1:8" x14ac:dyDescent="0.3">
      <c r="A205" t="s">
        <v>9</v>
      </c>
      <c r="B205">
        <v>20</v>
      </c>
      <c r="C205">
        <v>0.1</v>
      </c>
      <c r="D205" s="34" t="str">
        <f t="shared" si="15"/>
        <v>2019</v>
      </c>
      <c r="E205" t="str">
        <f t="shared" si="16"/>
        <v>mai</v>
      </c>
      <c r="F205" s="35">
        <f t="shared" si="17"/>
        <v>43605</v>
      </c>
      <c r="G205" t="str">
        <f t="shared" si="18"/>
        <v>kinni</v>
      </c>
      <c r="H205">
        <f t="shared" si="19"/>
        <v>8640</v>
      </c>
    </row>
    <row r="206" spans="1:8" x14ac:dyDescent="0.3">
      <c r="A206" t="s">
        <v>9</v>
      </c>
      <c r="B206">
        <v>21</v>
      </c>
      <c r="C206">
        <v>0.1</v>
      </c>
      <c r="D206" s="34" t="str">
        <f t="shared" si="15"/>
        <v>2019</v>
      </c>
      <c r="E206" t="str">
        <f t="shared" si="16"/>
        <v>mai</v>
      </c>
      <c r="F206" s="35">
        <f t="shared" si="17"/>
        <v>43606</v>
      </c>
      <c r="G206" t="str">
        <f t="shared" si="18"/>
        <v>kinni</v>
      </c>
      <c r="H206">
        <f t="shared" si="19"/>
        <v>8640</v>
      </c>
    </row>
    <row r="207" spans="1:8" x14ac:dyDescent="0.3">
      <c r="A207" t="s">
        <v>9</v>
      </c>
      <c r="B207">
        <v>22</v>
      </c>
      <c r="C207">
        <v>0.09</v>
      </c>
      <c r="D207" s="34" t="str">
        <f t="shared" si="15"/>
        <v>2019</v>
      </c>
      <c r="E207" t="str">
        <f t="shared" si="16"/>
        <v>mai</v>
      </c>
      <c r="F207" s="35">
        <f t="shared" si="17"/>
        <v>43607</v>
      </c>
      <c r="G207" t="str">
        <f t="shared" si="18"/>
        <v>kinni</v>
      </c>
      <c r="H207">
        <f t="shared" si="19"/>
        <v>7775.9999999999982</v>
      </c>
    </row>
    <row r="208" spans="1:8" x14ac:dyDescent="0.3">
      <c r="A208" t="s">
        <v>9</v>
      </c>
      <c r="B208">
        <v>23</v>
      </c>
      <c r="C208">
        <v>0.09</v>
      </c>
      <c r="D208" s="34" t="str">
        <f t="shared" si="15"/>
        <v>2019</v>
      </c>
      <c r="E208" t="str">
        <f t="shared" si="16"/>
        <v>mai</v>
      </c>
      <c r="F208" s="35">
        <f t="shared" si="17"/>
        <v>43608</v>
      </c>
      <c r="G208" t="str">
        <f t="shared" si="18"/>
        <v>kinni</v>
      </c>
      <c r="H208">
        <f t="shared" si="19"/>
        <v>7775.9999999999982</v>
      </c>
    </row>
    <row r="209" spans="1:8" x14ac:dyDescent="0.3">
      <c r="A209" t="s">
        <v>9</v>
      </c>
      <c r="B209">
        <v>24</v>
      </c>
      <c r="C209">
        <v>0.09</v>
      </c>
      <c r="D209" s="34" t="str">
        <f t="shared" si="15"/>
        <v>2019</v>
      </c>
      <c r="E209" t="str">
        <f t="shared" si="16"/>
        <v>mai</v>
      </c>
      <c r="F209" s="35">
        <f t="shared" si="17"/>
        <v>43609</v>
      </c>
      <c r="G209" t="str">
        <f t="shared" si="18"/>
        <v>kinni</v>
      </c>
      <c r="H209">
        <f t="shared" si="19"/>
        <v>7775.9999999999982</v>
      </c>
    </row>
    <row r="210" spans="1:8" x14ac:dyDescent="0.3">
      <c r="A210" t="s">
        <v>9</v>
      </c>
      <c r="B210">
        <v>25</v>
      </c>
      <c r="C210">
        <v>0.1</v>
      </c>
      <c r="D210" s="34" t="str">
        <f t="shared" si="15"/>
        <v>2019</v>
      </c>
      <c r="E210" t="str">
        <f t="shared" si="16"/>
        <v>mai</v>
      </c>
      <c r="F210" s="35">
        <f t="shared" si="17"/>
        <v>43610</v>
      </c>
      <c r="G210" t="str">
        <f t="shared" si="18"/>
        <v>kinni</v>
      </c>
      <c r="H210">
        <f t="shared" si="19"/>
        <v>8640</v>
      </c>
    </row>
    <row r="211" spans="1:8" x14ac:dyDescent="0.3">
      <c r="A211" t="s">
        <v>9</v>
      </c>
      <c r="B211">
        <v>26</v>
      </c>
      <c r="C211">
        <v>0.11</v>
      </c>
      <c r="D211" s="34" t="str">
        <f t="shared" si="15"/>
        <v>2019</v>
      </c>
      <c r="E211" t="str">
        <f t="shared" si="16"/>
        <v>mai</v>
      </c>
      <c r="F211" s="35">
        <f t="shared" si="17"/>
        <v>43611</v>
      </c>
      <c r="G211" t="str">
        <f t="shared" si="18"/>
        <v>kinni</v>
      </c>
      <c r="H211">
        <f t="shared" si="19"/>
        <v>9504</v>
      </c>
    </row>
    <row r="212" spans="1:8" x14ac:dyDescent="0.3">
      <c r="A212" t="s">
        <v>9</v>
      </c>
      <c r="B212">
        <v>27</v>
      </c>
      <c r="C212">
        <v>0.12</v>
      </c>
      <c r="D212" s="34" t="str">
        <f t="shared" si="15"/>
        <v>2019</v>
      </c>
      <c r="E212" t="str">
        <f t="shared" si="16"/>
        <v>mai</v>
      </c>
      <c r="F212" s="35">
        <f t="shared" si="17"/>
        <v>43612</v>
      </c>
      <c r="G212" t="str">
        <f t="shared" si="18"/>
        <v>kinni</v>
      </c>
      <c r="H212">
        <f t="shared" si="19"/>
        <v>10367.999999999998</v>
      </c>
    </row>
    <row r="213" spans="1:8" x14ac:dyDescent="0.3">
      <c r="A213" t="s">
        <v>9</v>
      </c>
      <c r="B213">
        <v>28</v>
      </c>
      <c r="C213">
        <v>0.12</v>
      </c>
      <c r="D213" s="34" t="str">
        <f t="shared" si="15"/>
        <v>2019</v>
      </c>
      <c r="E213" t="str">
        <f t="shared" si="16"/>
        <v>mai</v>
      </c>
      <c r="F213" s="35">
        <f t="shared" si="17"/>
        <v>43613</v>
      </c>
      <c r="G213" t="str">
        <f t="shared" si="18"/>
        <v>kinni</v>
      </c>
      <c r="H213">
        <f t="shared" si="19"/>
        <v>10367.999999999998</v>
      </c>
    </row>
    <row r="214" spans="1:8" x14ac:dyDescent="0.3">
      <c r="A214" t="s">
        <v>9</v>
      </c>
      <c r="B214">
        <v>29</v>
      </c>
      <c r="C214">
        <v>0.12</v>
      </c>
      <c r="D214" s="34" t="str">
        <f t="shared" si="15"/>
        <v>2019</v>
      </c>
      <c r="E214" t="str">
        <f t="shared" si="16"/>
        <v>mai</v>
      </c>
      <c r="F214" s="35">
        <f t="shared" si="17"/>
        <v>43614</v>
      </c>
      <c r="G214" t="str">
        <f t="shared" si="18"/>
        <v>kinni</v>
      </c>
      <c r="H214">
        <f t="shared" si="19"/>
        <v>10367.999999999998</v>
      </c>
    </row>
    <row r="215" spans="1:8" x14ac:dyDescent="0.3">
      <c r="A215" t="s">
        <v>9</v>
      </c>
      <c r="B215">
        <v>30</v>
      </c>
      <c r="C215">
        <v>0.12</v>
      </c>
      <c r="D215" s="34" t="str">
        <f t="shared" si="15"/>
        <v>2019</v>
      </c>
      <c r="E215" t="str">
        <f t="shared" si="16"/>
        <v>mai</v>
      </c>
      <c r="F215" s="35">
        <f t="shared" si="17"/>
        <v>43615</v>
      </c>
      <c r="G215" t="str">
        <f t="shared" si="18"/>
        <v>kinni</v>
      </c>
      <c r="H215">
        <f t="shared" si="19"/>
        <v>10367.999999999998</v>
      </c>
    </row>
    <row r="216" spans="1:8" x14ac:dyDescent="0.3">
      <c r="A216" t="s">
        <v>9</v>
      </c>
      <c r="B216">
        <v>31</v>
      </c>
      <c r="C216">
        <v>0.11</v>
      </c>
      <c r="D216" s="34" t="str">
        <f t="shared" si="15"/>
        <v>2019</v>
      </c>
      <c r="E216" t="str">
        <f t="shared" si="16"/>
        <v>mai</v>
      </c>
      <c r="F216" s="35">
        <f t="shared" si="17"/>
        <v>43616</v>
      </c>
      <c r="G216" t="str">
        <f t="shared" si="18"/>
        <v>kinni</v>
      </c>
      <c r="H216">
        <f t="shared" si="19"/>
        <v>9504</v>
      </c>
    </row>
    <row r="217" spans="1:8" x14ac:dyDescent="0.3">
      <c r="A217" t="s">
        <v>10</v>
      </c>
      <c r="B217">
        <v>1</v>
      </c>
      <c r="C217">
        <v>0.1</v>
      </c>
      <c r="D217" s="34" t="str">
        <f t="shared" si="15"/>
        <v>2019</v>
      </c>
      <c r="E217" t="str">
        <f t="shared" si="16"/>
        <v>märts</v>
      </c>
      <c r="F217" s="35">
        <f t="shared" si="17"/>
        <v>43525</v>
      </c>
      <c r="G217" t="str">
        <f t="shared" si="18"/>
        <v>kinni</v>
      </c>
      <c r="H217">
        <f t="shared" si="19"/>
        <v>8640</v>
      </c>
    </row>
    <row r="218" spans="1:8" x14ac:dyDescent="0.3">
      <c r="A218" t="s">
        <v>10</v>
      </c>
      <c r="B218">
        <v>2</v>
      </c>
      <c r="C218">
        <v>0.08</v>
      </c>
      <c r="D218" s="34" t="str">
        <f t="shared" si="15"/>
        <v>2019</v>
      </c>
      <c r="E218" t="str">
        <f t="shared" si="16"/>
        <v>märts</v>
      </c>
      <c r="F218" s="35">
        <f t="shared" si="17"/>
        <v>43526</v>
      </c>
      <c r="G218" t="str">
        <f t="shared" si="18"/>
        <v>kinni</v>
      </c>
      <c r="H218">
        <f t="shared" si="19"/>
        <v>6912</v>
      </c>
    </row>
    <row r="219" spans="1:8" x14ac:dyDescent="0.3">
      <c r="A219" t="s">
        <v>10</v>
      </c>
      <c r="B219">
        <v>3</v>
      </c>
      <c r="C219">
        <v>0.1</v>
      </c>
      <c r="D219" s="34" t="str">
        <f t="shared" si="15"/>
        <v>2019</v>
      </c>
      <c r="E219" t="str">
        <f t="shared" si="16"/>
        <v>märts</v>
      </c>
      <c r="F219" s="35">
        <f t="shared" si="17"/>
        <v>43527</v>
      </c>
      <c r="G219" t="str">
        <f t="shared" si="18"/>
        <v>kinni</v>
      </c>
      <c r="H219">
        <f t="shared" si="19"/>
        <v>8640</v>
      </c>
    </row>
    <row r="220" spans="1:8" x14ac:dyDescent="0.3">
      <c r="A220" t="s">
        <v>10</v>
      </c>
      <c r="B220">
        <v>4</v>
      </c>
      <c r="C220">
        <v>7.0000000000000007E-2</v>
      </c>
      <c r="D220" s="34" t="str">
        <f t="shared" si="15"/>
        <v>2019</v>
      </c>
      <c r="E220" t="str">
        <f t="shared" si="16"/>
        <v>märts</v>
      </c>
      <c r="F220" s="35">
        <f t="shared" si="17"/>
        <v>43528</v>
      </c>
      <c r="G220" t="str">
        <f t="shared" si="18"/>
        <v>kinni</v>
      </c>
      <c r="H220">
        <f t="shared" si="19"/>
        <v>6048</v>
      </c>
    </row>
    <row r="221" spans="1:8" x14ac:dyDescent="0.3">
      <c r="A221" t="s">
        <v>10</v>
      </c>
      <c r="B221">
        <v>5</v>
      </c>
      <c r="C221">
        <v>0.04</v>
      </c>
      <c r="D221" s="34" t="str">
        <f t="shared" si="15"/>
        <v>2019</v>
      </c>
      <c r="E221" t="str">
        <f t="shared" si="16"/>
        <v>märts</v>
      </c>
      <c r="F221" s="35">
        <f t="shared" si="17"/>
        <v>43529</v>
      </c>
      <c r="G221" t="str">
        <f t="shared" si="18"/>
        <v>kinni</v>
      </c>
      <c r="H221">
        <f t="shared" si="19"/>
        <v>3456</v>
      </c>
    </row>
    <row r="222" spans="1:8" x14ac:dyDescent="0.3">
      <c r="A222" t="s">
        <v>10</v>
      </c>
      <c r="B222">
        <v>6</v>
      </c>
      <c r="C222">
        <v>0.03</v>
      </c>
      <c r="D222" s="34" t="str">
        <f t="shared" si="15"/>
        <v>2019</v>
      </c>
      <c r="E222" t="str">
        <f t="shared" si="16"/>
        <v>märts</v>
      </c>
      <c r="F222" s="35">
        <f t="shared" si="17"/>
        <v>43530</v>
      </c>
      <c r="G222" t="str">
        <f t="shared" si="18"/>
        <v>kinni</v>
      </c>
      <c r="H222">
        <f t="shared" si="19"/>
        <v>2591.9999999999995</v>
      </c>
    </row>
    <row r="223" spans="1:8" x14ac:dyDescent="0.3">
      <c r="A223" t="s">
        <v>10</v>
      </c>
      <c r="B223">
        <v>7</v>
      </c>
      <c r="C223">
        <v>0.06</v>
      </c>
      <c r="D223" s="34" t="str">
        <f t="shared" si="15"/>
        <v>2019</v>
      </c>
      <c r="E223" t="str">
        <f t="shared" si="16"/>
        <v>märts</v>
      </c>
      <c r="F223" s="35">
        <f t="shared" si="17"/>
        <v>43531</v>
      </c>
      <c r="G223" t="str">
        <f t="shared" si="18"/>
        <v>kinni</v>
      </c>
      <c r="H223">
        <f t="shared" si="19"/>
        <v>5183.9999999999991</v>
      </c>
    </row>
    <row r="224" spans="1:8" x14ac:dyDescent="0.3">
      <c r="A224" t="s">
        <v>10</v>
      </c>
      <c r="B224">
        <v>8</v>
      </c>
      <c r="C224">
        <v>0.08</v>
      </c>
      <c r="D224" s="34" t="str">
        <f t="shared" si="15"/>
        <v>2019</v>
      </c>
      <c r="E224" t="str">
        <f t="shared" si="16"/>
        <v>märts</v>
      </c>
      <c r="F224" s="35">
        <f t="shared" si="17"/>
        <v>43532</v>
      </c>
      <c r="G224" t="str">
        <f t="shared" si="18"/>
        <v>kinni</v>
      </c>
      <c r="H224">
        <f t="shared" si="19"/>
        <v>6912</v>
      </c>
    </row>
    <row r="225" spans="1:8" x14ac:dyDescent="0.3">
      <c r="A225" t="s">
        <v>10</v>
      </c>
      <c r="B225">
        <v>9</v>
      </c>
      <c r="C225">
        <v>0.13</v>
      </c>
      <c r="D225" s="34" t="str">
        <f t="shared" si="15"/>
        <v>2019</v>
      </c>
      <c r="E225" t="str">
        <f t="shared" si="16"/>
        <v>märts</v>
      </c>
      <c r="F225" s="35">
        <f t="shared" si="17"/>
        <v>43533</v>
      </c>
      <c r="G225" t="str">
        <f t="shared" si="18"/>
        <v>kinni</v>
      </c>
      <c r="H225">
        <f t="shared" si="19"/>
        <v>11232.000000000002</v>
      </c>
    </row>
    <row r="226" spans="1:8" x14ac:dyDescent="0.3">
      <c r="A226" t="s">
        <v>10</v>
      </c>
      <c r="B226">
        <v>10</v>
      </c>
      <c r="C226">
        <v>0.14000000000000001</v>
      </c>
      <c r="D226" s="34" t="str">
        <f t="shared" si="15"/>
        <v>2019</v>
      </c>
      <c r="E226" t="str">
        <f t="shared" si="16"/>
        <v>märts</v>
      </c>
      <c r="F226" s="35">
        <f t="shared" si="17"/>
        <v>43534</v>
      </c>
      <c r="G226" t="str">
        <f t="shared" si="18"/>
        <v>kinni</v>
      </c>
      <c r="H226">
        <f t="shared" si="19"/>
        <v>12096</v>
      </c>
    </row>
    <row r="227" spans="1:8" x14ac:dyDescent="0.3">
      <c r="A227" t="s">
        <v>10</v>
      </c>
      <c r="B227">
        <v>11</v>
      </c>
      <c r="C227">
        <v>0.14000000000000001</v>
      </c>
      <c r="D227" s="34" t="str">
        <f t="shared" si="15"/>
        <v>2019</v>
      </c>
      <c r="E227" t="str">
        <f t="shared" si="16"/>
        <v>märts</v>
      </c>
      <c r="F227" s="35">
        <f t="shared" si="17"/>
        <v>43535</v>
      </c>
      <c r="G227" t="str">
        <f t="shared" si="18"/>
        <v>kinni</v>
      </c>
      <c r="H227">
        <f t="shared" si="19"/>
        <v>12096</v>
      </c>
    </row>
    <row r="228" spans="1:8" x14ac:dyDescent="0.3">
      <c r="A228" t="s">
        <v>10</v>
      </c>
      <c r="B228">
        <v>12</v>
      </c>
      <c r="C228">
        <v>0.12</v>
      </c>
      <c r="D228" s="34" t="str">
        <f t="shared" si="15"/>
        <v>2019</v>
      </c>
      <c r="E228" t="str">
        <f t="shared" si="16"/>
        <v>märts</v>
      </c>
      <c r="F228" s="35">
        <f t="shared" si="17"/>
        <v>43536</v>
      </c>
      <c r="G228" t="str">
        <f t="shared" si="18"/>
        <v>kinni</v>
      </c>
      <c r="H228">
        <f t="shared" si="19"/>
        <v>10367.999999999998</v>
      </c>
    </row>
    <row r="229" spans="1:8" x14ac:dyDescent="0.3">
      <c r="A229" t="s">
        <v>10</v>
      </c>
      <c r="B229">
        <v>13</v>
      </c>
      <c r="C229">
        <v>0.11</v>
      </c>
      <c r="D229" s="34" t="str">
        <f t="shared" si="15"/>
        <v>2019</v>
      </c>
      <c r="E229" t="str">
        <f t="shared" si="16"/>
        <v>märts</v>
      </c>
      <c r="F229" s="35">
        <f t="shared" si="17"/>
        <v>43537</v>
      </c>
      <c r="G229" t="str">
        <f t="shared" si="18"/>
        <v>kinni</v>
      </c>
      <c r="H229">
        <f t="shared" si="19"/>
        <v>9504</v>
      </c>
    </row>
    <row r="230" spans="1:8" x14ac:dyDescent="0.3">
      <c r="A230" t="s">
        <v>10</v>
      </c>
      <c r="B230">
        <v>14</v>
      </c>
      <c r="C230">
        <v>0.09</v>
      </c>
      <c r="D230" s="34" t="str">
        <f t="shared" si="15"/>
        <v>2019</v>
      </c>
      <c r="E230" t="str">
        <f t="shared" si="16"/>
        <v>märts</v>
      </c>
      <c r="F230" s="35">
        <f t="shared" si="17"/>
        <v>43538</v>
      </c>
      <c r="G230" t="str">
        <f t="shared" si="18"/>
        <v>kinni</v>
      </c>
      <c r="H230">
        <f t="shared" si="19"/>
        <v>7775.9999999999982</v>
      </c>
    </row>
    <row r="231" spans="1:8" x14ac:dyDescent="0.3">
      <c r="A231" t="s">
        <v>10</v>
      </c>
      <c r="B231">
        <v>15</v>
      </c>
      <c r="C231">
        <v>0.08</v>
      </c>
      <c r="D231" s="34" t="str">
        <f t="shared" si="15"/>
        <v>2019</v>
      </c>
      <c r="E231" t="str">
        <f t="shared" si="16"/>
        <v>märts</v>
      </c>
      <c r="F231" s="35">
        <f t="shared" si="17"/>
        <v>43539</v>
      </c>
      <c r="G231" t="str">
        <f t="shared" si="18"/>
        <v>kinni</v>
      </c>
      <c r="H231">
        <f t="shared" si="19"/>
        <v>6912</v>
      </c>
    </row>
    <row r="232" spans="1:8" x14ac:dyDescent="0.3">
      <c r="A232" t="s">
        <v>10</v>
      </c>
      <c r="B232">
        <v>16</v>
      </c>
      <c r="C232">
        <v>0.1</v>
      </c>
      <c r="D232" s="34" t="str">
        <f t="shared" si="15"/>
        <v>2019</v>
      </c>
      <c r="E232" t="str">
        <f t="shared" si="16"/>
        <v>märts</v>
      </c>
      <c r="F232" s="35">
        <f t="shared" si="17"/>
        <v>43540</v>
      </c>
      <c r="G232" t="str">
        <f t="shared" si="18"/>
        <v>kinni</v>
      </c>
      <c r="H232">
        <f t="shared" si="19"/>
        <v>8640</v>
      </c>
    </row>
    <row r="233" spans="1:8" x14ac:dyDescent="0.3">
      <c r="A233" t="s">
        <v>10</v>
      </c>
      <c r="B233">
        <v>17</v>
      </c>
      <c r="C233">
        <v>0.15</v>
      </c>
      <c r="D233" s="34" t="str">
        <f t="shared" si="15"/>
        <v>2019</v>
      </c>
      <c r="E233" t="str">
        <f t="shared" si="16"/>
        <v>märts</v>
      </c>
      <c r="F233" s="35">
        <f t="shared" si="17"/>
        <v>43541</v>
      </c>
      <c r="G233" t="str">
        <f t="shared" si="18"/>
        <v>kinni</v>
      </c>
      <c r="H233">
        <f t="shared" si="19"/>
        <v>12960</v>
      </c>
    </row>
    <row r="234" spans="1:8" x14ac:dyDescent="0.3">
      <c r="A234" t="s">
        <v>10</v>
      </c>
      <c r="B234">
        <v>18</v>
      </c>
      <c r="C234">
        <v>0.17</v>
      </c>
      <c r="D234" s="34" t="str">
        <f t="shared" si="15"/>
        <v>2019</v>
      </c>
      <c r="E234" t="str">
        <f t="shared" si="16"/>
        <v>märts</v>
      </c>
      <c r="F234" s="35">
        <f t="shared" si="17"/>
        <v>43542</v>
      </c>
      <c r="G234" t="str">
        <f t="shared" si="18"/>
        <v>kinni</v>
      </c>
      <c r="H234">
        <f t="shared" si="19"/>
        <v>14688.000000000004</v>
      </c>
    </row>
    <row r="235" spans="1:8" x14ac:dyDescent="0.3">
      <c r="A235" t="s">
        <v>10</v>
      </c>
      <c r="B235">
        <v>19</v>
      </c>
      <c r="C235">
        <v>0.16</v>
      </c>
      <c r="D235" s="34" t="str">
        <f t="shared" si="15"/>
        <v>2019</v>
      </c>
      <c r="E235" t="str">
        <f t="shared" si="16"/>
        <v>märts</v>
      </c>
      <c r="F235" s="35">
        <f t="shared" si="17"/>
        <v>43543</v>
      </c>
      <c r="G235" t="str">
        <f t="shared" si="18"/>
        <v>kinni</v>
      </c>
      <c r="H235">
        <f t="shared" si="19"/>
        <v>13824</v>
      </c>
    </row>
    <row r="236" spans="1:8" x14ac:dyDescent="0.3">
      <c r="A236" t="s">
        <v>10</v>
      </c>
      <c r="B236">
        <v>20</v>
      </c>
      <c r="C236">
        <v>0.17</v>
      </c>
      <c r="D236" s="34" t="str">
        <f t="shared" si="15"/>
        <v>2019</v>
      </c>
      <c r="E236" t="str">
        <f t="shared" si="16"/>
        <v>märts</v>
      </c>
      <c r="F236" s="35">
        <f t="shared" si="17"/>
        <v>43544</v>
      </c>
      <c r="G236" t="str">
        <f t="shared" si="18"/>
        <v>kinni</v>
      </c>
      <c r="H236">
        <f t="shared" si="19"/>
        <v>14688.000000000004</v>
      </c>
    </row>
    <row r="237" spans="1:8" x14ac:dyDescent="0.3">
      <c r="A237" t="s">
        <v>10</v>
      </c>
      <c r="B237">
        <v>21</v>
      </c>
      <c r="C237">
        <v>0.15</v>
      </c>
      <c r="D237" s="34" t="str">
        <f t="shared" si="15"/>
        <v>2019</v>
      </c>
      <c r="E237" t="str">
        <f t="shared" si="16"/>
        <v>märts</v>
      </c>
      <c r="F237" s="35">
        <f t="shared" si="17"/>
        <v>43545</v>
      </c>
      <c r="G237" t="str">
        <f t="shared" si="18"/>
        <v>kinni</v>
      </c>
      <c r="H237">
        <f t="shared" si="19"/>
        <v>12960</v>
      </c>
    </row>
    <row r="238" spans="1:8" x14ac:dyDescent="0.3">
      <c r="A238" t="s">
        <v>10</v>
      </c>
      <c r="B238">
        <v>22</v>
      </c>
      <c r="C238">
        <v>0.17</v>
      </c>
      <c r="D238" s="34" t="str">
        <f t="shared" si="15"/>
        <v>2019</v>
      </c>
      <c r="E238" t="str">
        <f t="shared" si="16"/>
        <v>märts</v>
      </c>
      <c r="F238" s="35">
        <f t="shared" si="17"/>
        <v>43546</v>
      </c>
      <c r="G238" t="str">
        <f t="shared" si="18"/>
        <v>kinni</v>
      </c>
      <c r="H238">
        <f t="shared" si="19"/>
        <v>14688.000000000004</v>
      </c>
    </row>
    <row r="239" spans="1:8" x14ac:dyDescent="0.3">
      <c r="A239" t="s">
        <v>10</v>
      </c>
      <c r="B239">
        <v>23</v>
      </c>
      <c r="C239">
        <v>0.14000000000000001</v>
      </c>
      <c r="D239" s="34" t="str">
        <f t="shared" si="15"/>
        <v>2019</v>
      </c>
      <c r="E239" t="str">
        <f t="shared" si="16"/>
        <v>märts</v>
      </c>
      <c r="F239" s="35">
        <f t="shared" si="17"/>
        <v>43547</v>
      </c>
      <c r="G239" t="str">
        <f t="shared" si="18"/>
        <v>kinni</v>
      </c>
      <c r="H239">
        <f t="shared" si="19"/>
        <v>12096</v>
      </c>
    </row>
    <row r="240" spans="1:8" x14ac:dyDescent="0.3">
      <c r="A240" t="s">
        <v>10</v>
      </c>
      <c r="B240">
        <v>24</v>
      </c>
      <c r="C240">
        <v>7.0000000000000007E-2</v>
      </c>
      <c r="D240" s="34" t="str">
        <f t="shared" si="15"/>
        <v>2019</v>
      </c>
      <c r="E240" t="str">
        <f t="shared" si="16"/>
        <v>märts</v>
      </c>
      <c r="F240" s="35">
        <f t="shared" si="17"/>
        <v>43548</v>
      </c>
      <c r="G240" t="str">
        <f t="shared" si="18"/>
        <v>kinni</v>
      </c>
      <c r="H240">
        <f t="shared" si="19"/>
        <v>6048</v>
      </c>
    </row>
    <row r="241" spans="1:8" x14ac:dyDescent="0.3">
      <c r="A241" t="s">
        <v>10</v>
      </c>
      <c r="B241">
        <v>25</v>
      </c>
      <c r="C241">
        <v>0.03</v>
      </c>
      <c r="D241" s="34" t="str">
        <f t="shared" si="15"/>
        <v>2019</v>
      </c>
      <c r="E241" t="str">
        <f t="shared" si="16"/>
        <v>märts</v>
      </c>
      <c r="F241" s="35">
        <f t="shared" si="17"/>
        <v>43549</v>
      </c>
      <c r="G241" t="str">
        <f t="shared" si="18"/>
        <v>kinni</v>
      </c>
      <c r="H241">
        <f t="shared" si="19"/>
        <v>2591.9999999999995</v>
      </c>
    </row>
    <row r="242" spans="1:8" x14ac:dyDescent="0.3">
      <c r="A242" t="s">
        <v>10</v>
      </c>
      <c r="B242">
        <v>26</v>
      </c>
      <c r="C242">
        <v>0.02</v>
      </c>
      <c r="D242" s="34" t="str">
        <f t="shared" si="15"/>
        <v>2019</v>
      </c>
      <c r="E242" t="str">
        <f t="shared" si="16"/>
        <v>märts</v>
      </c>
      <c r="F242" s="35">
        <f t="shared" si="17"/>
        <v>43550</v>
      </c>
      <c r="G242" t="str">
        <f t="shared" si="18"/>
        <v>kinni</v>
      </c>
      <c r="H242">
        <f t="shared" si="19"/>
        <v>1728</v>
      </c>
    </row>
    <row r="243" spans="1:8" x14ac:dyDescent="0.3">
      <c r="A243" t="s">
        <v>10</v>
      </c>
      <c r="B243">
        <v>27</v>
      </c>
      <c r="C243">
        <v>0.13</v>
      </c>
      <c r="D243" s="34" t="str">
        <f t="shared" si="15"/>
        <v>2019</v>
      </c>
      <c r="E243" t="str">
        <f t="shared" si="16"/>
        <v>märts</v>
      </c>
      <c r="F243" s="35">
        <f t="shared" si="17"/>
        <v>43551</v>
      </c>
      <c r="G243" t="str">
        <f t="shared" si="18"/>
        <v>kinni</v>
      </c>
      <c r="H243">
        <f t="shared" si="19"/>
        <v>11232.000000000002</v>
      </c>
    </row>
    <row r="244" spans="1:8" x14ac:dyDescent="0.3">
      <c r="A244" t="s">
        <v>10</v>
      </c>
      <c r="B244">
        <v>28</v>
      </c>
      <c r="C244">
        <v>0.1</v>
      </c>
      <c r="D244" s="34" t="str">
        <f t="shared" si="15"/>
        <v>2019</v>
      </c>
      <c r="E244" t="str">
        <f t="shared" si="16"/>
        <v>märts</v>
      </c>
      <c r="F244" s="35">
        <f t="shared" si="17"/>
        <v>43552</v>
      </c>
      <c r="G244" t="str">
        <f t="shared" si="18"/>
        <v>kinni</v>
      </c>
      <c r="H244">
        <f t="shared" si="19"/>
        <v>8640</v>
      </c>
    </row>
    <row r="245" spans="1:8" x14ac:dyDescent="0.3">
      <c r="A245" t="s">
        <v>10</v>
      </c>
      <c r="B245">
        <v>29</v>
      </c>
      <c r="C245">
        <v>0.12</v>
      </c>
      <c r="D245" s="34" t="str">
        <f t="shared" si="15"/>
        <v>2019</v>
      </c>
      <c r="E245" t="str">
        <f t="shared" si="16"/>
        <v>märts</v>
      </c>
      <c r="F245" s="35">
        <f t="shared" si="17"/>
        <v>43553</v>
      </c>
      <c r="G245" t="str">
        <f t="shared" si="18"/>
        <v>kinni</v>
      </c>
      <c r="H245">
        <f t="shared" si="19"/>
        <v>10367.999999999998</v>
      </c>
    </row>
    <row r="246" spans="1:8" x14ac:dyDescent="0.3">
      <c r="A246" t="s">
        <v>10</v>
      </c>
      <c r="B246">
        <v>30</v>
      </c>
      <c r="C246">
        <v>0.14000000000000001</v>
      </c>
      <c r="D246" s="34" t="str">
        <f t="shared" si="15"/>
        <v>2019</v>
      </c>
      <c r="E246" t="str">
        <f t="shared" si="16"/>
        <v>märts</v>
      </c>
      <c r="F246" s="35">
        <f t="shared" si="17"/>
        <v>43554</v>
      </c>
      <c r="G246" t="str">
        <f t="shared" si="18"/>
        <v>kinni</v>
      </c>
      <c r="H246">
        <f t="shared" si="19"/>
        <v>12096</v>
      </c>
    </row>
    <row r="247" spans="1:8" x14ac:dyDescent="0.3">
      <c r="A247" t="s">
        <v>10</v>
      </c>
      <c r="B247">
        <v>31</v>
      </c>
      <c r="C247">
        <v>0.15</v>
      </c>
      <c r="D247" s="34" t="str">
        <f t="shared" si="15"/>
        <v>2019</v>
      </c>
      <c r="E247" t="str">
        <f t="shared" si="16"/>
        <v>märts</v>
      </c>
      <c r="F247" s="35">
        <f t="shared" si="17"/>
        <v>43555</v>
      </c>
      <c r="G247" t="str">
        <f t="shared" si="18"/>
        <v>kinni</v>
      </c>
      <c r="H247">
        <f t="shared" si="19"/>
        <v>12960</v>
      </c>
    </row>
    <row r="248" spans="1:8" x14ac:dyDescent="0.3">
      <c r="A248" t="s">
        <v>11</v>
      </c>
      <c r="B248">
        <v>1</v>
      </c>
      <c r="C248">
        <v>0.11</v>
      </c>
      <c r="D248" s="34" t="str">
        <f t="shared" si="15"/>
        <v>2019</v>
      </c>
      <c r="E248" t="str">
        <f t="shared" si="16"/>
        <v>november</v>
      </c>
      <c r="F248" s="35">
        <f t="shared" si="17"/>
        <v>43770</v>
      </c>
      <c r="G248" t="str">
        <f t="shared" si="18"/>
        <v>kinni</v>
      </c>
      <c r="H248">
        <f t="shared" si="19"/>
        <v>9504</v>
      </c>
    </row>
    <row r="249" spans="1:8" x14ac:dyDescent="0.3">
      <c r="A249" t="s">
        <v>11</v>
      </c>
      <c r="B249">
        <v>2</v>
      </c>
      <c r="C249">
        <v>0.08</v>
      </c>
      <c r="D249" s="34" t="str">
        <f t="shared" si="15"/>
        <v>2019</v>
      </c>
      <c r="E249" t="str">
        <f t="shared" si="16"/>
        <v>november</v>
      </c>
      <c r="F249" s="35">
        <f t="shared" si="17"/>
        <v>43771</v>
      </c>
      <c r="G249" t="str">
        <f t="shared" si="18"/>
        <v>kinni</v>
      </c>
      <c r="H249">
        <f t="shared" si="19"/>
        <v>6912</v>
      </c>
    </row>
    <row r="250" spans="1:8" x14ac:dyDescent="0.3">
      <c r="A250" t="s">
        <v>11</v>
      </c>
      <c r="B250">
        <v>3</v>
      </c>
      <c r="C250">
        <v>0.05</v>
      </c>
      <c r="D250" s="34" t="str">
        <f t="shared" si="15"/>
        <v>2019</v>
      </c>
      <c r="E250" t="str">
        <f t="shared" si="16"/>
        <v>november</v>
      </c>
      <c r="F250" s="35">
        <f t="shared" si="17"/>
        <v>43772</v>
      </c>
      <c r="G250" t="str">
        <f t="shared" si="18"/>
        <v>kinni</v>
      </c>
      <c r="H250">
        <f t="shared" si="19"/>
        <v>4320</v>
      </c>
    </row>
    <row r="251" spans="1:8" x14ac:dyDescent="0.3">
      <c r="A251" t="s">
        <v>11</v>
      </c>
      <c r="B251">
        <v>4</v>
      </c>
      <c r="C251">
        <v>7.0000000000000007E-2</v>
      </c>
      <c r="D251" s="34" t="str">
        <f t="shared" si="15"/>
        <v>2019</v>
      </c>
      <c r="E251" t="str">
        <f t="shared" si="16"/>
        <v>november</v>
      </c>
      <c r="F251" s="35">
        <f t="shared" si="17"/>
        <v>43773</v>
      </c>
      <c r="G251" t="str">
        <f t="shared" si="18"/>
        <v>kinni</v>
      </c>
      <c r="H251">
        <f t="shared" si="19"/>
        <v>6048</v>
      </c>
    </row>
    <row r="252" spans="1:8" x14ac:dyDescent="0.3">
      <c r="A252" t="s">
        <v>11</v>
      </c>
      <c r="B252">
        <v>5</v>
      </c>
      <c r="C252">
        <v>0.11</v>
      </c>
      <c r="D252" s="34" t="str">
        <f t="shared" si="15"/>
        <v>2019</v>
      </c>
      <c r="E252" t="str">
        <f t="shared" si="16"/>
        <v>november</v>
      </c>
      <c r="F252" s="35">
        <f t="shared" si="17"/>
        <v>43774</v>
      </c>
      <c r="G252" t="str">
        <f t="shared" si="18"/>
        <v>kinni</v>
      </c>
      <c r="H252">
        <f t="shared" si="19"/>
        <v>9504</v>
      </c>
    </row>
    <row r="253" spans="1:8" x14ac:dyDescent="0.3">
      <c r="A253" t="s">
        <v>11</v>
      </c>
      <c r="B253">
        <v>6</v>
      </c>
      <c r="C253">
        <v>0.12</v>
      </c>
      <c r="D253" s="34" t="str">
        <f t="shared" si="15"/>
        <v>2019</v>
      </c>
      <c r="E253" t="str">
        <f t="shared" si="16"/>
        <v>november</v>
      </c>
      <c r="F253" s="35">
        <f t="shared" si="17"/>
        <v>43775</v>
      </c>
      <c r="G253" t="str">
        <f t="shared" si="18"/>
        <v>kinni</v>
      </c>
      <c r="H253">
        <f t="shared" si="19"/>
        <v>10367.999999999998</v>
      </c>
    </row>
    <row r="254" spans="1:8" x14ac:dyDescent="0.3">
      <c r="A254" t="s">
        <v>11</v>
      </c>
      <c r="B254">
        <v>7</v>
      </c>
      <c r="C254">
        <v>0.09</v>
      </c>
      <c r="D254" s="34" t="str">
        <f t="shared" si="15"/>
        <v>2019</v>
      </c>
      <c r="E254" t="str">
        <f t="shared" si="16"/>
        <v>november</v>
      </c>
      <c r="F254" s="35">
        <f t="shared" si="17"/>
        <v>43776</v>
      </c>
      <c r="G254" t="str">
        <f t="shared" si="18"/>
        <v>kinni</v>
      </c>
      <c r="H254">
        <f t="shared" si="19"/>
        <v>7775.9999999999982</v>
      </c>
    </row>
    <row r="255" spans="1:8" x14ac:dyDescent="0.3">
      <c r="A255" t="s">
        <v>11</v>
      </c>
      <c r="B255">
        <v>8</v>
      </c>
      <c r="C255">
        <v>7.0000000000000007E-2</v>
      </c>
      <c r="D255" s="34" t="str">
        <f t="shared" si="15"/>
        <v>2019</v>
      </c>
      <c r="E255" t="str">
        <f t="shared" si="16"/>
        <v>november</v>
      </c>
      <c r="F255" s="35">
        <f t="shared" si="17"/>
        <v>43777</v>
      </c>
      <c r="G255" t="str">
        <f t="shared" si="18"/>
        <v>kinni</v>
      </c>
      <c r="H255">
        <f t="shared" si="19"/>
        <v>6048</v>
      </c>
    </row>
    <row r="256" spans="1:8" x14ac:dyDescent="0.3">
      <c r="A256" t="s">
        <v>11</v>
      </c>
      <c r="B256">
        <v>9</v>
      </c>
      <c r="C256">
        <v>7.0000000000000007E-2</v>
      </c>
      <c r="D256" s="34" t="str">
        <f t="shared" si="15"/>
        <v>2019</v>
      </c>
      <c r="E256" t="str">
        <f t="shared" si="16"/>
        <v>november</v>
      </c>
      <c r="F256" s="35">
        <f t="shared" si="17"/>
        <v>43778</v>
      </c>
      <c r="G256" t="str">
        <f t="shared" si="18"/>
        <v>kinni</v>
      </c>
      <c r="H256">
        <f t="shared" si="19"/>
        <v>6048</v>
      </c>
    </row>
    <row r="257" spans="1:8" x14ac:dyDescent="0.3">
      <c r="A257" t="s">
        <v>11</v>
      </c>
      <c r="B257">
        <v>10</v>
      </c>
      <c r="C257">
        <v>7.0000000000000007E-2</v>
      </c>
      <c r="D257" s="34" t="str">
        <f t="shared" si="15"/>
        <v>2019</v>
      </c>
      <c r="E257" t="str">
        <f t="shared" si="16"/>
        <v>november</v>
      </c>
      <c r="F257" s="35">
        <f t="shared" si="17"/>
        <v>43779</v>
      </c>
      <c r="G257" t="str">
        <f t="shared" si="18"/>
        <v>kinni</v>
      </c>
      <c r="H257">
        <f t="shared" si="19"/>
        <v>6048</v>
      </c>
    </row>
    <row r="258" spans="1:8" x14ac:dyDescent="0.3">
      <c r="A258" t="s">
        <v>11</v>
      </c>
      <c r="B258">
        <v>11</v>
      </c>
      <c r="C258">
        <v>0.06</v>
      </c>
      <c r="D258" s="34" t="str">
        <f t="shared" ref="D258:D321" si="20">LEFT(A258,4)</f>
        <v>2019</v>
      </c>
      <c r="E258" t="str">
        <f t="shared" ref="E258:E321" si="21">MID(A258,6,LEN(A258)-9)</f>
        <v>november</v>
      </c>
      <c r="F258" s="35">
        <f t="shared" ref="F258:F321" si="22">DATEVALUE(B258 &amp; " " &amp; E258 &amp; " " &amp; D258)</f>
        <v>43780</v>
      </c>
      <c r="G258" t="str">
        <f t="shared" ref="G258:G321" si="23">IF(OR(
AND(F258&gt;=DATE(2019,6,26),F258&lt;=DATE(2019,9,12)),
AND(F258&gt;=DATE(2020,6,16),F258&lt;=DATE(2020,9,12)),
AND(F258&gt;=DATE(2021,6,18),F258&lt;=DATE(2021,8,21)),
AND(F258&gt;=DATE(2022,6,28),F258&lt;=DATE(2022,9,21)),
AND(F258&gt;=DATE(2022,10,15),F258&lt;=DATE(2022,10,31)),
AND(F258&gt;=DATE(2023,6,16),F258&lt;=DATE(2023,8,21))
),"lahti","kinni")</f>
        <v>kinni</v>
      </c>
      <c r="H258">
        <f t="shared" ref="H258:H321" si="24">C258*60*60*24</f>
        <v>5183.9999999999991</v>
      </c>
    </row>
    <row r="259" spans="1:8" x14ac:dyDescent="0.3">
      <c r="A259" t="s">
        <v>11</v>
      </c>
      <c r="B259">
        <v>12</v>
      </c>
      <c r="C259">
        <v>0.06</v>
      </c>
      <c r="D259" s="34" t="str">
        <f t="shared" si="20"/>
        <v>2019</v>
      </c>
      <c r="E259" t="str">
        <f t="shared" si="21"/>
        <v>november</v>
      </c>
      <c r="F259" s="35">
        <f t="shared" si="22"/>
        <v>43781</v>
      </c>
      <c r="G259" t="str">
        <f t="shared" si="23"/>
        <v>kinni</v>
      </c>
      <c r="H259">
        <f t="shared" si="24"/>
        <v>5183.9999999999991</v>
      </c>
    </row>
    <row r="260" spans="1:8" x14ac:dyDescent="0.3">
      <c r="A260" t="s">
        <v>11</v>
      </c>
      <c r="B260">
        <v>13</v>
      </c>
      <c r="C260">
        <v>0.08</v>
      </c>
      <c r="D260" s="34" t="str">
        <f t="shared" si="20"/>
        <v>2019</v>
      </c>
      <c r="E260" t="str">
        <f t="shared" si="21"/>
        <v>november</v>
      </c>
      <c r="F260" s="35">
        <f t="shared" si="22"/>
        <v>43782</v>
      </c>
      <c r="G260" t="str">
        <f t="shared" si="23"/>
        <v>kinni</v>
      </c>
      <c r="H260">
        <f t="shared" si="24"/>
        <v>6912</v>
      </c>
    </row>
    <row r="261" spans="1:8" x14ac:dyDescent="0.3">
      <c r="A261" t="s">
        <v>11</v>
      </c>
      <c r="B261">
        <v>14</v>
      </c>
      <c r="C261">
        <v>0.11</v>
      </c>
      <c r="D261" s="34" t="str">
        <f t="shared" si="20"/>
        <v>2019</v>
      </c>
      <c r="E261" t="str">
        <f t="shared" si="21"/>
        <v>november</v>
      </c>
      <c r="F261" s="35">
        <f t="shared" si="22"/>
        <v>43783</v>
      </c>
      <c r="G261" t="str">
        <f t="shared" si="23"/>
        <v>kinni</v>
      </c>
      <c r="H261">
        <f t="shared" si="24"/>
        <v>9504</v>
      </c>
    </row>
    <row r="262" spans="1:8" x14ac:dyDescent="0.3">
      <c r="A262" t="s">
        <v>11</v>
      </c>
      <c r="B262">
        <v>15</v>
      </c>
      <c r="C262">
        <v>0.13</v>
      </c>
      <c r="D262" s="34" t="str">
        <f t="shared" si="20"/>
        <v>2019</v>
      </c>
      <c r="E262" t="str">
        <f t="shared" si="21"/>
        <v>november</v>
      </c>
      <c r="F262" s="35">
        <f t="shared" si="22"/>
        <v>43784</v>
      </c>
      <c r="G262" t="str">
        <f t="shared" si="23"/>
        <v>kinni</v>
      </c>
      <c r="H262">
        <f t="shared" si="24"/>
        <v>11232.000000000002</v>
      </c>
    </row>
    <row r="263" spans="1:8" x14ac:dyDescent="0.3">
      <c r="A263" t="s">
        <v>11</v>
      </c>
      <c r="B263">
        <v>16</v>
      </c>
      <c r="C263">
        <v>0.12</v>
      </c>
      <c r="D263" s="34" t="str">
        <f t="shared" si="20"/>
        <v>2019</v>
      </c>
      <c r="E263" t="str">
        <f t="shared" si="21"/>
        <v>november</v>
      </c>
      <c r="F263" s="35">
        <f t="shared" si="22"/>
        <v>43785</v>
      </c>
      <c r="G263" t="str">
        <f t="shared" si="23"/>
        <v>kinni</v>
      </c>
      <c r="H263">
        <f t="shared" si="24"/>
        <v>10367.999999999998</v>
      </c>
    </row>
    <row r="264" spans="1:8" x14ac:dyDescent="0.3">
      <c r="A264" t="s">
        <v>11</v>
      </c>
      <c r="B264">
        <v>17</v>
      </c>
      <c r="C264">
        <v>0.13</v>
      </c>
      <c r="D264" s="34" t="str">
        <f t="shared" si="20"/>
        <v>2019</v>
      </c>
      <c r="E264" t="str">
        <f t="shared" si="21"/>
        <v>november</v>
      </c>
      <c r="F264" s="35">
        <f t="shared" si="22"/>
        <v>43786</v>
      </c>
      <c r="G264" t="str">
        <f t="shared" si="23"/>
        <v>kinni</v>
      </c>
      <c r="H264">
        <f t="shared" si="24"/>
        <v>11232.000000000002</v>
      </c>
    </row>
    <row r="265" spans="1:8" x14ac:dyDescent="0.3">
      <c r="A265" t="s">
        <v>11</v>
      </c>
      <c r="B265">
        <v>18</v>
      </c>
      <c r="C265">
        <v>0.13</v>
      </c>
      <c r="D265" s="34" t="str">
        <f t="shared" si="20"/>
        <v>2019</v>
      </c>
      <c r="E265" t="str">
        <f t="shared" si="21"/>
        <v>november</v>
      </c>
      <c r="F265" s="35">
        <f t="shared" si="22"/>
        <v>43787</v>
      </c>
      <c r="G265" t="str">
        <f t="shared" si="23"/>
        <v>kinni</v>
      </c>
      <c r="H265">
        <f t="shared" si="24"/>
        <v>11232.000000000002</v>
      </c>
    </row>
    <row r="266" spans="1:8" x14ac:dyDescent="0.3">
      <c r="A266" t="s">
        <v>11</v>
      </c>
      <c r="B266">
        <v>19</v>
      </c>
      <c r="C266">
        <v>0.12</v>
      </c>
      <c r="D266" s="34" t="str">
        <f t="shared" si="20"/>
        <v>2019</v>
      </c>
      <c r="E266" t="str">
        <f t="shared" si="21"/>
        <v>november</v>
      </c>
      <c r="F266" s="35">
        <f t="shared" si="22"/>
        <v>43788</v>
      </c>
      <c r="G266" t="str">
        <f t="shared" si="23"/>
        <v>kinni</v>
      </c>
      <c r="H266">
        <f t="shared" si="24"/>
        <v>10367.999999999998</v>
      </c>
    </row>
    <row r="267" spans="1:8" x14ac:dyDescent="0.3">
      <c r="A267" t="s">
        <v>11</v>
      </c>
      <c r="B267">
        <v>20</v>
      </c>
      <c r="C267">
        <v>0.11</v>
      </c>
      <c r="D267" s="34" t="str">
        <f t="shared" si="20"/>
        <v>2019</v>
      </c>
      <c r="E267" t="str">
        <f t="shared" si="21"/>
        <v>november</v>
      </c>
      <c r="F267" s="35">
        <f t="shared" si="22"/>
        <v>43789</v>
      </c>
      <c r="G267" t="str">
        <f t="shared" si="23"/>
        <v>kinni</v>
      </c>
      <c r="H267">
        <f t="shared" si="24"/>
        <v>9504</v>
      </c>
    </row>
    <row r="268" spans="1:8" x14ac:dyDescent="0.3">
      <c r="A268" t="s">
        <v>11</v>
      </c>
      <c r="B268">
        <v>21</v>
      </c>
      <c r="C268">
        <v>0.1</v>
      </c>
      <c r="D268" s="34" t="str">
        <f t="shared" si="20"/>
        <v>2019</v>
      </c>
      <c r="E268" t="str">
        <f t="shared" si="21"/>
        <v>november</v>
      </c>
      <c r="F268" s="35">
        <f t="shared" si="22"/>
        <v>43790</v>
      </c>
      <c r="G268" t="str">
        <f t="shared" si="23"/>
        <v>kinni</v>
      </c>
      <c r="H268">
        <f t="shared" si="24"/>
        <v>8640</v>
      </c>
    </row>
    <row r="269" spans="1:8" x14ac:dyDescent="0.3">
      <c r="A269" t="s">
        <v>11</v>
      </c>
      <c r="B269">
        <v>22</v>
      </c>
      <c r="C269">
        <v>0.1</v>
      </c>
      <c r="D269" s="34" t="str">
        <f t="shared" si="20"/>
        <v>2019</v>
      </c>
      <c r="E269" t="str">
        <f t="shared" si="21"/>
        <v>november</v>
      </c>
      <c r="F269" s="35">
        <f t="shared" si="22"/>
        <v>43791</v>
      </c>
      <c r="G269" t="str">
        <f t="shared" si="23"/>
        <v>kinni</v>
      </c>
      <c r="H269">
        <f t="shared" si="24"/>
        <v>8640</v>
      </c>
    </row>
    <row r="270" spans="1:8" x14ac:dyDescent="0.3">
      <c r="A270" t="s">
        <v>11</v>
      </c>
      <c r="B270">
        <v>23</v>
      </c>
      <c r="C270">
        <v>0.13</v>
      </c>
      <c r="D270" s="34" t="str">
        <f t="shared" si="20"/>
        <v>2019</v>
      </c>
      <c r="E270" t="str">
        <f t="shared" si="21"/>
        <v>november</v>
      </c>
      <c r="F270" s="35">
        <f t="shared" si="22"/>
        <v>43792</v>
      </c>
      <c r="G270" t="str">
        <f t="shared" si="23"/>
        <v>kinni</v>
      </c>
      <c r="H270">
        <f t="shared" si="24"/>
        <v>11232.000000000002</v>
      </c>
    </row>
    <row r="271" spans="1:8" x14ac:dyDescent="0.3">
      <c r="A271" t="s">
        <v>11</v>
      </c>
      <c r="B271">
        <v>24</v>
      </c>
      <c r="C271">
        <v>0.13</v>
      </c>
      <c r="D271" s="34" t="str">
        <f t="shared" si="20"/>
        <v>2019</v>
      </c>
      <c r="E271" t="str">
        <f t="shared" si="21"/>
        <v>november</v>
      </c>
      <c r="F271" s="35">
        <f t="shared" si="22"/>
        <v>43793</v>
      </c>
      <c r="G271" t="str">
        <f t="shared" si="23"/>
        <v>kinni</v>
      </c>
      <c r="H271">
        <f t="shared" si="24"/>
        <v>11232.000000000002</v>
      </c>
    </row>
    <row r="272" spans="1:8" x14ac:dyDescent="0.3">
      <c r="A272" t="s">
        <v>11</v>
      </c>
      <c r="B272">
        <v>25</v>
      </c>
      <c r="C272">
        <v>0.13</v>
      </c>
      <c r="D272" s="34" t="str">
        <f t="shared" si="20"/>
        <v>2019</v>
      </c>
      <c r="E272" t="str">
        <f t="shared" si="21"/>
        <v>november</v>
      </c>
      <c r="F272" s="35">
        <f t="shared" si="22"/>
        <v>43794</v>
      </c>
      <c r="G272" t="str">
        <f t="shared" si="23"/>
        <v>kinni</v>
      </c>
      <c r="H272">
        <f t="shared" si="24"/>
        <v>11232.000000000002</v>
      </c>
    </row>
    <row r="273" spans="1:8" x14ac:dyDescent="0.3">
      <c r="A273" t="s">
        <v>11</v>
      </c>
      <c r="B273">
        <v>26</v>
      </c>
      <c r="C273">
        <v>0.12</v>
      </c>
      <c r="D273" s="34" t="str">
        <f t="shared" si="20"/>
        <v>2019</v>
      </c>
      <c r="E273" t="str">
        <f t="shared" si="21"/>
        <v>november</v>
      </c>
      <c r="F273" s="35">
        <f t="shared" si="22"/>
        <v>43795</v>
      </c>
      <c r="G273" t="str">
        <f t="shared" si="23"/>
        <v>kinni</v>
      </c>
      <c r="H273">
        <f t="shared" si="24"/>
        <v>10367.999999999998</v>
      </c>
    </row>
    <row r="274" spans="1:8" x14ac:dyDescent="0.3">
      <c r="A274" t="s">
        <v>11</v>
      </c>
      <c r="B274">
        <v>27</v>
      </c>
      <c r="C274">
        <v>0.12</v>
      </c>
      <c r="D274" s="34" t="str">
        <f t="shared" si="20"/>
        <v>2019</v>
      </c>
      <c r="E274" t="str">
        <f t="shared" si="21"/>
        <v>november</v>
      </c>
      <c r="F274" s="35">
        <f t="shared" si="22"/>
        <v>43796</v>
      </c>
      <c r="G274" t="str">
        <f t="shared" si="23"/>
        <v>kinni</v>
      </c>
      <c r="H274">
        <f t="shared" si="24"/>
        <v>10367.999999999998</v>
      </c>
    </row>
    <row r="275" spans="1:8" x14ac:dyDescent="0.3">
      <c r="A275" t="s">
        <v>11</v>
      </c>
      <c r="B275">
        <v>28</v>
      </c>
      <c r="C275">
        <v>0.12</v>
      </c>
      <c r="D275" s="34" t="str">
        <f t="shared" si="20"/>
        <v>2019</v>
      </c>
      <c r="E275" t="str">
        <f t="shared" si="21"/>
        <v>november</v>
      </c>
      <c r="F275" s="35">
        <f t="shared" si="22"/>
        <v>43797</v>
      </c>
      <c r="G275" t="str">
        <f t="shared" si="23"/>
        <v>kinni</v>
      </c>
      <c r="H275">
        <f t="shared" si="24"/>
        <v>10367.999999999998</v>
      </c>
    </row>
    <row r="276" spans="1:8" x14ac:dyDescent="0.3">
      <c r="A276" t="s">
        <v>11</v>
      </c>
      <c r="B276">
        <v>29</v>
      </c>
      <c r="C276">
        <v>0.12</v>
      </c>
      <c r="D276" s="34" t="str">
        <f t="shared" si="20"/>
        <v>2019</v>
      </c>
      <c r="E276" t="str">
        <f t="shared" si="21"/>
        <v>november</v>
      </c>
      <c r="F276" s="35">
        <f t="shared" si="22"/>
        <v>43798</v>
      </c>
      <c r="G276" t="str">
        <f t="shared" si="23"/>
        <v>kinni</v>
      </c>
      <c r="H276">
        <f t="shared" si="24"/>
        <v>10367.999999999998</v>
      </c>
    </row>
    <row r="277" spans="1:8" x14ac:dyDescent="0.3">
      <c r="A277" t="s">
        <v>11</v>
      </c>
      <c r="B277">
        <v>30</v>
      </c>
      <c r="C277">
        <v>0.12</v>
      </c>
      <c r="D277" s="34" t="str">
        <f t="shared" si="20"/>
        <v>2019</v>
      </c>
      <c r="E277" t="str">
        <f t="shared" si="21"/>
        <v>november</v>
      </c>
      <c r="F277" s="35">
        <f t="shared" si="22"/>
        <v>43799</v>
      </c>
      <c r="G277" t="str">
        <f t="shared" si="23"/>
        <v>kinni</v>
      </c>
      <c r="H277">
        <f t="shared" si="24"/>
        <v>10367.999999999998</v>
      </c>
    </row>
    <row r="278" spans="1:8" x14ac:dyDescent="0.3">
      <c r="A278" t="s">
        <v>12</v>
      </c>
      <c r="B278">
        <v>1</v>
      </c>
      <c r="C278">
        <v>0.14000000000000001</v>
      </c>
      <c r="D278" s="34" t="str">
        <f t="shared" si="20"/>
        <v>2019</v>
      </c>
      <c r="E278" t="str">
        <f t="shared" si="21"/>
        <v>oktoober</v>
      </c>
      <c r="F278" s="35">
        <f t="shared" si="22"/>
        <v>43739</v>
      </c>
      <c r="G278" t="str">
        <f t="shared" si="23"/>
        <v>kinni</v>
      </c>
      <c r="H278">
        <f t="shared" si="24"/>
        <v>12096</v>
      </c>
    </row>
    <row r="279" spans="1:8" x14ac:dyDescent="0.3">
      <c r="A279" t="s">
        <v>12</v>
      </c>
      <c r="B279">
        <v>2</v>
      </c>
      <c r="C279">
        <v>0.12</v>
      </c>
      <c r="D279" s="34" t="str">
        <f t="shared" si="20"/>
        <v>2019</v>
      </c>
      <c r="E279" t="str">
        <f t="shared" si="21"/>
        <v>oktoober</v>
      </c>
      <c r="F279" s="35">
        <f t="shared" si="22"/>
        <v>43740</v>
      </c>
      <c r="G279" t="str">
        <f t="shared" si="23"/>
        <v>kinni</v>
      </c>
      <c r="H279">
        <f t="shared" si="24"/>
        <v>10367.999999999998</v>
      </c>
    </row>
    <row r="280" spans="1:8" x14ac:dyDescent="0.3">
      <c r="A280" t="s">
        <v>12</v>
      </c>
      <c r="B280">
        <v>3</v>
      </c>
      <c r="C280">
        <v>0.14000000000000001</v>
      </c>
      <c r="D280" s="34" t="str">
        <f t="shared" si="20"/>
        <v>2019</v>
      </c>
      <c r="E280" t="str">
        <f t="shared" si="21"/>
        <v>oktoober</v>
      </c>
      <c r="F280" s="35">
        <f t="shared" si="22"/>
        <v>43741</v>
      </c>
      <c r="G280" t="str">
        <f t="shared" si="23"/>
        <v>kinni</v>
      </c>
      <c r="H280">
        <f t="shared" si="24"/>
        <v>12096</v>
      </c>
    </row>
    <row r="281" spans="1:8" x14ac:dyDescent="0.3">
      <c r="A281" t="s">
        <v>12</v>
      </c>
      <c r="B281">
        <v>4</v>
      </c>
      <c r="C281">
        <v>0.15</v>
      </c>
      <c r="D281" s="34" t="str">
        <f t="shared" si="20"/>
        <v>2019</v>
      </c>
      <c r="E281" t="str">
        <f t="shared" si="21"/>
        <v>oktoober</v>
      </c>
      <c r="F281" s="35">
        <f t="shared" si="22"/>
        <v>43742</v>
      </c>
      <c r="G281" t="str">
        <f t="shared" si="23"/>
        <v>kinni</v>
      </c>
      <c r="H281">
        <f t="shared" si="24"/>
        <v>12960</v>
      </c>
    </row>
    <row r="282" spans="1:8" x14ac:dyDescent="0.3">
      <c r="A282" t="s">
        <v>12</v>
      </c>
      <c r="B282">
        <v>5</v>
      </c>
      <c r="C282">
        <v>0.17</v>
      </c>
      <c r="D282" s="34" t="str">
        <f t="shared" si="20"/>
        <v>2019</v>
      </c>
      <c r="E282" t="str">
        <f t="shared" si="21"/>
        <v>oktoober</v>
      </c>
      <c r="F282" s="35">
        <f t="shared" si="22"/>
        <v>43743</v>
      </c>
      <c r="G282" t="str">
        <f t="shared" si="23"/>
        <v>kinni</v>
      </c>
      <c r="H282">
        <f t="shared" si="24"/>
        <v>14688.000000000004</v>
      </c>
    </row>
    <row r="283" spans="1:8" x14ac:dyDescent="0.3">
      <c r="A283" t="s">
        <v>12</v>
      </c>
      <c r="B283">
        <v>6</v>
      </c>
      <c r="C283">
        <v>0.17</v>
      </c>
      <c r="D283" s="34" t="str">
        <f t="shared" si="20"/>
        <v>2019</v>
      </c>
      <c r="E283" t="str">
        <f t="shared" si="21"/>
        <v>oktoober</v>
      </c>
      <c r="F283" s="35">
        <f t="shared" si="22"/>
        <v>43744</v>
      </c>
      <c r="G283" t="str">
        <f t="shared" si="23"/>
        <v>kinni</v>
      </c>
      <c r="H283">
        <f t="shared" si="24"/>
        <v>14688.000000000004</v>
      </c>
    </row>
    <row r="284" spans="1:8" x14ac:dyDescent="0.3">
      <c r="A284" t="s">
        <v>12</v>
      </c>
      <c r="B284">
        <v>7</v>
      </c>
      <c r="C284">
        <v>0.16</v>
      </c>
      <c r="D284" s="34" t="str">
        <f t="shared" si="20"/>
        <v>2019</v>
      </c>
      <c r="E284" t="str">
        <f t="shared" si="21"/>
        <v>oktoober</v>
      </c>
      <c r="F284" s="35">
        <f t="shared" si="22"/>
        <v>43745</v>
      </c>
      <c r="G284" t="str">
        <f t="shared" si="23"/>
        <v>kinni</v>
      </c>
      <c r="H284">
        <f t="shared" si="24"/>
        <v>13824</v>
      </c>
    </row>
    <row r="285" spans="1:8" x14ac:dyDescent="0.3">
      <c r="A285" t="s">
        <v>12</v>
      </c>
      <c r="B285">
        <v>8</v>
      </c>
      <c r="C285">
        <v>0.15</v>
      </c>
      <c r="D285" s="34" t="str">
        <f t="shared" si="20"/>
        <v>2019</v>
      </c>
      <c r="E285" t="str">
        <f t="shared" si="21"/>
        <v>oktoober</v>
      </c>
      <c r="F285" s="35">
        <f t="shared" si="22"/>
        <v>43746</v>
      </c>
      <c r="G285" t="str">
        <f t="shared" si="23"/>
        <v>kinni</v>
      </c>
      <c r="H285">
        <f t="shared" si="24"/>
        <v>12960</v>
      </c>
    </row>
    <row r="286" spans="1:8" x14ac:dyDescent="0.3">
      <c r="A286" t="s">
        <v>12</v>
      </c>
      <c r="B286">
        <v>9</v>
      </c>
      <c r="C286">
        <v>0.14000000000000001</v>
      </c>
      <c r="D286" s="34" t="str">
        <f t="shared" si="20"/>
        <v>2019</v>
      </c>
      <c r="E286" t="str">
        <f t="shared" si="21"/>
        <v>oktoober</v>
      </c>
      <c r="F286" s="35">
        <f t="shared" si="22"/>
        <v>43747</v>
      </c>
      <c r="G286" t="str">
        <f t="shared" si="23"/>
        <v>kinni</v>
      </c>
      <c r="H286">
        <f t="shared" si="24"/>
        <v>12096</v>
      </c>
    </row>
    <row r="287" spans="1:8" x14ac:dyDescent="0.3">
      <c r="A287" t="s">
        <v>12</v>
      </c>
      <c r="B287">
        <v>10</v>
      </c>
      <c r="C287">
        <v>0.13</v>
      </c>
      <c r="D287" s="34" t="str">
        <f t="shared" si="20"/>
        <v>2019</v>
      </c>
      <c r="E287" t="str">
        <f t="shared" si="21"/>
        <v>oktoober</v>
      </c>
      <c r="F287" s="35">
        <f t="shared" si="22"/>
        <v>43748</v>
      </c>
      <c r="G287" t="str">
        <f t="shared" si="23"/>
        <v>kinni</v>
      </c>
      <c r="H287">
        <f t="shared" si="24"/>
        <v>11232.000000000002</v>
      </c>
    </row>
    <row r="288" spans="1:8" x14ac:dyDescent="0.3">
      <c r="A288" t="s">
        <v>12</v>
      </c>
      <c r="B288">
        <v>11</v>
      </c>
      <c r="C288">
        <v>0.12</v>
      </c>
      <c r="D288" s="34" t="str">
        <f t="shared" si="20"/>
        <v>2019</v>
      </c>
      <c r="E288" t="str">
        <f t="shared" si="21"/>
        <v>oktoober</v>
      </c>
      <c r="F288" s="35">
        <f t="shared" si="22"/>
        <v>43749</v>
      </c>
      <c r="G288" t="str">
        <f t="shared" si="23"/>
        <v>kinni</v>
      </c>
      <c r="H288">
        <f t="shared" si="24"/>
        <v>10367.999999999998</v>
      </c>
    </row>
    <row r="289" spans="1:8" x14ac:dyDescent="0.3">
      <c r="A289" t="s">
        <v>12</v>
      </c>
      <c r="B289">
        <v>12</v>
      </c>
      <c r="C289">
        <v>0.14000000000000001</v>
      </c>
      <c r="D289" s="34" t="str">
        <f t="shared" si="20"/>
        <v>2019</v>
      </c>
      <c r="E289" t="str">
        <f t="shared" si="21"/>
        <v>oktoober</v>
      </c>
      <c r="F289" s="35">
        <f t="shared" si="22"/>
        <v>43750</v>
      </c>
      <c r="G289" t="str">
        <f t="shared" si="23"/>
        <v>kinni</v>
      </c>
      <c r="H289">
        <f t="shared" si="24"/>
        <v>12096</v>
      </c>
    </row>
    <row r="290" spans="1:8" x14ac:dyDescent="0.3">
      <c r="A290" t="s">
        <v>12</v>
      </c>
      <c r="B290">
        <v>13</v>
      </c>
      <c r="C290">
        <v>0.25</v>
      </c>
      <c r="D290" s="34" t="str">
        <f t="shared" si="20"/>
        <v>2019</v>
      </c>
      <c r="E290" t="str">
        <f t="shared" si="21"/>
        <v>oktoober</v>
      </c>
      <c r="F290" s="35">
        <f t="shared" si="22"/>
        <v>43751</v>
      </c>
      <c r="G290" t="str">
        <f t="shared" si="23"/>
        <v>kinni</v>
      </c>
      <c r="H290">
        <f t="shared" si="24"/>
        <v>21600</v>
      </c>
    </row>
    <row r="291" spans="1:8" x14ac:dyDescent="0.3">
      <c r="A291" t="s">
        <v>12</v>
      </c>
      <c r="B291">
        <v>14</v>
      </c>
      <c r="C291">
        <v>0.22</v>
      </c>
      <c r="D291" s="34" t="str">
        <f t="shared" si="20"/>
        <v>2019</v>
      </c>
      <c r="E291" t="str">
        <f t="shared" si="21"/>
        <v>oktoober</v>
      </c>
      <c r="F291" s="35">
        <f t="shared" si="22"/>
        <v>43752</v>
      </c>
      <c r="G291" t="str">
        <f t="shared" si="23"/>
        <v>kinni</v>
      </c>
      <c r="H291">
        <f t="shared" si="24"/>
        <v>19008</v>
      </c>
    </row>
    <row r="292" spans="1:8" x14ac:dyDescent="0.3">
      <c r="A292" t="s">
        <v>12</v>
      </c>
      <c r="B292">
        <v>15</v>
      </c>
      <c r="C292">
        <v>0.1</v>
      </c>
      <c r="D292" s="34" t="str">
        <f t="shared" si="20"/>
        <v>2019</v>
      </c>
      <c r="E292" t="str">
        <f t="shared" si="21"/>
        <v>oktoober</v>
      </c>
      <c r="F292" s="35">
        <f t="shared" si="22"/>
        <v>43753</v>
      </c>
      <c r="G292" t="str">
        <f t="shared" si="23"/>
        <v>kinni</v>
      </c>
      <c r="H292">
        <f t="shared" si="24"/>
        <v>8640</v>
      </c>
    </row>
    <row r="293" spans="1:8" x14ac:dyDescent="0.3">
      <c r="A293" t="s">
        <v>12</v>
      </c>
      <c r="B293">
        <v>16</v>
      </c>
      <c r="C293">
        <v>0.08</v>
      </c>
      <c r="D293" s="34" t="str">
        <f t="shared" si="20"/>
        <v>2019</v>
      </c>
      <c r="E293" t="str">
        <f t="shared" si="21"/>
        <v>oktoober</v>
      </c>
      <c r="F293" s="35">
        <f t="shared" si="22"/>
        <v>43754</v>
      </c>
      <c r="G293" t="str">
        <f t="shared" si="23"/>
        <v>kinni</v>
      </c>
      <c r="H293">
        <f t="shared" si="24"/>
        <v>6912</v>
      </c>
    </row>
    <row r="294" spans="1:8" x14ac:dyDescent="0.3">
      <c r="A294" t="s">
        <v>12</v>
      </c>
      <c r="B294">
        <v>17</v>
      </c>
      <c r="C294">
        <v>0.04</v>
      </c>
      <c r="D294" s="34" t="str">
        <f t="shared" si="20"/>
        <v>2019</v>
      </c>
      <c r="E294" t="str">
        <f t="shared" si="21"/>
        <v>oktoober</v>
      </c>
      <c r="F294" s="35">
        <f t="shared" si="22"/>
        <v>43755</v>
      </c>
      <c r="G294" t="str">
        <f t="shared" si="23"/>
        <v>kinni</v>
      </c>
      <c r="H294">
        <f t="shared" si="24"/>
        <v>3456</v>
      </c>
    </row>
    <row r="295" spans="1:8" x14ac:dyDescent="0.3">
      <c r="A295" t="s">
        <v>12</v>
      </c>
      <c r="B295">
        <v>18</v>
      </c>
      <c r="C295">
        <v>0.03</v>
      </c>
      <c r="D295" s="34" t="str">
        <f t="shared" si="20"/>
        <v>2019</v>
      </c>
      <c r="E295" t="str">
        <f t="shared" si="21"/>
        <v>oktoober</v>
      </c>
      <c r="F295" s="35">
        <f t="shared" si="22"/>
        <v>43756</v>
      </c>
      <c r="G295" t="str">
        <f t="shared" si="23"/>
        <v>kinni</v>
      </c>
      <c r="H295">
        <f t="shared" si="24"/>
        <v>2591.9999999999995</v>
      </c>
    </row>
    <row r="296" spans="1:8" x14ac:dyDescent="0.3">
      <c r="A296" t="s">
        <v>12</v>
      </c>
      <c r="B296">
        <v>19</v>
      </c>
      <c r="C296">
        <v>0.11</v>
      </c>
      <c r="D296" s="34" t="str">
        <f t="shared" si="20"/>
        <v>2019</v>
      </c>
      <c r="E296" t="str">
        <f t="shared" si="21"/>
        <v>oktoober</v>
      </c>
      <c r="F296" s="35">
        <f t="shared" si="22"/>
        <v>43757</v>
      </c>
      <c r="G296" t="str">
        <f t="shared" si="23"/>
        <v>kinni</v>
      </c>
      <c r="H296">
        <f t="shared" si="24"/>
        <v>9504</v>
      </c>
    </row>
    <row r="297" spans="1:8" x14ac:dyDescent="0.3">
      <c r="A297" t="s">
        <v>12</v>
      </c>
      <c r="B297">
        <v>20</v>
      </c>
      <c r="C297">
        <v>0.15</v>
      </c>
      <c r="D297" s="34" t="str">
        <f t="shared" si="20"/>
        <v>2019</v>
      </c>
      <c r="E297" t="str">
        <f t="shared" si="21"/>
        <v>oktoober</v>
      </c>
      <c r="F297" s="35">
        <f t="shared" si="22"/>
        <v>43758</v>
      </c>
      <c r="G297" t="str">
        <f t="shared" si="23"/>
        <v>kinni</v>
      </c>
      <c r="H297">
        <f t="shared" si="24"/>
        <v>12960</v>
      </c>
    </row>
    <row r="298" spans="1:8" x14ac:dyDescent="0.3">
      <c r="A298" t="s">
        <v>12</v>
      </c>
      <c r="B298">
        <v>21</v>
      </c>
      <c r="C298">
        <v>0.14000000000000001</v>
      </c>
      <c r="D298" s="34" t="str">
        <f t="shared" si="20"/>
        <v>2019</v>
      </c>
      <c r="E298" t="str">
        <f t="shared" si="21"/>
        <v>oktoober</v>
      </c>
      <c r="F298" s="35">
        <f t="shared" si="22"/>
        <v>43759</v>
      </c>
      <c r="G298" t="str">
        <f t="shared" si="23"/>
        <v>kinni</v>
      </c>
      <c r="H298">
        <f t="shared" si="24"/>
        <v>12096</v>
      </c>
    </row>
    <row r="299" spans="1:8" x14ac:dyDescent="0.3">
      <c r="A299" t="s">
        <v>12</v>
      </c>
      <c r="B299">
        <v>22</v>
      </c>
      <c r="C299">
        <v>0.09</v>
      </c>
      <c r="D299" s="34" t="str">
        <f t="shared" si="20"/>
        <v>2019</v>
      </c>
      <c r="E299" t="str">
        <f t="shared" si="21"/>
        <v>oktoober</v>
      </c>
      <c r="F299" s="35">
        <f t="shared" si="22"/>
        <v>43760</v>
      </c>
      <c r="G299" t="str">
        <f t="shared" si="23"/>
        <v>kinni</v>
      </c>
      <c r="H299">
        <f t="shared" si="24"/>
        <v>7775.9999999999982</v>
      </c>
    </row>
    <row r="300" spans="1:8" x14ac:dyDescent="0.3">
      <c r="A300" t="s">
        <v>12</v>
      </c>
      <c r="B300">
        <v>23</v>
      </c>
      <c r="C300">
        <v>0.06</v>
      </c>
      <c r="D300" s="34" t="str">
        <f t="shared" si="20"/>
        <v>2019</v>
      </c>
      <c r="E300" t="str">
        <f t="shared" si="21"/>
        <v>oktoober</v>
      </c>
      <c r="F300" s="35">
        <f t="shared" si="22"/>
        <v>43761</v>
      </c>
      <c r="G300" t="str">
        <f t="shared" si="23"/>
        <v>kinni</v>
      </c>
      <c r="H300">
        <f t="shared" si="24"/>
        <v>5183.9999999999991</v>
      </c>
    </row>
    <row r="301" spans="1:8" x14ac:dyDescent="0.3">
      <c r="A301" t="s">
        <v>12</v>
      </c>
      <c r="B301">
        <v>24</v>
      </c>
      <c r="C301">
        <v>0.06</v>
      </c>
      <c r="D301" s="34" t="str">
        <f t="shared" si="20"/>
        <v>2019</v>
      </c>
      <c r="E301" t="str">
        <f t="shared" si="21"/>
        <v>oktoober</v>
      </c>
      <c r="F301" s="35">
        <f t="shared" si="22"/>
        <v>43762</v>
      </c>
      <c r="G301" t="str">
        <f t="shared" si="23"/>
        <v>kinni</v>
      </c>
      <c r="H301">
        <f t="shared" si="24"/>
        <v>5183.9999999999991</v>
      </c>
    </row>
    <row r="302" spans="1:8" x14ac:dyDescent="0.3">
      <c r="A302" t="s">
        <v>12</v>
      </c>
      <c r="B302">
        <v>25</v>
      </c>
      <c r="C302">
        <v>0.05</v>
      </c>
      <c r="D302" s="34" t="str">
        <f t="shared" si="20"/>
        <v>2019</v>
      </c>
      <c r="E302" t="str">
        <f t="shared" si="21"/>
        <v>oktoober</v>
      </c>
      <c r="F302" s="35">
        <f t="shared" si="22"/>
        <v>43763</v>
      </c>
      <c r="G302" t="str">
        <f t="shared" si="23"/>
        <v>kinni</v>
      </c>
      <c r="H302">
        <f t="shared" si="24"/>
        <v>4320</v>
      </c>
    </row>
    <row r="303" spans="1:8" x14ac:dyDescent="0.3">
      <c r="A303" t="s">
        <v>12</v>
      </c>
      <c r="B303">
        <v>26</v>
      </c>
      <c r="C303">
        <v>0.04</v>
      </c>
      <c r="D303" s="34" t="str">
        <f t="shared" si="20"/>
        <v>2019</v>
      </c>
      <c r="E303" t="str">
        <f t="shared" si="21"/>
        <v>oktoober</v>
      </c>
      <c r="F303" s="35">
        <f t="shared" si="22"/>
        <v>43764</v>
      </c>
      <c r="G303" t="str">
        <f t="shared" si="23"/>
        <v>kinni</v>
      </c>
      <c r="H303">
        <f t="shared" si="24"/>
        <v>3456</v>
      </c>
    </row>
    <row r="304" spans="1:8" x14ac:dyDescent="0.3">
      <c r="A304" t="s">
        <v>12</v>
      </c>
      <c r="B304">
        <v>27</v>
      </c>
      <c r="C304">
        <v>7.0000000000000007E-2</v>
      </c>
      <c r="D304" s="34" t="str">
        <f t="shared" si="20"/>
        <v>2019</v>
      </c>
      <c r="E304" t="str">
        <f t="shared" si="21"/>
        <v>oktoober</v>
      </c>
      <c r="F304" s="35">
        <f t="shared" si="22"/>
        <v>43765</v>
      </c>
      <c r="G304" t="str">
        <f t="shared" si="23"/>
        <v>kinni</v>
      </c>
      <c r="H304">
        <f t="shared" si="24"/>
        <v>6048</v>
      </c>
    </row>
    <row r="305" spans="1:8" x14ac:dyDescent="0.3">
      <c r="A305" t="s">
        <v>12</v>
      </c>
      <c r="B305">
        <v>28</v>
      </c>
      <c r="C305">
        <v>0.19</v>
      </c>
      <c r="D305" s="34" t="str">
        <f t="shared" si="20"/>
        <v>2019</v>
      </c>
      <c r="E305" t="str">
        <f t="shared" si="21"/>
        <v>oktoober</v>
      </c>
      <c r="F305" s="35">
        <f t="shared" si="22"/>
        <v>43766</v>
      </c>
      <c r="G305" t="str">
        <f t="shared" si="23"/>
        <v>kinni</v>
      </c>
      <c r="H305">
        <f t="shared" si="24"/>
        <v>16416</v>
      </c>
    </row>
    <row r="306" spans="1:8" x14ac:dyDescent="0.3">
      <c r="A306" t="s">
        <v>12</v>
      </c>
      <c r="B306">
        <v>29</v>
      </c>
      <c r="C306">
        <v>0.14000000000000001</v>
      </c>
      <c r="D306" s="34" t="str">
        <f t="shared" si="20"/>
        <v>2019</v>
      </c>
      <c r="E306" t="str">
        <f t="shared" si="21"/>
        <v>oktoober</v>
      </c>
      <c r="F306" s="35">
        <f t="shared" si="22"/>
        <v>43767</v>
      </c>
      <c r="G306" t="str">
        <f t="shared" si="23"/>
        <v>kinni</v>
      </c>
      <c r="H306">
        <f t="shared" si="24"/>
        <v>12096</v>
      </c>
    </row>
    <row r="307" spans="1:8" x14ac:dyDescent="0.3">
      <c r="A307" t="s">
        <v>12</v>
      </c>
      <c r="B307">
        <v>30</v>
      </c>
      <c r="C307">
        <v>0.1</v>
      </c>
      <c r="D307" s="34" t="str">
        <f t="shared" si="20"/>
        <v>2019</v>
      </c>
      <c r="E307" t="str">
        <f t="shared" si="21"/>
        <v>oktoober</v>
      </c>
      <c r="F307" s="35">
        <f t="shared" si="22"/>
        <v>43768</v>
      </c>
      <c r="G307" t="str">
        <f t="shared" si="23"/>
        <v>kinni</v>
      </c>
      <c r="H307">
        <f t="shared" si="24"/>
        <v>8640</v>
      </c>
    </row>
    <row r="308" spans="1:8" x14ac:dyDescent="0.3">
      <c r="A308" t="s">
        <v>12</v>
      </c>
      <c r="B308">
        <v>31</v>
      </c>
      <c r="C308">
        <v>0.12</v>
      </c>
      <c r="D308" s="34" t="str">
        <f t="shared" si="20"/>
        <v>2019</v>
      </c>
      <c r="E308" t="str">
        <f t="shared" si="21"/>
        <v>oktoober</v>
      </c>
      <c r="F308" s="35">
        <f t="shared" si="22"/>
        <v>43769</v>
      </c>
      <c r="G308" t="str">
        <f t="shared" si="23"/>
        <v>kinni</v>
      </c>
      <c r="H308">
        <f t="shared" si="24"/>
        <v>10367.999999999998</v>
      </c>
    </row>
    <row r="309" spans="1:8" x14ac:dyDescent="0.3">
      <c r="A309" t="s">
        <v>13</v>
      </c>
      <c r="B309">
        <v>1</v>
      </c>
      <c r="C309">
        <v>1.22</v>
      </c>
      <c r="D309" s="34" t="str">
        <f t="shared" si="20"/>
        <v>2019</v>
      </c>
      <c r="E309" t="str">
        <f t="shared" si="21"/>
        <v>september</v>
      </c>
      <c r="F309" s="35">
        <f t="shared" si="22"/>
        <v>43709</v>
      </c>
      <c r="G309" t="str">
        <f t="shared" si="23"/>
        <v>lahti</v>
      </c>
      <c r="H309">
        <f t="shared" si="24"/>
        <v>105408</v>
      </c>
    </row>
    <row r="310" spans="1:8" x14ac:dyDescent="0.3">
      <c r="A310" t="s">
        <v>13</v>
      </c>
      <c r="B310">
        <v>2</v>
      </c>
      <c r="C310">
        <v>1.21</v>
      </c>
      <c r="D310" s="34" t="str">
        <f t="shared" si="20"/>
        <v>2019</v>
      </c>
      <c r="E310" t="str">
        <f t="shared" si="21"/>
        <v>september</v>
      </c>
      <c r="F310" s="35">
        <f t="shared" si="22"/>
        <v>43710</v>
      </c>
      <c r="G310" t="str">
        <f t="shared" si="23"/>
        <v>lahti</v>
      </c>
      <c r="H310">
        <f t="shared" si="24"/>
        <v>104544</v>
      </c>
    </row>
    <row r="311" spans="1:8" x14ac:dyDescent="0.3">
      <c r="A311" t="s">
        <v>13</v>
      </c>
      <c r="B311">
        <v>3</v>
      </c>
      <c r="C311">
        <v>1.23</v>
      </c>
      <c r="D311" s="34" t="str">
        <f t="shared" si="20"/>
        <v>2019</v>
      </c>
      <c r="E311" t="str">
        <f t="shared" si="21"/>
        <v>september</v>
      </c>
      <c r="F311" s="35">
        <f t="shared" si="22"/>
        <v>43711</v>
      </c>
      <c r="G311" t="str">
        <f t="shared" si="23"/>
        <v>lahti</v>
      </c>
      <c r="H311">
        <f t="shared" si="24"/>
        <v>106272</v>
      </c>
    </row>
    <row r="312" spans="1:8" x14ac:dyDescent="0.3">
      <c r="A312" t="s">
        <v>13</v>
      </c>
      <c r="B312">
        <v>4</v>
      </c>
      <c r="C312">
        <v>1.21</v>
      </c>
      <c r="D312" s="34" t="str">
        <f t="shared" si="20"/>
        <v>2019</v>
      </c>
      <c r="E312" t="str">
        <f t="shared" si="21"/>
        <v>september</v>
      </c>
      <c r="F312" s="35">
        <f t="shared" si="22"/>
        <v>43712</v>
      </c>
      <c r="G312" t="str">
        <f t="shared" si="23"/>
        <v>lahti</v>
      </c>
      <c r="H312">
        <f t="shared" si="24"/>
        <v>104544</v>
      </c>
    </row>
    <row r="313" spans="1:8" x14ac:dyDescent="0.3">
      <c r="A313" t="s">
        <v>13</v>
      </c>
      <c r="B313">
        <v>5</v>
      </c>
      <c r="C313">
        <v>1.06</v>
      </c>
      <c r="D313" s="34" t="str">
        <f t="shared" si="20"/>
        <v>2019</v>
      </c>
      <c r="E313" t="str">
        <f t="shared" si="21"/>
        <v>september</v>
      </c>
      <c r="F313" s="35">
        <f t="shared" si="22"/>
        <v>43713</v>
      </c>
      <c r="G313" t="str">
        <f t="shared" si="23"/>
        <v>lahti</v>
      </c>
      <c r="H313">
        <f t="shared" si="24"/>
        <v>91584</v>
      </c>
    </row>
    <row r="314" spans="1:8" x14ac:dyDescent="0.3">
      <c r="A314" t="s">
        <v>13</v>
      </c>
      <c r="B314">
        <v>6</v>
      </c>
      <c r="C314">
        <v>0.67</v>
      </c>
      <c r="D314" s="34" t="str">
        <f t="shared" si="20"/>
        <v>2019</v>
      </c>
      <c r="E314" t="str">
        <f t="shared" si="21"/>
        <v>september</v>
      </c>
      <c r="F314" s="35">
        <f t="shared" si="22"/>
        <v>43714</v>
      </c>
      <c r="G314" t="str">
        <f t="shared" si="23"/>
        <v>lahti</v>
      </c>
      <c r="H314">
        <f t="shared" si="24"/>
        <v>57888</v>
      </c>
    </row>
    <row r="315" spans="1:8" x14ac:dyDescent="0.3">
      <c r="A315" t="s">
        <v>13</v>
      </c>
      <c r="B315">
        <v>7</v>
      </c>
      <c r="C315">
        <v>0.64</v>
      </c>
      <c r="D315" s="34" t="str">
        <f t="shared" si="20"/>
        <v>2019</v>
      </c>
      <c r="E315" t="str">
        <f t="shared" si="21"/>
        <v>september</v>
      </c>
      <c r="F315" s="35">
        <f t="shared" si="22"/>
        <v>43715</v>
      </c>
      <c r="G315" t="str">
        <f t="shared" si="23"/>
        <v>lahti</v>
      </c>
      <c r="H315">
        <f t="shared" si="24"/>
        <v>55296</v>
      </c>
    </row>
    <row r="316" spans="1:8" x14ac:dyDescent="0.3">
      <c r="A316" t="s">
        <v>13</v>
      </c>
      <c r="B316">
        <v>8</v>
      </c>
      <c r="C316">
        <v>0.63</v>
      </c>
      <c r="D316" s="34" t="str">
        <f t="shared" si="20"/>
        <v>2019</v>
      </c>
      <c r="E316" t="str">
        <f t="shared" si="21"/>
        <v>september</v>
      </c>
      <c r="F316" s="35">
        <f t="shared" si="22"/>
        <v>43716</v>
      </c>
      <c r="G316" t="str">
        <f t="shared" si="23"/>
        <v>lahti</v>
      </c>
      <c r="H316">
        <f t="shared" si="24"/>
        <v>54432</v>
      </c>
    </row>
    <row r="317" spans="1:8" x14ac:dyDescent="0.3">
      <c r="A317" t="s">
        <v>13</v>
      </c>
      <c r="B317">
        <v>9</v>
      </c>
      <c r="C317">
        <v>0.59</v>
      </c>
      <c r="D317" s="34" t="str">
        <f t="shared" si="20"/>
        <v>2019</v>
      </c>
      <c r="E317" t="str">
        <f t="shared" si="21"/>
        <v>september</v>
      </c>
      <c r="F317" s="35">
        <f t="shared" si="22"/>
        <v>43717</v>
      </c>
      <c r="G317" t="str">
        <f t="shared" si="23"/>
        <v>lahti</v>
      </c>
      <c r="H317">
        <f t="shared" si="24"/>
        <v>50976</v>
      </c>
    </row>
    <row r="318" spans="1:8" x14ac:dyDescent="0.3">
      <c r="A318" t="s">
        <v>13</v>
      </c>
      <c r="B318">
        <v>10</v>
      </c>
      <c r="C318">
        <v>0.37</v>
      </c>
      <c r="D318" s="34" t="str">
        <f t="shared" si="20"/>
        <v>2019</v>
      </c>
      <c r="E318" t="str">
        <f t="shared" si="21"/>
        <v>september</v>
      </c>
      <c r="F318" s="35">
        <f t="shared" si="22"/>
        <v>43718</v>
      </c>
      <c r="G318" t="str">
        <f t="shared" si="23"/>
        <v>lahti</v>
      </c>
      <c r="H318">
        <f t="shared" si="24"/>
        <v>31968</v>
      </c>
    </row>
    <row r="319" spans="1:8" x14ac:dyDescent="0.3">
      <c r="A319" t="s">
        <v>13</v>
      </c>
      <c r="B319">
        <v>11</v>
      </c>
      <c r="C319">
        <v>0.18</v>
      </c>
      <c r="D319" s="34" t="str">
        <f t="shared" si="20"/>
        <v>2019</v>
      </c>
      <c r="E319" t="str">
        <f t="shared" si="21"/>
        <v>september</v>
      </c>
      <c r="F319" s="35">
        <f t="shared" si="22"/>
        <v>43719</v>
      </c>
      <c r="G319" t="str">
        <f t="shared" si="23"/>
        <v>lahti</v>
      </c>
      <c r="H319">
        <f t="shared" si="24"/>
        <v>15551.999999999996</v>
      </c>
    </row>
    <row r="320" spans="1:8" x14ac:dyDescent="0.3">
      <c r="A320" t="s">
        <v>13</v>
      </c>
      <c r="B320">
        <v>12</v>
      </c>
      <c r="C320">
        <v>0.12</v>
      </c>
      <c r="D320" s="34" t="str">
        <f t="shared" si="20"/>
        <v>2019</v>
      </c>
      <c r="E320" t="str">
        <f t="shared" si="21"/>
        <v>september</v>
      </c>
      <c r="F320" s="35">
        <f t="shared" si="22"/>
        <v>43720</v>
      </c>
      <c r="G320" t="str">
        <f t="shared" si="23"/>
        <v>lahti</v>
      </c>
      <c r="H320">
        <f t="shared" si="24"/>
        <v>10367.999999999998</v>
      </c>
    </row>
    <row r="321" spans="1:8" x14ac:dyDescent="0.3">
      <c r="A321" t="s">
        <v>13</v>
      </c>
      <c r="B321">
        <v>13</v>
      </c>
      <c r="C321">
        <v>0.1</v>
      </c>
      <c r="D321" s="34" t="str">
        <f t="shared" si="20"/>
        <v>2019</v>
      </c>
      <c r="E321" t="str">
        <f t="shared" si="21"/>
        <v>september</v>
      </c>
      <c r="F321" s="35">
        <f t="shared" si="22"/>
        <v>43721</v>
      </c>
      <c r="G321" t="str">
        <f t="shared" si="23"/>
        <v>kinni</v>
      </c>
      <c r="H321">
        <f t="shared" si="24"/>
        <v>8640</v>
      </c>
    </row>
    <row r="322" spans="1:8" x14ac:dyDescent="0.3">
      <c r="A322" t="s">
        <v>13</v>
      </c>
      <c r="B322">
        <v>14</v>
      </c>
      <c r="C322">
        <v>0.1</v>
      </c>
      <c r="D322" s="34" t="str">
        <f t="shared" ref="D322:D381" si="25">LEFT(A322,4)</f>
        <v>2019</v>
      </c>
      <c r="E322" t="str">
        <f t="shared" ref="E322:E381" si="26">MID(A322,6,LEN(A322)-9)</f>
        <v>september</v>
      </c>
      <c r="F322" s="35">
        <f t="shared" ref="F322:F381" si="27">DATEVALUE(B322 &amp; " " &amp; E322 &amp; " " &amp; D322)</f>
        <v>43722</v>
      </c>
      <c r="G322" t="str">
        <f t="shared" ref="G322:G381" si="28">IF(OR(
AND(F322&gt;=DATE(2019,6,26),F322&lt;=DATE(2019,9,12)),
AND(F322&gt;=DATE(2020,6,16),F322&lt;=DATE(2020,9,12)),
AND(F322&gt;=DATE(2021,6,18),F322&lt;=DATE(2021,8,21)),
AND(F322&gt;=DATE(2022,6,28),F322&lt;=DATE(2022,9,21)),
AND(F322&gt;=DATE(2022,10,15),F322&lt;=DATE(2022,10,31)),
AND(F322&gt;=DATE(2023,6,16),F322&lt;=DATE(2023,8,21))
),"lahti","kinni")</f>
        <v>kinni</v>
      </c>
      <c r="H322">
        <f t="shared" ref="H322:H381" si="29">C322*60*60*24</f>
        <v>8640</v>
      </c>
    </row>
    <row r="323" spans="1:8" x14ac:dyDescent="0.3">
      <c r="A323" t="s">
        <v>13</v>
      </c>
      <c r="B323">
        <v>15</v>
      </c>
      <c r="C323">
        <v>0.1</v>
      </c>
      <c r="D323" s="34" t="str">
        <f t="shared" si="25"/>
        <v>2019</v>
      </c>
      <c r="E323" t="str">
        <f t="shared" si="26"/>
        <v>september</v>
      </c>
      <c r="F323" s="35">
        <f t="shared" si="27"/>
        <v>43723</v>
      </c>
      <c r="G323" t="str">
        <f t="shared" si="28"/>
        <v>kinni</v>
      </c>
      <c r="H323">
        <f t="shared" si="29"/>
        <v>8640</v>
      </c>
    </row>
    <row r="324" spans="1:8" x14ac:dyDescent="0.3">
      <c r="A324" t="s">
        <v>13</v>
      </c>
      <c r="B324">
        <v>16</v>
      </c>
      <c r="C324">
        <v>0.14000000000000001</v>
      </c>
      <c r="D324" s="34" t="str">
        <f t="shared" si="25"/>
        <v>2019</v>
      </c>
      <c r="E324" t="str">
        <f t="shared" si="26"/>
        <v>september</v>
      </c>
      <c r="F324" s="35">
        <f t="shared" si="27"/>
        <v>43724</v>
      </c>
      <c r="G324" t="str">
        <f t="shared" si="28"/>
        <v>kinni</v>
      </c>
      <c r="H324">
        <f t="shared" si="29"/>
        <v>12096</v>
      </c>
    </row>
    <row r="325" spans="1:8" x14ac:dyDescent="0.3">
      <c r="A325" t="s">
        <v>13</v>
      </c>
      <c r="B325">
        <v>17</v>
      </c>
      <c r="C325">
        <v>0.14000000000000001</v>
      </c>
      <c r="D325" s="34" t="str">
        <f t="shared" si="25"/>
        <v>2019</v>
      </c>
      <c r="E325" t="str">
        <f t="shared" si="26"/>
        <v>september</v>
      </c>
      <c r="F325" s="35">
        <f t="shared" si="27"/>
        <v>43725</v>
      </c>
      <c r="G325" t="str">
        <f t="shared" si="28"/>
        <v>kinni</v>
      </c>
      <c r="H325">
        <f t="shared" si="29"/>
        <v>12096</v>
      </c>
    </row>
    <row r="326" spans="1:8" x14ac:dyDescent="0.3">
      <c r="A326" t="s">
        <v>13</v>
      </c>
      <c r="B326">
        <v>18</v>
      </c>
      <c r="C326">
        <v>0.05</v>
      </c>
      <c r="D326" s="34" t="str">
        <f t="shared" si="25"/>
        <v>2019</v>
      </c>
      <c r="E326" t="str">
        <f t="shared" si="26"/>
        <v>september</v>
      </c>
      <c r="F326" s="35">
        <f t="shared" si="27"/>
        <v>43726</v>
      </c>
      <c r="G326" t="str">
        <f t="shared" si="28"/>
        <v>kinni</v>
      </c>
      <c r="H326">
        <f t="shared" si="29"/>
        <v>4320</v>
      </c>
    </row>
    <row r="327" spans="1:8" x14ac:dyDescent="0.3">
      <c r="A327" t="s">
        <v>13</v>
      </c>
      <c r="B327">
        <v>19</v>
      </c>
      <c r="C327">
        <v>0.09</v>
      </c>
      <c r="D327" s="34" t="str">
        <f t="shared" si="25"/>
        <v>2019</v>
      </c>
      <c r="E327" t="str">
        <f t="shared" si="26"/>
        <v>september</v>
      </c>
      <c r="F327" s="35">
        <f t="shared" si="27"/>
        <v>43727</v>
      </c>
      <c r="G327" t="str">
        <f t="shared" si="28"/>
        <v>kinni</v>
      </c>
      <c r="H327">
        <f t="shared" si="29"/>
        <v>7775.9999999999982</v>
      </c>
    </row>
    <row r="328" spans="1:8" x14ac:dyDescent="0.3">
      <c r="A328" t="s">
        <v>13</v>
      </c>
      <c r="B328">
        <v>20</v>
      </c>
      <c r="C328">
        <v>0.11</v>
      </c>
      <c r="D328" s="34" t="str">
        <f t="shared" si="25"/>
        <v>2019</v>
      </c>
      <c r="E328" t="str">
        <f t="shared" si="26"/>
        <v>september</v>
      </c>
      <c r="F328" s="35">
        <f t="shared" si="27"/>
        <v>43728</v>
      </c>
      <c r="G328" t="str">
        <f t="shared" si="28"/>
        <v>kinni</v>
      </c>
      <c r="H328">
        <f t="shared" si="29"/>
        <v>9504</v>
      </c>
    </row>
    <row r="329" spans="1:8" x14ac:dyDescent="0.3">
      <c r="A329" t="s">
        <v>13</v>
      </c>
      <c r="B329">
        <v>21</v>
      </c>
      <c r="C329">
        <v>0.12</v>
      </c>
      <c r="D329" s="34" t="str">
        <f t="shared" si="25"/>
        <v>2019</v>
      </c>
      <c r="E329" t="str">
        <f t="shared" si="26"/>
        <v>september</v>
      </c>
      <c r="F329" s="35">
        <f t="shared" si="27"/>
        <v>43729</v>
      </c>
      <c r="G329" t="str">
        <f t="shared" si="28"/>
        <v>kinni</v>
      </c>
      <c r="H329">
        <f t="shared" si="29"/>
        <v>10367.999999999998</v>
      </c>
    </row>
    <row r="330" spans="1:8" x14ac:dyDescent="0.3">
      <c r="A330" t="s">
        <v>13</v>
      </c>
      <c r="B330">
        <v>22</v>
      </c>
      <c r="C330">
        <v>0.11</v>
      </c>
      <c r="D330" s="34" t="str">
        <f t="shared" si="25"/>
        <v>2019</v>
      </c>
      <c r="E330" t="str">
        <f t="shared" si="26"/>
        <v>september</v>
      </c>
      <c r="F330" s="35">
        <f t="shared" si="27"/>
        <v>43730</v>
      </c>
      <c r="G330" t="str">
        <f t="shared" si="28"/>
        <v>kinni</v>
      </c>
      <c r="H330">
        <f t="shared" si="29"/>
        <v>9504</v>
      </c>
    </row>
    <row r="331" spans="1:8" x14ac:dyDescent="0.3">
      <c r="A331" t="s">
        <v>13</v>
      </c>
      <c r="B331">
        <v>23</v>
      </c>
      <c r="C331">
        <v>0.08</v>
      </c>
      <c r="D331" s="34" t="str">
        <f t="shared" si="25"/>
        <v>2019</v>
      </c>
      <c r="E331" t="str">
        <f t="shared" si="26"/>
        <v>september</v>
      </c>
      <c r="F331" s="35">
        <f t="shared" si="27"/>
        <v>43731</v>
      </c>
      <c r="G331" t="str">
        <f t="shared" si="28"/>
        <v>kinni</v>
      </c>
      <c r="H331">
        <f t="shared" si="29"/>
        <v>6912</v>
      </c>
    </row>
    <row r="332" spans="1:8" x14ac:dyDescent="0.3">
      <c r="A332" t="s">
        <v>13</v>
      </c>
      <c r="B332">
        <v>24</v>
      </c>
      <c r="C332">
        <v>0.06</v>
      </c>
      <c r="D332" s="34" t="str">
        <f t="shared" si="25"/>
        <v>2019</v>
      </c>
      <c r="E332" t="str">
        <f t="shared" si="26"/>
        <v>september</v>
      </c>
      <c r="F332" s="35">
        <f t="shared" si="27"/>
        <v>43732</v>
      </c>
      <c r="G332" t="str">
        <f t="shared" si="28"/>
        <v>kinni</v>
      </c>
      <c r="H332">
        <f t="shared" si="29"/>
        <v>5183.9999999999991</v>
      </c>
    </row>
    <row r="333" spans="1:8" x14ac:dyDescent="0.3">
      <c r="A333" t="s">
        <v>13</v>
      </c>
      <c r="B333">
        <v>25</v>
      </c>
      <c r="C333">
        <v>0.04</v>
      </c>
      <c r="D333" s="34" t="str">
        <f t="shared" si="25"/>
        <v>2019</v>
      </c>
      <c r="E333" t="str">
        <f t="shared" si="26"/>
        <v>september</v>
      </c>
      <c r="F333" s="35">
        <f t="shared" si="27"/>
        <v>43733</v>
      </c>
      <c r="G333" t="str">
        <f t="shared" si="28"/>
        <v>kinni</v>
      </c>
      <c r="H333">
        <f t="shared" si="29"/>
        <v>3456</v>
      </c>
    </row>
    <row r="334" spans="1:8" x14ac:dyDescent="0.3">
      <c r="A334" t="s">
        <v>13</v>
      </c>
      <c r="B334">
        <v>26</v>
      </c>
      <c r="C334">
        <v>0.04</v>
      </c>
      <c r="D334" s="34" t="str">
        <f t="shared" si="25"/>
        <v>2019</v>
      </c>
      <c r="E334" t="str">
        <f t="shared" si="26"/>
        <v>september</v>
      </c>
      <c r="F334" s="35">
        <f t="shared" si="27"/>
        <v>43734</v>
      </c>
      <c r="G334" t="str">
        <f t="shared" si="28"/>
        <v>kinni</v>
      </c>
      <c r="H334">
        <f t="shared" si="29"/>
        <v>3456</v>
      </c>
    </row>
    <row r="335" spans="1:8" x14ac:dyDescent="0.3">
      <c r="A335" t="s">
        <v>13</v>
      </c>
      <c r="B335">
        <v>27</v>
      </c>
      <c r="C335">
        <v>0.09</v>
      </c>
      <c r="D335" s="34" t="str">
        <f t="shared" si="25"/>
        <v>2019</v>
      </c>
      <c r="E335" t="str">
        <f t="shared" si="26"/>
        <v>september</v>
      </c>
      <c r="F335" s="35">
        <f t="shared" si="27"/>
        <v>43735</v>
      </c>
      <c r="G335" t="str">
        <f t="shared" si="28"/>
        <v>kinni</v>
      </c>
      <c r="H335">
        <f t="shared" si="29"/>
        <v>7775.9999999999982</v>
      </c>
    </row>
    <row r="336" spans="1:8" x14ac:dyDescent="0.3">
      <c r="A336" t="s">
        <v>13</v>
      </c>
      <c r="B336">
        <v>28</v>
      </c>
      <c r="C336">
        <v>0.12</v>
      </c>
      <c r="D336" s="34" t="str">
        <f t="shared" si="25"/>
        <v>2019</v>
      </c>
      <c r="E336" t="str">
        <f t="shared" si="26"/>
        <v>september</v>
      </c>
      <c r="F336" s="35">
        <f t="shared" si="27"/>
        <v>43736</v>
      </c>
      <c r="G336" t="str">
        <f t="shared" si="28"/>
        <v>kinni</v>
      </c>
      <c r="H336">
        <f t="shared" si="29"/>
        <v>10367.999999999998</v>
      </c>
    </row>
    <row r="337" spans="1:8" x14ac:dyDescent="0.3">
      <c r="A337" t="s">
        <v>13</v>
      </c>
      <c r="B337">
        <v>29</v>
      </c>
      <c r="C337">
        <v>0.13</v>
      </c>
      <c r="D337" s="34" t="str">
        <f t="shared" si="25"/>
        <v>2019</v>
      </c>
      <c r="E337" t="str">
        <f t="shared" si="26"/>
        <v>september</v>
      </c>
      <c r="F337" s="35">
        <f t="shared" si="27"/>
        <v>43737</v>
      </c>
      <c r="G337" t="str">
        <f t="shared" si="28"/>
        <v>kinni</v>
      </c>
      <c r="H337">
        <f t="shared" si="29"/>
        <v>11232.000000000002</v>
      </c>
    </row>
    <row r="338" spans="1:8" x14ac:dyDescent="0.3">
      <c r="A338" t="s">
        <v>13</v>
      </c>
      <c r="B338">
        <v>30</v>
      </c>
      <c r="C338">
        <v>0.15</v>
      </c>
      <c r="D338" s="34" t="str">
        <f t="shared" si="25"/>
        <v>2019</v>
      </c>
      <c r="E338" t="str">
        <f t="shared" si="26"/>
        <v>september</v>
      </c>
      <c r="F338" s="35">
        <f t="shared" si="27"/>
        <v>43738</v>
      </c>
      <c r="G338" t="str">
        <f t="shared" si="28"/>
        <v>kinni</v>
      </c>
      <c r="H338">
        <f t="shared" si="29"/>
        <v>12960</v>
      </c>
    </row>
    <row r="339" spans="1:8" x14ac:dyDescent="0.3">
      <c r="A339" t="s">
        <v>14</v>
      </c>
      <c r="B339">
        <v>1</v>
      </c>
      <c r="C339">
        <v>0.11</v>
      </c>
      <c r="D339" s="34" t="str">
        <f t="shared" si="25"/>
        <v>2019</v>
      </c>
      <c r="E339" t="str">
        <f t="shared" si="26"/>
        <v>veebruar</v>
      </c>
      <c r="F339" s="35">
        <f t="shared" si="27"/>
        <v>43497</v>
      </c>
      <c r="G339" t="str">
        <f t="shared" si="28"/>
        <v>kinni</v>
      </c>
      <c r="H339">
        <f t="shared" si="29"/>
        <v>9504</v>
      </c>
    </row>
    <row r="340" spans="1:8" x14ac:dyDescent="0.3">
      <c r="A340" t="s">
        <v>14</v>
      </c>
      <c r="B340">
        <v>2</v>
      </c>
      <c r="C340">
        <v>0.11</v>
      </c>
      <c r="D340" s="34" t="str">
        <f t="shared" si="25"/>
        <v>2019</v>
      </c>
      <c r="E340" t="str">
        <f t="shared" si="26"/>
        <v>veebruar</v>
      </c>
      <c r="F340" s="35">
        <f t="shared" si="27"/>
        <v>43498</v>
      </c>
      <c r="G340" t="str">
        <f t="shared" si="28"/>
        <v>kinni</v>
      </c>
      <c r="H340">
        <f t="shared" si="29"/>
        <v>9504</v>
      </c>
    </row>
    <row r="341" spans="1:8" x14ac:dyDescent="0.3">
      <c r="A341" t="s">
        <v>14</v>
      </c>
      <c r="B341">
        <v>3</v>
      </c>
      <c r="C341">
        <v>0.11</v>
      </c>
      <c r="D341" s="34" t="str">
        <f t="shared" si="25"/>
        <v>2019</v>
      </c>
      <c r="E341" t="str">
        <f t="shared" si="26"/>
        <v>veebruar</v>
      </c>
      <c r="F341" s="35">
        <f t="shared" si="27"/>
        <v>43499</v>
      </c>
      <c r="G341" t="str">
        <f t="shared" si="28"/>
        <v>kinni</v>
      </c>
      <c r="H341">
        <f t="shared" si="29"/>
        <v>9504</v>
      </c>
    </row>
    <row r="342" spans="1:8" x14ac:dyDescent="0.3">
      <c r="A342" t="s">
        <v>14</v>
      </c>
      <c r="B342">
        <v>4</v>
      </c>
      <c r="C342">
        <v>0.11</v>
      </c>
      <c r="D342" s="34" t="str">
        <f t="shared" si="25"/>
        <v>2019</v>
      </c>
      <c r="E342" t="str">
        <f t="shared" si="26"/>
        <v>veebruar</v>
      </c>
      <c r="F342" s="35">
        <f t="shared" si="27"/>
        <v>43500</v>
      </c>
      <c r="G342" t="str">
        <f t="shared" si="28"/>
        <v>kinni</v>
      </c>
      <c r="H342">
        <f t="shared" si="29"/>
        <v>9504</v>
      </c>
    </row>
    <row r="343" spans="1:8" x14ac:dyDescent="0.3">
      <c r="A343" t="s">
        <v>14</v>
      </c>
      <c r="B343">
        <v>5</v>
      </c>
      <c r="C343">
        <v>0.12</v>
      </c>
      <c r="D343" s="34" t="str">
        <f t="shared" si="25"/>
        <v>2019</v>
      </c>
      <c r="E343" t="str">
        <f t="shared" si="26"/>
        <v>veebruar</v>
      </c>
      <c r="F343" s="35">
        <f t="shared" si="27"/>
        <v>43501</v>
      </c>
      <c r="G343" t="str">
        <f t="shared" si="28"/>
        <v>kinni</v>
      </c>
      <c r="H343">
        <f t="shared" si="29"/>
        <v>10367.999999999998</v>
      </c>
    </row>
    <row r="344" spans="1:8" x14ac:dyDescent="0.3">
      <c r="A344" t="s">
        <v>14</v>
      </c>
      <c r="B344">
        <v>6</v>
      </c>
      <c r="C344">
        <v>0.12</v>
      </c>
      <c r="D344" s="34" t="str">
        <f t="shared" si="25"/>
        <v>2019</v>
      </c>
      <c r="E344" t="str">
        <f t="shared" si="26"/>
        <v>veebruar</v>
      </c>
      <c r="F344" s="35">
        <f t="shared" si="27"/>
        <v>43502</v>
      </c>
      <c r="G344" t="str">
        <f t="shared" si="28"/>
        <v>kinni</v>
      </c>
      <c r="H344">
        <f t="shared" si="29"/>
        <v>10367.999999999998</v>
      </c>
    </row>
    <row r="345" spans="1:8" x14ac:dyDescent="0.3">
      <c r="A345" t="s">
        <v>14</v>
      </c>
      <c r="B345">
        <v>7</v>
      </c>
      <c r="C345">
        <v>0.12</v>
      </c>
      <c r="D345" s="34" t="str">
        <f t="shared" si="25"/>
        <v>2019</v>
      </c>
      <c r="E345" t="str">
        <f t="shared" si="26"/>
        <v>veebruar</v>
      </c>
      <c r="F345" s="35">
        <f t="shared" si="27"/>
        <v>43503</v>
      </c>
      <c r="G345" t="str">
        <f t="shared" si="28"/>
        <v>kinni</v>
      </c>
      <c r="H345">
        <f t="shared" si="29"/>
        <v>10367.999999999998</v>
      </c>
    </row>
    <row r="346" spans="1:8" x14ac:dyDescent="0.3">
      <c r="A346" t="s">
        <v>14</v>
      </c>
      <c r="B346">
        <v>8</v>
      </c>
      <c r="C346">
        <v>0.12</v>
      </c>
      <c r="D346" s="34" t="str">
        <f t="shared" si="25"/>
        <v>2019</v>
      </c>
      <c r="E346" t="str">
        <f t="shared" si="26"/>
        <v>veebruar</v>
      </c>
      <c r="F346" s="35">
        <f t="shared" si="27"/>
        <v>43504</v>
      </c>
      <c r="G346" t="str">
        <f t="shared" si="28"/>
        <v>kinni</v>
      </c>
      <c r="H346">
        <f t="shared" si="29"/>
        <v>10367.999999999998</v>
      </c>
    </row>
    <row r="347" spans="1:8" x14ac:dyDescent="0.3">
      <c r="A347" t="s">
        <v>14</v>
      </c>
      <c r="B347">
        <v>9</v>
      </c>
      <c r="C347">
        <v>0.13</v>
      </c>
      <c r="D347" s="34" t="str">
        <f t="shared" si="25"/>
        <v>2019</v>
      </c>
      <c r="E347" t="str">
        <f t="shared" si="26"/>
        <v>veebruar</v>
      </c>
      <c r="F347" s="35">
        <f t="shared" si="27"/>
        <v>43505</v>
      </c>
      <c r="G347" t="str">
        <f t="shared" si="28"/>
        <v>kinni</v>
      </c>
      <c r="H347">
        <f t="shared" si="29"/>
        <v>11232.000000000002</v>
      </c>
    </row>
    <row r="348" spans="1:8" x14ac:dyDescent="0.3">
      <c r="A348" t="s">
        <v>14</v>
      </c>
      <c r="B348">
        <v>10</v>
      </c>
      <c r="C348">
        <v>0.15</v>
      </c>
      <c r="D348" s="34" t="str">
        <f t="shared" si="25"/>
        <v>2019</v>
      </c>
      <c r="E348" t="str">
        <f t="shared" si="26"/>
        <v>veebruar</v>
      </c>
      <c r="F348" s="35">
        <f t="shared" si="27"/>
        <v>43506</v>
      </c>
      <c r="G348" t="str">
        <f t="shared" si="28"/>
        <v>kinni</v>
      </c>
      <c r="H348">
        <f t="shared" si="29"/>
        <v>12960</v>
      </c>
    </row>
    <row r="349" spans="1:8" x14ac:dyDescent="0.3">
      <c r="A349" t="s">
        <v>14</v>
      </c>
      <c r="B349">
        <v>11</v>
      </c>
      <c r="C349">
        <v>0.14000000000000001</v>
      </c>
      <c r="D349" s="34" t="str">
        <f t="shared" si="25"/>
        <v>2019</v>
      </c>
      <c r="E349" t="str">
        <f t="shared" si="26"/>
        <v>veebruar</v>
      </c>
      <c r="F349" s="35">
        <f t="shared" si="27"/>
        <v>43507</v>
      </c>
      <c r="G349" t="str">
        <f t="shared" si="28"/>
        <v>kinni</v>
      </c>
      <c r="H349">
        <f t="shared" si="29"/>
        <v>12096</v>
      </c>
    </row>
    <row r="350" spans="1:8" x14ac:dyDescent="0.3">
      <c r="A350" t="s">
        <v>14</v>
      </c>
      <c r="B350">
        <v>12</v>
      </c>
      <c r="C350">
        <v>0.06</v>
      </c>
      <c r="D350" s="34" t="str">
        <f t="shared" si="25"/>
        <v>2019</v>
      </c>
      <c r="E350" t="str">
        <f t="shared" si="26"/>
        <v>veebruar</v>
      </c>
      <c r="F350" s="35">
        <f t="shared" si="27"/>
        <v>43508</v>
      </c>
      <c r="G350" t="str">
        <f t="shared" si="28"/>
        <v>kinni</v>
      </c>
      <c r="H350">
        <f t="shared" si="29"/>
        <v>5183.9999999999991</v>
      </c>
    </row>
    <row r="351" spans="1:8" x14ac:dyDescent="0.3">
      <c r="A351" t="s">
        <v>14</v>
      </c>
      <c r="B351">
        <v>13</v>
      </c>
      <c r="C351">
        <v>0.14000000000000001</v>
      </c>
      <c r="D351" s="34" t="str">
        <f t="shared" si="25"/>
        <v>2019</v>
      </c>
      <c r="E351" t="str">
        <f t="shared" si="26"/>
        <v>veebruar</v>
      </c>
      <c r="F351" s="35">
        <f t="shared" si="27"/>
        <v>43509</v>
      </c>
      <c r="G351" t="str">
        <f t="shared" si="28"/>
        <v>kinni</v>
      </c>
      <c r="H351">
        <f t="shared" si="29"/>
        <v>12096</v>
      </c>
    </row>
    <row r="352" spans="1:8" x14ac:dyDescent="0.3">
      <c r="A352" t="s">
        <v>14</v>
      </c>
      <c r="B352">
        <v>14</v>
      </c>
      <c r="C352">
        <v>0.11</v>
      </c>
      <c r="D352" s="34" t="str">
        <f t="shared" si="25"/>
        <v>2019</v>
      </c>
      <c r="E352" t="str">
        <f t="shared" si="26"/>
        <v>veebruar</v>
      </c>
      <c r="F352" s="35">
        <f t="shared" si="27"/>
        <v>43510</v>
      </c>
      <c r="G352" t="str">
        <f t="shared" si="28"/>
        <v>kinni</v>
      </c>
      <c r="H352">
        <f t="shared" si="29"/>
        <v>9504</v>
      </c>
    </row>
    <row r="353" spans="1:8" x14ac:dyDescent="0.3">
      <c r="A353" t="s">
        <v>14</v>
      </c>
      <c r="B353">
        <v>15</v>
      </c>
      <c r="C353">
        <v>0.1</v>
      </c>
      <c r="D353" s="34" t="str">
        <f t="shared" si="25"/>
        <v>2019</v>
      </c>
      <c r="E353" t="str">
        <f t="shared" si="26"/>
        <v>veebruar</v>
      </c>
      <c r="F353" s="35">
        <f t="shared" si="27"/>
        <v>43511</v>
      </c>
      <c r="G353" t="str">
        <f t="shared" si="28"/>
        <v>kinni</v>
      </c>
      <c r="H353">
        <f t="shared" si="29"/>
        <v>8640</v>
      </c>
    </row>
    <row r="354" spans="1:8" x14ac:dyDescent="0.3">
      <c r="A354" t="s">
        <v>14</v>
      </c>
      <c r="B354">
        <v>16</v>
      </c>
      <c r="C354">
        <v>0.11</v>
      </c>
      <c r="D354" s="34" t="str">
        <f t="shared" si="25"/>
        <v>2019</v>
      </c>
      <c r="E354" t="str">
        <f t="shared" si="26"/>
        <v>veebruar</v>
      </c>
      <c r="F354" s="35">
        <f t="shared" si="27"/>
        <v>43512</v>
      </c>
      <c r="G354" t="str">
        <f t="shared" si="28"/>
        <v>kinni</v>
      </c>
      <c r="H354">
        <f t="shared" si="29"/>
        <v>9504</v>
      </c>
    </row>
    <row r="355" spans="1:8" x14ac:dyDescent="0.3">
      <c r="A355" t="s">
        <v>14</v>
      </c>
      <c r="B355">
        <v>17</v>
      </c>
      <c r="C355">
        <v>0.13</v>
      </c>
      <c r="D355" s="34" t="str">
        <f t="shared" si="25"/>
        <v>2019</v>
      </c>
      <c r="E355" t="str">
        <f t="shared" si="26"/>
        <v>veebruar</v>
      </c>
      <c r="F355" s="35">
        <f t="shared" si="27"/>
        <v>43513</v>
      </c>
      <c r="G355" t="str">
        <f t="shared" si="28"/>
        <v>kinni</v>
      </c>
      <c r="H355">
        <f t="shared" si="29"/>
        <v>11232.000000000002</v>
      </c>
    </row>
    <row r="356" spans="1:8" x14ac:dyDescent="0.3">
      <c r="A356" t="s">
        <v>14</v>
      </c>
      <c r="B356">
        <v>18</v>
      </c>
      <c r="C356">
        <v>0.12</v>
      </c>
      <c r="D356" s="34" t="str">
        <f t="shared" si="25"/>
        <v>2019</v>
      </c>
      <c r="E356" t="str">
        <f t="shared" si="26"/>
        <v>veebruar</v>
      </c>
      <c r="F356" s="35">
        <f t="shared" si="27"/>
        <v>43514</v>
      </c>
      <c r="G356" t="str">
        <f t="shared" si="28"/>
        <v>kinni</v>
      </c>
      <c r="H356">
        <f t="shared" si="29"/>
        <v>10367.999999999998</v>
      </c>
    </row>
    <row r="357" spans="1:8" x14ac:dyDescent="0.3">
      <c r="A357" t="s">
        <v>14</v>
      </c>
      <c r="B357">
        <v>19</v>
      </c>
      <c r="C357">
        <v>0.14000000000000001</v>
      </c>
      <c r="D357" s="34" t="str">
        <f t="shared" si="25"/>
        <v>2019</v>
      </c>
      <c r="E357" t="str">
        <f t="shared" si="26"/>
        <v>veebruar</v>
      </c>
      <c r="F357" s="35">
        <f t="shared" si="27"/>
        <v>43515</v>
      </c>
      <c r="G357" t="str">
        <f t="shared" si="28"/>
        <v>kinni</v>
      </c>
      <c r="H357">
        <f t="shared" si="29"/>
        <v>12096</v>
      </c>
    </row>
    <row r="358" spans="1:8" x14ac:dyDescent="0.3">
      <c r="A358" t="s">
        <v>14</v>
      </c>
      <c r="B358">
        <v>20</v>
      </c>
      <c r="C358">
        <v>0.15</v>
      </c>
      <c r="D358" s="34" t="str">
        <f t="shared" si="25"/>
        <v>2019</v>
      </c>
      <c r="E358" t="str">
        <f t="shared" si="26"/>
        <v>veebruar</v>
      </c>
      <c r="F358" s="35">
        <f t="shared" si="27"/>
        <v>43516</v>
      </c>
      <c r="G358" t="str">
        <f t="shared" si="28"/>
        <v>kinni</v>
      </c>
      <c r="H358">
        <f t="shared" si="29"/>
        <v>12960</v>
      </c>
    </row>
    <row r="359" spans="1:8" x14ac:dyDescent="0.3">
      <c r="A359" t="s">
        <v>14</v>
      </c>
      <c r="B359">
        <v>21</v>
      </c>
      <c r="C359">
        <v>0.1</v>
      </c>
      <c r="D359" s="34" t="str">
        <f t="shared" si="25"/>
        <v>2019</v>
      </c>
      <c r="E359" t="str">
        <f t="shared" si="26"/>
        <v>veebruar</v>
      </c>
      <c r="F359" s="35">
        <f t="shared" si="27"/>
        <v>43517</v>
      </c>
      <c r="G359" t="str">
        <f t="shared" si="28"/>
        <v>kinni</v>
      </c>
      <c r="H359">
        <f t="shared" si="29"/>
        <v>8640</v>
      </c>
    </row>
    <row r="360" spans="1:8" x14ac:dyDescent="0.3">
      <c r="A360" t="s">
        <v>14</v>
      </c>
      <c r="B360">
        <v>22</v>
      </c>
      <c r="C360">
        <v>0.09</v>
      </c>
      <c r="D360" s="34" t="str">
        <f t="shared" si="25"/>
        <v>2019</v>
      </c>
      <c r="E360" t="str">
        <f t="shared" si="26"/>
        <v>veebruar</v>
      </c>
      <c r="F360" s="35">
        <f t="shared" si="27"/>
        <v>43518</v>
      </c>
      <c r="G360" t="str">
        <f t="shared" si="28"/>
        <v>kinni</v>
      </c>
      <c r="H360">
        <f t="shared" si="29"/>
        <v>7775.9999999999982</v>
      </c>
    </row>
    <row r="361" spans="1:8" x14ac:dyDescent="0.3">
      <c r="A361" t="s">
        <v>14</v>
      </c>
      <c r="B361">
        <v>23</v>
      </c>
      <c r="C361">
        <v>0.08</v>
      </c>
      <c r="D361" s="34" t="str">
        <f t="shared" si="25"/>
        <v>2019</v>
      </c>
      <c r="E361" t="str">
        <f t="shared" si="26"/>
        <v>veebruar</v>
      </c>
      <c r="F361" s="35">
        <f t="shared" si="27"/>
        <v>43519</v>
      </c>
      <c r="G361" t="str">
        <f t="shared" si="28"/>
        <v>kinni</v>
      </c>
      <c r="H361">
        <f t="shared" si="29"/>
        <v>6912</v>
      </c>
    </row>
    <row r="362" spans="1:8" x14ac:dyDescent="0.3">
      <c r="A362" t="s">
        <v>14</v>
      </c>
      <c r="B362">
        <v>24</v>
      </c>
      <c r="C362">
        <v>0.06</v>
      </c>
      <c r="D362" s="34" t="str">
        <f t="shared" si="25"/>
        <v>2019</v>
      </c>
      <c r="E362" t="str">
        <f t="shared" si="26"/>
        <v>veebruar</v>
      </c>
      <c r="F362" s="35">
        <f t="shared" si="27"/>
        <v>43520</v>
      </c>
      <c r="G362" t="str">
        <f t="shared" si="28"/>
        <v>kinni</v>
      </c>
      <c r="H362">
        <f t="shared" si="29"/>
        <v>5183.9999999999991</v>
      </c>
    </row>
    <row r="363" spans="1:8" x14ac:dyDescent="0.3">
      <c r="A363" t="s">
        <v>14</v>
      </c>
      <c r="B363">
        <v>25</v>
      </c>
      <c r="C363">
        <v>0.04</v>
      </c>
      <c r="D363" s="34" t="str">
        <f t="shared" si="25"/>
        <v>2019</v>
      </c>
      <c r="E363" t="str">
        <f t="shared" si="26"/>
        <v>veebruar</v>
      </c>
      <c r="F363" s="35">
        <f t="shared" si="27"/>
        <v>43521</v>
      </c>
      <c r="G363" t="str">
        <f t="shared" si="28"/>
        <v>kinni</v>
      </c>
      <c r="H363">
        <f t="shared" si="29"/>
        <v>3456</v>
      </c>
    </row>
    <row r="364" spans="1:8" x14ac:dyDescent="0.3">
      <c r="A364" t="s">
        <v>14</v>
      </c>
      <c r="B364">
        <v>26</v>
      </c>
      <c r="C364">
        <v>0.08</v>
      </c>
      <c r="D364" s="34" t="str">
        <f t="shared" si="25"/>
        <v>2019</v>
      </c>
      <c r="E364" t="str">
        <f t="shared" si="26"/>
        <v>veebruar</v>
      </c>
      <c r="F364" s="35">
        <f t="shared" si="27"/>
        <v>43522</v>
      </c>
      <c r="G364" t="str">
        <f t="shared" si="28"/>
        <v>kinni</v>
      </c>
      <c r="H364">
        <f t="shared" si="29"/>
        <v>6912</v>
      </c>
    </row>
    <row r="365" spans="1:8" x14ac:dyDescent="0.3">
      <c r="A365" t="s">
        <v>14</v>
      </c>
      <c r="B365">
        <v>27</v>
      </c>
      <c r="C365">
        <v>0.1</v>
      </c>
      <c r="D365" s="34" t="str">
        <f t="shared" si="25"/>
        <v>2019</v>
      </c>
      <c r="E365" t="str">
        <f t="shared" si="26"/>
        <v>veebruar</v>
      </c>
      <c r="F365" s="35">
        <f t="shared" si="27"/>
        <v>43523</v>
      </c>
      <c r="G365" t="str">
        <f t="shared" si="28"/>
        <v>kinni</v>
      </c>
      <c r="H365">
        <f t="shared" si="29"/>
        <v>8640</v>
      </c>
    </row>
    <row r="366" spans="1:8" x14ac:dyDescent="0.3">
      <c r="A366" t="s">
        <v>14</v>
      </c>
      <c r="B366">
        <v>28</v>
      </c>
      <c r="C366">
        <v>0.11</v>
      </c>
      <c r="D366" s="34" t="str">
        <f t="shared" si="25"/>
        <v>2019</v>
      </c>
      <c r="E366" t="str">
        <f t="shared" si="26"/>
        <v>veebruar</v>
      </c>
      <c r="F366" s="35">
        <f t="shared" si="27"/>
        <v>43524</v>
      </c>
      <c r="G366" t="str">
        <f t="shared" si="28"/>
        <v>kinni</v>
      </c>
      <c r="H366">
        <f t="shared" si="29"/>
        <v>9504</v>
      </c>
    </row>
    <row r="367" spans="1:8" x14ac:dyDescent="0.3">
      <c r="A367" t="s">
        <v>15</v>
      </c>
      <c r="B367">
        <v>1</v>
      </c>
      <c r="C367">
        <v>7.0000000000000007E-2</v>
      </c>
      <c r="D367" s="34" t="str">
        <f t="shared" si="25"/>
        <v>2020</v>
      </c>
      <c r="E367" t="str">
        <f t="shared" si="26"/>
        <v>aprill</v>
      </c>
      <c r="F367" s="35">
        <f t="shared" si="27"/>
        <v>43922</v>
      </c>
      <c r="G367" t="str">
        <f t="shared" si="28"/>
        <v>kinni</v>
      </c>
      <c r="H367">
        <f t="shared" si="29"/>
        <v>6048</v>
      </c>
    </row>
    <row r="368" spans="1:8" x14ac:dyDescent="0.3">
      <c r="A368" t="s">
        <v>15</v>
      </c>
      <c r="B368">
        <v>2</v>
      </c>
      <c r="C368">
        <v>0.08</v>
      </c>
      <c r="D368" s="34" t="str">
        <f t="shared" si="25"/>
        <v>2020</v>
      </c>
      <c r="E368" t="str">
        <f t="shared" si="26"/>
        <v>aprill</v>
      </c>
      <c r="F368" s="35">
        <f t="shared" si="27"/>
        <v>43923</v>
      </c>
      <c r="G368" t="str">
        <f t="shared" si="28"/>
        <v>kinni</v>
      </c>
      <c r="H368">
        <f t="shared" si="29"/>
        <v>6912</v>
      </c>
    </row>
    <row r="369" spans="1:8" x14ac:dyDescent="0.3">
      <c r="A369" t="s">
        <v>15</v>
      </c>
      <c r="B369">
        <v>3</v>
      </c>
      <c r="C369">
        <v>0.1</v>
      </c>
      <c r="D369" s="34" t="str">
        <f t="shared" si="25"/>
        <v>2020</v>
      </c>
      <c r="E369" t="str">
        <f t="shared" si="26"/>
        <v>aprill</v>
      </c>
      <c r="F369" s="35">
        <f t="shared" si="27"/>
        <v>43924</v>
      </c>
      <c r="G369" t="str">
        <f t="shared" si="28"/>
        <v>kinni</v>
      </c>
      <c r="H369">
        <f t="shared" si="29"/>
        <v>8640</v>
      </c>
    </row>
    <row r="370" spans="1:8" x14ac:dyDescent="0.3">
      <c r="A370" t="s">
        <v>15</v>
      </c>
      <c r="B370">
        <v>4</v>
      </c>
      <c r="C370">
        <v>0.12</v>
      </c>
      <c r="D370" s="34" t="str">
        <f t="shared" si="25"/>
        <v>2020</v>
      </c>
      <c r="E370" t="str">
        <f t="shared" si="26"/>
        <v>aprill</v>
      </c>
      <c r="F370" s="35">
        <f t="shared" si="27"/>
        <v>43925</v>
      </c>
      <c r="G370" t="str">
        <f t="shared" si="28"/>
        <v>kinni</v>
      </c>
      <c r="H370">
        <f t="shared" si="29"/>
        <v>10367.999999999998</v>
      </c>
    </row>
    <row r="371" spans="1:8" x14ac:dyDescent="0.3">
      <c r="A371" t="s">
        <v>15</v>
      </c>
      <c r="B371">
        <v>5</v>
      </c>
      <c r="C371">
        <v>0.11</v>
      </c>
      <c r="D371" s="34" t="str">
        <f t="shared" si="25"/>
        <v>2020</v>
      </c>
      <c r="E371" t="str">
        <f t="shared" si="26"/>
        <v>aprill</v>
      </c>
      <c r="F371" s="35">
        <f t="shared" si="27"/>
        <v>43926</v>
      </c>
      <c r="G371" t="str">
        <f t="shared" si="28"/>
        <v>kinni</v>
      </c>
      <c r="H371">
        <f t="shared" si="29"/>
        <v>9504</v>
      </c>
    </row>
    <row r="372" spans="1:8" x14ac:dyDescent="0.3">
      <c r="A372" t="s">
        <v>15</v>
      </c>
      <c r="B372">
        <v>6</v>
      </c>
      <c r="C372">
        <v>0.1</v>
      </c>
      <c r="D372" s="34" t="str">
        <f t="shared" si="25"/>
        <v>2020</v>
      </c>
      <c r="E372" t="str">
        <f t="shared" si="26"/>
        <v>aprill</v>
      </c>
      <c r="F372" s="35">
        <f t="shared" si="27"/>
        <v>43927</v>
      </c>
      <c r="G372" t="str">
        <f t="shared" si="28"/>
        <v>kinni</v>
      </c>
      <c r="H372">
        <f t="shared" si="29"/>
        <v>8640</v>
      </c>
    </row>
    <row r="373" spans="1:8" x14ac:dyDescent="0.3">
      <c r="A373" t="s">
        <v>15</v>
      </c>
      <c r="B373">
        <v>7</v>
      </c>
      <c r="C373">
        <v>0.09</v>
      </c>
      <c r="D373" s="34" t="str">
        <f t="shared" si="25"/>
        <v>2020</v>
      </c>
      <c r="E373" t="str">
        <f t="shared" si="26"/>
        <v>aprill</v>
      </c>
      <c r="F373" s="35">
        <f t="shared" si="27"/>
        <v>43928</v>
      </c>
      <c r="G373" t="str">
        <f t="shared" si="28"/>
        <v>kinni</v>
      </c>
      <c r="H373">
        <f t="shared" si="29"/>
        <v>7775.9999999999982</v>
      </c>
    </row>
    <row r="374" spans="1:8" x14ac:dyDescent="0.3">
      <c r="A374" t="s">
        <v>15</v>
      </c>
      <c r="B374">
        <v>8</v>
      </c>
      <c r="C374">
        <v>0.08</v>
      </c>
      <c r="D374" s="34" t="str">
        <f t="shared" si="25"/>
        <v>2020</v>
      </c>
      <c r="E374" t="str">
        <f t="shared" si="26"/>
        <v>aprill</v>
      </c>
      <c r="F374" s="35">
        <f t="shared" si="27"/>
        <v>43929</v>
      </c>
      <c r="G374" t="str">
        <f t="shared" si="28"/>
        <v>kinni</v>
      </c>
      <c r="H374">
        <f t="shared" si="29"/>
        <v>6912</v>
      </c>
    </row>
    <row r="375" spans="1:8" x14ac:dyDescent="0.3">
      <c r="A375" t="s">
        <v>15</v>
      </c>
      <c r="B375">
        <v>9</v>
      </c>
      <c r="C375">
        <v>0.08</v>
      </c>
      <c r="D375" s="34" t="str">
        <f t="shared" si="25"/>
        <v>2020</v>
      </c>
      <c r="E375" t="str">
        <f t="shared" si="26"/>
        <v>aprill</v>
      </c>
      <c r="F375" s="35">
        <f t="shared" si="27"/>
        <v>43930</v>
      </c>
      <c r="G375" t="str">
        <f t="shared" si="28"/>
        <v>kinni</v>
      </c>
      <c r="H375">
        <f t="shared" si="29"/>
        <v>6912</v>
      </c>
    </row>
    <row r="376" spans="1:8" x14ac:dyDescent="0.3">
      <c r="A376" t="s">
        <v>15</v>
      </c>
      <c r="B376">
        <v>10</v>
      </c>
      <c r="C376">
        <v>0.06</v>
      </c>
      <c r="D376" s="34" t="str">
        <f t="shared" si="25"/>
        <v>2020</v>
      </c>
      <c r="E376" t="str">
        <f t="shared" si="26"/>
        <v>aprill</v>
      </c>
      <c r="F376" s="35">
        <f t="shared" si="27"/>
        <v>43931</v>
      </c>
      <c r="G376" t="str">
        <f t="shared" si="28"/>
        <v>kinni</v>
      </c>
      <c r="H376">
        <f t="shared" si="29"/>
        <v>5183.9999999999991</v>
      </c>
    </row>
    <row r="377" spans="1:8" x14ac:dyDescent="0.3">
      <c r="A377" t="s">
        <v>15</v>
      </c>
      <c r="B377">
        <v>11</v>
      </c>
      <c r="C377">
        <v>0.06</v>
      </c>
      <c r="D377" s="34" t="str">
        <f t="shared" si="25"/>
        <v>2020</v>
      </c>
      <c r="E377" t="str">
        <f t="shared" si="26"/>
        <v>aprill</v>
      </c>
      <c r="F377" s="35">
        <f t="shared" si="27"/>
        <v>43932</v>
      </c>
      <c r="G377" t="str">
        <f t="shared" si="28"/>
        <v>kinni</v>
      </c>
      <c r="H377">
        <f t="shared" si="29"/>
        <v>5183.9999999999991</v>
      </c>
    </row>
    <row r="378" spans="1:8" x14ac:dyDescent="0.3">
      <c r="A378" t="s">
        <v>15</v>
      </c>
      <c r="B378">
        <v>12</v>
      </c>
      <c r="C378">
        <v>0.06</v>
      </c>
      <c r="D378" s="34" t="str">
        <f t="shared" si="25"/>
        <v>2020</v>
      </c>
      <c r="E378" t="str">
        <f t="shared" si="26"/>
        <v>aprill</v>
      </c>
      <c r="F378" s="35">
        <f t="shared" si="27"/>
        <v>43933</v>
      </c>
      <c r="G378" t="str">
        <f t="shared" si="28"/>
        <v>kinni</v>
      </c>
      <c r="H378">
        <f t="shared" si="29"/>
        <v>5183.9999999999991</v>
      </c>
    </row>
    <row r="379" spans="1:8" x14ac:dyDescent="0.3">
      <c r="A379" t="s">
        <v>15</v>
      </c>
      <c r="B379">
        <v>13</v>
      </c>
      <c r="C379">
        <v>0.08</v>
      </c>
      <c r="D379" s="34" t="str">
        <f t="shared" si="25"/>
        <v>2020</v>
      </c>
      <c r="E379" t="str">
        <f t="shared" si="26"/>
        <v>aprill</v>
      </c>
      <c r="F379" s="35">
        <f t="shared" si="27"/>
        <v>43934</v>
      </c>
      <c r="G379" t="str">
        <f t="shared" si="28"/>
        <v>kinni</v>
      </c>
      <c r="H379">
        <f t="shared" si="29"/>
        <v>6912</v>
      </c>
    </row>
    <row r="380" spans="1:8" x14ac:dyDescent="0.3">
      <c r="A380" t="s">
        <v>15</v>
      </c>
      <c r="B380">
        <v>14</v>
      </c>
      <c r="C380">
        <v>0.1</v>
      </c>
      <c r="D380" s="34" t="str">
        <f t="shared" si="25"/>
        <v>2020</v>
      </c>
      <c r="E380" t="str">
        <f t="shared" si="26"/>
        <v>aprill</v>
      </c>
      <c r="F380" s="35">
        <f t="shared" si="27"/>
        <v>43935</v>
      </c>
      <c r="G380" t="str">
        <f t="shared" si="28"/>
        <v>kinni</v>
      </c>
      <c r="H380">
        <f t="shared" si="29"/>
        <v>8640</v>
      </c>
    </row>
    <row r="381" spans="1:8" x14ac:dyDescent="0.3">
      <c r="A381" t="s">
        <v>15</v>
      </c>
      <c r="B381">
        <v>15</v>
      </c>
      <c r="C381">
        <v>0.13</v>
      </c>
      <c r="D381" s="34" t="str">
        <f t="shared" si="25"/>
        <v>2020</v>
      </c>
      <c r="E381" t="str">
        <f t="shared" si="26"/>
        <v>aprill</v>
      </c>
      <c r="F381" s="35">
        <f t="shared" si="27"/>
        <v>43936</v>
      </c>
      <c r="G381" t="str">
        <f t="shared" si="28"/>
        <v>kinni</v>
      </c>
      <c r="H381">
        <f t="shared" si="29"/>
        <v>11232.000000000002</v>
      </c>
    </row>
    <row r="382" spans="1:8" x14ac:dyDescent="0.3">
      <c r="A382" t="s">
        <v>15</v>
      </c>
      <c r="B382">
        <v>16</v>
      </c>
      <c r="C382">
        <v>0.17</v>
      </c>
      <c r="D382" s="34" t="str">
        <f t="shared" ref="D382:D444" si="30">LEFT(A382,4)</f>
        <v>2020</v>
      </c>
      <c r="E382" t="str">
        <f t="shared" ref="E382:E444" si="31">MID(A382,6,LEN(A382)-9)</f>
        <v>aprill</v>
      </c>
      <c r="F382" s="35">
        <f t="shared" ref="F382:F444" si="32">DATEVALUE(B382 &amp; " " &amp; E382 &amp; " " &amp; D382)</f>
        <v>43937</v>
      </c>
      <c r="G382" t="str">
        <f t="shared" ref="G382:G444" si="33">IF(OR(
AND(F382&gt;=DATE(2019,6,26),F382&lt;=DATE(2019,9,12)),
AND(F382&gt;=DATE(2020,6,16),F382&lt;=DATE(2020,9,12)),
AND(F382&gt;=DATE(2021,6,18),F382&lt;=DATE(2021,8,21)),
AND(F382&gt;=DATE(2022,6,28),F382&lt;=DATE(2022,9,21)),
AND(F382&gt;=DATE(2022,10,15),F382&lt;=DATE(2022,10,31)),
AND(F382&gt;=DATE(2023,6,16),F382&lt;=DATE(2023,8,21))
),"lahti","kinni")</f>
        <v>kinni</v>
      </c>
      <c r="H382">
        <f t="shared" ref="H382:H444" si="34">C382*60*60*24</f>
        <v>14688.000000000004</v>
      </c>
    </row>
    <row r="383" spans="1:8" x14ac:dyDescent="0.3">
      <c r="A383" t="s">
        <v>15</v>
      </c>
      <c r="B383">
        <v>17</v>
      </c>
      <c r="C383">
        <v>0.21</v>
      </c>
      <c r="D383" s="34" t="str">
        <f t="shared" si="30"/>
        <v>2020</v>
      </c>
      <c r="E383" t="str">
        <f t="shared" si="31"/>
        <v>aprill</v>
      </c>
      <c r="F383" s="35">
        <f t="shared" si="32"/>
        <v>43938</v>
      </c>
      <c r="G383" t="str">
        <f t="shared" si="33"/>
        <v>kinni</v>
      </c>
      <c r="H383">
        <f t="shared" si="34"/>
        <v>18144</v>
      </c>
    </row>
    <row r="384" spans="1:8" x14ac:dyDescent="0.3">
      <c r="A384" t="s">
        <v>15</v>
      </c>
      <c r="B384">
        <v>18</v>
      </c>
      <c r="C384">
        <v>0.17</v>
      </c>
      <c r="D384" s="34" t="str">
        <f t="shared" si="30"/>
        <v>2020</v>
      </c>
      <c r="E384" t="str">
        <f t="shared" si="31"/>
        <v>aprill</v>
      </c>
      <c r="F384" s="35">
        <f t="shared" si="32"/>
        <v>43939</v>
      </c>
      <c r="G384" t="str">
        <f t="shared" si="33"/>
        <v>kinni</v>
      </c>
      <c r="H384">
        <f t="shared" si="34"/>
        <v>14688.000000000004</v>
      </c>
    </row>
    <row r="385" spans="1:8" x14ac:dyDescent="0.3">
      <c r="A385" t="s">
        <v>15</v>
      </c>
      <c r="B385">
        <v>19</v>
      </c>
      <c r="C385">
        <v>0.12</v>
      </c>
      <c r="D385" s="34" t="str">
        <f t="shared" si="30"/>
        <v>2020</v>
      </c>
      <c r="E385" t="str">
        <f t="shared" si="31"/>
        <v>aprill</v>
      </c>
      <c r="F385" s="35">
        <f t="shared" si="32"/>
        <v>43940</v>
      </c>
      <c r="G385" t="str">
        <f t="shared" si="33"/>
        <v>kinni</v>
      </c>
      <c r="H385">
        <f t="shared" si="34"/>
        <v>10367.999999999998</v>
      </c>
    </row>
    <row r="386" spans="1:8" x14ac:dyDescent="0.3">
      <c r="A386" t="s">
        <v>15</v>
      </c>
      <c r="B386">
        <v>20</v>
      </c>
      <c r="C386">
        <v>0.09</v>
      </c>
      <c r="D386" s="34" t="str">
        <f t="shared" si="30"/>
        <v>2020</v>
      </c>
      <c r="E386" t="str">
        <f t="shared" si="31"/>
        <v>aprill</v>
      </c>
      <c r="F386" s="35">
        <f t="shared" si="32"/>
        <v>43941</v>
      </c>
      <c r="G386" t="str">
        <f t="shared" si="33"/>
        <v>kinni</v>
      </c>
      <c r="H386">
        <f t="shared" si="34"/>
        <v>7775.9999999999982</v>
      </c>
    </row>
    <row r="387" spans="1:8" x14ac:dyDescent="0.3">
      <c r="A387" t="s">
        <v>15</v>
      </c>
      <c r="B387">
        <v>21</v>
      </c>
      <c r="C387">
        <v>0.09</v>
      </c>
      <c r="D387" s="34" t="str">
        <f t="shared" si="30"/>
        <v>2020</v>
      </c>
      <c r="E387" t="str">
        <f t="shared" si="31"/>
        <v>aprill</v>
      </c>
      <c r="F387" s="35">
        <f t="shared" si="32"/>
        <v>43942</v>
      </c>
      <c r="G387" t="str">
        <f t="shared" si="33"/>
        <v>kinni</v>
      </c>
      <c r="H387">
        <f t="shared" si="34"/>
        <v>7775.9999999999982</v>
      </c>
    </row>
    <row r="388" spans="1:8" x14ac:dyDescent="0.3">
      <c r="A388" t="s">
        <v>15</v>
      </c>
      <c r="B388">
        <v>22</v>
      </c>
      <c r="C388">
        <v>0.08</v>
      </c>
      <c r="D388" s="34" t="str">
        <f t="shared" si="30"/>
        <v>2020</v>
      </c>
      <c r="E388" t="str">
        <f t="shared" si="31"/>
        <v>aprill</v>
      </c>
      <c r="F388" s="35">
        <f t="shared" si="32"/>
        <v>43943</v>
      </c>
      <c r="G388" t="str">
        <f t="shared" si="33"/>
        <v>kinni</v>
      </c>
      <c r="H388">
        <f t="shared" si="34"/>
        <v>6912</v>
      </c>
    </row>
    <row r="389" spans="1:8" x14ac:dyDescent="0.3">
      <c r="A389" t="s">
        <v>15</v>
      </c>
      <c r="B389">
        <v>23</v>
      </c>
      <c r="C389">
        <v>7.0000000000000007E-2</v>
      </c>
      <c r="D389" s="34" t="str">
        <f t="shared" si="30"/>
        <v>2020</v>
      </c>
      <c r="E389" t="str">
        <f t="shared" si="31"/>
        <v>aprill</v>
      </c>
      <c r="F389" s="35">
        <f t="shared" si="32"/>
        <v>43944</v>
      </c>
      <c r="G389" t="str">
        <f t="shared" si="33"/>
        <v>kinni</v>
      </c>
      <c r="H389">
        <f t="shared" si="34"/>
        <v>6048</v>
      </c>
    </row>
    <row r="390" spans="1:8" x14ac:dyDescent="0.3">
      <c r="A390" t="s">
        <v>15</v>
      </c>
      <c r="B390">
        <v>24</v>
      </c>
      <c r="C390">
        <v>0.06</v>
      </c>
      <c r="D390" s="34" t="str">
        <f t="shared" si="30"/>
        <v>2020</v>
      </c>
      <c r="E390" t="str">
        <f t="shared" si="31"/>
        <v>aprill</v>
      </c>
      <c r="F390" s="35">
        <f t="shared" si="32"/>
        <v>43945</v>
      </c>
      <c r="G390" t="str">
        <f t="shared" si="33"/>
        <v>kinni</v>
      </c>
      <c r="H390">
        <f t="shared" si="34"/>
        <v>5183.9999999999991</v>
      </c>
    </row>
    <row r="391" spans="1:8" x14ac:dyDescent="0.3">
      <c r="A391" t="s">
        <v>15</v>
      </c>
      <c r="B391">
        <v>25</v>
      </c>
      <c r="C391">
        <v>0.06</v>
      </c>
      <c r="D391" s="34" t="str">
        <f t="shared" si="30"/>
        <v>2020</v>
      </c>
      <c r="E391" t="str">
        <f t="shared" si="31"/>
        <v>aprill</v>
      </c>
      <c r="F391" s="35">
        <f t="shared" si="32"/>
        <v>43946</v>
      </c>
      <c r="G391" t="str">
        <f t="shared" si="33"/>
        <v>kinni</v>
      </c>
      <c r="H391">
        <f t="shared" si="34"/>
        <v>5183.9999999999991</v>
      </c>
    </row>
    <row r="392" spans="1:8" x14ac:dyDescent="0.3">
      <c r="A392" t="s">
        <v>15</v>
      </c>
      <c r="B392">
        <v>26</v>
      </c>
      <c r="C392">
        <v>0.06</v>
      </c>
      <c r="D392" s="34" t="str">
        <f t="shared" si="30"/>
        <v>2020</v>
      </c>
      <c r="E392" t="str">
        <f t="shared" si="31"/>
        <v>aprill</v>
      </c>
      <c r="F392" s="35">
        <f t="shared" si="32"/>
        <v>43947</v>
      </c>
      <c r="G392" t="str">
        <f t="shared" si="33"/>
        <v>kinni</v>
      </c>
      <c r="H392">
        <f t="shared" si="34"/>
        <v>5183.9999999999991</v>
      </c>
    </row>
    <row r="393" spans="1:8" x14ac:dyDescent="0.3">
      <c r="A393" t="s">
        <v>15</v>
      </c>
      <c r="B393">
        <v>27</v>
      </c>
      <c r="C393">
        <v>0.05</v>
      </c>
      <c r="D393" s="34" t="str">
        <f t="shared" si="30"/>
        <v>2020</v>
      </c>
      <c r="E393" t="str">
        <f t="shared" si="31"/>
        <v>aprill</v>
      </c>
      <c r="F393" s="35">
        <f t="shared" si="32"/>
        <v>43948</v>
      </c>
      <c r="G393" t="str">
        <f t="shared" si="33"/>
        <v>kinni</v>
      </c>
      <c r="H393">
        <f t="shared" si="34"/>
        <v>4320</v>
      </c>
    </row>
    <row r="394" spans="1:8" x14ac:dyDescent="0.3">
      <c r="A394" t="s">
        <v>15</v>
      </c>
      <c r="B394">
        <v>28</v>
      </c>
      <c r="C394">
        <v>0.05</v>
      </c>
      <c r="D394" s="34" t="str">
        <f t="shared" si="30"/>
        <v>2020</v>
      </c>
      <c r="E394" t="str">
        <f t="shared" si="31"/>
        <v>aprill</v>
      </c>
      <c r="F394" s="35">
        <f t="shared" si="32"/>
        <v>43949</v>
      </c>
      <c r="G394" t="str">
        <f t="shared" si="33"/>
        <v>kinni</v>
      </c>
      <c r="H394">
        <f t="shared" si="34"/>
        <v>4320</v>
      </c>
    </row>
    <row r="395" spans="1:8" x14ac:dyDescent="0.3">
      <c r="A395" t="s">
        <v>15</v>
      </c>
      <c r="B395">
        <v>29</v>
      </c>
      <c r="C395">
        <v>0.08</v>
      </c>
      <c r="D395" s="34" t="str">
        <f t="shared" si="30"/>
        <v>2020</v>
      </c>
      <c r="E395" t="str">
        <f t="shared" si="31"/>
        <v>aprill</v>
      </c>
      <c r="F395" s="35">
        <f t="shared" si="32"/>
        <v>43950</v>
      </c>
      <c r="G395" t="str">
        <f t="shared" si="33"/>
        <v>kinni</v>
      </c>
      <c r="H395">
        <f t="shared" si="34"/>
        <v>6912</v>
      </c>
    </row>
    <row r="396" spans="1:8" x14ac:dyDescent="0.3">
      <c r="A396" t="s">
        <v>15</v>
      </c>
      <c r="B396">
        <v>30</v>
      </c>
      <c r="C396">
        <v>0.1</v>
      </c>
      <c r="D396" s="34" t="str">
        <f t="shared" si="30"/>
        <v>2020</v>
      </c>
      <c r="E396" t="str">
        <f t="shared" si="31"/>
        <v>aprill</v>
      </c>
      <c r="F396" s="35">
        <f t="shared" si="32"/>
        <v>43951</v>
      </c>
      <c r="G396" t="str">
        <f t="shared" si="33"/>
        <v>kinni</v>
      </c>
      <c r="H396">
        <f t="shared" si="34"/>
        <v>8640</v>
      </c>
    </row>
    <row r="397" spans="1:8" x14ac:dyDescent="0.3">
      <c r="A397" t="s">
        <v>16</v>
      </c>
      <c r="B397">
        <v>1</v>
      </c>
      <c r="C397">
        <v>1.26</v>
      </c>
      <c r="D397" s="34" t="str">
        <f t="shared" si="30"/>
        <v>2020</v>
      </c>
      <c r="E397" t="str">
        <f t="shared" si="31"/>
        <v>august</v>
      </c>
      <c r="F397" s="35">
        <f t="shared" si="32"/>
        <v>44044</v>
      </c>
      <c r="G397" t="str">
        <f t="shared" si="33"/>
        <v>lahti</v>
      </c>
      <c r="H397">
        <f t="shared" si="34"/>
        <v>108864</v>
      </c>
    </row>
    <row r="398" spans="1:8" x14ac:dyDescent="0.3">
      <c r="A398" t="s">
        <v>16</v>
      </c>
      <c r="B398">
        <v>2</v>
      </c>
      <c r="C398">
        <v>1.04</v>
      </c>
      <c r="D398" s="34" t="str">
        <f t="shared" si="30"/>
        <v>2020</v>
      </c>
      <c r="E398" t="str">
        <f t="shared" si="31"/>
        <v>august</v>
      </c>
      <c r="F398" s="35">
        <f t="shared" si="32"/>
        <v>44045</v>
      </c>
      <c r="G398" t="str">
        <f t="shared" si="33"/>
        <v>lahti</v>
      </c>
      <c r="H398">
        <f t="shared" si="34"/>
        <v>89856.000000000015</v>
      </c>
    </row>
    <row r="399" spans="1:8" x14ac:dyDescent="0.3">
      <c r="A399" t="s">
        <v>16</v>
      </c>
      <c r="B399">
        <v>3</v>
      </c>
      <c r="C399">
        <v>1.04</v>
      </c>
      <c r="D399" s="34" t="str">
        <f t="shared" si="30"/>
        <v>2020</v>
      </c>
      <c r="E399" t="str">
        <f t="shared" si="31"/>
        <v>august</v>
      </c>
      <c r="F399" s="35">
        <f t="shared" si="32"/>
        <v>44046</v>
      </c>
      <c r="G399" t="str">
        <f t="shared" si="33"/>
        <v>lahti</v>
      </c>
      <c r="H399">
        <f t="shared" si="34"/>
        <v>89856.000000000015</v>
      </c>
    </row>
    <row r="400" spans="1:8" x14ac:dyDescent="0.3">
      <c r="A400" t="s">
        <v>16</v>
      </c>
      <c r="B400">
        <v>4</v>
      </c>
      <c r="C400">
        <v>0.95</v>
      </c>
      <c r="D400" s="34" t="str">
        <f t="shared" si="30"/>
        <v>2020</v>
      </c>
      <c r="E400" t="str">
        <f t="shared" si="31"/>
        <v>august</v>
      </c>
      <c r="F400" s="35">
        <f t="shared" si="32"/>
        <v>44047</v>
      </c>
      <c r="G400" t="str">
        <f t="shared" si="33"/>
        <v>lahti</v>
      </c>
      <c r="H400">
        <f t="shared" si="34"/>
        <v>82080</v>
      </c>
    </row>
    <row r="401" spans="1:8" x14ac:dyDescent="0.3">
      <c r="A401" t="s">
        <v>16</v>
      </c>
      <c r="B401">
        <v>5</v>
      </c>
      <c r="C401">
        <v>0.98</v>
      </c>
      <c r="D401" s="34" t="str">
        <f t="shared" si="30"/>
        <v>2020</v>
      </c>
      <c r="E401" t="str">
        <f t="shared" si="31"/>
        <v>august</v>
      </c>
      <c r="F401" s="35">
        <f t="shared" si="32"/>
        <v>44048</v>
      </c>
      <c r="G401" t="str">
        <f t="shared" si="33"/>
        <v>lahti</v>
      </c>
      <c r="H401">
        <f t="shared" si="34"/>
        <v>84672</v>
      </c>
    </row>
    <row r="402" spans="1:8" x14ac:dyDescent="0.3">
      <c r="A402" t="s">
        <v>16</v>
      </c>
      <c r="B402">
        <v>6</v>
      </c>
      <c r="C402">
        <v>0.95</v>
      </c>
      <c r="D402" s="34" t="str">
        <f t="shared" si="30"/>
        <v>2020</v>
      </c>
      <c r="E402" t="str">
        <f t="shared" si="31"/>
        <v>august</v>
      </c>
      <c r="F402" s="35">
        <f t="shared" si="32"/>
        <v>44049</v>
      </c>
      <c r="G402" t="str">
        <f t="shared" si="33"/>
        <v>lahti</v>
      </c>
      <c r="H402">
        <f t="shared" si="34"/>
        <v>82080</v>
      </c>
    </row>
    <row r="403" spans="1:8" x14ac:dyDescent="0.3">
      <c r="A403" t="s">
        <v>16</v>
      </c>
      <c r="B403">
        <v>7</v>
      </c>
      <c r="C403">
        <v>0.87</v>
      </c>
      <c r="D403" s="34" t="str">
        <f t="shared" si="30"/>
        <v>2020</v>
      </c>
      <c r="E403" t="str">
        <f t="shared" si="31"/>
        <v>august</v>
      </c>
      <c r="F403" s="35">
        <f t="shared" si="32"/>
        <v>44050</v>
      </c>
      <c r="G403" t="str">
        <f t="shared" si="33"/>
        <v>lahti</v>
      </c>
      <c r="H403">
        <f t="shared" si="34"/>
        <v>75168</v>
      </c>
    </row>
    <row r="404" spans="1:8" x14ac:dyDescent="0.3">
      <c r="A404" t="s">
        <v>16</v>
      </c>
      <c r="B404">
        <v>8</v>
      </c>
      <c r="C404">
        <v>0.93</v>
      </c>
      <c r="D404" s="34" t="str">
        <f t="shared" si="30"/>
        <v>2020</v>
      </c>
      <c r="E404" t="str">
        <f t="shared" si="31"/>
        <v>august</v>
      </c>
      <c r="F404" s="35">
        <f t="shared" si="32"/>
        <v>44051</v>
      </c>
      <c r="G404" t="str">
        <f t="shared" si="33"/>
        <v>lahti</v>
      </c>
      <c r="H404">
        <f t="shared" si="34"/>
        <v>80352.000000000015</v>
      </c>
    </row>
    <row r="405" spans="1:8" x14ac:dyDescent="0.3">
      <c r="A405" t="s">
        <v>16</v>
      </c>
      <c r="B405">
        <v>9</v>
      </c>
      <c r="C405">
        <v>1.0900000000000001</v>
      </c>
      <c r="D405" s="34" t="str">
        <f t="shared" si="30"/>
        <v>2020</v>
      </c>
      <c r="E405" t="str">
        <f t="shared" si="31"/>
        <v>august</v>
      </c>
      <c r="F405" s="35">
        <f t="shared" si="32"/>
        <v>44052</v>
      </c>
      <c r="G405" t="str">
        <f t="shared" si="33"/>
        <v>lahti</v>
      </c>
      <c r="H405">
        <f t="shared" si="34"/>
        <v>94176.000000000015</v>
      </c>
    </row>
    <row r="406" spans="1:8" x14ac:dyDescent="0.3">
      <c r="A406" t="s">
        <v>16</v>
      </c>
      <c r="B406">
        <v>10</v>
      </c>
      <c r="C406">
        <v>1.06</v>
      </c>
      <c r="D406" s="34" t="str">
        <f t="shared" si="30"/>
        <v>2020</v>
      </c>
      <c r="E406" t="str">
        <f t="shared" si="31"/>
        <v>august</v>
      </c>
      <c r="F406" s="35">
        <f t="shared" si="32"/>
        <v>44053</v>
      </c>
      <c r="G406" t="str">
        <f t="shared" si="33"/>
        <v>lahti</v>
      </c>
      <c r="H406">
        <f t="shared" si="34"/>
        <v>91584</v>
      </c>
    </row>
    <row r="407" spans="1:8" x14ac:dyDescent="0.3">
      <c r="A407" t="s">
        <v>16</v>
      </c>
      <c r="B407">
        <v>11</v>
      </c>
      <c r="C407">
        <v>1.02</v>
      </c>
      <c r="D407" s="34" t="str">
        <f t="shared" si="30"/>
        <v>2020</v>
      </c>
      <c r="E407" t="str">
        <f t="shared" si="31"/>
        <v>august</v>
      </c>
      <c r="F407" s="35">
        <f t="shared" si="32"/>
        <v>44054</v>
      </c>
      <c r="G407" t="str">
        <f t="shared" si="33"/>
        <v>lahti</v>
      </c>
      <c r="H407">
        <f t="shared" si="34"/>
        <v>88128</v>
      </c>
    </row>
    <row r="408" spans="1:8" x14ac:dyDescent="0.3">
      <c r="A408" t="s">
        <v>16</v>
      </c>
      <c r="B408">
        <v>12</v>
      </c>
      <c r="C408">
        <v>1.18</v>
      </c>
      <c r="D408" s="34" t="str">
        <f t="shared" si="30"/>
        <v>2020</v>
      </c>
      <c r="E408" t="str">
        <f t="shared" si="31"/>
        <v>august</v>
      </c>
      <c r="F408" s="35">
        <f t="shared" si="32"/>
        <v>44055</v>
      </c>
      <c r="G408" t="str">
        <f t="shared" si="33"/>
        <v>lahti</v>
      </c>
      <c r="H408">
        <f t="shared" si="34"/>
        <v>101952</v>
      </c>
    </row>
    <row r="409" spans="1:8" x14ac:dyDescent="0.3">
      <c r="A409" t="s">
        <v>16</v>
      </c>
      <c r="B409">
        <v>13</v>
      </c>
      <c r="C409">
        <v>1.24</v>
      </c>
      <c r="D409" s="34" t="str">
        <f t="shared" si="30"/>
        <v>2020</v>
      </c>
      <c r="E409" t="str">
        <f t="shared" si="31"/>
        <v>august</v>
      </c>
      <c r="F409" s="35">
        <f t="shared" si="32"/>
        <v>44056</v>
      </c>
      <c r="G409" t="str">
        <f t="shared" si="33"/>
        <v>lahti</v>
      </c>
      <c r="H409">
        <f t="shared" si="34"/>
        <v>107136</v>
      </c>
    </row>
    <row r="410" spans="1:8" x14ac:dyDescent="0.3">
      <c r="A410" t="s">
        <v>16</v>
      </c>
      <c r="B410">
        <v>14</v>
      </c>
      <c r="C410">
        <v>1.1000000000000001</v>
      </c>
      <c r="D410" s="34" t="str">
        <f t="shared" si="30"/>
        <v>2020</v>
      </c>
      <c r="E410" t="str">
        <f t="shared" si="31"/>
        <v>august</v>
      </c>
      <c r="F410" s="35">
        <f t="shared" si="32"/>
        <v>44057</v>
      </c>
      <c r="G410" t="str">
        <f t="shared" si="33"/>
        <v>lahti</v>
      </c>
      <c r="H410">
        <f t="shared" si="34"/>
        <v>95040</v>
      </c>
    </row>
    <row r="411" spans="1:8" x14ac:dyDescent="0.3">
      <c r="A411" t="s">
        <v>16</v>
      </c>
      <c r="B411">
        <v>15</v>
      </c>
      <c r="C411">
        <v>1.03</v>
      </c>
      <c r="D411" s="34" t="str">
        <f t="shared" si="30"/>
        <v>2020</v>
      </c>
      <c r="E411" t="str">
        <f t="shared" si="31"/>
        <v>august</v>
      </c>
      <c r="F411" s="35">
        <f t="shared" si="32"/>
        <v>44058</v>
      </c>
      <c r="G411" t="str">
        <f t="shared" si="33"/>
        <v>lahti</v>
      </c>
      <c r="H411">
        <f t="shared" si="34"/>
        <v>88992.000000000015</v>
      </c>
    </row>
    <row r="412" spans="1:8" x14ac:dyDescent="0.3">
      <c r="A412" t="s">
        <v>16</v>
      </c>
      <c r="B412">
        <v>16</v>
      </c>
      <c r="C412">
        <v>1.07</v>
      </c>
      <c r="D412" s="34" t="str">
        <f t="shared" si="30"/>
        <v>2020</v>
      </c>
      <c r="E412" t="str">
        <f t="shared" si="31"/>
        <v>august</v>
      </c>
      <c r="F412" s="35">
        <f t="shared" si="32"/>
        <v>44059</v>
      </c>
      <c r="G412" t="str">
        <f t="shared" si="33"/>
        <v>lahti</v>
      </c>
      <c r="H412">
        <f t="shared" si="34"/>
        <v>92448</v>
      </c>
    </row>
    <row r="413" spans="1:8" x14ac:dyDescent="0.3">
      <c r="A413" t="s">
        <v>16</v>
      </c>
      <c r="B413">
        <v>17</v>
      </c>
      <c r="C413">
        <v>1.05</v>
      </c>
      <c r="D413" s="34" t="str">
        <f t="shared" si="30"/>
        <v>2020</v>
      </c>
      <c r="E413" t="str">
        <f t="shared" si="31"/>
        <v>august</v>
      </c>
      <c r="F413" s="35">
        <f t="shared" si="32"/>
        <v>44060</v>
      </c>
      <c r="G413" t="str">
        <f t="shared" si="33"/>
        <v>lahti</v>
      </c>
      <c r="H413">
        <f t="shared" si="34"/>
        <v>90720</v>
      </c>
    </row>
    <row r="414" spans="1:8" x14ac:dyDescent="0.3">
      <c r="A414" t="s">
        <v>16</v>
      </c>
      <c r="B414">
        <v>18</v>
      </c>
      <c r="C414">
        <v>1.06</v>
      </c>
      <c r="D414" s="34" t="str">
        <f t="shared" si="30"/>
        <v>2020</v>
      </c>
      <c r="E414" t="str">
        <f t="shared" si="31"/>
        <v>august</v>
      </c>
      <c r="F414" s="35">
        <f t="shared" si="32"/>
        <v>44061</v>
      </c>
      <c r="G414" t="str">
        <f t="shared" si="33"/>
        <v>lahti</v>
      </c>
      <c r="H414">
        <f t="shared" si="34"/>
        <v>91584</v>
      </c>
    </row>
    <row r="415" spans="1:8" x14ac:dyDescent="0.3">
      <c r="A415" t="s">
        <v>16</v>
      </c>
      <c r="B415">
        <v>19</v>
      </c>
      <c r="C415">
        <v>1.1399999999999999</v>
      </c>
      <c r="D415" s="34" t="str">
        <f t="shared" si="30"/>
        <v>2020</v>
      </c>
      <c r="E415" t="str">
        <f t="shared" si="31"/>
        <v>august</v>
      </c>
      <c r="F415" s="35">
        <f t="shared" si="32"/>
        <v>44062</v>
      </c>
      <c r="G415" t="str">
        <f t="shared" si="33"/>
        <v>lahti</v>
      </c>
      <c r="H415">
        <f t="shared" si="34"/>
        <v>98495.999999999971</v>
      </c>
    </row>
    <row r="416" spans="1:8" x14ac:dyDescent="0.3">
      <c r="A416" t="s">
        <v>16</v>
      </c>
      <c r="B416">
        <v>20</v>
      </c>
      <c r="C416">
        <v>1.1499999999999999</v>
      </c>
      <c r="D416" s="34" t="str">
        <f t="shared" si="30"/>
        <v>2020</v>
      </c>
      <c r="E416" t="str">
        <f t="shared" si="31"/>
        <v>august</v>
      </c>
      <c r="F416" s="35">
        <f t="shared" si="32"/>
        <v>44063</v>
      </c>
      <c r="G416" t="str">
        <f t="shared" si="33"/>
        <v>lahti</v>
      </c>
      <c r="H416">
        <f t="shared" si="34"/>
        <v>99360</v>
      </c>
    </row>
    <row r="417" spans="1:8" x14ac:dyDescent="0.3">
      <c r="A417" t="s">
        <v>16</v>
      </c>
      <c r="B417">
        <v>21</v>
      </c>
      <c r="C417">
        <v>1.1499999999999999</v>
      </c>
      <c r="D417" s="34" t="str">
        <f t="shared" si="30"/>
        <v>2020</v>
      </c>
      <c r="E417" t="str">
        <f t="shared" si="31"/>
        <v>august</v>
      </c>
      <c r="F417" s="35">
        <f t="shared" si="32"/>
        <v>44064</v>
      </c>
      <c r="G417" t="str">
        <f t="shared" si="33"/>
        <v>lahti</v>
      </c>
      <c r="H417">
        <f t="shared" si="34"/>
        <v>99360</v>
      </c>
    </row>
    <row r="418" spans="1:8" x14ac:dyDescent="0.3">
      <c r="A418" t="s">
        <v>16</v>
      </c>
      <c r="B418">
        <v>22</v>
      </c>
      <c r="C418">
        <v>1.18</v>
      </c>
      <c r="D418" s="34" t="str">
        <f t="shared" si="30"/>
        <v>2020</v>
      </c>
      <c r="E418" t="str">
        <f t="shared" si="31"/>
        <v>august</v>
      </c>
      <c r="F418" s="35">
        <f t="shared" si="32"/>
        <v>44065</v>
      </c>
      <c r="G418" t="str">
        <f t="shared" si="33"/>
        <v>lahti</v>
      </c>
      <c r="H418">
        <f t="shared" si="34"/>
        <v>101952</v>
      </c>
    </row>
    <row r="419" spans="1:8" x14ac:dyDescent="0.3">
      <c r="A419" t="s">
        <v>16</v>
      </c>
      <c r="B419">
        <v>23</v>
      </c>
      <c r="C419">
        <v>1.27</v>
      </c>
      <c r="D419" s="34" t="str">
        <f t="shared" si="30"/>
        <v>2020</v>
      </c>
      <c r="E419" t="str">
        <f t="shared" si="31"/>
        <v>august</v>
      </c>
      <c r="F419" s="35">
        <f t="shared" si="32"/>
        <v>44066</v>
      </c>
      <c r="G419" t="str">
        <f t="shared" si="33"/>
        <v>lahti</v>
      </c>
      <c r="H419">
        <f t="shared" si="34"/>
        <v>109728</v>
      </c>
    </row>
    <row r="420" spans="1:8" x14ac:dyDescent="0.3">
      <c r="A420" t="s">
        <v>16</v>
      </c>
      <c r="B420">
        <v>24</v>
      </c>
      <c r="C420">
        <v>1.35</v>
      </c>
      <c r="D420" s="34" t="str">
        <f t="shared" si="30"/>
        <v>2020</v>
      </c>
      <c r="E420" t="str">
        <f t="shared" si="31"/>
        <v>august</v>
      </c>
      <c r="F420" s="35">
        <f t="shared" si="32"/>
        <v>44067</v>
      </c>
      <c r="G420" t="str">
        <f t="shared" si="33"/>
        <v>lahti</v>
      </c>
      <c r="H420">
        <f t="shared" si="34"/>
        <v>116640</v>
      </c>
    </row>
    <row r="421" spans="1:8" x14ac:dyDescent="0.3">
      <c r="A421" t="s">
        <v>16</v>
      </c>
      <c r="B421">
        <v>25</v>
      </c>
      <c r="C421">
        <v>1.29</v>
      </c>
      <c r="D421" s="34" t="str">
        <f t="shared" si="30"/>
        <v>2020</v>
      </c>
      <c r="E421" t="str">
        <f t="shared" si="31"/>
        <v>august</v>
      </c>
      <c r="F421" s="35">
        <f t="shared" si="32"/>
        <v>44068</v>
      </c>
      <c r="G421" t="str">
        <f t="shared" si="33"/>
        <v>lahti</v>
      </c>
      <c r="H421">
        <f t="shared" si="34"/>
        <v>111456</v>
      </c>
    </row>
    <row r="422" spans="1:8" x14ac:dyDescent="0.3">
      <c r="A422" t="s">
        <v>16</v>
      </c>
      <c r="B422">
        <v>26</v>
      </c>
      <c r="C422">
        <v>1.29</v>
      </c>
      <c r="D422" s="34" t="str">
        <f t="shared" si="30"/>
        <v>2020</v>
      </c>
      <c r="E422" t="str">
        <f t="shared" si="31"/>
        <v>august</v>
      </c>
      <c r="F422" s="35">
        <f t="shared" si="32"/>
        <v>44069</v>
      </c>
      <c r="G422" t="str">
        <f t="shared" si="33"/>
        <v>lahti</v>
      </c>
      <c r="H422">
        <f t="shared" si="34"/>
        <v>111456</v>
      </c>
    </row>
    <row r="423" spans="1:8" x14ac:dyDescent="0.3">
      <c r="A423" t="s">
        <v>16</v>
      </c>
      <c r="B423">
        <v>27</v>
      </c>
      <c r="C423">
        <v>1.28</v>
      </c>
      <c r="D423" s="34" t="str">
        <f t="shared" si="30"/>
        <v>2020</v>
      </c>
      <c r="E423" t="str">
        <f t="shared" si="31"/>
        <v>august</v>
      </c>
      <c r="F423" s="35">
        <f t="shared" si="32"/>
        <v>44070</v>
      </c>
      <c r="G423" t="str">
        <f t="shared" si="33"/>
        <v>lahti</v>
      </c>
      <c r="H423">
        <f t="shared" si="34"/>
        <v>110592</v>
      </c>
    </row>
    <row r="424" spans="1:8" x14ac:dyDescent="0.3">
      <c r="A424" t="s">
        <v>16</v>
      </c>
      <c r="B424">
        <v>28</v>
      </c>
      <c r="C424">
        <v>1.24</v>
      </c>
      <c r="D424" s="34" t="str">
        <f t="shared" si="30"/>
        <v>2020</v>
      </c>
      <c r="E424" t="str">
        <f t="shared" si="31"/>
        <v>august</v>
      </c>
      <c r="F424" s="35">
        <f t="shared" si="32"/>
        <v>44071</v>
      </c>
      <c r="G424" t="str">
        <f t="shared" si="33"/>
        <v>lahti</v>
      </c>
      <c r="H424">
        <f t="shared" si="34"/>
        <v>107136</v>
      </c>
    </row>
    <row r="425" spans="1:8" x14ac:dyDescent="0.3">
      <c r="A425" t="s">
        <v>16</v>
      </c>
      <c r="B425">
        <v>29</v>
      </c>
      <c r="C425">
        <v>1.21</v>
      </c>
      <c r="D425" s="34" t="str">
        <f t="shared" si="30"/>
        <v>2020</v>
      </c>
      <c r="E425" t="str">
        <f t="shared" si="31"/>
        <v>august</v>
      </c>
      <c r="F425" s="35">
        <f t="shared" si="32"/>
        <v>44072</v>
      </c>
      <c r="G425" t="str">
        <f t="shared" si="33"/>
        <v>lahti</v>
      </c>
      <c r="H425">
        <f t="shared" si="34"/>
        <v>104544</v>
      </c>
    </row>
    <row r="426" spans="1:8" x14ac:dyDescent="0.3">
      <c r="A426" t="s">
        <v>16</v>
      </c>
      <c r="B426">
        <v>30</v>
      </c>
      <c r="C426">
        <v>1.29</v>
      </c>
      <c r="D426" s="34" t="str">
        <f t="shared" si="30"/>
        <v>2020</v>
      </c>
      <c r="E426" t="str">
        <f t="shared" si="31"/>
        <v>august</v>
      </c>
      <c r="F426" s="35">
        <f t="shared" si="32"/>
        <v>44073</v>
      </c>
      <c r="G426" t="str">
        <f t="shared" si="33"/>
        <v>lahti</v>
      </c>
      <c r="H426">
        <f t="shared" si="34"/>
        <v>111456</v>
      </c>
    </row>
    <row r="427" spans="1:8" x14ac:dyDescent="0.3">
      <c r="A427" t="s">
        <v>16</v>
      </c>
      <c r="B427">
        <v>31</v>
      </c>
      <c r="C427">
        <v>1.26</v>
      </c>
      <c r="D427" s="34" t="str">
        <f t="shared" si="30"/>
        <v>2020</v>
      </c>
      <c r="E427" t="str">
        <f t="shared" si="31"/>
        <v>august</v>
      </c>
      <c r="F427" s="35">
        <f t="shared" si="32"/>
        <v>44074</v>
      </c>
      <c r="G427" t="str">
        <f t="shared" si="33"/>
        <v>lahti</v>
      </c>
      <c r="H427">
        <f t="shared" si="34"/>
        <v>108864</v>
      </c>
    </row>
    <row r="428" spans="1:8" x14ac:dyDescent="0.3">
      <c r="A428" t="s">
        <v>17</v>
      </c>
      <c r="B428">
        <v>1</v>
      </c>
      <c r="C428">
        <v>0.1</v>
      </c>
      <c r="D428" s="34" t="str">
        <f t="shared" si="30"/>
        <v>2020</v>
      </c>
      <c r="E428" t="str">
        <f t="shared" si="31"/>
        <v>detsember</v>
      </c>
      <c r="F428" s="35">
        <f t="shared" si="32"/>
        <v>44166</v>
      </c>
      <c r="G428" t="str">
        <f t="shared" si="33"/>
        <v>kinni</v>
      </c>
      <c r="H428">
        <f t="shared" si="34"/>
        <v>8640</v>
      </c>
    </row>
    <row r="429" spans="1:8" x14ac:dyDescent="0.3">
      <c r="A429" t="s">
        <v>17</v>
      </c>
      <c r="B429">
        <v>2</v>
      </c>
      <c r="C429">
        <v>0.09</v>
      </c>
      <c r="D429" s="34" t="str">
        <f t="shared" si="30"/>
        <v>2020</v>
      </c>
      <c r="E429" t="str">
        <f t="shared" si="31"/>
        <v>detsember</v>
      </c>
      <c r="F429" s="35">
        <f t="shared" si="32"/>
        <v>44167</v>
      </c>
      <c r="G429" t="str">
        <f t="shared" si="33"/>
        <v>kinni</v>
      </c>
      <c r="H429">
        <f t="shared" si="34"/>
        <v>7775.9999999999982</v>
      </c>
    </row>
    <row r="430" spans="1:8" x14ac:dyDescent="0.3">
      <c r="A430" t="s">
        <v>17</v>
      </c>
      <c r="B430">
        <v>3</v>
      </c>
      <c r="C430">
        <v>0.09</v>
      </c>
      <c r="D430" s="34" t="str">
        <f t="shared" si="30"/>
        <v>2020</v>
      </c>
      <c r="E430" t="str">
        <f t="shared" si="31"/>
        <v>detsember</v>
      </c>
      <c r="F430" s="35">
        <f t="shared" si="32"/>
        <v>44168</v>
      </c>
      <c r="G430" t="str">
        <f t="shared" si="33"/>
        <v>kinni</v>
      </c>
      <c r="H430">
        <f t="shared" si="34"/>
        <v>7775.9999999999982</v>
      </c>
    </row>
    <row r="431" spans="1:8" x14ac:dyDescent="0.3">
      <c r="A431" t="s">
        <v>17</v>
      </c>
      <c r="B431">
        <v>4</v>
      </c>
      <c r="C431">
        <v>0.1</v>
      </c>
      <c r="D431" s="34" t="str">
        <f t="shared" si="30"/>
        <v>2020</v>
      </c>
      <c r="E431" t="str">
        <f t="shared" si="31"/>
        <v>detsember</v>
      </c>
      <c r="F431" s="35">
        <f t="shared" si="32"/>
        <v>44169</v>
      </c>
      <c r="G431" t="str">
        <f t="shared" si="33"/>
        <v>kinni</v>
      </c>
      <c r="H431">
        <f t="shared" si="34"/>
        <v>8640</v>
      </c>
    </row>
    <row r="432" spans="1:8" x14ac:dyDescent="0.3">
      <c r="A432" t="s">
        <v>17</v>
      </c>
      <c r="B432">
        <v>5</v>
      </c>
      <c r="C432">
        <v>0.1</v>
      </c>
      <c r="D432" s="34" t="str">
        <f t="shared" si="30"/>
        <v>2020</v>
      </c>
      <c r="E432" t="str">
        <f t="shared" si="31"/>
        <v>detsember</v>
      </c>
      <c r="F432" s="35">
        <f t="shared" si="32"/>
        <v>44170</v>
      </c>
      <c r="G432" t="str">
        <f t="shared" si="33"/>
        <v>kinni</v>
      </c>
      <c r="H432">
        <f t="shared" si="34"/>
        <v>8640</v>
      </c>
    </row>
    <row r="433" spans="1:8" x14ac:dyDescent="0.3">
      <c r="A433" t="s">
        <v>17</v>
      </c>
      <c r="B433">
        <v>6</v>
      </c>
      <c r="C433">
        <v>0.09</v>
      </c>
      <c r="D433" s="34" t="str">
        <f t="shared" si="30"/>
        <v>2020</v>
      </c>
      <c r="E433" t="str">
        <f t="shared" si="31"/>
        <v>detsember</v>
      </c>
      <c r="F433" s="35">
        <f t="shared" si="32"/>
        <v>44171</v>
      </c>
      <c r="G433" t="str">
        <f t="shared" si="33"/>
        <v>kinni</v>
      </c>
      <c r="H433">
        <f t="shared" si="34"/>
        <v>7775.9999999999982</v>
      </c>
    </row>
    <row r="434" spans="1:8" x14ac:dyDescent="0.3">
      <c r="A434" t="s">
        <v>17</v>
      </c>
      <c r="B434">
        <v>7</v>
      </c>
      <c r="C434">
        <v>0.09</v>
      </c>
      <c r="D434" s="34" t="str">
        <f t="shared" si="30"/>
        <v>2020</v>
      </c>
      <c r="E434" t="str">
        <f t="shared" si="31"/>
        <v>detsember</v>
      </c>
      <c r="F434" s="35">
        <f t="shared" si="32"/>
        <v>44172</v>
      </c>
      <c r="G434" t="str">
        <f t="shared" si="33"/>
        <v>kinni</v>
      </c>
      <c r="H434">
        <f t="shared" si="34"/>
        <v>7775.9999999999982</v>
      </c>
    </row>
    <row r="435" spans="1:8" x14ac:dyDescent="0.3">
      <c r="A435" t="s">
        <v>17</v>
      </c>
      <c r="B435">
        <v>8</v>
      </c>
      <c r="C435">
        <v>0.11</v>
      </c>
      <c r="D435" s="34" t="str">
        <f t="shared" si="30"/>
        <v>2020</v>
      </c>
      <c r="E435" t="str">
        <f t="shared" si="31"/>
        <v>detsember</v>
      </c>
      <c r="F435" s="35">
        <f t="shared" si="32"/>
        <v>44173</v>
      </c>
      <c r="G435" t="str">
        <f t="shared" si="33"/>
        <v>kinni</v>
      </c>
      <c r="H435">
        <f t="shared" si="34"/>
        <v>9504</v>
      </c>
    </row>
    <row r="436" spans="1:8" x14ac:dyDescent="0.3">
      <c r="A436" t="s">
        <v>17</v>
      </c>
      <c r="B436">
        <v>9</v>
      </c>
      <c r="C436">
        <v>0.1</v>
      </c>
      <c r="D436" s="34" t="str">
        <f t="shared" si="30"/>
        <v>2020</v>
      </c>
      <c r="E436" t="str">
        <f t="shared" si="31"/>
        <v>detsember</v>
      </c>
      <c r="F436" s="35">
        <f t="shared" si="32"/>
        <v>44174</v>
      </c>
      <c r="G436" t="str">
        <f t="shared" si="33"/>
        <v>kinni</v>
      </c>
      <c r="H436">
        <f t="shared" si="34"/>
        <v>8640</v>
      </c>
    </row>
    <row r="437" spans="1:8" x14ac:dyDescent="0.3">
      <c r="A437" t="s">
        <v>17</v>
      </c>
      <c r="B437">
        <v>10</v>
      </c>
      <c r="C437">
        <v>0.09</v>
      </c>
      <c r="D437" s="34" t="str">
        <f t="shared" si="30"/>
        <v>2020</v>
      </c>
      <c r="E437" t="str">
        <f t="shared" si="31"/>
        <v>detsember</v>
      </c>
      <c r="F437" s="35">
        <f t="shared" si="32"/>
        <v>44175</v>
      </c>
      <c r="G437" t="str">
        <f t="shared" si="33"/>
        <v>kinni</v>
      </c>
      <c r="H437">
        <f t="shared" si="34"/>
        <v>7775.9999999999982</v>
      </c>
    </row>
    <row r="438" spans="1:8" x14ac:dyDescent="0.3">
      <c r="A438" t="s">
        <v>17</v>
      </c>
      <c r="B438">
        <v>11</v>
      </c>
      <c r="C438">
        <v>0.08</v>
      </c>
      <c r="D438" s="34" t="str">
        <f t="shared" si="30"/>
        <v>2020</v>
      </c>
      <c r="E438" t="str">
        <f t="shared" si="31"/>
        <v>detsember</v>
      </c>
      <c r="F438" s="35">
        <f t="shared" si="32"/>
        <v>44176</v>
      </c>
      <c r="G438" t="str">
        <f t="shared" si="33"/>
        <v>kinni</v>
      </c>
      <c r="H438">
        <f t="shared" si="34"/>
        <v>6912</v>
      </c>
    </row>
    <row r="439" spans="1:8" x14ac:dyDescent="0.3">
      <c r="A439" t="s">
        <v>17</v>
      </c>
      <c r="B439">
        <v>12</v>
      </c>
      <c r="C439">
        <v>0.1</v>
      </c>
      <c r="D439" s="34" t="str">
        <f t="shared" si="30"/>
        <v>2020</v>
      </c>
      <c r="E439" t="str">
        <f t="shared" si="31"/>
        <v>detsember</v>
      </c>
      <c r="F439" s="35">
        <f t="shared" si="32"/>
        <v>44177</v>
      </c>
      <c r="G439" t="str">
        <f t="shared" si="33"/>
        <v>kinni</v>
      </c>
      <c r="H439">
        <f t="shared" si="34"/>
        <v>8640</v>
      </c>
    </row>
    <row r="440" spans="1:8" x14ac:dyDescent="0.3">
      <c r="A440" t="s">
        <v>17</v>
      </c>
      <c r="B440">
        <v>13</v>
      </c>
      <c r="C440">
        <v>0.11</v>
      </c>
      <c r="D440" s="34" t="str">
        <f t="shared" si="30"/>
        <v>2020</v>
      </c>
      <c r="E440" t="str">
        <f t="shared" si="31"/>
        <v>detsember</v>
      </c>
      <c r="F440" s="35">
        <f t="shared" si="32"/>
        <v>44178</v>
      </c>
      <c r="G440" t="str">
        <f t="shared" si="33"/>
        <v>kinni</v>
      </c>
      <c r="H440">
        <f t="shared" si="34"/>
        <v>9504</v>
      </c>
    </row>
    <row r="441" spans="1:8" x14ac:dyDescent="0.3">
      <c r="A441" t="s">
        <v>17</v>
      </c>
      <c r="B441">
        <v>14</v>
      </c>
      <c r="C441">
        <v>0.11</v>
      </c>
      <c r="D441" s="34" t="str">
        <f t="shared" si="30"/>
        <v>2020</v>
      </c>
      <c r="E441" t="str">
        <f t="shared" si="31"/>
        <v>detsember</v>
      </c>
      <c r="F441" s="35">
        <f t="shared" si="32"/>
        <v>44179</v>
      </c>
      <c r="G441" t="str">
        <f t="shared" si="33"/>
        <v>kinni</v>
      </c>
      <c r="H441">
        <f t="shared" si="34"/>
        <v>9504</v>
      </c>
    </row>
    <row r="442" spans="1:8" x14ac:dyDescent="0.3">
      <c r="A442" t="s">
        <v>17</v>
      </c>
      <c r="B442">
        <v>15</v>
      </c>
      <c r="C442">
        <v>0.1</v>
      </c>
      <c r="D442" s="34" t="str">
        <f t="shared" si="30"/>
        <v>2020</v>
      </c>
      <c r="E442" t="str">
        <f t="shared" si="31"/>
        <v>detsember</v>
      </c>
      <c r="F442" s="35">
        <f t="shared" si="32"/>
        <v>44180</v>
      </c>
      <c r="G442" t="str">
        <f t="shared" si="33"/>
        <v>kinni</v>
      </c>
      <c r="H442">
        <f t="shared" si="34"/>
        <v>8640</v>
      </c>
    </row>
    <row r="443" spans="1:8" x14ac:dyDescent="0.3">
      <c r="A443" t="s">
        <v>17</v>
      </c>
      <c r="B443">
        <v>16</v>
      </c>
      <c r="C443">
        <v>0.11</v>
      </c>
      <c r="D443" s="34" t="str">
        <f t="shared" si="30"/>
        <v>2020</v>
      </c>
      <c r="E443" t="str">
        <f t="shared" si="31"/>
        <v>detsember</v>
      </c>
      <c r="F443" s="35">
        <f t="shared" si="32"/>
        <v>44181</v>
      </c>
      <c r="G443" t="str">
        <f t="shared" si="33"/>
        <v>kinni</v>
      </c>
      <c r="H443">
        <f t="shared" si="34"/>
        <v>9504</v>
      </c>
    </row>
    <row r="444" spans="1:8" x14ac:dyDescent="0.3">
      <c r="A444" t="s">
        <v>17</v>
      </c>
      <c r="B444">
        <v>17</v>
      </c>
      <c r="C444">
        <v>0.13</v>
      </c>
      <c r="D444" s="34" t="str">
        <f t="shared" si="30"/>
        <v>2020</v>
      </c>
      <c r="E444" t="str">
        <f t="shared" si="31"/>
        <v>detsember</v>
      </c>
      <c r="F444" s="35">
        <f t="shared" si="32"/>
        <v>44182</v>
      </c>
      <c r="G444" t="str">
        <f t="shared" si="33"/>
        <v>kinni</v>
      </c>
      <c r="H444">
        <f t="shared" si="34"/>
        <v>11232.000000000002</v>
      </c>
    </row>
    <row r="445" spans="1:8" x14ac:dyDescent="0.3">
      <c r="A445" t="s">
        <v>17</v>
      </c>
      <c r="B445">
        <v>18</v>
      </c>
      <c r="C445">
        <v>0.14000000000000001</v>
      </c>
      <c r="D445" s="34" t="str">
        <f t="shared" ref="D445:D508" si="35">LEFT(A445,4)</f>
        <v>2020</v>
      </c>
      <c r="E445" t="str">
        <f t="shared" ref="E445:E508" si="36">MID(A445,6,LEN(A445)-9)</f>
        <v>detsember</v>
      </c>
      <c r="F445" s="35">
        <f t="shared" ref="F445:F508" si="37">DATEVALUE(B445 &amp; " " &amp; E445 &amp; " " &amp; D445)</f>
        <v>44183</v>
      </c>
      <c r="G445" t="str">
        <f t="shared" ref="G445:G508" si="38">IF(OR(
AND(F445&gt;=DATE(2019,6,26),F445&lt;=DATE(2019,9,12)),
AND(F445&gt;=DATE(2020,6,16),F445&lt;=DATE(2020,9,12)),
AND(F445&gt;=DATE(2021,6,18),F445&lt;=DATE(2021,8,21)),
AND(F445&gt;=DATE(2022,6,28),F445&lt;=DATE(2022,9,21)),
AND(F445&gt;=DATE(2022,10,15),F445&lt;=DATE(2022,10,31)),
AND(F445&gt;=DATE(2023,6,16),F445&lt;=DATE(2023,8,21))
),"lahti","kinni")</f>
        <v>kinni</v>
      </c>
      <c r="H445">
        <f t="shared" ref="H445:H508" si="39">C445*60*60*24</f>
        <v>12096</v>
      </c>
    </row>
    <row r="446" spans="1:8" x14ac:dyDescent="0.3">
      <c r="A446" t="s">
        <v>17</v>
      </c>
      <c r="B446">
        <v>19</v>
      </c>
      <c r="C446">
        <v>0.16</v>
      </c>
      <c r="D446" s="34" t="str">
        <f t="shared" si="35"/>
        <v>2020</v>
      </c>
      <c r="E446" t="str">
        <f t="shared" si="36"/>
        <v>detsember</v>
      </c>
      <c r="F446" s="35">
        <f t="shared" si="37"/>
        <v>44184</v>
      </c>
      <c r="G446" t="str">
        <f t="shared" si="38"/>
        <v>kinni</v>
      </c>
      <c r="H446">
        <f t="shared" si="39"/>
        <v>13824</v>
      </c>
    </row>
    <row r="447" spans="1:8" x14ac:dyDescent="0.3">
      <c r="A447" t="s">
        <v>17</v>
      </c>
      <c r="B447">
        <v>20</v>
      </c>
      <c r="C447">
        <v>0.1</v>
      </c>
      <c r="D447" s="34" t="str">
        <f t="shared" si="35"/>
        <v>2020</v>
      </c>
      <c r="E447" t="str">
        <f t="shared" si="36"/>
        <v>detsember</v>
      </c>
      <c r="F447" s="35">
        <f t="shared" si="37"/>
        <v>44185</v>
      </c>
      <c r="G447" t="str">
        <f t="shared" si="38"/>
        <v>kinni</v>
      </c>
      <c r="H447">
        <f t="shared" si="39"/>
        <v>8640</v>
      </c>
    </row>
    <row r="448" spans="1:8" x14ac:dyDescent="0.3">
      <c r="A448" t="s">
        <v>17</v>
      </c>
      <c r="B448">
        <v>21</v>
      </c>
      <c r="C448">
        <v>0.04</v>
      </c>
      <c r="D448" s="34" t="str">
        <f t="shared" si="35"/>
        <v>2020</v>
      </c>
      <c r="E448" t="str">
        <f t="shared" si="36"/>
        <v>detsember</v>
      </c>
      <c r="F448" s="35">
        <f t="shared" si="37"/>
        <v>44186</v>
      </c>
      <c r="G448" t="str">
        <f t="shared" si="38"/>
        <v>kinni</v>
      </c>
      <c r="H448">
        <f t="shared" si="39"/>
        <v>3456</v>
      </c>
    </row>
    <row r="449" spans="1:8" x14ac:dyDescent="0.3">
      <c r="A449" t="s">
        <v>17</v>
      </c>
      <c r="B449">
        <v>22</v>
      </c>
      <c r="C449">
        <v>7.0000000000000007E-2</v>
      </c>
      <c r="D449" s="34" t="str">
        <f t="shared" si="35"/>
        <v>2020</v>
      </c>
      <c r="E449" t="str">
        <f t="shared" si="36"/>
        <v>detsember</v>
      </c>
      <c r="F449" s="35">
        <f t="shared" si="37"/>
        <v>44187</v>
      </c>
      <c r="G449" t="str">
        <f t="shared" si="38"/>
        <v>kinni</v>
      </c>
      <c r="H449">
        <f t="shared" si="39"/>
        <v>6048</v>
      </c>
    </row>
    <row r="450" spans="1:8" x14ac:dyDescent="0.3">
      <c r="A450" t="s">
        <v>17</v>
      </c>
      <c r="B450">
        <v>23</v>
      </c>
      <c r="C450">
        <v>7.0000000000000007E-2</v>
      </c>
      <c r="D450" s="34" t="str">
        <f t="shared" si="35"/>
        <v>2020</v>
      </c>
      <c r="E450" t="str">
        <f t="shared" si="36"/>
        <v>detsember</v>
      </c>
      <c r="F450" s="35">
        <f t="shared" si="37"/>
        <v>44188</v>
      </c>
      <c r="G450" t="str">
        <f t="shared" si="38"/>
        <v>kinni</v>
      </c>
      <c r="H450">
        <f t="shared" si="39"/>
        <v>6048</v>
      </c>
    </row>
    <row r="451" spans="1:8" x14ac:dyDescent="0.3">
      <c r="A451" t="s">
        <v>17</v>
      </c>
      <c r="B451">
        <v>24</v>
      </c>
      <c r="C451">
        <v>0.05</v>
      </c>
      <c r="D451" s="34" t="str">
        <f t="shared" si="35"/>
        <v>2020</v>
      </c>
      <c r="E451" t="str">
        <f t="shared" si="36"/>
        <v>detsember</v>
      </c>
      <c r="F451" s="35">
        <f t="shared" si="37"/>
        <v>44189</v>
      </c>
      <c r="G451" t="str">
        <f t="shared" si="38"/>
        <v>kinni</v>
      </c>
      <c r="H451">
        <f t="shared" si="39"/>
        <v>4320</v>
      </c>
    </row>
    <row r="452" spans="1:8" x14ac:dyDescent="0.3">
      <c r="A452" t="s">
        <v>17</v>
      </c>
      <c r="B452">
        <v>25</v>
      </c>
      <c r="C452">
        <v>0.04</v>
      </c>
      <c r="D452" s="34" t="str">
        <f t="shared" si="35"/>
        <v>2020</v>
      </c>
      <c r="E452" t="str">
        <f t="shared" si="36"/>
        <v>detsember</v>
      </c>
      <c r="F452" s="35">
        <f t="shared" si="37"/>
        <v>44190</v>
      </c>
      <c r="G452" t="str">
        <f t="shared" si="38"/>
        <v>kinni</v>
      </c>
      <c r="H452">
        <f t="shared" si="39"/>
        <v>3456</v>
      </c>
    </row>
    <row r="453" spans="1:8" x14ac:dyDescent="0.3">
      <c r="A453" t="s">
        <v>17</v>
      </c>
      <c r="B453">
        <v>26</v>
      </c>
      <c r="C453">
        <v>0.08</v>
      </c>
      <c r="D453" s="34" t="str">
        <f t="shared" si="35"/>
        <v>2020</v>
      </c>
      <c r="E453" t="str">
        <f t="shared" si="36"/>
        <v>detsember</v>
      </c>
      <c r="F453" s="35">
        <f t="shared" si="37"/>
        <v>44191</v>
      </c>
      <c r="G453" t="str">
        <f t="shared" si="38"/>
        <v>kinni</v>
      </c>
      <c r="H453">
        <f t="shared" si="39"/>
        <v>6912</v>
      </c>
    </row>
    <row r="454" spans="1:8" x14ac:dyDescent="0.3">
      <c r="A454" t="s">
        <v>17</v>
      </c>
      <c r="B454">
        <v>27</v>
      </c>
      <c r="C454">
        <v>0.1</v>
      </c>
      <c r="D454" s="34" t="str">
        <f t="shared" si="35"/>
        <v>2020</v>
      </c>
      <c r="E454" t="str">
        <f t="shared" si="36"/>
        <v>detsember</v>
      </c>
      <c r="F454" s="35">
        <f t="shared" si="37"/>
        <v>44192</v>
      </c>
      <c r="G454" t="str">
        <f t="shared" si="38"/>
        <v>kinni</v>
      </c>
      <c r="H454">
        <f t="shared" si="39"/>
        <v>8640</v>
      </c>
    </row>
    <row r="455" spans="1:8" x14ac:dyDescent="0.3">
      <c r="A455" t="s">
        <v>17</v>
      </c>
      <c r="B455">
        <v>28</v>
      </c>
      <c r="C455">
        <v>0.1</v>
      </c>
      <c r="D455" s="34" t="str">
        <f t="shared" si="35"/>
        <v>2020</v>
      </c>
      <c r="E455" t="str">
        <f t="shared" si="36"/>
        <v>detsember</v>
      </c>
      <c r="F455" s="35">
        <f t="shared" si="37"/>
        <v>44193</v>
      </c>
      <c r="G455" t="str">
        <f t="shared" si="38"/>
        <v>kinni</v>
      </c>
      <c r="H455">
        <f t="shared" si="39"/>
        <v>8640</v>
      </c>
    </row>
    <row r="456" spans="1:8" x14ac:dyDescent="0.3">
      <c r="A456" t="s">
        <v>17</v>
      </c>
      <c r="B456">
        <v>29</v>
      </c>
      <c r="C456">
        <v>0.08</v>
      </c>
      <c r="D456" s="34" t="str">
        <f t="shared" si="35"/>
        <v>2020</v>
      </c>
      <c r="E456" t="str">
        <f t="shared" si="36"/>
        <v>detsember</v>
      </c>
      <c r="F456" s="35">
        <f t="shared" si="37"/>
        <v>44194</v>
      </c>
      <c r="G456" t="str">
        <f t="shared" si="38"/>
        <v>kinni</v>
      </c>
      <c r="H456">
        <f t="shared" si="39"/>
        <v>6912</v>
      </c>
    </row>
    <row r="457" spans="1:8" x14ac:dyDescent="0.3">
      <c r="A457" t="s">
        <v>17</v>
      </c>
      <c r="B457">
        <v>30</v>
      </c>
      <c r="C457">
        <v>7.0000000000000007E-2</v>
      </c>
      <c r="D457" s="34" t="str">
        <f t="shared" si="35"/>
        <v>2020</v>
      </c>
      <c r="E457" t="str">
        <f t="shared" si="36"/>
        <v>detsember</v>
      </c>
      <c r="F457" s="35">
        <f t="shared" si="37"/>
        <v>44195</v>
      </c>
      <c r="G457" t="str">
        <f t="shared" si="38"/>
        <v>kinni</v>
      </c>
      <c r="H457">
        <f t="shared" si="39"/>
        <v>6048</v>
      </c>
    </row>
    <row r="458" spans="1:8" x14ac:dyDescent="0.3">
      <c r="A458" t="s">
        <v>17</v>
      </c>
      <c r="B458">
        <v>31</v>
      </c>
      <c r="C458">
        <v>0.08</v>
      </c>
      <c r="D458" s="34" t="str">
        <f t="shared" si="35"/>
        <v>2020</v>
      </c>
      <c r="E458" t="str">
        <f t="shared" si="36"/>
        <v>detsember</v>
      </c>
      <c r="F458" s="35">
        <f t="shared" si="37"/>
        <v>44196</v>
      </c>
      <c r="G458" t="str">
        <f t="shared" si="38"/>
        <v>kinni</v>
      </c>
      <c r="H458">
        <f t="shared" si="39"/>
        <v>6912</v>
      </c>
    </row>
    <row r="459" spans="1:8" x14ac:dyDescent="0.3">
      <c r="A459" t="s">
        <v>18</v>
      </c>
      <c r="B459">
        <v>1</v>
      </c>
      <c r="C459">
        <v>0.12</v>
      </c>
      <c r="D459" s="34" t="str">
        <f t="shared" si="35"/>
        <v>2020</v>
      </c>
      <c r="E459" t="str">
        <f t="shared" si="36"/>
        <v>jaanuar</v>
      </c>
      <c r="F459" s="35">
        <f t="shared" si="37"/>
        <v>43831</v>
      </c>
      <c r="G459" t="str">
        <f t="shared" si="38"/>
        <v>kinni</v>
      </c>
      <c r="H459">
        <f t="shared" si="39"/>
        <v>10367.999999999998</v>
      </c>
    </row>
    <row r="460" spans="1:8" x14ac:dyDescent="0.3">
      <c r="A460" t="s">
        <v>18</v>
      </c>
      <c r="B460">
        <v>2</v>
      </c>
      <c r="C460">
        <v>0.1</v>
      </c>
      <c r="D460" s="34" t="str">
        <f t="shared" si="35"/>
        <v>2020</v>
      </c>
      <c r="E460" t="str">
        <f t="shared" si="36"/>
        <v>jaanuar</v>
      </c>
      <c r="F460" s="35">
        <f t="shared" si="37"/>
        <v>43832</v>
      </c>
      <c r="G460" t="str">
        <f t="shared" si="38"/>
        <v>kinni</v>
      </c>
      <c r="H460">
        <f t="shared" si="39"/>
        <v>8640</v>
      </c>
    </row>
    <row r="461" spans="1:8" x14ac:dyDescent="0.3">
      <c r="A461" t="s">
        <v>18</v>
      </c>
      <c r="B461">
        <v>3</v>
      </c>
      <c r="C461">
        <v>0.09</v>
      </c>
      <c r="D461" s="34" t="str">
        <f t="shared" si="35"/>
        <v>2020</v>
      </c>
      <c r="E461" t="str">
        <f t="shared" si="36"/>
        <v>jaanuar</v>
      </c>
      <c r="F461" s="35">
        <f t="shared" si="37"/>
        <v>43833</v>
      </c>
      <c r="G461" t="str">
        <f t="shared" si="38"/>
        <v>kinni</v>
      </c>
      <c r="H461">
        <f t="shared" si="39"/>
        <v>7775.9999999999982</v>
      </c>
    </row>
    <row r="462" spans="1:8" x14ac:dyDescent="0.3">
      <c r="A462" t="s">
        <v>18</v>
      </c>
      <c r="B462">
        <v>4</v>
      </c>
      <c r="C462">
        <v>0.08</v>
      </c>
      <c r="D462" s="34" t="str">
        <f t="shared" si="35"/>
        <v>2020</v>
      </c>
      <c r="E462" t="str">
        <f t="shared" si="36"/>
        <v>jaanuar</v>
      </c>
      <c r="F462" s="35">
        <f t="shared" si="37"/>
        <v>43834</v>
      </c>
      <c r="G462" t="str">
        <f t="shared" si="38"/>
        <v>kinni</v>
      </c>
      <c r="H462">
        <f t="shared" si="39"/>
        <v>6912</v>
      </c>
    </row>
    <row r="463" spans="1:8" x14ac:dyDescent="0.3">
      <c r="A463" t="s">
        <v>18</v>
      </c>
      <c r="B463">
        <v>5</v>
      </c>
      <c r="C463">
        <v>7.0000000000000007E-2</v>
      </c>
      <c r="D463" s="34" t="str">
        <f t="shared" si="35"/>
        <v>2020</v>
      </c>
      <c r="E463" t="str">
        <f t="shared" si="36"/>
        <v>jaanuar</v>
      </c>
      <c r="F463" s="35">
        <f t="shared" si="37"/>
        <v>43835</v>
      </c>
      <c r="G463" t="str">
        <f t="shared" si="38"/>
        <v>kinni</v>
      </c>
      <c r="H463">
        <f t="shared" si="39"/>
        <v>6048</v>
      </c>
    </row>
    <row r="464" spans="1:8" x14ac:dyDescent="0.3">
      <c r="A464" t="s">
        <v>18</v>
      </c>
      <c r="B464">
        <v>6</v>
      </c>
      <c r="C464">
        <v>0.05</v>
      </c>
      <c r="D464" s="34" t="str">
        <f t="shared" si="35"/>
        <v>2020</v>
      </c>
      <c r="E464" t="str">
        <f t="shared" si="36"/>
        <v>jaanuar</v>
      </c>
      <c r="F464" s="35">
        <f t="shared" si="37"/>
        <v>43836</v>
      </c>
      <c r="G464" t="str">
        <f t="shared" si="38"/>
        <v>kinni</v>
      </c>
      <c r="H464">
        <f t="shared" si="39"/>
        <v>4320</v>
      </c>
    </row>
    <row r="465" spans="1:8" x14ac:dyDescent="0.3">
      <c r="A465" t="s">
        <v>18</v>
      </c>
      <c r="B465">
        <v>7</v>
      </c>
      <c r="C465">
        <v>0.06</v>
      </c>
      <c r="D465" s="34" t="str">
        <f t="shared" si="35"/>
        <v>2020</v>
      </c>
      <c r="E465" t="str">
        <f t="shared" si="36"/>
        <v>jaanuar</v>
      </c>
      <c r="F465" s="35">
        <f t="shared" si="37"/>
        <v>43837</v>
      </c>
      <c r="G465" t="str">
        <f t="shared" si="38"/>
        <v>kinni</v>
      </c>
      <c r="H465">
        <f t="shared" si="39"/>
        <v>5183.9999999999991</v>
      </c>
    </row>
    <row r="466" spans="1:8" x14ac:dyDescent="0.3">
      <c r="A466" t="s">
        <v>18</v>
      </c>
      <c r="B466">
        <v>8</v>
      </c>
      <c r="C466">
        <v>0.1</v>
      </c>
      <c r="D466" s="34" t="str">
        <f t="shared" si="35"/>
        <v>2020</v>
      </c>
      <c r="E466" t="str">
        <f t="shared" si="36"/>
        <v>jaanuar</v>
      </c>
      <c r="F466" s="35">
        <f t="shared" si="37"/>
        <v>43838</v>
      </c>
      <c r="G466" t="str">
        <f t="shared" si="38"/>
        <v>kinni</v>
      </c>
      <c r="H466">
        <f t="shared" si="39"/>
        <v>8640</v>
      </c>
    </row>
    <row r="467" spans="1:8" x14ac:dyDescent="0.3">
      <c r="A467" t="s">
        <v>18</v>
      </c>
      <c r="B467">
        <v>9</v>
      </c>
      <c r="C467">
        <v>0.14000000000000001</v>
      </c>
      <c r="D467" s="34" t="str">
        <f t="shared" si="35"/>
        <v>2020</v>
      </c>
      <c r="E467" t="str">
        <f t="shared" si="36"/>
        <v>jaanuar</v>
      </c>
      <c r="F467" s="35">
        <f t="shared" si="37"/>
        <v>43839</v>
      </c>
      <c r="G467" t="str">
        <f t="shared" si="38"/>
        <v>kinni</v>
      </c>
      <c r="H467">
        <f t="shared" si="39"/>
        <v>12096</v>
      </c>
    </row>
    <row r="468" spans="1:8" x14ac:dyDescent="0.3">
      <c r="A468" t="s">
        <v>18</v>
      </c>
      <c r="B468">
        <v>10</v>
      </c>
      <c r="C468">
        <v>0.13</v>
      </c>
      <c r="D468" s="34" t="str">
        <f t="shared" si="35"/>
        <v>2020</v>
      </c>
      <c r="E468" t="str">
        <f t="shared" si="36"/>
        <v>jaanuar</v>
      </c>
      <c r="F468" s="35">
        <f t="shared" si="37"/>
        <v>43840</v>
      </c>
      <c r="G468" t="str">
        <f t="shared" si="38"/>
        <v>kinni</v>
      </c>
      <c r="H468">
        <f t="shared" si="39"/>
        <v>11232.000000000002</v>
      </c>
    </row>
    <row r="469" spans="1:8" x14ac:dyDescent="0.3">
      <c r="A469" t="s">
        <v>18</v>
      </c>
      <c r="B469">
        <v>11</v>
      </c>
      <c r="C469">
        <v>0.11</v>
      </c>
      <c r="D469" s="34" t="str">
        <f t="shared" si="35"/>
        <v>2020</v>
      </c>
      <c r="E469" t="str">
        <f t="shared" si="36"/>
        <v>jaanuar</v>
      </c>
      <c r="F469" s="35">
        <f t="shared" si="37"/>
        <v>43841</v>
      </c>
      <c r="G469" t="str">
        <f t="shared" si="38"/>
        <v>kinni</v>
      </c>
      <c r="H469">
        <f t="shared" si="39"/>
        <v>9504</v>
      </c>
    </row>
    <row r="470" spans="1:8" x14ac:dyDescent="0.3">
      <c r="A470" t="s">
        <v>18</v>
      </c>
      <c r="B470">
        <v>12</v>
      </c>
      <c r="C470">
        <v>0.1</v>
      </c>
      <c r="D470" s="34" t="str">
        <f t="shared" si="35"/>
        <v>2020</v>
      </c>
      <c r="E470" t="str">
        <f t="shared" si="36"/>
        <v>jaanuar</v>
      </c>
      <c r="F470" s="35">
        <f t="shared" si="37"/>
        <v>43842</v>
      </c>
      <c r="G470" t="str">
        <f t="shared" si="38"/>
        <v>kinni</v>
      </c>
      <c r="H470">
        <f t="shared" si="39"/>
        <v>8640</v>
      </c>
    </row>
    <row r="471" spans="1:8" x14ac:dyDescent="0.3">
      <c r="A471" t="s">
        <v>18</v>
      </c>
      <c r="B471">
        <v>13</v>
      </c>
      <c r="C471">
        <v>0.17</v>
      </c>
      <c r="D471" s="34" t="str">
        <f t="shared" si="35"/>
        <v>2020</v>
      </c>
      <c r="E471" t="str">
        <f t="shared" si="36"/>
        <v>jaanuar</v>
      </c>
      <c r="F471" s="35">
        <f t="shared" si="37"/>
        <v>43843</v>
      </c>
      <c r="G471" t="str">
        <f t="shared" si="38"/>
        <v>kinni</v>
      </c>
      <c r="H471">
        <f t="shared" si="39"/>
        <v>14688.000000000004</v>
      </c>
    </row>
    <row r="472" spans="1:8" x14ac:dyDescent="0.3">
      <c r="A472" t="s">
        <v>18</v>
      </c>
      <c r="B472">
        <v>14</v>
      </c>
      <c r="C472">
        <v>0.18</v>
      </c>
      <c r="D472" s="34" t="str">
        <f t="shared" si="35"/>
        <v>2020</v>
      </c>
      <c r="E472" t="str">
        <f t="shared" si="36"/>
        <v>jaanuar</v>
      </c>
      <c r="F472" s="35">
        <f t="shared" si="37"/>
        <v>43844</v>
      </c>
      <c r="G472" t="str">
        <f t="shared" si="38"/>
        <v>kinni</v>
      </c>
      <c r="H472">
        <f t="shared" si="39"/>
        <v>15551.999999999996</v>
      </c>
    </row>
    <row r="473" spans="1:8" x14ac:dyDescent="0.3">
      <c r="A473" t="s">
        <v>18</v>
      </c>
      <c r="B473">
        <v>15</v>
      </c>
      <c r="C473">
        <v>0.16</v>
      </c>
      <c r="D473" s="34" t="str">
        <f t="shared" si="35"/>
        <v>2020</v>
      </c>
      <c r="E473" t="str">
        <f t="shared" si="36"/>
        <v>jaanuar</v>
      </c>
      <c r="F473" s="35">
        <f t="shared" si="37"/>
        <v>43845</v>
      </c>
      <c r="G473" t="str">
        <f t="shared" si="38"/>
        <v>kinni</v>
      </c>
      <c r="H473">
        <f t="shared" si="39"/>
        <v>13824</v>
      </c>
    </row>
    <row r="474" spans="1:8" x14ac:dyDescent="0.3">
      <c r="A474" t="s">
        <v>18</v>
      </c>
      <c r="B474">
        <v>16</v>
      </c>
      <c r="C474">
        <v>0.2</v>
      </c>
      <c r="D474" s="34" t="str">
        <f t="shared" si="35"/>
        <v>2020</v>
      </c>
      <c r="E474" t="str">
        <f t="shared" si="36"/>
        <v>jaanuar</v>
      </c>
      <c r="F474" s="35">
        <f t="shared" si="37"/>
        <v>43846</v>
      </c>
      <c r="G474" t="str">
        <f t="shared" si="38"/>
        <v>kinni</v>
      </c>
      <c r="H474">
        <f t="shared" si="39"/>
        <v>17280</v>
      </c>
    </row>
    <row r="475" spans="1:8" x14ac:dyDescent="0.3">
      <c r="A475" t="s">
        <v>18</v>
      </c>
      <c r="B475">
        <v>17</v>
      </c>
      <c r="C475">
        <v>0.21</v>
      </c>
      <c r="D475" s="34" t="str">
        <f t="shared" si="35"/>
        <v>2020</v>
      </c>
      <c r="E475" t="str">
        <f t="shared" si="36"/>
        <v>jaanuar</v>
      </c>
      <c r="F475" s="35">
        <f t="shared" si="37"/>
        <v>43847</v>
      </c>
      <c r="G475" t="str">
        <f t="shared" si="38"/>
        <v>kinni</v>
      </c>
      <c r="H475">
        <f t="shared" si="39"/>
        <v>18144</v>
      </c>
    </row>
    <row r="476" spans="1:8" x14ac:dyDescent="0.3">
      <c r="A476" t="s">
        <v>18</v>
      </c>
      <c r="B476">
        <v>18</v>
      </c>
      <c r="C476">
        <v>0.16</v>
      </c>
      <c r="D476" s="34" t="str">
        <f t="shared" si="35"/>
        <v>2020</v>
      </c>
      <c r="E476" t="str">
        <f t="shared" si="36"/>
        <v>jaanuar</v>
      </c>
      <c r="F476" s="35">
        <f t="shared" si="37"/>
        <v>43848</v>
      </c>
      <c r="G476" t="str">
        <f t="shared" si="38"/>
        <v>kinni</v>
      </c>
      <c r="H476">
        <f t="shared" si="39"/>
        <v>13824</v>
      </c>
    </row>
    <row r="477" spans="1:8" x14ac:dyDescent="0.3">
      <c r="A477" t="s">
        <v>18</v>
      </c>
      <c r="B477">
        <v>19</v>
      </c>
      <c r="C477">
        <v>0.11</v>
      </c>
      <c r="D477" s="34" t="str">
        <f t="shared" si="35"/>
        <v>2020</v>
      </c>
      <c r="E477" t="str">
        <f t="shared" si="36"/>
        <v>jaanuar</v>
      </c>
      <c r="F477" s="35">
        <f t="shared" si="37"/>
        <v>43849</v>
      </c>
      <c r="G477" t="str">
        <f t="shared" si="38"/>
        <v>kinni</v>
      </c>
      <c r="H477">
        <f t="shared" si="39"/>
        <v>9504</v>
      </c>
    </row>
    <row r="478" spans="1:8" x14ac:dyDescent="0.3">
      <c r="A478" t="s">
        <v>18</v>
      </c>
      <c r="B478">
        <v>20</v>
      </c>
      <c r="C478">
        <v>0.06</v>
      </c>
      <c r="D478" s="34" t="str">
        <f t="shared" si="35"/>
        <v>2020</v>
      </c>
      <c r="E478" t="str">
        <f t="shared" si="36"/>
        <v>jaanuar</v>
      </c>
      <c r="F478" s="35">
        <f t="shared" si="37"/>
        <v>43850</v>
      </c>
      <c r="G478" t="str">
        <f t="shared" si="38"/>
        <v>kinni</v>
      </c>
      <c r="H478">
        <f t="shared" si="39"/>
        <v>5183.9999999999991</v>
      </c>
    </row>
    <row r="479" spans="1:8" x14ac:dyDescent="0.3">
      <c r="A479" t="s">
        <v>18</v>
      </c>
      <c r="B479">
        <v>21</v>
      </c>
      <c r="C479">
        <v>0.03</v>
      </c>
      <c r="D479" s="34" t="str">
        <f t="shared" si="35"/>
        <v>2020</v>
      </c>
      <c r="E479" t="str">
        <f t="shared" si="36"/>
        <v>jaanuar</v>
      </c>
      <c r="F479" s="35">
        <f t="shared" si="37"/>
        <v>43851</v>
      </c>
      <c r="G479" t="str">
        <f t="shared" si="38"/>
        <v>kinni</v>
      </c>
      <c r="H479">
        <f t="shared" si="39"/>
        <v>2591.9999999999995</v>
      </c>
    </row>
    <row r="480" spans="1:8" x14ac:dyDescent="0.3">
      <c r="A480" t="s">
        <v>18</v>
      </c>
      <c r="B480">
        <v>22</v>
      </c>
      <c r="C480">
        <v>0.05</v>
      </c>
      <c r="D480" s="34" t="str">
        <f t="shared" si="35"/>
        <v>2020</v>
      </c>
      <c r="E480" t="str">
        <f t="shared" si="36"/>
        <v>jaanuar</v>
      </c>
      <c r="F480" s="35">
        <f t="shared" si="37"/>
        <v>43852</v>
      </c>
      <c r="G480" t="str">
        <f t="shared" si="38"/>
        <v>kinni</v>
      </c>
      <c r="H480">
        <f t="shared" si="39"/>
        <v>4320</v>
      </c>
    </row>
    <row r="481" spans="1:8" x14ac:dyDescent="0.3">
      <c r="A481" t="s">
        <v>18</v>
      </c>
      <c r="B481">
        <v>23</v>
      </c>
      <c r="C481">
        <v>0.05</v>
      </c>
      <c r="D481" s="34" t="str">
        <f t="shared" si="35"/>
        <v>2020</v>
      </c>
      <c r="E481" t="str">
        <f t="shared" si="36"/>
        <v>jaanuar</v>
      </c>
      <c r="F481" s="35">
        <f t="shared" si="37"/>
        <v>43853</v>
      </c>
      <c r="G481" t="str">
        <f t="shared" si="38"/>
        <v>kinni</v>
      </c>
      <c r="H481">
        <f t="shared" si="39"/>
        <v>4320</v>
      </c>
    </row>
    <row r="482" spans="1:8" x14ac:dyDescent="0.3">
      <c r="A482" t="s">
        <v>18</v>
      </c>
      <c r="B482">
        <v>24</v>
      </c>
      <c r="C482">
        <v>0.04</v>
      </c>
      <c r="D482" s="34" t="str">
        <f t="shared" si="35"/>
        <v>2020</v>
      </c>
      <c r="E482" t="str">
        <f t="shared" si="36"/>
        <v>jaanuar</v>
      </c>
      <c r="F482" s="35">
        <f t="shared" si="37"/>
        <v>43854</v>
      </c>
      <c r="G482" t="str">
        <f t="shared" si="38"/>
        <v>kinni</v>
      </c>
      <c r="H482">
        <f t="shared" si="39"/>
        <v>3456</v>
      </c>
    </row>
    <row r="483" spans="1:8" x14ac:dyDescent="0.3">
      <c r="A483" t="s">
        <v>18</v>
      </c>
      <c r="B483">
        <v>25</v>
      </c>
      <c r="C483">
        <v>0.03</v>
      </c>
      <c r="D483" s="34" t="str">
        <f t="shared" si="35"/>
        <v>2020</v>
      </c>
      <c r="E483" t="str">
        <f t="shared" si="36"/>
        <v>jaanuar</v>
      </c>
      <c r="F483" s="35">
        <f t="shared" si="37"/>
        <v>43855</v>
      </c>
      <c r="G483" t="str">
        <f t="shared" si="38"/>
        <v>kinni</v>
      </c>
      <c r="H483">
        <f t="shared" si="39"/>
        <v>2591.9999999999995</v>
      </c>
    </row>
    <row r="484" spans="1:8" x14ac:dyDescent="0.3">
      <c r="A484" t="s">
        <v>18</v>
      </c>
      <c r="B484">
        <v>26</v>
      </c>
      <c r="C484">
        <v>0.01</v>
      </c>
      <c r="D484" s="34" t="str">
        <f t="shared" si="35"/>
        <v>2020</v>
      </c>
      <c r="E484" t="str">
        <f t="shared" si="36"/>
        <v>jaanuar</v>
      </c>
      <c r="F484" s="35">
        <f t="shared" si="37"/>
        <v>43856</v>
      </c>
      <c r="G484" t="str">
        <f t="shared" si="38"/>
        <v>kinni</v>
      </c>
      <c r="H484">
        <f t="shared" si="39"/>
        <v>864</v>
      </c>
    </row>
    <row r="485" spans="1:8" x14ac:dyDescent="0.3">
      <c r="A485" t="s">
        <v>18</v>
      </c>
      <c r="B485">
        <v>27</v>
      </c>
      <c r="C485">
        <v>0.01</v>
      </c>
      <c r="D485" s="34" t="str">
        <f t="shared" si="35"/>
        <v>2020</v>
      </c>
      <c r="E485" t="str">
        <f t="shared" si="36"/>
        <v>jaanuar</v>
      </c>
      <c r="F485" s="35">
        <f t="shared" si="37"/>
        <v>43857</v>
      </c>
      <c r="G485" t="str">
        <f t="shared" si="38"/>
        <v>kinni</v>
      </c>
      <c r="H485">
        <f t="shared" si="39"/>
        <v>864</v>
      </c>
    </row>
    <row r="486" spans="1:8" x14ac:dyDescent="0.3">
      <c r="A486" t="s">
        <v>18</v>
      </c>
      <c r="B486">
        <v>28</v>
      </c>
      <c r="C486">
        <v>0.03</v>
      </c>
      <c r="D486" s="34" t="str">
        <f t="shared" si="35"/>
        <v>2020</v>
      </c>
      <c r="E486" t="str">
        <f t="shared" si="36"/>
        <v>jaanuar</v>
      </c>
      <c r="F486" s="35">
        <f t="shared" si="37"/>
        <v>43858</v>
      </c>
      <c r="G486" t="str">
        <f t="shared" si="38"/>
        <v>kinni</v>
      </c>
      <c r="H486">
        <f t="shared" si="39"/>
        <v>2591.9999999999995</v>
      </c>
    </row>
    <row r="487" spans="1:8" x14ac:dyDescent="0.3">
      <c r="A487" t="s">
        <v>18</v>
      </c>
      <c r="B487">
        <v>29</v>
      </c>
      <c r="C487">
        <v>0.05</v>
      </c>
      <c r="D487" s="34" t="str">
        <f t="shared" si="35"/>
        <v>2020</v>
      </c>
      <c r="E487" t="str">
        <f t="shared" si="36"/>
        <v>jaanuar</v>
      </c>
      <c r="F487" s="35">
        <f t="shared" si="37"/>
        <v>43859</v>
      </c>
      <c r="G487" t="str">
        <f t="shared" si="38"/>
        <v>kinni</v>
      </c>
      <c r="H487">
        <f t="shared" si="39"/>
        <v>4320</v>
      </c>
    </row>
    <row r="488" spans="1:8" x14ac:dyDescent="0.3">
      <c r="A488" t="s">
        <v>18</v>
      </c>
      <c r="B488">
        <v>30</v>
      </c>
      <c r="C488">
        <v>0.06</v>
      </c>
      <c r="D488" s="34" t="str">
        <f t="shared" si="35"/>
        <v>2020</v>
      </c>
      <c r="E488" t="str">
        <f t="shared" si="36"/>
        <v>jaanuar</v>
      </c>
      <c r="F488" s="35">
        <f t="shared" si="37"/>
        <v>43860</v>
      </c>
      <c r="G488" t="str">
        <f t="shared" si="38"/>
        <v>kinni</v>
      </c>
      <c r="H488">
        <f t="shared" si="39"/>
        <v>5183.9999999999991</v>
      </c>
    </row>
    <row r="489" spans="1:8" x14ac:dyDescent="0.3">
      <c r="A489" t="s">
        <v>18</v>
      </c>
      <c r="B489">
        <v>31</v>
      </c>
      <c r="C489">
        <v>0.06</v>
      </c>
      <c r="D489" s="34" t="str">
        <f t="shared" si="35"/>
        <v>2020</v>
      </c>
      <c r="E489" t="str">
        <f t="shared" si="36"/>
        <v>jaanuar</v>
      </c>
      <c r="F489" s="35">
        <f t="shared" si="37"/>
        <v>43861</v>
      </c>
      <c r="G489" t="str">
        <f t="shared" si="38"/>
        <v>kinni</v>
      </c>
      <c r="H489">
        <f t="shared" si="39"/>
        <v>5183.9999999999991</v>
      </c>
    </row>
    <row r="490" spans="1:8" x14ac:dyDescent="0.3">
      <c r="A490" t="s">
        <v>19</v>
      </c>
      <c r="B490">
        <v>1</v>
      </c>
      <c r="C490">
        <v>1.05</v>
      </c>
      <c r="D490" s="34" t="str">
        <f t="shared" si="35"/>
        <v>2020</v>
      </c>
      <c r="E490" t="str">
        <f t="shared" si="36"/>
        <v>juuli</v>
      </c>
      <c r="F490" s="35">
        <f t="shared" si="37"/>
        <v>44013</v>
      </c>
      <c r="G490" t="str">
        <f t="shared" si="38"/>
        <v>lahti</v>
      </c>
      <c r="H490">
        <f t="shared" si="39"/>
        <v>90720</v>
      </c>
    </row>
    <row r="491" spans="1:8" x14ac:dyDescent="0.3">
      <c r="A491" t="s">
        <v>19</v>
      </c>
      <c r="B491">
        <v>2</v>
      </c>
      <c r="C491">
        <v>1.1399999999999999</v>
      </c>
      <c r="D491" s="34" t="str">
        <f t="shared" si="35"/>
        <v>2020</v>
      </c>
      <c r="E491" t="str">
        <f t="shared" si="36"/>
        <v>juuli</v>
      </c>
      <c r="F491" s="35">
        <f t="shared" si="37"/>
        <v>44014</v>
      </c>
      <c r="G491" t="str">
        <f t="shared" si="38"/>
        <v>lahti</v>
      </c>
      <c r="H491">
        <f t="shared" si="39"/>
        <v>98495.999999999971</v>
      </c>
    </row>
    <row r="492" spans="1:8" x14ac:dyDescent="0.3">
      <c r="A492" t="s">
        <v>19</v>
      </c>
      <c r="B492">
        <v>3</v>
      </c>
      <c r="C492">
        <v>1.1100000000000001</v>
      </c>
      <c r="D492" s="34" t="str">
        <f t="shared" si="35"/>
        <v>2020</v>
      </c>
      <c r="E492" t="str">
        <f t="shared" si="36"/>
        <v>juuli</v>
      </c>
      <c r="F492" s="35">
        <f t="shared" si="37"/>
        <v>44015</v>
      </c>
      <c r="G492" t="str">
        <f t="shared" si="38"/>
        <v>lahti</v>
      </c>
      <c r="H492">
        <f t="shared" si="39"/>
        <v>95904.000000000015</v>
      </c>
    </row>
    <row r="493" spans="1:8" x14ac:dyDescent="0.3">
      <c r="A493" t="s">
        <v>19</v>
      </c>
      <c r="B493">
        <v>4</v>
      </c>
      <c r="C493">
        <v>1.08</v>
      </c>
      <c r="D493" s="34" t="str">
        <f t="shared" si="35"/>
        <v>2020</v>
      </c>
      <c r="E493" t="str">
        <f t="shared" si="36"/>
        <v>juuli</v>
      </c>
      <c r="F493" s="35">
        <f t="shared" si="37"/>
        <v>44016</v>
      </c>
      <c r="G493" t="str">
        <f t="shared" si="38"/>
        <v>lahti</v>
      </c>
      <c r="H493">
        <f t="shared" si="39"/>
        <v>93312.000000000029</v>
      </c>
    </row>
    <row r="494" spans="1:8" x14ac:dyDescent="0.3">
      <c r="A494" t="s">
        <v>19</v>
      </c>
      <c r="B494">
        <v>5</v>
      </c>
      <c r="C494">
        <v>1.1200000000000001</v>
      </c>
      <c r="D494" s="34" t="str">
        <f t="shared" si="35"/>
        <v>2020</v>
      </c>
      <c r="E494" t="str">
        <f t="shared" si="36"/>
        <v>juuli</v>
      </c>
      <c r="F494" s="35">
        <f t="shared" si="37"/>
        <v>44017</v>
      </c>
      <c r="G494" t="str">
        <f t="shared" si="38"/>
        <v>lahti</v>
      </c>
      <c r="H494">
        <f t="shared" si="39"/>
        <v>96768</v>
      </c>
    </row>
    <row r="495" spans="1:8" x14ac:dyDescent="0.3">
      <c r="A495" t="s">
        <v>19</v>
      </c>
      <c r="B495">
        <v>6</v>
      </c>
      <c r="C495">
        <v>1.18</v>
      </c>
      <c r="D495" s="34" t="str">
        <f t="shared" si="35"/>
        <v>2020</v>
      </c>
      <c r="E495" t="str">
        <f t="shared" si="36"/>
        <v>juuli</v>
      </c>
      <c r="F495" s="35">
        <f t="shared" si="37"/>
        <v>44018</v>
      </c>
      <c r="G495" t="str">
        <f t="shared" si="38"/>
        <v>lahti</v>
      </c>
      <c r="H495">
        <f t="shared" si="39"/>
        <v>101952</v>
      </c>
    </row>
    <row r="496" spans="1:8" x14ac:dyDescent="0.3">
      <c r="A496" t="s">
        <v>19</v>
      </c>
      <c r="B496">
        <v>7</v>
      </c>
      <c r="C496">
        <v>1.1399999999999999</v>
      </c>
      <c r="D496" s="34" t="str">
        <f t="shared" si="35"/>
        <v>2020</v>
      </c>
      <c r="E496" t="str">
        <f t="shared" si="36"/>
        <v>juuli</v>
      </c>
      <c r="F496" s="35">
        <f t="shared" si="37"/>
        <v>44019</v>
      </c>
      <c r="G496" t="str">
        <f t="shared" si="38"/>
        <v>lahti</v>
      </c>
      <c r="H496">
        <f t="shared" si="39"/>
        <v>98495.999999999971</v>
      </c>
    </row>
    <row r="497" spans="1:8" x14ac:dyDescent="0.3">
      <c r="A497" t="s">
        <v>19</v>
      </c>
      <c r="B497">
        <v>8</v>
      </c>
      <c r="C497">
        <v>1.1200000000000001</v>
      </c>
      <c r="D497" s="34" t="str">
        <f t="shared" si="35"/>
        <v>2020</v>
      </c>
      <c r="E497" t="str">
        <f t="shared" si="36"/>
        <v>juuli</v>
      </c>
      <c r="F497" s="35">
        <f t="shared" si="37"/>
        <v>44020</v>
      </c>
      <c r="G497" t="str">
        <f t="shared" si="38"/>
        <v>lahti</v>
      </c>
      <c r="H497">
        <f t="shared" si="39"/>
        <v>96768</v>
      </c>
    </row>
    <row r="498" spans="1:8" x14ac:dyDescent="0.3">
      <c r="A498" t="s">
        <v>19</v>
      </c>
      <c r="B498">
        <v>9</v>
      </c>
      <c r="C498">
        <v>1.1100000000000001</v>
      </c>
      <c r="D498" s="34" t="str">
        <f t="shared" si="35"/>
        <v>2020</v>
      </c>
      <c r="E498" t="str">
        <f t="shared" si="36"/>
        <v>juuli</v>
      </c>
      <c r="F498" s="35">
        <f t="shared" si="37"/>
        <v>44021</v>
      </c>
      <c r="G498" t="str">
        <f t="shared" si="38"/>
        <v>lahti</v>
      </c>
      <c r="H498">
        <f t="shared" si="39"/>
        <v>95904.000000000015</v>
      </c>
    </row>
    <row r="499" spans="1:8" x14ac:dyDescent="0.3">
      <c r="A499" t="s">
        <v>19</v>
      </c>
      <c r="B499">
        <v>10</v>
      </c>
      <c r="C499">
        <v>1.1000000000000001</v>
      </c>
      <c r="D499" s="34" t="str">
        <f t="shared" si="35"/>
        <v>2020</v>
      </c>
      <c r="E499" t="str">
        <f t="shared" si="36"/>
        <v>juuli</v>
      </c>
      <c r="F499" s="35">
        <f t="shared" si="37"/>
        <v>44022</v>
      </c>
      <c r="G499" t="str">
        <f t="shared" si="38"/>
        <v>lahti</v>
      </c>
      <c r="H499">
        <f t="shared" si="39"/>
        <v>95040</v>
      </c>
    </row>
    <row r="500" spans="1:8" x14ac:dyDescent="0.3">
      <c r="A500" t="s">
        <v>19</v>
      </c>
      <c r="B500">
        <v>11</v>
      </c>
      <c r="C500">
        <v>1.1100000000000001</v>
      </c>
      <c r="D500" s="34" t="str">
        <f t="shared" si="35"/>
        <v>2020</v>
      </c>
      <c r="E500" t="str">
        <f t="shared" si="36"/>
        <v>juuli</v>
      </c>
      <c r="F500" s="35">
        <f t="shared" si="37"/>
        <v>44023</v>
      </c>
      <c r="G500" t="str">
        <f t="shared" si="38"/>
        <v>lahti</v>
      </c>
      <c r="H500">
        <f t="shared" si="39"/>
        <v>95904.000000000015</v>
      </c>
    </row>
    <row r="501" spans="1:8" x14ac:dyDescent="0.3">
      <c r="A501" t="s">
        <v>19</v>
      </c>
      <c r="B501">
        <v>12</v>
      </c>
      <c r="C501">
        <v>1.1399999999999999</v>
      </c>
      <c r="D501" s="34" t="str">
        <f t="shared" si="35"/>
        <v>2020</v>
      </c>
      <c r="E501" t="str">
        <f t="shared" si="36"/>
        <v>juuli</v>
      </c>
      <c r="F501" s="35">
        <f t="shared" si="37"/>
        <v>44024</v>
      </c>
      <c r="G501" t="str">
        <f t="shared" si="38"/>
        <v>lahti</v>
      </c>
      <c r="H501">
        <f t="shared" si="39"/>
        <v>98495.999999999971</v>
      </c>
    </row>
    <row r="502" spans="1:8" x14ac:dyDescent="0.3">
      <c r="A502" t="s">
        <v>19</v>
      </c>
      <c r="B502">
        <v>13</v>
      </c>
      <c r="C502">
        <v>1.1100000000000001</v>
      </c>
      <c r="D502" s="34" t="str">
        <f t="shared" si="35"/>
        <v>2020</v>
      </c>
      <c r="E502" t="str">
        <f t="shared" si="36"/>
        <v>juuli</v>
      </c>
      <c r="F502" s="35">
        <f t="shared" si="37"/>
        <v>44025</v>
      </c>
      <c r="G502" t="str">
        <f t="shared" si="38"/>
        <v>lahti</v>
      </c>
      <c r="H502">
        <f t="shared" si="39"/>
        <v>95904.000000000015</v>
      </c>
    </row>
    <row r="503" spans="1:8" x14ac:dyDescent="0.3">
      <c r="A503" t="s">
        <v>19</v>
      </c>
      <c r="B503">
        <v>14</v>
      </c>
      <c r="C503">
        <v>1.0900000000000001</v>
      </c>
      <c r="D503" s="34" t="str">
        <f t="shared" si="35"/>
        <v>2020</v>
      </c>
      <c r="E503" t="str">
        <f t="shared" si="36"/>
        <v>juuli</v>
      </c>
      <c r="F503" s="35">
        <f t="shared" si="37"/>
        <v>44026</v>
      </c>
      <c r="G503" t="str">
        <f t="shared" si="38"/>
        <v>lahti</v>
      </c>
      <c r="H503">
        <f t="shared" si="39"/>
        <v>94176.000000000015</v>
      </c>
    </row>
    <row r="504" spans="1:8" x14ac:dyDescent="0.3">
      <c r="A504" t="s">
        <v>19</v>
      </c>
      <c r="B504">
        <v>15</v>
      </c>
      <c r="C504">
        <v>1.08</v>
      </c>
      <c r="D504" s="34" t="str">
        <f t="shared" si="35"/>
        <v>2020</v>
      </c>
      <c r="E504" t="str">
        <f t="shared" si="36"/>
        <v>juuli</v>
      </c>
      <c r="F504" s="35">
        <f t="shared" si="37"/>
        <v>44027</v>
      </c>
      <c r="G504" t="str">
        <f t="shared" si="38"/>
        <v>lahti</v>
      </c>
      <c r="H504">
        <f t="shared" si="39"/>
        <v>93312.000000000029</v>
      </c>
    </row>
    <row r="505" spans="1:8" x14ac:dyDescent="0.3">
      <c r="A505" t="s">
        <v>19</v>
      </c>
      <c r="B505">
        <v>16</v>
      </c>
      <c r="C505">
        <v>1.07</v>
      </c>
      <c r="D505" s="34" t="str">
        <f t="shared" si="35"/>
        <v>2020</v>
      </c>
      <c r="E505" t="str">
        <f t="shared" si="36"/>
        <v>juuli</v>
      </c>
      <c r="F505" s="35">
        <f t="shared" si="37"/>
        <v>44028</v>
      </c>
      <c r="G505" t="str">
        <f t="shared" si="38"/>
        <v>lahti</v>
      </c>
      <c r="H505">
        <f t="shared" si="39"/>
        <v>92448</v>
      </c>
    </row>
    <row r="506" spans="1:8" x14ac:dyDescent="0.3">
      <c r="A506" t="s">
        <v>19</v>
      </c>
      <c r="B506">
        <v>17</v>
      </c>
      <c r="C506">
        <v>1.06</v>
      </c>
      <c r="D506" s="34" t="str">
        <f t="shared" si="35"/>
        <v>2020</v>
      </c>
      <c r="E506" t="str">
        <f t="shared" si="36"/>
        <v>juuli</v>
      </c>
      <c r="F506" s="35">
        <f t="shared" si="37"/>
        <v>44029</v>
      </c>
      <c r="G506" t="str">
        <f t="shared" si="38"/>
        <v>lahti</v>
      </c>
      <c r="H506">
        <f t="shared" si="39"/>
        <v>91584</v>
      </c>
    </row>
    <row r="507" spans="1:8" x14ac:dyDescent="0.3">
      <c r="A507" t="s">
        <v>19</v>
      </c>
      <c r="B507">
        <v>18</v>
      </c>
      <c r="C507">
        <v>1.06</v>
      </c>
      <c r="D507" s="34" t="str">
        <f t="shared" si="35"/>
        <v>2020</v>
      </c>
      <c r="E507" t="str">
        <f t="shared" si="36"/>
        <v>juuli</v>
      </c>
      <c r="F507" s="35">
        <f t="shared" si="37"/>
        <v>44030</v>
      </c>
      <c r="G507" t="str">
        <f t="shared" si="38"/>
        <v>lahti</v>
      </c>
      <c r="H507">
        <f t="shared" si="39"/>
        <v>91584</v>
      </c>
    </row>
    <row r="508" spans="1:8" x14ac:dyDescent="0.3">
      <c r="A508" t="s">
        <v>19</v>
      </c>
      <c r="B508">
        <v>19</v>
      </c>
      <c r="C508">
        <v>1.05</v>
      </c>
      <c r="D508" s="34" t="str">
        <f t="shared" si="35"/>
        <v>2020</v>
      </c>
      <c r="E508" t="str">
        <f t="shared" si="36"/>
        <v>juuli</v>
      </c>
      <c r="F508" s="35">
        <f t="shared" si="37"/>
        <v>44031</v>
      </c>
      <c r="G508" t="str">
        <f t="shared" si="38"/>
        <v>lahti</v>
      </c>
      <c r="H508">
        <f t="shared" si="39"/>
        <v>90720</v>
      </c>
    </row>
    <row r="509" spans="1:8" x14ac:dyDescent="0.3">
      <c r="A509" t="s">
        <v>19</v>
      </c>
      <c r="B509">
        <v>20</v>
      </c>
      <c r="C509">
        <v>1.07</v>
      </c>
      <c r="D509" s="34" t="str">
        <f t="shared" ref="D509:D572" si="40">LEFT(A509,4)</f>
        <v>2020</v>
      </c>
      <c r="E509" t="str">
        <f t="shared" ref="E509:E572" si="41">MID(A509,6,LEN(A509)-9)</f>
        <v>juuli</v>
      </c>
      <c r="F509" s="35">
        <f t="shared" ref="F509:F572" si="42">DATEVALUE(B509 &amp; " " &amp; E509 &amp; " " &amp; D509)</f>
        <v>44032</v>
      </c>
      <c r="G509" t="str">
        <f t="shared" ref="G509:G572" si="43">IF(OR(
AND(F509&gt;=DATE(2019,6,26),F509&lt;=DATE(2019,9,12)),
AND(F509&gt;=DATE(2020,6,16),F509&lt;=DATE(2020,9,12)),
AND(F509&gt;=DATE(2021,6,18),F509&lt;=DATE(2021,8,21)),
AND(F509&gt;=DATE(2022,6,28),F509&lt;=DATE(2022,9,21)),
AND(F509&gt;=DATE(2022,10,15),F509&lt;=DATE(2022,10,31)),
AND(F509&gt;=DATE(2023,6,16),F509&lt;=DATE(2023,8,21))
),"lahti","kinni")</f>
        <v>lahti</v>
      </c>
      <c r="H509">
        <f t="shared" ref="H509:H572" si="44">C509*60*60*24</f>
        <v>92448</v>
      </c>
    </row>
    <row r="510" spans="1:8" x14ac:dyDescent="0.3">
      <c r="A510" t="s">
        <v>19</v>
      </c>
      <c r="B510">
        <v>21</v>
      </c>
      <c r="C510">
        <v>1.17</v>
      </c>
      <c r="D510" s="34" t="str">
        <f t="shared" si="40"/>
        <v>2020</v>
      </c>
      <c r="E510" t="str">
        <f t="shared" si="41"/>
        <v>juuli</v>
      </c>
      <c r="F510" s="35">
        <f t="shared" si="42"/>
        <v>44033</v>
      </c>
      <c r="G510" t="str">
        <f t="shared" si="43"/>
        <v>lahti</v>
      </c>
      <c r="H510">
        <f t="shared" si="44"/>
        <v>101087.99999999997</v>
      </c>
    </row>
    <row r="511" spans="1:8" x14ac:dyDescent="0.3">
      <c r="A511" t="s">
        <v>19</v>
      </c>
      <c r="B511">
        <v>22</v>
      </c>
      <c r="C511">
        <v>1.19</v>
      </c>
      <c r="D511" s="34" t="str">
        <f t="shared" si="40"/>
        <v>2020</v>
      </c>
      <c r="E511" t="str">
        <f t="shared" si="41"/>
        <v>juuli</v>
      </c>
      <c r="F511" s="35">
        <f t="shared" si="42"/>
        <v>44034</v>
      </c>
      <c r="G511" t="str">
        <f t="shared" si="43"/>
        <v>lahti</v>
      </c>
      <c r="H511">
        <f t="shared" si="44"/>
        <v>102815.99999999997</v>
      </c>
    </row>
    <row r="512" spans="1:8" x14ac:dyDescent="0.3">
      <c r="A512" t="s">
        <v>19</v>
      </c>
      <c r="B512">
        <v>23</v>
      </c>
      <c r="C512">
        <v>1.1200000000000001</v>
      </c>
      <c r="D512" s="34" t="str">
        <f t="shared" si="40"/>
        <v>2020</v>
      </c>
      <c r="E512" t="str">
        <f t="shared" si="41"/>
        <v>juuli</v>
      </c>
      <c r="F512" s="35">
        <f t="shared" si="42"/>
        <v>44035</v>
      </c>
      <c r="G512" t="str">
        <f t="shared" si="43"/>
        <v>lahti</v>
      </c>
      <c r="H512">
        <f t="shared" si="44"/>
        <v>96768</v>
      </c>
    </row>
    <row r="513" spans="1:8" x14ac:dyDescent="0.3">
      <c r="A513" t="s">
        <v>19</v>
      </c>
      <c r="B513">
        <v>24</v>
      </c>
      <c r="C513">
        <v>1.0900000000000001</v>
      </c>
      <c r="D513" s="34" t="str">
        <f t="shared" si="40"/>
        <v>2020</v>
      </c>
      <c r="E513" t="str">
        <f t="shared" si="41"/>
        <v>juuli</v>
      </c>
      <c r="F513" s="35">
        <f t="shared" si="42"/>
        <v>44036</v>
      </c>
      <c r="G513" t="str">
        <f t="shared" si="43"/>
        <v>lahti</v>
      </c>
      <c r="H513">
        <f t="shared" si="44"/>
        <v>94176.000000000015</v>
      </c>
    </row>
    <row r="514" spans="1:8" x14ac:dyDescent="0.3">
      <c r="A514" t="s">
        <v>19</v>
      </c>
      <c r="B514">
        <v>25</v>
      </c>
      <c r="C514">
        <v>1.1399999999999999</v>
      </c>
      <c r="D514" s="34" t="str">
        <f t="shared" si="40"/>
        <v>2020</v>
      </c>
      <c r="E514" t="str">
        <f t="shared" si="41"/>
        <v>juuli</v>
      </c>
      <c r="F514" s="35">
        <f t="shared" si="42"/>
        <v>44037</v>
      </c>
      <c r="G514" t="str">
        <f t="shared" si="43"/>
        <v>lahti</v>
      </c>
      <c r="H514">
        <f t="shared" si="44"/>
        <v>98495.999999999971</v>
      </c>
    </row>
    <row r="515" spans="1:8" x14ac:dyDescent="0.3">
      <c r="A515" t="s">
        <v>19</v>
      </c>
      <c r="B515">
        <v>26</v>
      </c>
      <c r="C515">
        <v>1.1100000000000001</v>
      </c>
      <c r="D515" s="34" t="str">
        <f t="shared" si="40"/>
        <v>2020</v>
      </c>
      <c r="E515" t="str">
        <f t="shared" si="41"/>
        <v>juuli</v>
      </c>
      <c r="F515" s="35">
        <f t="shared" si="42"/>
        <v>44038</v>
      </c>
      <c r="G515" t="str">
        <f t="shared" si="43"/>
        <v>lahti</v>
      </c>
      <c r="H515">
        <f t="shared" si="44"/>
        <v>95904.000000000015</v>
      </c>
    </row>
    <row r="516" spans="1:8" x14ac:dyDescent="0.3">
      <c r="A516" t="s">
        <v>19</v>
      </c>
      <c r="B516">
        <v>27</v>
      </c>
      <c r="C516">
        <v>1.08</v>
      </c>
      <c r="D516" s="34" t="str">
        <f t="shared" si="40"/>
        <v>2020</v>
      </c>
      <c r="E516" t="str">
        <f t="shared" si="41"/>
        <v>juuli</v>
      </c>
      <c r="F516" s="35">
        <f t="shared" si="42"/>
        <v>44039</v>
      </c>
      <c r="G516" t="str">
        <f t="shared" si="43"/>
        <v>lahti</v>
      </c>
      <c r="H516">
        <f t="shared" si="44"/>
        <v>93312.000000000029</v>
      </c>
    </row>
    <row r="517" spans="1:8" x14ac:dyDescent="0.3">
      <c r="A517" t="s">
        <v>19</v>
      </c>
      <c r="B517">
        <v>28</v>
      </c>
      <c r="C517">
        <v>1.1399999999999999</v>
      </c>
      <c r="D517" s="34" t="str">
        <f t="shared" si="40"/>
        <v>2020</v>
      </c>
      <c r="E517" t="str">
        <f t="shared" si="41"/>
        <v>juuli</v>
      </c>
      <c r="F517" s="35">
        <f t="shared" si="42"/>
        <v>44040</v>
      </c>
      <c r="G517" t="str">
        <f t="shared" si="43"/>
        <v>lahti</v>
      </c>
      <c r="H517">
        <f t="shared" si="44"/>
        <v>98495.999999999971</v>
      </c>
    </row>
    <row r="518" spans="1:8" x14ac:dyDescent="0.3">
      <c r="A518" t="s">
        <v>19</v>
      </c>
      <c r="B518">
        <v>29</v>
      </c>
      <c r="C518">
        <v>1.53</v>
      </c>
      <c r="D518" s="34" t="str">
        <f t="shared" si="40"/>
        <v>2020</v>
      </c>
      <c r="E518" t="str">
        <f t="shared" si="41"/>
        <v>juuli</v>
      </c>
      <c r="F518" s="35">
        <f t="shared" si="42"/>
        <v>44041</v>
      </c>
      <c r="G518" t="str">
        <f t="shared" si="43"/>
        <v>lahti</v>
      </c>
      <c r="H518">
        <f t="shared" si="44"/>
        <v>132192</v>
      </c>
    </row>
    <row r="519" spans="1:8" x14ac:dyDescent="0.3">
      <c r="A519" t="s">
        <v>19</v>
      </c>
      <c r="B519">
        <v>30</v>
      </c>
      <c r="C519">
        <v>1.27</v>
      </c>
      <c r="D519" s="34" t="str">
        <f t="shared" si="40"/>
        <v>2020</v>
      </c>
      <c r="E519" t="str">
        <f t="shared" si="41"/>
        <v>juuli</v>
      </c>
      <c r="F519" s="35">
        <f t="shared" si="42"/>
        <v>44042</v>
      </c>
      <c r="G519" t="str">
        <f t="shared" si="43"/>
        <v>lahti</v>
      </c>
      <c r="H519">
        <f t="shared" si="44"/>
        <v>109728</v>
      </c>
    </row>
    <row r="520" spans="1:8" x14ac:dyDescent="0.3">
      <c r="A520" t="s">
        <v>19</v>
      </c>
      <c r="B520">
        <v>31</v>
      </c>
      <c r="C520">
        <v>0.99</v>
      </c>
      <c r="D520" s="34" t="str">
        <f t="shared" si="40"/>
        <v>2020</v>
      </c>
      <c r="E520" t="str">
        <f t="shared" si="41"/>
        <v>juuli</v>
      </c>
      <c r="F520" s="35">
        <f t="shared" si="42"/>
        <v>44043</v>
      </c>
      <c r="G520" t="str">
        <f t="shared" si="43"/>
        <v>lahti</v>
      </c>
      <c r="H520">
        <f t="shared" si="44"/>
        <v>85536</v>
      </c>
    </row>
    <row r="521" spans="1:8" x14ac:dyDescent="0.3">
      <c r="A521" t="s">
        <v>20</v>
      </c>
      <c r="B521">
        <v>1</v>
      </c>
      <c r="C521">
        <v>7.0000000000000007E-2</v>
      </c>
      <c r="D521" s="34" t="str">
        <f t="shared" si="40"/>
        <v>2020</v>
      </c>
      <c r="E521" t="str">
        <f t="shared" si="41"/>
        <v>juuni</v>
      </c>
      <c r="F521" s="35">
        <f t="shared" si="42"/>
        <v>43983</v>
      </c>
      <c r="G521" t="str">
        <f t="shared" si="43"/>
        <v>kinni</v>
      </c>
      <c r="H521">
        <f t="shared" si="44"/>
        <v>6048</v>
      </c>
    </row>
    <row r="522" spans="1:8" x14ac:dyDescent="0.3">
      <c r="A522" t="s">
        <v>20</v>
      </c>
      <c r="B522">
        <v>2</v>
      </c>
      <c r="C522">
        <v>0.06</v>
      </c>
      <c r="D522" s="34" t="str">
        <f t="shared" si="40"/>
        <v>2020</v>
      </c>
      <c r="E522" t="str">
        <f t="shared" si="41"/>
        <v>juuni</v>
      </c>
      <c r="F522" s="35">
        <f t="shared" si="42"/>
        <v>43984</v>
      </c>
      <c r="G522" t="str">
        <f t="shared" si="43"/>
        <v>kinni</v>
      </c>
      <c r="H522">
        <f t="shared" si="44"/>
        <v>5183.9999999999991</v>
      </c>
    </row>
    <row r="523" spans="1:8" x14ac:dyDescent="0.3">
      <c r="A523" t="s">
        <v>20</v>
      </c>
      <c r="B523">
        <v>3</v>
      </c>
      <c r="C523">
        <v>0.06</v>
      </c>
      <c r="D523" s="34" t="str">
        <f t="shared" si="40"/>
        <v>2020</v>
      </c>
      <c r="E523" t="str">
        <f t="shared" si="41"/>
        <v>juuni</v>
      </c>
      <c r="F523" s="35">
        <f t="shared" si="42"/>
        <v>43985</v>
      </c>
      <c r="G523" t="str">
        <f t="shared" si="43"/>
        <v>kinni</v>
      </c>
      <c r="H523">
        <f t="shared" si="44"/>
        <v>5183.9999999999991</v>
      </c>
    </row>
    <row r="524" spans="1:8" x14ac:dyDescent="0.3">
      <c r="A524" t="s">
        <v>20</v>
      </c>
      <c r="B524">
        <v>4</v>
      </c>
      <c r="C524">
        <v>0.06</v>
      </c>
      <c r="D524" s="34" t="str">
        <f t="shared" si="40"/>
        <v>2020</v>
      </c>
      <c r="E524" t="str">
        <f t="shared" si="41"/>
        <v>juuni</v>
      </c>
      <c r="F524" s="35">
        <f t="shared" si="42"/>
        <v>43986</v>
      </c>
      <c r="G524" t="str">
        <f t="shared" si="43"/>
        <v>kinni</v>
      </c>
      <c r="H524">
        <f t="shared" si="44"/>
        <v>5183.9999999999991</v>
      </c>
    </row>
    <row r="525" spans="1:8" x14ac:dyDescent="0.3">
      <c r="A525" t="s">
        <v>20</v>
      </c>
      <c r="B525">
        <v>5</v>
      </c>
      <c r="C525">
        <v>7.0000000000000007E-2</v>
      </c>
      <c r="D525" s="34" t="str">
        <f t="shared" si="40"/>
        <v>2020</v>
      </c>
      <c r="E525" t="str">
        <f t="shared" si="41"/>
        <v>juuni</v>
      </c>
      <c r="F525" s="35">
        <f t="shared" si="42"/>
        <v>43987</v>
      </c>
      <c r="G525" t="str">
        <f t="shared" si="43"/>
        <v>kinni</v>
      </c>
      <c r="H525">
        <f t="shared" si="44"/>
        <v>6048</v>
      </c>
    </row>
    <row r="526" spans="1:8" x14ac:dyDescent="0.3">
      <c r="A526" t="s">
        <v>20</v>
      </c>
      <c r="B526">
        <v>6</v>
      </c>
      <c r="C526">
        <v>0.09</v>
      </c>
      <c r="D526" s="34" t="str">
        <f t="shared" si="40"/>
        <v>2020</v>
      </c>
      <c r="E526" t="str">
        <f t="shared" si="41"/>
        <v>juuni</v>
      </c>
      <c r="F526" s="35">
        <f t="shared" si="42"/>
        <v>43988</v>
      </c>
      <c r="G526" t="str">
        <f t="shared" si="43"/>
        <v>kinni</v>
      </c>
      <c r="H526">
        <f t="shared" si="44"/>
        <v>7775.9999999999982</v>
      </c>
    </row>
    <row r="527" spans="1:8" x14ac:dyDescent="0.3">
      <c r="A527" t="s">
        <v>20</v>
      </c>
      <c r="B527">
        <v>7</v>
      </c>
      <c r="C527">
        <v>0.1</v>
      </c>
      <c r="D527" s="34" t="str">
        <f t="shared" si="40"/>
        <v>2020</v>
      </c>
      <c r="E527" t="str">
        <f t="shared" si="41"/>
        <v>juuni</v>
      </c>
      <c r="F527" s="35">
        <f t="shared" si="42"/>
        <v>43989</v>
      </c>
      <c r="G527" t="str">
        <f t="shared" si="43"/>
        <v>kinni</v>
      </c>
      <c r="H527">
        <f t="shared" si="44"/>
        <v>8640</v>
      </c>
    </row>
    <row r="528" spans="1:8" x14ac:dyDescent="0.3">
      <c r="A528" t="s">
        <v>20</v>
      </c>
      <c r="B528">
        <v>8</v>
      </c>
      <c r="C528">
        <v>0.1</v>
      </c>
      <c r="D528" s="34" t="str">
        <f t="shared" si="40"/>
        <v>2020</v>
      </c>
      <c r="E528" t="str">
        <f t="shared" si="41"/>
        <v>juuni</v>
      </c>
      <c r="F528" s="35">
        <f t="shared" si="42"/>
        <v>43990</v>
      </c>
      <c r="G528" t="str">
        <f t="shared" si="43"/>
        <v>kinni</v>
      </c>
      <c r="H528">
        <f t="shared" si="44"/>
        <v>8640</v>
      </c>
    </row>
    <row r="529" spans="1:8" x14ac:dyDescent="0.3">
      <c r="A529" t="s">
        <v>20</v>
      </c>
      <c r="B529">
        <v>9</v>
      </c>
      <c r="C529">
        <v>0.21</v>
      </c>
      <c r="D529" s="34" t="str">
        <f t="shared" si="40"/>
        <v>2020</v>
      </c>
      <c r="E529" t="str">
        <f t="shared" si="41"/>
        <v>juuni</v>
      </c>
      <c r="F529" s="35">
        <f t="shared" si="42"/>
        <v>43991</v>
      </c>
      <c r="G529" t="str">
        <f t="shared" si="43"/>
        <v>kinni</v>
      </c>
      <c r="H529">
        <f t="shared" si="44"/>
        <v>18144</v>
      </c>
    </row>
    <row r="530" spans="1:8" x14ac:dyDescent="0.3">
      <c r="A530" t="s">
        <v>20</v>
      </c>
      <c r="B530">
        <v>10</v>
      </c>
      <c r="C530">
        <v>0.24</v>
      </c>
      <c r="D530" s="34" t="str">
        <f t="shared" si="40"/>
        <v>2020</v>
      </c>
      <c r="E530" t="str">
        <f t="shared" si="41"/>
        <v>juuni</v>
      </c>
      <c r="F530" s="35">
        <f t="shared" si="42"/>
        <v>43992</v>
      </c>
      <c r="G530" t="str">
        <f t="shared" si="43"/>
        <v>kinni</v>
      </c>
      <c r="H530">
        <f t="shared" si="44"/>
        <v>20735.999999999996</v>
      </c>
    </row>
    <row r="531" spans="1:8" x14ac:dyDescent="0.3">
      <c r="A531" t="s">
        <v>20</v>
      </c>
      <c r="B531">
        <v>11</v>
      </c>
      <c r="C531">
        <v>0.21</v>
      </c>
      <c r="D531" s="34" t="str">
        <f t="shared" si="40"/>
        <v>2020</v>
      </c>
      <c r="E531" t="str">
        <f t="shared" si="41"/>
        <v>juuni</v>
      </c>
      <c r="F531" s="35">
        <f t="shared" si="42"/>
        <v>43993</v>
      </c>
      <c r="G531" t="str">
        <f t="shared" si="43"/>
        <v>kinni</v>
      </c>
      <c r="H531">
        <f t="shared" si="44"/>
        <v>18144</v>
      </c>
    </row>
    <row r="532" spans="1:8" x14ac:dyDescent="0.3">
      <c r="A532" t="s">
        <v>20</v>
      </c>
      <c r="B532">
        <v>12</v>
      </c>
      <c r="C532">
        <v>0.18</v>
      </c>
      <c r="D532" s="34" t="str">
        <f t="shared" si="40"/>
        <v>2020</v>
      </c>
      <c r="E532" t="str">
        <f t="shared" si="41"/>
        <v>juuni</v>
      </c>
      <c r="F532" s="35">
        <f t="shared" si="42"/>
        <v>43994</v>
      </c>
      <c r="G532" t="str">
        <f t="shared" si="43"/>
        <v>kinni</v>
      </c>
      <c r="H532">
        <f t="shared" si="44"/>
        <v>15551.999999999996</v>
      </c>
    </row>
    <row r="533" spans="1:8" x14ac:dyDescent="0.3">
      <c r="A533" t="s">
        <v>20</v>
      </c>
      <c r="B533">
        <v>13</v>
      </c>
      <c r="C533">
        <v>0.15</v>
      </c>
      <c r="D533" s="34" t="str">
        <f t="shared" si="40"/>
        <v>2020</v>
      </c>
      <c r="E533" t="str">
        <f t="shared" si="41"/>
        <v>juuni</v>
      </c>
      <c r="F533" s="35">
        <f t="shared" si="42"/>
        <v>43995</v>
      </c>
      <c r="G533" t="str">
        <f t="shared" si="43"/>
        <v>kinni</v>
      </c>
      <c r="H533">
        <f t="shared" si="44"/>
        <v>12960</v>
      </c>
    </row>
    <row r="534" spans="1:8" x14ac:dyDescent="0.3">
      <c r="A534" t="s">
        <v>20</v>
      </c>
      <c r="B534">
        <v>14</v>
      </c>
      <c r="C534">
        <v>0.13</v>
      </c>
      <c r="D534" s="34" t="str">
        <f t="shared" si="40"/>
        <v>2020</v>
      </c>
      <c r="E534" t="str">
        <f t="shared" si="41"/>
        <v>juuni</v>
      </c>
      <c r="F534" s="35">
        <f t="shared" si="42"/>
        <v>43996</v>
      </c>
      <c r="G534" t="str">
        <f t="shared" si="43"/>
        <v>kinni</v>
      </c>
      <c r="H534">
        <f t="shared" si="44"/>
        <v>11232.000000000002</v>
      </c>
    </row>
    <row r="535" spans="1:8" x14ac:dyDescent="0.3">
      <c r="A535" t="s">
        <v>20</v>
      </c>
      <c r="B535">
        <v>15</v>
      </c>
      <c r="C535">
        <v>0.11</v>
      </c>
      <c r="D535" s="34" t="str">
        <f t="shared" si="40"/>
        <v>2020</v>
      </c>
      <c r="E535" t="str">
        <f t="shared" si="41"/>
        <v>juuni</v>
      </c>
      <c r="F535" s="35">
        <f t="shared" si="42"/>
        <v>43997</v>
      </c>
      <c r="G535" t="str">
        <f t="shared" si="43"/>
        <v>kinni</v>
      </c>
      <c r="H535">
        <f t="shared" si="44"/>
        <v>9504</v>
      </c>
    </row>
    <row r="536" spans="1:8" x14ac:dyDescent="0.3">
      <c r="A536" t="s">
        <v>20</v>
      </c>
      <c r="B536">
        <v>16</v>
      </c>
      <c r="C536">
        <v>0.13</v>
      </c>
      <c r="D536" s="34" t="str">
        <f t="shared" si="40"/>
        <v>2020</v>
      </c>
      <c r="E536" t="str">
        <f t="shared" si="41"/>
        <v>juuni</v>
      </c>
      <c r="F536" s="35">
        <f t="shared" si="42"/>
        <v>43998</v>
      </c>
      <c r="G536" t="str">
        <f t="shared" si="43"/>
        <v>lahti</v>
      </c>
      <c r="H536">
        <f t="shared" si="44"/>
        <v>11232.000000000002</v>
      </c>
    </row>
    <row r="537" spans="1:8" x14ac:dyDescent="0.3">
      <c r="A537" t="s">
        <v>20</v>
      </c>
      <c r="B537">
        <v>17</v>
      </c>
      <c r="C537">
        <v>0.31</v>
      </c>
      <c r="D537" s="34" t="str">
        <f t="shared" si="40"/>
        <v>2020</v>
      </c>
      <c r="E537" t="str">
        <f t="shared" si="41"/>
        <v>juuni</v>
      </c>
      <c r="F537" s="35">
        <f t="shared" si="42"/>
        <v>43999</v>
      </c>
      <c r="G537" t="str">
        <f t="shared" si="43"/>
        <v>lahti</v>
      </c>
      <c r="H537">
        <f t="shared" si="44"/>
        <v>26784</v>
      </c>
    </row>
    <row r="538" spans="1:8" x14ac:dyDescent="0.3">
      <c r="A538" t="s">
        <v>20</v>
      </c>
      <c r="B538">
        <v>18</v>
      </c>
      <c r="C538">
        <v>0.46</v>
      </c>
      <c r="D538" s="34" t="str">
        <f t="shared" si="40"/>
        <v>2020</v>
      </c>
      <c r="E538" t="str">
        <f t="shared" si="41"/>
        <v>juuni</v>
      </c>
      <c r="F538" s="35">
        <f t="shared" si="42"/>
        <v>44000</v>
      </c>
      <c r="G538" t="str">
        <f t="shared" si="43"/>
        <v>lahti</v>
      </c>
      <c r="H538">
        <f t="shared" si="44"/>
        <v>39744</v>
      </c>
    </row>
    <row r="539" spans="1:8" x14ac:dyDescent="0.3">
      <c r="A539" t="s">
        <v>20</v>
      </c>
      <c r="B539">
        <v>19</v>
      </c>
      <c r="C539">
        <v>0.78</v>
      </c>
      <c r="D539" s="34" t="str">
        <f t="shared" si="40"/>
        <v>2020</v>
      </c>
      <c r="E539" t="str">
        <f t="shared" si="41"/>
        <v>juuni</v>
      </c>
      <c r="F539" s="35">
        <f t="shared" si="42"/>
        <v>44001</v>
      </c>
      <c r="G539" t="str">
        <f t="shared" si="43"/>
        <v>lahti</v>
      </c>
      <c r="H539">
        <f t="shared" si="44"/>
        <v>67392.000000000015</v>
      </c>
    </row>
    <row r="540" spans="1:8" x14ac:dyDescent="0.3">
      <c r="A540" t="s">
        <v>20</v>
      </c>
      <c r="B540">
        <v>20</v>
      </c>
      <c r="C540">
        <v>0.82</v>
      </c>
      <c r="D540" s="34" t="str">
        <f t="shared" si="40"/>
        <v>2020</v>
      </c>
      <c r="E540" t="str">
        <f t="shared" si="41"/>
        <v>juuni</v>
      </c>
      <c r="F540" s="35">
        <f t="shared" si="42"/>
        <v>44002</v>
      </c>
      <c r="G540" t="str">
        <f t="shared" si="43"/>
        <v>lahti</v>
      </c>
      <c r="H540">
        <f t="shared" si="44"/>
        <v>70847.999999999985</v>
      </c>
    </row>
    <row r="541" spans="1:8" x14ac:dyDescent="0.3">
      <c r="A541" t="s">
        <v>20</v>
      </c>
      <c r="B541">
        <v>21</v>
      </c>
      <c r="C541">
        <v>0.82</v>
      </c>
      <c r="D541" s="34" t="str">
        <f t="shared" si="40"/>
        <v>2020</v>
      </c>
      <c r="E541" t="str">
        <f t="shared" si="41"/>
        <v>juuni</v>
      </c>
      <c r="F541" s="35">
        <f t="shared" si="42"/>
        <v>44003</v>
      </c>
      <c r="G541" t="str">
        <f t="shared" si="43"/>
        <v>lahti</v>
      </c>
      <c r="H541">
        <f t="shared" si="44"/>
        <v>70847.999999999985</v>
      </c>
    </row>
    <row r="542" spans="1:8" x14ac:dyDescent="0.3">
      <c r="A542" t="s">
        <v>20</v>
      </c>
      <c r="B542">
        <v>22</v>
      </c>
      <c r="C542">
        <v>0.8</v>
      </c>
      <c r="D542" s="34" t="str">
        <f t="shared" si="40"/>
        <v>2020</v>
      </c>
      <c r="E542" t="str">
        <f t="shared" si="41"/>
        <v>juuni</v>
      </c>
      <c r="F542" s="35">
        <f t="shared" si="42"/>
        <v>44004</v>
      </c>
      <c r="G542" t="str">
        <f t="shared" si="43"/>
        <v>lahti</v>
      </c>
      <c r="H542">
        <f t="shared" si="44"/>
        <v>69120</v>
      </c>
    </row>
    <row r="543" spans="1:8" x14ac:dyDescent="0.3">
      <c r="A543" t="s">
        <v>20</v>
      </c>
      <c r="B543">
        <v>23</v>
      </c>
      <c r="C543">
        <v>0.79</v>
      </c>
      <c r="D543" s="34" t="str">
        <f t="shared" si="40"/>
        <v>2020</v>
      </c>
      <c r="E543" t="str">
        <f t="shared" si="41"/>
        <v>juuni</v>
      </c>
      <c r="F543" s="35">
        <f t="shared" si="42"/>
        <v>44005</v>
      </c>
      <c r="G543" t="str">
        <f t="shared" si="43"/>
        <v>lahti</v>
      </c>
      <c r="H543">
        <f t="shared" si="44"/>
        <v>68256.000000000015</v>
      </c>
    </row>
    <row r="544" spans="1:8" x14ac:dyDescent="0.3">
      <c r="A544" t="s">
        <v>20</v>
      </c>
      <c r="B544">
        <v>24</v>
      </c>
      <c r="C544">
        <v>0.78</v>
      </c>
      <c r="D544" s="34" t="str">
        <f t="shared" si="40"/>
        <v>2020</v>
      </c>
      <c r="E544" t="str">
        <f t="shared" si="41"/>
        <v>juuni</v>
      </c>
      <c r="F544" s="35">
        <f t="shared" si="42"/>
        <v>44006</v>
      </c>
      <c r="G544" t="str">
        <f t="shared" si="43"/>
        <v>lahti</v>
      </c>
      <c r="H544">
        <f t="shared" si="44"/>
        <v>67392.000000000015</v>
      </c>
    </row>
    <row r="545" spans="1:8" x14ac:dyDescent="0.3">
      <c r="A545" t="s">
        <v>20</v>
      </c>
      <c r="B545">
        <v>25</v>
      </c>
      <c r="C545">
        <v>0.78</v>
      </c>
      <c r="D545" s="34" t="str">
        <f t="shared" si="40"/>
        <v>2020</v>
      </c>
      <c r="E545" t="str">
        <f t="shared" si="41"/>
        <v>juuni</v>
      </c>
      <c r="F545" s="35">
        <f t="shared" si="42"/>
        <v>44007</v>
      </c>
      <c r="G545" t="str">
        <f t="shared" si="43"/>
        <v>lahti</v>
      </c>
      <c r="H545">
        <f t="shared" si="44"/>
        <v>67392.000000000015</v>
      </c>
    </row>
    <row r="546" spans="1:8" x14ac:dyDescent="0.3">
      <c r="A546" t="s">
        <v>20</v>
      </c>
      <c r="B546">
        <v>26</v>
      </c>
      <c r="C546">
        <v>0.95</v>
      </c>
      <c r="D546" s="34" t="str">
        <f t="shared" si="40"/>
        <v>2020</v>
      </c>
      <c r="E546" t="str">
        <f t="shared" si="41"/>
        <v>juuni</v>
      </c>
      <c r="F546" s="35">
        <f t="shared" si="42"/>
        <v>44008</v>
      </c>
      <c r="G546" t="str">
        <f t="shared" si="43"/>
        <v>lahti</v>
      </c>
      <c r="H546">
        <f t="shared" si="44"/>
        <v>82080</v>
      </c>
    </row>
    <row r="547" spans="1:8" x14ac:dyDescent="0.3">
      <c r="A547" t="s">
        <v>20</v>
      </c>
      <c r="B547">
        <v>27</v>
      </c>
      <c r="C547">
        <v>1.21</v>
      </c>
      <c r="D547" s="34" t="str">
        <f t="shared" si="40"/>
        <v>2020</v>
      </c>
      <c r="E547" t="str">
        <f t="shared" si="41"/>
        <v>juuni</v>
      </c>
      <c r="F547" s="35">
        <f t="shared" si="42"/>
        <v>44009</v>
      </c>
      <c r="G547" t="str">
        <f t="shared" si="43"/>
        <v>lahti</v>
      </c>
      <c r="H547">
        <f t="shared" si="44"/>
        <v>104544</v>
      </c>
    </row>
    <row r="548" spans="1:8" x14ac:dyDescent="0.3">
      <c r="A548" t="s">
        <v>20</v>
      </c>
      <c r="B548">
        <v>28</v>
      </c>
      <c r="C548">
        <v>1.24</v>
      </c>
      <c r="D548" s="34" t="str">
        <f t="shared" si="40"/>
        <v>2020</v>
      </c>
      <c r="E548" t="str">
        <f t="shared" si="41"/>
        <v>juuni</v>
      </c>
      <c r="F548" s="35">
        <f t="shared" si="42"/>
        <v>44010</v>
      </c>
      <c r="G548" t="str">
        <f t="shared" si="43"/>
        <v>lahti</v>
      </c>
      <c r="H548">
        <f t="shared" si="44"/>
        <v>107136</v>
      </c>
    </row>
    <row r="549" spans="1:8" x14ac:dyDescent="0.3">
      <c r="A549" t="s">
        <v>20</v>
      </c>
      <c r="B549">
        <v>29</v>
      </c>
      <c r="C549">
        <v>1.26</v>
      </c>
      <c r="D549" s="34" t="str">
        <f t="shared" si="40"/>
        <v>2020</v>
      </c>
      <c r="E549" t="str">
        <f t="shared" si="41"/>
        <v>juuni</v>
      </c>
      <c r="F549" s="35">
        <f t="shared" si="42"/>
        <v>44011</v>
      </c>
      <c r="G549" t="str">
        <f t="shared" si="43"/>
        <v>lahti</v>
      </c>
      <c r="H549">
        <f t="shared" si="44"/>
        <v>108864</v>
      </c>
    </row>
    <row r="550" spans="1:8" x14ac:dyDescent="0.3">
      <c r="A550" t="s">
        <v>20</v>
      </c>
      <c r="B550">
        <v>30</v>
      </c>
      <c r="C550">
        <v>1.24</v>
      </c>
      <c r="D550" s="34" t="str">
        <f t="shared" si="40"/>
        <v>2020</v>
      </c>
      <c r="E550" t="str">
        <f t="shared" si="41"/>
        <v>juuni</v>
      </c>
      <c r="F550" s="35">
        <f t="shared" si="42"/>
        <v>44012</v>
      </c>
      <c r="G550" t="str">
        <f t="shared" si="43"/>
        <v>lahti</v>
      </c>
      <c r="H550">
        <f t="shared" si="44"/>
        <v>107136</v>
      </c>
    </row>
    <row r="551" spans="1:8" x14ac:dyDescent="0.3">
      <c r="A551" t="s">
        <v>21</v>
      </c>
      <c r="B551">
        <v>1</v>
      </c>
      <c r="C551">
        <v>0.1</v>
      </c>
      <c r="D551" s="34" t="str">
        <f t="shared" si="40"/>
        <v>2020</v>
      </c>
      <c r="E551" t="str">
        <f t="shared" si="41"/>
        <v>mai</v>
      </c>
      <c r="F551" s="35">
        <f t="shared" si="42"/>
        <v>43952</v>
      </c>
      <c r="G551" t="str">
        <f t="shared" si="43"/>
        <v>kinni</v>
      </c>
      <c r="H551">
        <f t="shared" si="44"/>
        <v>8640</v>
      </c>
    </row>
    <row r="552" spans="1:8" x14ac:dyDescent="0.3">
      <c r="A552" t="s">
        <v>21</v>
      </c>
      <c r="B552">
        <v>2</v>
      </c>
      <c r="C552">
        <v>0.09</v>
      </c>
      <c r="D552" s="34" t="str">
        <f t="shared" si="40"/>
        <v>2020</v>
      </c>
      <c r="E552" t="str">
        <f t="shared" si="41"/>
        <v>mai</v>
      </c>
      <c r="F552" s="35">
        <f t="shared" si="42"/>
        <v>43953</v>
      </c>
      <c r="G552" t="str">
        <f t="shared" si="43"/>
        <v>kinni</v>
      </c>
      <c r="H552">
        <f t="shared" si="44"/>
        <v>7775.9999999999982</v>
      </c>
    </row>
    <row r="553" spans="1:8" x14ac:dyDescent="0.3">
      <c r="A553" t="s">
        <v>21</v>
      </c>
      <c r="B553">
        <v>3</v>
      </c>
      <c r="C553">
        <v>0.08</v>
      </c>
      <c r="D553" s="34" t="str">
        <f t="shared" si="40"/>
        <v>2020</v>
      </c>
      <c r="E553" t="str">
        <f t="shared" si="41"/>
        <v>mai</v>
      </c>
      <c r="F553" s="35">
        <f t="shared" si="42"/>
        <v>43954</v>
      </c>
      <c r="G553" t="str">
        <f t="shared" si="43"/>
        <v>kinni</v>
      </c>
      <c r="H553">
        <f t="shared" si="44"/>
        <v>6912</v>
      </c>
    </row>
    <row r="554" spans="1:8" x14ac:dyDescent="0.3">
      <c r="A554" t="s">
        <v>21</v>
      </c>
      <c r="B554">
        <v>4</v>
      </c>
      <c r="C554">
        <v>0.08</v>
      </c>
      <c r="D554" s="34" t="str">
        <f t="shared" si="40"/>
        <v>2020</v>
      </c>
      <c r="E554" t="str">
        <f t="shared" si="41"/>
        <v>mai</v>
      </c>
      <c r="F554" s="35">
        <f t="shared" si="42"/>
        <v>43955</v>
      </c>
      <c r="G554" t="str">
        <f t="shared" si="43"/>
        <v>kinni</v>
      </c>
      <c r="H554">
        <f t="shared" si="44"/>
        <v>6912</v>
      </c>
    </row>
    <row r="555" spans="1:8" x14ac:dyDescent="0.3">
      <c r="A555" t="s">
        <v>21</v>
      </c>
      <c r="B555">
        <v>5</v>
      </c>
      <c r="C555">
        <v>7.0000000000000007E-2</v>
      </c>
      <c r="D555" s="34" t="str">
        <f t="shared" si="40"/>
        <v>2020</v>
      </c>
      <c r="E555" t="str">
        <f t="shared" si="41"/>
        <v>mai</v>
      </c>
      <c r="F555" s="35">
        <f t="shared" si="42"/>
        <v>43956</v>
      </c>
      <c r="G555" t="str">
        <f t="shared" si="43"/>
        <v>kinni</v>
      </c>
      <c r="H555">
        <f t="shared" si="44"/>
        <v>6048</v>
      </c>
    </row>
    <row r="556" spans="1:8" x14ac:dyDescent="0.3">
      <c r="A556" t="s">
        <v>21</v>
      </c>
      <c r="B556">
        <v>6</v>
      </c>
      <c r="C556">
        <v>7.0000000000000007E-2</v>
      </c>
      <c r="D556" s="34" t="str">
        <f t="shared" si="40"/>
        <v>2020</v>
      </c>
      <c r="E556" t="str">
        <f t="shared" si="41"/>
        <v>mai</v>
      </c>
      <c r="F556" s="35">
        <f t="shared" si="42"/>
        <v>43957</v>
      </c>
      <c r="G556" t="str">
        <f t="shared" si="43"/>
        <v>kinni</v>
      </c>
      <c r="H556">
        <f t="shared" si="44"/>
        <v>6048</v>
      </c>
    </row>
    <row r="557" spans="1:8" x14ac:dyDescent="0.3">
      <c r="A557" t="s">
        <v>21</v>
      </c>
      <c r="B557">
        <v>7</v>
      </c>
      <c r="C557">
        <v>0.09</v>
      </c>
      <c r="D557" s="34" t="str">
        <f t="shared" si="40"/>
        <v>2020</v>
      </c>
      <c r="E557" t="str">
        <f t="shared" si="41"/>
        <v>mai</v>
      </c>
      <c r="F557" s="35">
        <f t="shared" si="42"/>
        <v>43958</v>
      </c>
      <c r="G557" t="str">
        <f t="shared" si="43"/>
        <v>kinni</v>
      </c>
      <c r="H557">
        <f t="shared" si="44"/>
        <v>7775.9999999999982</v>
      </c>
    </row>
    <row r="558" spans="1:8" x14ac:dyDescent="0.3">
      <c r="A558" t="s">
        <v>21</v>
      </c>
      <c r="B558">
        <v>8</v>
      </c>
      <c r="C558">
        <v>0.1</v>
      </c>
      <c r="D558" s="34" t="str">
        <f t="shared" si="40"/>
        <v>2020</v>
      </c>
      <c r="E558" t="str">
        <f t="shared" si="41"/>
        <v>mai</v>
      </c>
      <c r="F558" s="35">
        <f t="shared" si="42"/>
        <v>43959</v>
      </c>
      <c r="G558" t="str">
        <f t="shared" si="43"/>
        <v>kinni</v>
      </c>
      <c r="H558">
        <f t="shared" si="44"/>
        <v>8640</v>
      </c>
    </row>
    <row r="559" spans="1:8" x14ac:dyDescent="0.3">
      <c r="A559" t="s">
        <v>21</v>
      </c>
      <c r="B559">
        <v>9</v>
      </c>
      <c r="C559">
        <v>0.1</v>
      </c>
      <c r="D559" s="34" t="str">
        <f t="shared" si="40"/>
        <v>2020</v>
      </c>
      <c r="E559" t="str">
        <f t="shared" si="41"/>
        <v>mai</v>
      </c>
      <c r="F559" s="35">
        <f t="shared" si="42"/>
        <v>43960</v>
      </c>
      <c r="G559" t="str">
        <f t="shared" si="43"/>
        <v>kinni</v>
      </c>
      <c r="H559">
        <f t="shared" si="44"/>
        <v>8640</v>
      </c>
    </row>
    <row r="560" spans="1:8" x14ac:dyDescent="0.3">
      <c r="A560" t="s">
        <v>21</v>
      </c>
      <c r="B560">
        <v>10</v>
      </c>
      <c r="C560">
        <v>0.1</v>
      </c>
      <c r="D560" s="34" t="str">
        <f t="shared" si="40"/>
        <v>2020</v>
      </c>
      <c r="E560" t="str">
        <f t="shared" si="41"/>
        <v>mai</v>
      </c>
      <c r="F560" s="35">
        <f t="shared" si="42"/>
        <v>43961</v>
      </c>
      <c r="G560" t="str">
        <f t="shared" si="43"/>
        <v>kinni</v>
      </c>
      <c r="H560">
        <f t="shared" si="44"/>
        <v>8640</v>
      </c>
    </row>
    <row r="561" spans="1:8" x14ac:dyDescent="0.3">
      <c r="A561" t="s">
        <v>21</v>
      </c>
      <c r="B561">
        <v>11</v>
      </c>
      <c r="C561">
        <v>0.1</v>
      </c>
      <c r="D561" s="34" t="str">
        <f t="shared" si="40"/>
        <v>2020</v>
      </c>
      <c r="E561" t="str">
        <f t="shared" si="41"/>
        <v>mai</v>
      </c>
      <c r="F561" s="35">
        <f t="shared" si="42"/>
        <v>43962</v>
      </c>
      <c r="G561" t="str">
        <f t="shared" si="43"/>
        <v>kinni</v>
      </c>
      <c r="H561">
        <f t="shared" si="44"/>
        <v>8640</v>
      </c>
    </row>
    <row r="562" spans="1:8" x14ac:dyDescent="0.3">
      <c r="A562" t="s">
        <v>21</v>
      </c>
      <c r="B562">
        <v>12</v>
      </c>
      <c r="C562">
        <v>0.12</v>
      </c>
      <c r="D562" s="34" t="str">
        <f t="shared" si="40"/>
        <v>2020</v>
      </c>
      <c r="E562" t="str">
        <f t="shared" si="41"/>
        <v>mai</v>
      </c>
      <c r="F562" s="35">
        <f t="shared" si="42"/>
        <v>43963</v>
      </c>
      <c r="G562" t="str">
        <f t="shared" si="43"/>
        <v>kinni</v>
      </c>
      <c r="H562">
        <f t="shared" si="44"/>
        <v>10367.999999999998</v>
      </c>
    </row>
    <row r="563" spans="1:8" x14ac:dyDescent="0.3">
      <c r="A563" t="s">
        <v>21</v>
      </c>
      <c r="B563">
        <v>13</v>
      </c>
      <c r="C563">
        <v>0.12</v>
      </c>
      <c r="D563" s="34" t="str">
        <f t="shared" si="40"/>
        <v>2020</v>
      </c>
      <c r="E563" t="str">
        <f t="shared" si="41"/>
        <v>mai</v>
      </c>
      <c r="F563" s="35">
        <f t="shared" si="42"/>
        <v>43964</v>
      </c>
      <c r="G563" t="str">
        <f t="shared" si="43"/>
        <v>kinni</v>
      </c>
      <c r="H563">
        <f t="shared" si="44"/>
        <v>10367.999999999998</v>
      </c>
    </row>
    <row r="564" spans="1:8" x14ac:dyDescent="0.3">
      <c r="A564" t="s">
        <v>21</v>
      </c>
      <c r="B564">
        <v>14</v>
      </c>
      <c r="C564">
        <v>0.13</v>
      </c>
      <c r="D564" s="34" t="str">
        <f t="shared" si="40"/>
        <v>2020</v>
      </c>
      <c r="E564" t="str">
        <f t="shared" si="41"/>
        <v>mai</v>
      </c>
      <c r="F564" s="35">
        <f t="shared" si="42"/>
        <v>43965</v>
      </c>
      <c r="G564" t="str">
        <f t="shared" si="43"/>
        <v>kinni</v>
      </c>
      <c r="H564">
        <f t="shared" si="44"/>
        <v>11232.000000000002</v>
      </c>
    </row>
    <row r="565" spans="1:8" x14ac:dyDescent="0.3">
      <c r="A565" t="s">
        <v>21</v>
      </c>
      <c r="B565">
        <v>15</v>
      </c>
      <c r="C565">
        <v>0.13</v>
      </c>
      <c r="D565" s="34" t="str">
        <f t="shared" si="40"/>
        <v>2020</v>
      </c>
      <c r="E565" t="str">
        <f t="shared" si="41"/>
        <v>mai</v>
      </c>
      <c r="F565" s="35">
        <f t="shared" si="42"/>
        <v>43966</v>
      </c>
      <c r="G565" t="str">
        <f t="shared" si="43"/>
        <v>kinni</v>
      </c>
      <c r="H565">
        <f t="shared" si="44"/>
        <v>11232.000000000002</v>
      </c>
    </row>
    <row r="566" spans="1:8" x14ac:dyDescent="0.3">
      <c r="A566" t="s">
        <v>21</v>
      </c>
      <c r="B566">
        <v>16</v>
      </c>
      <c r="C566">
        <v>0.13</v>
      </c>
      <c r="D566" s="34" t="str">
        <f t="shared" si="40"/>
        <v>2020</v>
      </c>
      <c r="E566" t="str">
        <f t="shared" si="41"/>
        <v>mai</v>
      </c>
      <c r="F566" s="35">
        <f t="shared" si="42"/>
        <v>43967</v>
      </c>
      <c r="G566" t="str">
        <f t="shared" si="43"/>
        <v>kinni</v>
      </c>
      <c r="H566">
        <f t="shared" si="44"/>
        <v>11232.000000000002</v>
      </c>
    </row>
    <row r="567" spans="1:8" x14ac:dyDescent="0.3">
      <c r="A567" t="s">
        <v>21</v>
      </c>
      <c r="B567">
        <v>17</v>
      </c>
      <c r="C567">
        <v>0.13</v>
      </c>
      <c r="D567" s="34" t="str">
        <f t="shared" si="40"/>
        <v>2020</v>
      </c>
      <c r="E567" t="str">
        <f t="shared" si="41"/>
        <v>mai</v>
      </c>
      <c r="F567" s="35">
        <f t="shared" si="42"/>
        <v>43968</v>
      </c>
      <c r="G567" t="str">
        <f t="shared" si="43"/>
        <v>kinni</v>
      </c>
      <c r="H567">
        <f t="shared" si="44"/>
        <v>11232.000000000002</v>
      </c>
    </row>
    <row r="568" spans="1:8" x14ac:dyDescent="0.3">
      <c r="A568" t="s">
        <v>21</v>
      </c>
      <c r="B568">
        <v>18</v>
      </c>
      <c r="C568">
        <v>0.13</v>
      </c>
      <c r="D568" s="34" t="str">
        <f t="shared" si="40"/>
        <v>2020</v>
      </c>
      <c r="E568" t="str">
        <f t="shared" si="41"/>
        <v>mai</v>
      </c>
      <c r="F568" s="35">
        <f t="shared" si="42"/>
        <v>43969</v>
      </c>
      <c r="G568" t="str">
        <f t="shared" si="43"/>
        <v>kinni</v>
      </c>
      <c r="H568">
        <f t="shared" si="44"/>
        <v>11232.000000000002</v>
      </c>
    </row>
    <row r="569" spans="1:8" x14ac:dyDescent="0.3">
      <c r="A569" t="s">
        <v>21</v>
      </c>
      <c r="B569">
        <v>19</v>
      </c>
      <c r="C569">
        <v>0.12</v>
      </c>
      <c r="D569" s="34" t="str">
        <f t="shared" si="40"/>
        <v>2020</v>
      </c>
      <c r="E569" t="str">
        <f t="shared" si="41"/>
        <v>mai</v>
      </c>
      <c r="F569" s="35">
        <f t="shared" si="42"/>
        <v>43970</v>
      </c>
      <c r="G569" t="str">
        <f t="shared" si="43"/>
        <v>kinni</v>
      </c>
      <c r="H569">
        <f t="shared" si="44"/>
        <v>10367.999999999998</v>
      </c>
    </row>
    <row r="570" spans="1:8" x14ac:dyDescent="0.3">
      <c r="A570" t="s">
        <v>21</v>
      </c>
      <c r="B570">
        <v>20</v>
      </c>
      <c r="C570">
        <v>0.1</v>
      </c>
      <c r="D570" s="34" t="str">
        <f t="shared" si="40"/>
        <v>2020</v>
      </c>
      <c r="E570" t="str">
        <f t="shared" si="41"/>
        <v>mai</v>
      </c>
      <c r="F570" s="35">
        <f t="shared" si="42"/>
        <v>43971</v>
      </c>
      <c r="G570" t="str">
        <f t="shared" si="43"/>
        <v>kinni</v>
      </c>
      <c r="H570">
        <f t="shared" si="44"/>
        <v>8640</v>
      </c>
    </row>
    <row r="571" spans="1:8" x14ac:dyDescent="0.3">
      <c r="A571" t="s">
        <v>21</v>
      </c>
      <c r="B571">
        <v>21</v>
      </c>
      <c r="C571">
        <v>0.09</v>
      </c>
      <c r="D571" s="34" t="str">
        <f t="shared" si="40"/>
        <v>2020</v>
      </c>
      <c r="E571" t="str">
        <f t="shared" si="41"/>
        <v>mai</v>
      </c>
      <c r="F571" s="35">
        <f t="shared" si="42"/>
        <v>43972</v>
      </c>
      <c r="G571" t="str">
        <f t="shared" si="43"/>
        <v>kinni</v>
      </c>
      <c r="H571">
        <f t="shared" si="44"/>
        <v>7775.9999999999982</v>
      </c>
    </row>
    <row r="572" spans="1:8" x14ac:dyDescent="0.3">
      <c r="A572" t="s">
        <v>21</v>
      </c>
      <c r="B572">
        <v>22</v>
      </c>
      <c r="C572">
        <v>0.09</v>
      </c>
      <c r="D572" s="34" t="str">
        <f t="shared" si="40"/>
        <v>2020</v>
      </c>
      <c r="E572" t="str">
        <f t="shared" si="41"/>
        <v>mai</v>
      </c>
      <c r="F572" s="35">
        <f t="shared" si="42"/>
        <v>43973</v>
      </c>
      <c r="G572" t="str">
        <f t="shared" si="43"/>
        <v>kinni</v>
      </c>
      <c r="H572">
        <f t="shared" si="44"/>
        <v>7775.9999999999982</v>
      </c>
    </row>
    <row r="573" spans="1:8" x14ac:dyDescent="0.3">
      <c r="A573" t="s">
        <v>21</v>
      </c>
      <c r="B573">
        <v>23</v>
      </c>
      <c r="C573">
        <v>0.08</v>
      </c>
      <c r="D573" s="34" t="str">
        <f t="shared" ref="D573:D636" si="45">LEFT(A573,4)</f>
        <v>2020</v>
      </c>
      <c r="E573" t="str">
        <f t="shared" ref="E573:E636" si="46">MID(A573,6,LEN(A573)-9)</f>
        <v>mai</v>
      </c>
      <c r="F573" s="35">
        <f t="shared" ref="F573:F636" si="47">DATEVALUE(B573 &amp; " " &amp; E573 &amp; " " &amp; D573)</f>
        <v>43974</v>
      </c>
      <c r="G573" t="str">
        <f t="shared" ref="G573:G636" si="48">IF(OR(
AND(F573&gt;=DATE(2019,6,26),F573&lt;=DATE(2019,9,12)),
AND(F573&gt;=DATE(2020,6,16),F573&lt;=DATE(2020,9,12)),
AND(F573&gt;=DATE(2021,6,18),F573&lt;=DATE(2021,8,21)),
AND(F573&gt;=DATE(2022,6,28),F573&lt;=DATE(2022,9,21)),
AND(F573&gt;=DATE(2022,10,15),F573&lt;=DATE(2022,10,31)),
AND(F573&gt;=DATE(2023,6,16),F573&lt;=DATE(2023,8,21))
),"lahti","kinni")</f>
        <v>kinni</v>
      </c>
      <c r="H573">
        <f t="shared" ref="H573:H636" si="49">C573*60*60*24</f>
        <v>6912</v>
      </c>
    </row>
    <row r="574" spans="1:8" x14ac:dyDescent="0.3">
      <c r="A574" t="s">
        <v>21</v>
      </c>
      <c r="B574">
        <v>24</v>
      </c>
      <c r="C574">
        <v>0.09</v>
      </c>
      <c r="D574" s="34" t="str">
        <f t="shared" si="45"/>
        <v>2020</v>
      </c>
      <c r="E574" t="str">
        <f t="shared" si="46"/>
        <v>mai</v>
      </c>
      <c r="F574" s="35">
        <f t="shared" si="47"/>
        <v>43975</v>
      </c>
      <c r="G574" t="str">
        <f t="shared" si="48"/>
        <v>kinni</v>
      </c>
      <c r="H574">
        <f t="shared" si="49"/>
        <v>7775.9999999999982</v>
      </c>
    </row>
    <row r="575" spans="1:8" x14ac:dyDescent="0.3">
      <c r="A575" t="s">
        <v>21</v>
      </c>
      <c r="B575">
        <v>25</v>
      </c>
      <c r="C575">
        <v>0.09</v>
      </c>
      <c r="D575" s="34" t="str">
        <f t="shared" si="45"/>
        <v>2020</v>
      </c>
      <c r="E575" t="str">
        <f t="shared" si="46"/>
        <v>mai</v>
      </c>
      <c r="F575" s="35">
        <f t="shared" si="47"/>
        <v>43976</v>
      </c>
      <c r="G575" t="str">
        <f t="shared" si="48"/>
        <v>kinni</v>
      </c>
      <c r="H575">
        <f t="shared" si="49"/>
        <v>7775.9999999999982</v>
      </c>
    </row>
    <row r="576" spans="1:8" x14ac:dyDescent="0.3">
      <c r="A576" t="s">
        <v>21</v>
      </c>
      <c r="B576">
        <v>26</v>
      </c>
      <c r="C576">
        <v>0.09</v>
      </c>
      <c r="D576" s="34" t="str">
        <f t="shared" si="45"/>
        <v>2020</v>
      </c>
      <c r="E576" t="str">
        <f t="shared" si="46"/>
        <v>mai</v>
      </c>
      <c r="F576" s="35">
        <f t="shared" si="47"/>
        <v>43977</v>
      </c>
      <c r="G576" t="str">
        <f t="shared" si="48"/>
        <v>kinni</v>
      </c>
      <c r="H576">
        <f t="shared" si="49"/>
        <v>7775.9999999999982</v>
      </c>
    </row>
    <row r="577" spans="1:8" x14ac:dyDescent="0.3">
      <c r="A577" t="s">
        <v>21</v>
      </c>
      <c r="B577">
        <v>27</v>
      </c>
      <c r="C577">
        <v>0.08</v>
      </c>
      <c r="D577" s="34" t="str">
        <f t="shared" si="45"/>
        <v>2020</v>
      </c>
      <c r="E577" t="str">
        <f t="shared" si="46"/>
        <v>mai</v>
      </c>
      <c r="F577" s="35">
        <f t="shared" si="47"/>
        <v>43978</v>
      </c>
      <c r="G577" t="str">
        <f t="shared" si="48"/>
        <v>kinni</v>
      </c>
      <c r="H577">
        <f t="shared" si="49"/>
        <v>6912</v>
      </c>
    </row>
    <row r="578" spans="1:8" x14ac:dyDescent="0.3">
      <c r="A578" t="s">
        <v>21</v>
      </c>
      <c r="B578">
        <v>28</v>
      </c>
      <c r="C578">
        <v>0.08</v>
      </c>
      <c r="D578" s="34" t="str">
        <f t="shared" si="45"/>
        <v>2020</v>
      </c>
      <c r="E578" t="str">
        <f t="shared" si="46"/>
        <v>mai</v>
      </c>
      <c r="F578" s="35">
        <f t="shared" si="47"/>
        <v>43979</v>
      </c>
      <c r="G578" t="str">
        <f t="shared" si="48"/>
        <v>kinni</v>
      </c>
      <c r="H578">
        <f t="shared" si="49"/>
        <v>6912</v>
      </c>
    </row>
    <row r="579" spans="1:8" x14ac:dyDescent="0.3">
      <c r="A579" t="s">
        <v>21</v>
      </c>
      <c r="B579">
        <v>29</v>
      </c>
      <c r="C579">
        <v>0.08</v>
      </c>
      <c r="D579" s="34" t="str">
        <f t="shared" si="45"/>
        <v>2020</v>
      </c>
      <c r="E579" t="str">
        <f t="shared" si="46"/>
        <v>mai</v>
      </c>
      <c r="F579" s="35">
        <f t="shared" si="47"/>
        <v>43980</v>
      </c>
      <c r="G579" t="str">
        <f t="shared" si="48"/>
        <v>kinni</v>
      </c>
      <c r="H579">
        <f t="shared" si="49"/>
        <v>6912</v>
      </c>
    </row>
    <row r="580" spans="1:8" x14ac:dyDescent="0.3">
      <c r="A580" t="s">
        <v>21</v>
      </c>
      <c r="B580">
        <v>30</v>
      </c>
      <c r="C580">
        <v>0.08</v>
      </c>
      <c r="D580" s="34" t="str">
        <f t="shared" si="45"/>
        <v>2020</v>
      </c>
      <c r="E580" t="str">
        <f t="shared" si="46"/>
        <v>mai</v>
      </c>
      <c r="F580" s="35">
        <f t="shared" si="47"/>
        <v>43981</v>
      </c>
      <c r="G580" t="str">
        <f t="shared" si="48"/>
        <v>kinni</v>
      </c>
      <c r="H580">
        <f t="shared" si="49"/>
        <v>6912</v>
      </c>
    </row>
    <row r="581" spans="1:8" x14ac:dyDescent="0.3">
      <c r="A581" t="s">
        <v>21</v>
      </c>
      <c r="B581">
        <v>31</v>
      </c>
      <c r="C581">
        <v>7.0000000000000007E-2</v>
      </c>
      <c r="D581" s="34" t="str">
        <f t="shared" si="45"/>
        <v>2020</v>
      </c>
      <c r="E581" t="str">
        <f t="shared" si="46"/>
        <v>mai</v>
      </c>
      <c r="F581" s="35">
        <f t="shared" si="47"/>
        <v>43982</v>
      </c>
      <c r="G581" t="str">
        <f t="shared" si="48"/>
        <v>kinni</v>
      </c>
      <c r="H581">
        <f t="shared" si="49"/>
        <v>6048</v>
      </c>
    </row>
    <row r="582" spans="1:8" x14ac:dyDescent="0.3">
      <c r="A582" t="s">
        <v>22</v>
      </c>
      <c r="B582">
        <v>1</v>
      </c>
      <c r="C582">
        <v>0.09</v>
      </c>
      <c r="D582" s="34" t="str">
        <f t="shared" si="45"/>
        <v>2020</v>
      </c>
      <c r="E582" t="str">
        <f t="shared" si="46"/>
        <v>märts</v>
      </c>
      <c r="F582" s="35">
        <f t="shared" si="47"/>
        <v>43891</v>
      </c>
      <c r="G582" t="str">
        <f t="shared" si="48"/>
        <v>kinni</v>
      </c>
      <c r="H582">
        <f t="shared" si="49"/>
        <v>7775.9999999999982</v>
      </c>
    </row>
    <row r="583" spans="1:8" x14ac:dyDescent="0.3">
      <c r="A583" t="s">
        <v>22</v>
      </c>
      <c r="B583">
        <v>2</v>
      </c>
      <c r="C583">
        <v>0.11</v>
      </c>
      <c r="D583" s="34" t="str">
        <f t="shared" si="45"/>
        <v>2020</v>
      </c>
      <c r="E583" t="str">
        <f t="shared" si="46"/>
        <v>märts</v>
      </c>
      <c r="F583" s="35">
        <f t="shared" si="47"/>
        <v>43892</v>
      </c>
      <c r="G583" t="str">
        <f t="shared" si="48"/>
        <v>kinni</v>
      </c>
      <c r="H583">
        <f t="shared" si="49"/>
        <v>9504</v>
      </c>
    </row>
    <row r="584" spans="1:8" x14ac:dyDescent="0.3">
      <c r="A584" t="s">
        <v>22</v>
      </c>
      <c r="B584">
        <v>3</v>
      </c>
      <c r="C584">
        <v>0.13</v>
      </c>
      <c r="D584" s="34" t="str">
        <f t="shared" si="45"/>
        <v>2020</v>
      </c>
      <c r="E584" t="str">
        <f t="shared" si="46"/>
        <v>märts</v>
      </c>
      <c r="F584" s="35">
        <f t="shared" si="47"/>
        <v>43893</v>
      </c>
      <c r="G584" t="str">
        <f t="shared" si="48"/>
        <v>kinni</v>
      </c>
      <c r="H584">
        <f t="shared" si="49"/>
        <v>11232.000000000002</v>
      </c>
    </row>
    <row r="585" spans="1:8" x14ac:dyDescent="0.3">
      <c r="A585" t="s">
        <v>22</v>
      </c>
      <c r="B585">
        <v>4</v>
      </c>
      <c r="C585">
        <v>0.16</v>
      </c>
      <c r="D585" s="34" t="str">
        <f t="shared" si="45"/>
        <v>2020</v>
      </c>
      <c r="E585" t="str">
        <f t="shared" si="46"/>
        <v>märts</v>
      </c>
      <c r="F585" s="35">
        <f t="shared" si="47"/>
        <v>43894</v>
      </c>
      <c r="G585" t="str">
        <f t="shared" si="48"/>
        <v>kinni</v>
      </c>
      <c r="H585">
        <f t="shared" si="49"/>
        <v>13824</v>
      </c>
    </row>
    <row r="586" spans="1:8" x14ac:dyDescent="0.3">
      <c r="A586" t="s">
        <v>22</v>
      </c>
      <c r="B586">
        <v>5</v>
      </c>
      <c r="C586">
        <v>0.21</v>
      </c>
      <c r="D586" s="34" t="str">
        <f t="shared" si="45"/>
        <v>2020</v>
      </c>
      <c r="E586" t="str">
        <f t="shared" si="46"/>
        <v>märts</v>
      </c>
      <c r="F586" s="35">
        <f t="shared" si="47"/>
        <v>43895</v>
      </c>
      <c r="G586" t="str">
        <f t="shared" si="48"/>
        <v>kinni</v>
      </c>
      <c r="H586">
        <f t="shared" si="49"/>
        <v>18144</v>
      </c>
    </row>
    <row r="587" spans="1:8" x14ac:dyDescent="0.3">
      <c r="A587" t="s">
        <v>22</v>
      </c>
      <c r="B587">
        <v>6</v>
      </c>
      <c r="C587">
        <v>0.22</v>
      </c>
      <c r="D587" s="34" t="str">
        <f t="shared" si="45"/>
        <v>2020</v>
      </c>
      <c r="E587" t="str">
        <f t="shared" si="46"/>
        <v>märts</v>
      </c>
      <c r="F587" s="35">
        <f t="shared" si="47"/>
        <v>43896</v>
      </c>
      <c r="G587" t="str">
        <f t="shared" si="48"/>
        <v>kinni</v>
      </c>
      <c r="H587">
        <f t="shared" si="49"/>
        <v>19008</v>
      </c>
    </row>
    <row r="588" spans="1:8" x14ac:dyDescent="0.3">
      <c r="A588" t="s">
        <v>22</v>
      </c>
      <c r="B588">
        <v>7</v>
      </c>
      <c r="C588">
        <v>0.14000000000000001</v>
      </c>
      <c r="D588" s="34" t="str">
        <f t="shared" si="45"/>
        <v>2020</v>
      </c>
      <c r="E588" t="str">
        <f t="shared" si="46"/>
        <v>märts</v>
      </c>
      <c r="F588" s="35">
        <f t="shared" si="47"/>
        <v>43897</v>
      </c>
      <c r="G588" t="str">
        <f t="shared" si="48"/>
        <v>kinni</v>
      </c>
      <c r="H588">
        <f t="shared" si="49"/>
        <v>12096</v>
      </c>
    </row>
    <row r="589" spans="1:8" x14ac:dyDescent="0.3">
      <c r="A589" t="s">
        <v>22</v>
      </c>
      <c r="B589">
        <v>8</v>
      </c>
      <c r="C589">
        <v>0.08</v>
      </c>
      <c r="D589" s="34" t="str">
        <f t="shared" si="45"/>
        <v>2020</v>
      </c>
      <c r="E589" t="str">
        <f t="shared" si="46"/>
        <v>märts</v>
      </c>
      <c r="F589" s="35">
        <f t="shared" si="47"/>
        <v>43898</v>
      </c>
      <c r="G589" t="str">
        <f t="shared" si="48"/>
        <v>kinni</v>
      </c>
      <c r="H589">
        <f t="shared" si="49"/>
        <v>6912</v>
      </c>
    </row>
    <row r="590" spans="1:8" x14ac:dyDescent="0.3">
      <c r="A590" t="s">
        <v>22</v>
      </c>
      <c r="B590">
        <v>9</v>
      </c>
      <c r="C590">
        <v>0.04</v>
      </c>
      <c r="D590" s="34" t="str">
        <f t="shared" si="45"/>
        <v>2020</v>
      </c>
      <c r="E590" t="str">
        <f t="shared" si="46"/>
        <v>märts</v>
      </c>
      <c r="F590" s="35">
        <f t="shared" si="47"/>
        <v>43899</v>
      </c>
      <c r="G590" t="str">
        <f t="shared" si="48"/>
        <v>kinni</v>
      </c>
      <c r="H590">
        <f t="shared" si="49"/>
        <v>3456</v>
      </c>
    </row>
    <row r="591" spans="1:8" x14ac:dyDescent="0.3">
      <c r="A591" t="s">
        <v>22</v>
      </c>
      <c r="B591">
        <v>10</v>
      </c>
      <c r="C591">
        <v>0.05</v>
      </c>
      <c r="D591" s="34" t="str">
        <f t="shared" si="45"/>
        <v>2020</v>
      </c>
      <c r="E591" t="str">
        <f t="shared" si="46"/>
        <v>märts</v>
      </c>
      <c r="F591" s="35">
        <f t="shared" si="47"/>
        <v>43900</v>
      </c>
      <c r="G591" t="str">
        <f t="shared" si="48"/>
        <v>kinni</v>
      </c>
      <c r="H591">
        <f t="shared" si="49"/>
        <v>4320</v>
      </c>
    </row>
    <row r="592" spans="1:8" x14ac:dyDescent="0.3">
      <c r="A592" t="s">
        <v>22</v>
      </c>
      <c r="B592">
        <v>11</v>
      </c>
      <c r="C592">
        <v>0.05</v>
      </c>
      <c r="D592" s="34" t="str">
        <f t="shared" si="45"/>
        <v>2020</v>
      </c>
      <c r="E592" t="str">
        <f t="shared" si="46"/>
        <v>märts</v>
      </c>
      <c r="F592" s="35">
        <f t="shared" si="47"/>
        <v>43901</v>
      </c>
      <c r="G592" t="str">
        <f t="shared" si="48"/>
        <v>kinni</v>
      </c>
      <c r="H592">
        <f t="shared" si="49"/>
        <v>4320</v>
      </c>
    </row>
    <row r="593" spans="1:8" x14ac:dyDescent="0.3">
      <c r="A593" t="s">
        <v>22</v>
      </c>
      <c r="B593">
        <v>12</v>
      </c>
      <c r="C593">
        <v>0.11</v>
      </c>
      <c r="D593" s="34" t="str">
        <f t="shared" si="45"/>
        <v>2020</v>
      </c>
      <c r="E593" t="str">
        <f t="shared" si="46"/>
        <v>märts</v>
      </c>
      <c r="F593" s="35">
        <f t="shared" si="47"/>
        <v>43902</v>
      </c>
      <c r="G593" t="str">
        <f t="shared" si="48"/>
        <v>kinni</v>
      </c>
      <c r="H593">
        <f t="shared" si="49"/>
        <v>9504</v>
      </c>
    </row>
    <row r="594" spans="1:8" x14ac:dyDescent="0.3">
      <c r="A594" t="s">
        <v>22</v>
      </c>
      <c r="B594">
        <v>13</v>
      </c>
      <c r="C594">
        <v>0.18</v>
      </c>
      <c r="D594" s="34" t="str">
        <f t="shared" si="45"/>
        <v>2020</v>
      </c>
      <c r="E594" t="str">
        <f t="shared" si="46"/>
        <v>märts</v>
      </c>
      <c r="F594" s="35">
        <f t="shared" si="47"/>
        <v>43903</v>
      </c>
      <c r="G594" t="str">
        <f t="shared" si="48"/>
        <v>kinni</v>
      </c>
      <c r="H594">
        <f t="shared" si="49"/>
        <v>15551.999999999996</v>
      </c>
    </row>
    <row r="595" spans="1:8" x14ac:dyDescent="0.3">
      <c r="A595" t="s">
        <v>22</v>
      </c>
      <c r="B595">
        <v>14</v>
      </c>
      <c r="C595">
        <v>0.17</v>
      </c>
      <c r="D595" s="34" t="str">
        <f t="shared" si="45"/>
        <v>2020</v>
      </c>
      <c r="E595" t="str">
        <f t="shared" si="46"/>
        <v>märts</v>
      </c>
      <c r="F595" s="35">
        <f t="shared" si="47"/>
        <v>43904</v>
      </c>
      <c r="G595" t="str">
        <f t="shared" si="48"/>
        <v>kinni</v>
      </c>
      <c r="H595">
        <f t="shared" si="49"/>
        <v>14688.000000000004</v>
      </c>
    </row>
    <row r="596" spans="1:8" x14ac:dyDescent="0.3">
      <c r="A596" t="s">
        <v>22</v>
      </c>
      <c r="B596">
        <v>15</v>
      </c>
      <c r="C596">
        <v>0.08</v>
      </c>
      <c r="D596" s="34" t="str">
        <f t="shared" si="45"/>
        <v>2020</v>
      </c>
      <c r="E596" t="str">
        <f t="shared" si="46"/>
        <v>märts</v>
      </c>
      <c r="F596" s="35">
        <f t="shared" si="47"/>
        <v>43905</v>
      </c>
      <c r="G596" t="str">
        <f t="shared" si="48"/>
        <v>kinni</v>
      </c>
      <c r="H596">
        <f t="shared" si="49"/>
        <v>6912</v>
      </c>
    </row>
    <row r="597" spans="1:8" x14ac:dyDescent="0.3">
      <c r="A597" t="s">
        <v>22</v>
      </c>
      <c r="B597">
        <v>16</v>
      </c>
      <c r="C597">
        <v>0.03</v>
      </c>
      <c r="D597" s="34" t="str">
        <f t="shared" si="45"/>
        <v>2020</v>
      </c>
      <c r="E597" t="str">
        <f t="shared" si="46"/>
        <v>märts</v>
      </c>
      <c r="F597" s="35">
        <f t="shared" si="47"/>
        <v>43906</v>
      </c>
      <c r="G597" t="str">
        <f t="shared" si="48"/>
        <v>kinni</v>
      </c>
      <c r="H597">
        <f t="shared" si="49"/>
        <v>2591.9999999999995</v>
      </c>
    </row>
    <row r="598" spans="1:8" x14ac:dyDescent="0.3">
      <c r="A598" t="s">
        <v>22</v>
      </c>
      <c r="B598">
        <v>17</v>
      </c>
      <c r="C598">
        <v>0.02</v>
      </c>
      <c r="D598" s="34" t="str">
        <f t="shared" si="45"/>
        <v>2020</v>
      </c>
      <c r="E598" t="str">
        <f t="shared" si="46"/>
        <v>märts</v>
      </c>
      <c r="F598" s="35">
        <f t="shared" si="47"/>
        <v>43907</v>
      </c>
      <c r="G598" t="str">
        <f t="shared" si="48"/>
        <v>kinni</v>
      </c>
      <c r="H598">
        <f t="shared" si="49"/>
        <v>1728</v>
      </c>
    </row>
    <row r="599" spans="1:8" x14ac:dyDescent="0.3">
      <c r="A599" t="s">
        <v>22</v>
      </c>
      <c r="B599">
        <v>18</v>
      </c>
      <c r="C599">
        <v>0.02</v>
      </c>
      <c r="D599" s="34" t="str">
        <f t="shared" si="45"/>
        <v>2020</v>
      </c>
      <c r="E599" t="str">
        <f t="shared" si="46"/>
        <v>märts</v>
      </c>
      <c r="F599" s="35">
        <f t="shared" si="47"/>
        <v>43908</v>
      </c>
      <c r="G599" t="str">
        <f t="shared" si="48"/>
        <v>kinni</v>
      </c>
      <c r="H599">
        <f t="shared" si="49"/>
        <v>1728</v>
      </c>
    </row>
    <row r="600" spans="1:8" x14ac:dyDescent="0.3">
      <c r="A600" t="s">
        <v>22</v>
      </c>
      <c r="B600">
        <v>19</v>
      </c>
      <c r="C600">
        <v>0.04</v>
      </c>
      <c r="D600" s="34" t="str">
        <f t="shared" si="45"/>
        <v>2020</v>
      </c>
      <c r="E600" t="str">
        <f t="shared" si="46"/>
        <v>märts</v>
      </c>
      <c r="F600" s="35">
        <f t="shared" si="47"/>
        <v>43909</v>
      </c>
      <c r="G600" t="str">
        <f t="shared" si="48"/>
        <v>kinni</v>
      </c>
      <c r="H600">
        <f t="shared" si="49"/>
        <v>3456</v>
      </c>
    </row>
    <row r="601" spans="1:8" x14ac:dyDescent="0.3">
      <c r="A601" t="s">
        <v>22</v>
      </c>
      <c r="B601">
        <v>20</v>
      </c>
      <c r="C601">
        <v>0.06</v>
      </c>
      <c r="D601" s="34" t="str">
        <f t="shared" si="45"/>
        <v>2020</v>
      </c>
      <c r="E601" t="str">
        <f t="shared" si="46"/>
        <v>märts</v>
      </c>
      <c r="F601" s="35">
        <f t="shared" si="47"/>
        <v>43910</v>
      </c>
      <c r="G601" t="str">
        <f t="shared" si="48"/>
        <v>kinni</v>
      </c>
      <c r="H601">
        <f t="shared" si="49"/>
        <v>5183.9999999999991</v>
      </c>
    </row>
    <row r="602" spans="1:8" x14ac:dyDescent="0.3">
      <c r="A602" t="s">
        <v>22</v>
      </c>
      <c r="B602">
        <v>21</v>
      </c>
      <c r="C602">
        <v>0.03</v>
      </c>
      <c r="D602" s="34" t="str">
        <f t="shared" si="45"/>
        <v>2020</v>
      </c>
      <c r="E602" t="str">
        <f t="shared" si="46"/>
        <v>märts</v>
      </c>
      <c r="F602" s="35">
        <f t="shared" si="47"/>
        <v>43911</v>
      </c>
      <c r="G602" t="str">
        <f t="shared" si="48"/>
        <v>kinni</v>
      </c>
      <c r="H602">
        <f t="shared" si="49"/>
        <v>2591.9999999999995</v>
      </c>
    </row>
    <row r="603" spans="1:8" x14ac:dyDescent="0.3">
      <c r="A603" t="s">
        <v>22</v>
      </c>
      <c r="B603">
        <v>22</v>
      </c>
      <c r="C603">
        <v>0.01</v>
      </c>
      <c r="D603" s="34" t="str">
        <f t="shared" si="45"/>
        <v>2020</v>
      </c>
      <c r="E603" t="str">
        <f t="shared" si="46"/>
        <v>märts</v>
      </c>
      <c r="F603" s="35">
        <f t="shared" si="47"/>
        <v>43912</v>
      </c>
      <c r="G603" t="str">
        <f t="shared" si="48"/>
        <v>kinni</v>
      </c>
      <c r="H603">
        <f t="shared" si="49"/>
        <v>864</v>
      </c>
    </row>
    <row r="604" spans="1:8" x14ac:dyDescent="0.3">
      <c r="A604" t="s">
        <v>22</v>
      </c>
      <c r="B604">
        <v>23</v>
      </c>
      <c r="C604">
        <v>0.01</v>
      </c>
      <c r="D604" s="34" t="str">
        <f t="shared" si="45"/>
        <v>2020</v>
      </c>
      <c r="E604" t="str">
        <f t="shared" si="46"/>
        <v>märts</v>
      </c>
      <c r="F604" s="35">
        <f t="shared" si="47"/>
        <v>43913</v>
      </c>
      <c r="G604" t="str">
        <f t="shared" si="48"/>
        <v>kinni</v>
      </c>
      <c r="H604">
        <f t="shared" si="49"/>
        <v>864</v>
      </c>
    </row>
    <row r="605" spans="1:8" x14ac:dyDescent="0.3">
      <c r="A605" t="s">
        <v>22</v>
      </c>
      <c r="B605">
        <v>24</v>
      </c>
      <c r="C605">
        <v>0.06</v>
      </c>
      <c r="D605" s="34" t="str">
        <f t="shared" si="45"/>
        <v>2020</v>
      </c>
      <c r="E605" t="str">
        <f t="shared" si="46"/>
        <v>märts</v>
      </c>
      <c r="F605" s="35">
        <f t="shared" si="47"/>
        <v>43914</v>
      </c>
      <c r="G605" t="str">
        <f t="shared" si="48"/>
        <v>kinni</v>
      </c>
      <c r="H605">
        <f t="shared" si="49"/>
        <v>5183.9999999999991</v>
      </c>
    </row>
    <row r="606" spans="1:8" x14ac:dyDescent="0.3">
      <c r="A606" t="s">
        <v>22</v>
      </c>
      <c r="B606">
        <v>25</v>
      </c>
      <c r="C606">
        <v>0.09</v>
      </c>
      <c r="D606" s="34" t="str">
        <f t="shared" si="45"/>
        <v>2020</v>
      </c>
      <c r="E606" t="str">
        <f t="shared" si="46"/>
        <v>märts</v>
      </c>
      <c r="F606" s="35">
        <f t="shared" si="47"/>
        <v>43915</v>
      </c>
      <c r="G606" t="str">
        <f t="shared" si="48"/>
        <v>kinni</v>
      </c>
      <c r="H606">
        <f t="shared" si="49"/>
        <v>7775.9999999999982</v>
      </c>
    </row>
    <row r="607" spans="1:8" x14ac:dyDescent="0.3">
      <c r="A607" t="s">
        <v>22</v>
      </c>
      <c r="B607">
        <v>26</v>
      </c>
      <c r="C607">
        <v>0.1</v>
      </c>
      <c r="D607" s="34" t="str">
        <f t="shared" si="45"/>
        <v>2020</v>
      </c>
      <c r="E607" t="str">
        <f t="shared" si="46"/>
        <v>märts</v>
      </c>
      <c r="F607" s="35">
        <f t="shared" si="47"/>
        <v>43916</v>
      </c>
      <c r="G607" t="str">
        <f t="shared" si="48"/>
        <v>kinni</v>
      </c>
      <c r="H607">
        <f t="shared" si="49"/>
        <v>8640</v>
      </c>
    </row>
    <row r="608" spans="1:8" x14ac:dyDescent="0.3">
      <c r="A608" t="s">
        <v>22</v>
      </c>
      <c r="B608">
        <v>27</v>
      </c>
      <c r="C608">
        <v>0.1</v>
      </c>
      <c r="D608" s="34" t="str">
        <f t="shared" si="45"/>
        <v>2020</v>
      </c>
      <c r="E608" t="str">
        <f t="shared" si="46"/>
        <v>märts</v>
      </c>
      <c r="F608" s="35">
        <f t="shared" si="47"/>
        <v>43917</v>
      </c>
      <c r="G608" t="str">
        <f t="shared" si="48"/>
        <v>kinni</v>
      </c>
      <c r="H608">
        <f t="shared" si="49"/>
        <v>8640</v>
      </c>
    </row>
    <row r="609" spans="1:8" x14ac:dyDescent="0.3">
      <c r="A609" t="s">
        <v>22</v>
      </c>
      <c r="B609">
        <v>28</v>
      </c>
      <c r="C609">
        <v>0.09</v>
      </c>
      <c r="D609" s="34" t="str">
        <f t="shared" si="45"/>
        <v>2020</v>
      </c>
      <c r="E609" t="str">
        <f t="shared" si="46"/>
        <v>märts</v>
      </c>
      <c r="F609" s="35">
        <f t="shared" si="47"/>
        <v>43918</v>
      </c>
      <c r="G609" t="str">
        <f t="shared" si="48"/>
        <v>kinni</v>
      </c>
      <c r="H609">
        <f t="shared" si="49"/>
        <v>7775.9999999999982</v>
      </c>
    </row>
    <row r="610" spans="1:8" x14ac:dyDescent="0.3">
      <c r="A610" t="s">
        <v>22</v>
      </c>
      <c r="B610">
        <v>29</v>
      </c>
      <c r="C610">
        <v>0.08</v>
      </c>
      <c r="D610" s="34" t="str">
        <f t="shared" si="45"/>
        <v>2020</v>
      </c>
      <c r="E610" t="str">
        <f t="shared" si="46"/>
        <v>märts</v>
      </c>
      <c r="F610" s="35">
        <f t="shared" si="47"/>
        <v>43919</v>
      </c>
      <c r="G610" t="str">
        <f t="shared" si="48"/>
        <v>kinni</v>
      </c>
      <c r="H610">
        <f t="shared" si="49"/>
        <v>6912</v>
      </c>
    </row>
    <row r="611" spans="1:8" x14ac:dyDescent="0.3">
      <c r="A611" t="s">
        <v>22</v>
      </c>
      <c r="B611">
        <v>30</v>
      </c>
      <c r="C611">
        <v>7.0000000000000007E-2</v>
      </c>
      <c r="D611" s="34" t="str">
        <f t="shared" si="45"/>
        <v>2020</v>
      </c>
      <c r="E611" t="str">
        <f t="shared" si="46"/>
        <v>märts</v>
      </c>
      <c r="F611" s="35">
        <f t="shared" si="47"/>
        <v>43920</v>
      </c>
      <c r="G611" t="str">
        <f t="shared" si="48"/>
        <v>kinni</v>
      </c>
      <c r="H611">
        <f t="shared" si="49"/>
        <v>6048</v>
      </c>
    </row>
    <row r="612" spans="1:8" x14ac:dyDescent="0.3">
      <c r="A612" t="s">
        <v>22</v>
      </c>
      <c r="B612">
        <v>31</v>
      </c>
      <c r="C612">
        <v>0.06</v>
      </c>
      <c r="D612" s="34" t="str">
        <f t="shared" si="45"/>
        <v>2020</v>
      </c>
      <c r="E612" t="str">
        <f t="shared" si="46"/>
        <v>märts</v>
      </c>
      <c r="F612" s="35">
        <f t="shared" si="47"/>
        <v>43921</v>
      </c>
      <c r="G612" t="str">
        <f t="shared" si="48"/>
        <v>kinni</v>
      </c>
      <c r="H612">
        <f t="shared" si="49"/>
        <v>5183.9999999999991</v>
      </c>
    </row>
    <row r="613" spans="1:8" x14ac:dyDescent="0.3">
      <c r="A613" t="s">
        <v>23</v>
      </c>
      <c r="B613">
        <v>1</v>
      </c>
      <c r="C613">
        <v>0.15</v>
      </c>
      <c r="D613" s="34" t="str">
        <f t="shared" si="45"/>
        <v>2020</v>
      </c>
      <c r="E613" t="str">
        <f t="shared" si="46"/>
        <v>november</v>
      </c>
      <c r="F613" s="35">
        <f t="shared" si="47"/>
        <v>44136</v>
      </c>
      <c r="G613" t="str">
        <f t="shared" si="48"/>
        <v>kinni</v>
      </c>
      <c r="H613">
        <f t="shared" si="49"/>
        <v>12960</v>
      </c>
    </row>
    <row r="614" spans="1:8" x14ac:dyDescent="0.3">
      <c r="A614" t="s">
        <v>23</v>
      </c>
      <c r="B614">
        <v>2</v>
      </c>
      <c r="C614">
        <v>0.11</v>
      </c>
      <c r="D614" s="34" t="str">
        <f t="shared" si="45"/>
        <v>2020</v>
      </c>
      <c r="E614" t="str">
        <f t="shared" si="46"/>
        <v>november</v>
      </c>
      <c r="F614" s="35">
        <f t="shared" si="47"/>
        <v>44137</v>
      </c>
      <c r="G614" t="str">
        <f t="shared" si="48"/>
        <v>kinni</v>
      </c>
      <c r="H614">
        <f t="shared" si="49"/>
        <v>9504</v>
      </c>
    </row>
    <row r="615" spans="1:8" x14ac:dyDescent="0.3">
      <c r="A615" t="s">
        <v>23</v>
      </c>
      <c r="B615">
        <v>3</v>
      </c>
      <c r="C615">
        <v>0.08</v>
      </c>
      <c r="D615" s="34" t="str">
        <f t="shared" si="45"/>
        <v>2020</v>
      </c>
      <c r="E615" t="str">
        <f t="shared" si="46"/>
        <v>november</v>
      </c>
      <c r="F615" s="35">
        <f t="shared" si="47"/>
        <v>44138</v>
      </c>
      <c r="G615" t="str">
        <f t="shared" si="48"/>
        <v>kinni</v>
      </c>
      <c r="H615">
        <f t="shared" si="49"/>
        <v>6912</v>
      </c>
    </row>
    <row r="616" spans="1:8" x14ac:dyDescent="0.3">
      <c r="A616" t="s">
        <v>23</v>
      </c>
      <c r="B616">
        <v>4</v>
      </c>
      <c r="C616">
        <v>0.05</v>
      </c>
      <c r="D616" s="34" t="str">
        <f t="shared" si="45"/>
        <v>2020</v>
      </c>
      <c r="E616" t="str">
        <f t="shared" si="46"/>
        <v>november</v>
      </c>
      <c r="F616" s="35">
        <f t="shared" si="47"/>
        <v>44139</v>
      </c>
      <c r="G616" t="str">
        <f t="shared" si="48"/>
        <v>kinni</v>
      </c>
      <c r="H616">
        <f t="shared" si="49"/>
        <v>4320</v>
      </c>
    </row>
    <row r="617" spans="1:8" x14ac:dyDescent="0.3">
      <c r="A617" t="s">
        <v>23</v>
      </c>
      <c r="B617">
        <v>5</v>
      </c>
      <c r="C617">
        <v>0.08</v>
      </c>
      <c r="D617" s="34" t="str">
        <f t="shared" si="45"/>
        <v>2020</v>
      </c>
      <c r="E617" t="str">
        <f t="shared" si="46"/>
        <v>november</v>
      </c>
      <c r="F617" s="35">
        <f t="shared" si="47"/>
        <v>44140</v>
      </c>
      <c r="G617" t="str">
        <f t="shared" si="48"/>
        <v>kinni</v>
      </c>
      <c r="H617">
        <f t="shared" si="49"/>
        <v>6912</v>
      </c>
    </row>
    <row r="618" spans="1:8" x14ac:dyDescent="0.3">
      <c r="A618" t="s">
        <v>23</v>
      </c>
      <c r="B618">
        <v>6</v>
      </c>
      <c r="C618">
        <v>0.08</v>
      </c>
      <c r="D618" s="34" t="str">
        <f t="shared" si="45"/>
        <v>2020</v>
      </c>
      <c r="E618" t="str">
        <f t="shared" si="46"/>
        <v>november</v>
      </c>
      <c r="F618" s="35">
        <f t="shared" si="47"/>
        <v>44141</v>
      </c>
      <c r="G618" t="str">
        <f t="shared" si="48"/>
        <v>kinni</v>
      </c>
      <c r="H618">
        <f t="shared" si="49"/>
        <v>6912</v>
      </c>
    </row>
    <row r="619" spans="1:8" x14ac:dyDescent="0.3">
      <c r="A619" t="s">
        <v>23</v>
      </c>
      <c r="B619">
        <v>7</v>
      </c>
      <c r="C619">
        <v>7.0000000000000007E-2</v>
      </c>
      <c r="D619" s="34" t="str">
        <f t="shared" si="45"/>
        <v>2020</v>
      </c>
      <c r="E619" t="str">
        <f t="shared" si="46"/>
        <v>november</v>
      </c>
      <c r="F619" s="35">
        <f t="shared" si="47"/>
        <v>44142</v>
      </c>
      <c r="G619" t="str">
        <f t="shared" si="48"/>
        <v>kinni</v>
      </c>
      <c r="H619">
        <f t="shared" si="49"/>
        <v>6048</v>
      </c>
    </row>
    <row r="620" spans="1:8" x14ac:dyDescent="0.3">
      <c r="A620" t="s">
        <v>23</v>
      </c>
      <c r="B620">
        <v>8</v>
      </c>
      <c r="C620">
        <v>0.06</v>
      </c>
      <c r="D620" s="34" t="str">
        <f t="shared" si="45"/>
        <v>2020</v>
      </c>
      <c r="E620" t="str">
        <f t="shared" si="46"/>
        <v>november</v>
      </c>
      <c r="F620" s="35">
        <f t="shared" si="47"/>
        <v>44143</v>
      </c>
      <c r="G620" t="str">
        <f t="shared" si="48"/>
        <v>kinni</v>
      </c>
      <c r="H620">
        <f t="shared" si="49"/>
        <v>5183.9999999999991</v>
      </c>
    </row>
    <row r="621" spans="1:8" x14ac:dyDescent="0.3">
      <c r="A621" t="s">
        <v>23</v>
      </c>
      <c r="B621">
        <v>9</v>
      </c>
      <c r="C621">
        <v>0.05</v>
      </c>
      <c r="D621" s="34" t="str">
        <f t="shared" si="45"/>
        <v>2020</v>
      </c>
      <c r="E621" t="str">
        <f t="shared" si="46"/>
        <v>november</v>
      </c>
      <c r="F621" s="35">
        <f t="shared" si="47"/>
        <v>44144</v>
      </c>
      <c r="G621" t="str">
        <f t="shared" si="48"/>
        <v>kinni</v>
      </c>
      <c r="H621">
        <f t="shared" si="49"/>
        <v>4320</v>
      </c>
    </row>
    <row r="622" spans="1:8" x14ac:dyDescent="0.3">
      <c r="A622" t="s">
        <v>23</v>
      </c>
      <c r="B622">
        <v>10</v>
      </c>
      <c r="C622">
        <v>7.0000000000000007E-2</v>
      </c>
      <c r="D622" s="34" t="str">
        <f t="shared" si="45"/>
        <v>2020</v>
      </c>
      <c r="E622" t="str">
        <f t="shared" si="46"/>
        <v>november</v>
      </c>
      <c r="F622" s="35">
        <f t="shared" si="47"/>
        <v>44145</v>
      </c>
      <c r="G622" t="str">
        <f t="shared" si="48"/>
        <v>kinni</v>
      </c>
      <c r="H622">
        <f t="shared" si="49"/>
        <v>6048</v>
      </c>
    </row>
    <row r="623" spans="1:8" x14ac:dyDescent="0.3">
      <c r="A623" t="s">
        <v>23</v>
      </c>
      <c r="B623">
        <v>11</v>
      </c>
      <c r="C623">
        <v>0.09</v>
      </c>
      <c r="D623" s="34" t="str">
        <f t="shared" si="45"/>
        <v>2020</v>
      </c>
      <c r="E623" t="str">
        <f t="shared" si="46"/>
        <v>november</v>
      </c>
      <c r="F623" s="35">
        <f t="shared" si="47"/>
        <v>44146</v>
      </c>
      <c r="G623" t="str">
        <f t="shared" si="48"/>
        <v>kinni</v>
      </c>
      <c r="H623">
        <f t="shared" si="49"/>
        <v>7775.9999999999982</v>
      </c>
    </row>
    <row r="624" spans="1:8" x14ac:dyDescent="0.3">
      <c r="A624" t="s">
        <v>23</v>
      </c>
      <c r="B624">
        <v>12</v>
      </c>
      <c r="C624">
        <v>0.09</v>
      </c>
      <c r="D624" s="34" t="str">
        <f t="shared" si="45"/>
        <v>2020</v>
      </c>
      <c r="E624" t="str">
        <f t="shared" si="46"/>
        <v>november</v>
      </c>
      <c r="F624" s="35">
        <f t="shared" si="47"/>
        <v>44147</v>
      </c>
      <c r="G624" t="str">
        <f t="shared" si="48"/>
        <v>kinni</v>
      </c>
      <c r="H624">
        <f t="shared" si="49"/>
        <v>7775.9999999999982</v>
      </c>
    </row>
    <row r="625" spans="1:8" x14ac:dyDescent="0.3">
      <c r="A625" t="s">
        <v>23</v>
      </c>
      <c r="B625">
        <v>13</v>
      </c>
      <c r="C625">
        <v>7.0000000000000007E-2</v>
      </c>
      <c r="D625" s="34" t="str">
        <f t="shared" si="45"/>
        <v>2020</v>
      </c>
      <c r="E625" t="str">
        <f t="shared" si="46"/>
        <v>november</v>
      </c>
      <c r="F625" s="35">
        <f t="shared" si="47"/>
        <v>44148</v>
      </c>
      <c r="G625" t="str">
        <f t="shared" si="48"/>
        <v>kinni</v>
      </c>
      <c r="H625">
        <f t="shared" si="49"/>
        <v>6048</v>
      </c>
    </row>
    <row r="626" spans="1:8" x14ac:dyDescent="0.3">
      <c r="A626" t="s">
        <v>23</v>
      </c>
      <c r="B626">
        <v>14</v>
      </c>
      <c r="C626">
        <v>0.06</v>
      </c>
      <c r="D626" s="34" t="str">
        <f t="shared" si="45"/>
        <v>2020</v>
      </c>
      <c r="E626" t="str">
        <f t="shared" si="46"/>
        <v>november</v>
      </c>
      <c r="F626" s="35">
        <f t="shared" si="47"/>
        <v>44149</v>
      </c>
      <c r="G626" t="str">
        <f t="shared" si="48"/>
        <v>kinni</v>
      </c>
      <c r="H626">
        <f t="shared" si="49"/>
        <v>5183.9999999999991</v>
      </c>
    </row>
    <row r="627" spans="1:8" x14ac:dyDescent="0.3">
      <c r="A627" t="s">
        <v>23</v>
      </c>
      <c r="B627">
        <v>15</v>
      </c>
      <c r="C627">
        <v>0.06</v>
      </c>
      <c r="D627" s="34" t="str">
        <f t="shared" si="45"/>
        <v>2020</v>
      </c>
      <c r="E627" t="str">
        <f t="shared" si="46"/>
        <v>november</v>
      </c>
      <c r="F627" s="35">
        <f t="shared" si="47"/>
        <v>44150</v>
      </c>
      <c r="G627" t="str">
        <f t="shared" si="48"/>
        <v>kinni</v>
      </c>
      <c r="H627">
        <f t="shared" si="49"/>
        <v>5183.9999999999991</v>
      </c>
    </row>
    <row r="628" spans="1:8" x14ac:dyDescent="0.3">
      <c r="A628" t="s">
        <v>23</v>
      </c>
      <c r="B628">
        <v>16</v>
      </c>
      <c r="C628">
        <v>0.06</v>
      </c>
      <c r="D628" s="34" t="str">
        <f t="shared" si="45"/>
        <v>2020</v>
      </c>
      <c r="E628" t="str">
        <f t="shared" si="46"/>
        <v>november</v>
      </c>
      <c r="F628" s="35">
        <f t="shared" si="47"/>
        <v>44151</v>
      </c>
      <c r="G628" t="str">
        <f t="shared" si="48"/>
        <v>kinni</v>
      </c>
      <c r="H628">
        <f t="shared" si="49"/>
        <v>5183.9999999999991</v>
      </c>
    </row>
    <row r="629" spans="1:8" x14ac:dyDescent="0.3">
      <c r="A629" t="s">
        <v>23</v>
      </c>
      <c r="B629">
        <v>17</v>
      </c>
      <c r="C629">
        <v>0.1</v>
      </c>
      <c r="D629" s="34" t="str">
        <f t="shared" si="45"/>
        <v>2020</v>
      </c>
      <c r="E629" t="str">
        <f t="shared" si="46"/>
        <v>november</v>
      </c>
      <c r="F629" s="35">
        <f t="shared" si="47"/>
        <v>44152</v>
      </c>
      <c r="G629" t="str">
        <f t="shared" si="48"/>
        <v>kinni</v>
      </c>
      <c r="H629">
        <f t="shared" si="49"/>
        <v>8640</v>
      </c>
    </row>
    <row r="630" spans="1:8" x14ac:dyDescent="0.3">
      <c r="A630" t="s">
        <v>23</v>
      </c>
      <c r="B630">
        <v>18</v>
      </c>
      <c r="C630">
        <v>0.13</v>
      </c>
      <c r="D630" s="34" t="str">
        <f t="shared" si="45"/>
        <v>2020</v>
      </c>
      <c r="E630" t="str">
        <f t="shared" si="46"/>
        <v>november</v>
      </c>
      <c r="F630" s="35">
        <f t="shared" si="47"/>
        <v>44153</v>
      </c>
      <c r="G630" t="str">
        <f t="shared" si="48"/>
        <v>kinni</v>
      </c>
      <c r="H630">
        <f t="shared" si="49"/>
        <v>11232.000000000002</v>
      </c>
    </row>
    <row r="631" spans="1:8" x14ac:dyDescent="0.3">
      <c r="A631" t="s">
        <v>23</v>
      </c>
      <c r="B631">
        <v>19</v>
      </c>
      <c r="C631">
        <v>0.14000000000000001</v>
      </c>
      <c r="D631" s="34" t="str">
        <f t="shared" si="45"/>
        <v>2020</v>
      </c>
      <c r="E631" t="str">
        <f t="shared" si="46"/>
        <v>november</v>
      </c>
      <c r="F631" s="35">
        <f t="shared" si="47"/>
        <v>44154</v>
      </c>
      <c r="G631" t="str">
        <f t="shared" si="48"/>
        <v>kinni</v>
      </c>
      <c r="H631">
        <f t="shared" si="49"/>
        <v>12096</v>
      </c>
    </row>
    <row r="632" spans="1:8" x14ac:dyDescent="0.3">
      <c r="A632" t="s">
        <v>23</v>
      </c>
      <c r="B632">
        <v>20</v>
      </c>
      <c r="C632">
        <v>0.15</v>
      </c>
      <c r="D632" s="34" t="str">
        <f t="shared" si="45"/>
        <v>2020</v>
      </c>
      <c r="E632" t="str">
        <f t="shared" si="46"/>
        <v>november</v>
      </c>
      <c r="F632" s="35">
        <f t="shared" si="47"/>
        <v>44155</v>
      </c>
      <c r="G632" t="str">
        <f t="shared" si="48"/>
        <v>kinni</v>
      </c>
      <c r="H632">
        <f t="shared" si="49"/>
        <v>12960</v>
      </c>
    </row>
    <row r="633" spans="1:8" x14ac:dyDescent="0.3">
      <c r="A633" t="s">
        <v>23</v>
      </c>
      <c r="B633">
        <v>21</v>
      </c>
      <c r="C633">
        <v>0.15</v>
      </c>
      <c r="D633" s="34" t="str">
        <f t="shared" si="45"/>
        <v>2020</v>
      </c>
      <c r="E633" t="str">
        <f t="shared" si="46"/>
        <v>november</v>
      </c>
      <c r="F633" s="35">
        <f t="shared" si="47"/>
        <v>44156</v>
      </c>
      <c r="G633" t="str">
        <f t="shared" si="48"/>
        <v>kinni</v>
      </c>
      <c r="H633">
        <f t="shared" si="49"/>
        <v>12960</v>
      </c>
    </row>
    <row r="634" spans="1:8" x14ac:dyDescent="0.3">
      <c r="A634" t="s">
        <v>23</v>
      </c>
      <c r="B634">
        <v>22</v>
      </c>
      <c r="C634">
        <v>0.21</v>
      </c>
      <c r="D634" s="34" t="str">
        <f t="shared" si="45"/>
        <v>2020</v>
      </c>
      <c r="E634" t="str">
        <f t="shared" si="46"/>
        <v>november</v>
      </c>
      <c r="F634" s="35">
        <f t="shared" si="47"/>
        <v>44157</v>
      </c>
      <c r="G634" t="str">
        <f t="shared" si="48"/>
        <v>kinni</v>
      </c>
      <c r="H634">
        <f t="shared" si="49"/>
        <v>18144</v>
      </c>
    </row>
    <row r="635" spans="1:8" x14ac:dyDescent="0.3">
      <c r="A635" t="s">
        <v>23</v>
      </c>
      <c r="B635">
        <v>23</v>
      </c>
      <c r="C635">
        <v>0.26</v>
      </c>
      <c r="D635" s="34" t="str">
        <f t="shared" si="45"/>
        <v>2020</v>
      </c>
      <c r="E635" t="str">
        <f t="shared" si="46"/>
        <v>november</v>
      </c>
      <c r="F635" s="35">
        <f t="shared" si="47"/>
        <v>44158</v>
      </c>
      <c r="G635" t="str">
        <f t="shared" si="48"/>
        <v>kinni</v>
      </c>
      <c r="H635">
        <f t="shared" si="49"/>
        <v>22464.000000000004</v>
      </c>
    </row>
    <row r="636" spans="1:8" x14ac:dyDescent="0.3">
      <c r="A636" t="s">
        <v>23</v>
      </c>
      <c r="B636">
        <v>24</v>
      </c>
      <c r="C636">
        <v>0.2</v>
      </c>
      <c r="D636" s="34" t="str">
        <f t="shared" si="45"/>
        <v>2020</v>
      </c>
      <c r="E636" t="str">
        <f t="shared" si="46"/>
        <v>november</v>
      </c>
      <c r="F636" s="35">
        <f t="shared" si="47"/>
        <v>44159</v>
      </c>
      <c r="G636" t="str">
        <f t="shared" si="48"/>
        <v>kinni</v>
      </c>
      <c r="H636">
        <f t="shared" si="49"/>
        <v>17280</v>
      </c>
    </row>
    <row r="637" spans="1:8" x14ac:dyDescent="0.3">
      <c r="A637" t="s">
        <v>23</v>
      </c>
      <c r="B637">
        <v>25</v>
      </c>
      <c r="C637">
        <v>0.14000000000000001</v>
      </c>
      <c r="D637" s="34" t="str">
        <f t="shared" ref="D637:D700" si="50">LEFT(A637,4)</f>
        <v>2020</v>
      </c>
      <c r="E637" t="str">
        <f t="shared" ref="E637:E700" si="51">MID(A637,6,LEN(A637)-9)</f>
        <v>november</v>
      </c>
      <c r="F637" s="35">
        <f t="shared" ref="F637:F700" si="52">DATEVALUE(B637 &amp; " " &amp; E637 &amp; " " &amp; D637)</f>
        <v>44160</v>
      </c>
      <c r="G637" t="str">
        <f t="shared" ref="G637:G700" si="53">IF(OR(
AND(F637&gt;=DATE(2019,6,26),F637&lt;=DATE(2019,9,12)),
AND(F637&gt;=DATE(2020,6,16),F637&lt;=DATE(2020,9,12)),
AND(F637&gt;=DATE(2021,6,18),F637&lt;=DATE(2021,8,21)),
AND(F637&gt;=DATE(2022,6,28),F637&lt;=DATE(2022,9,21)),
AND(F637&gt;=DATE(2022,10,15),F637&lt;=DATE(2022,10,31)),
AND(F637&gt;=DATE(2023,6,16),F637&lt;=DATE(2023,8,21))
),"lahti","kinni")</f>
        <v>kinni</v>
      </c>
      <c r="H637">
        <f t="shared" ref="H637:H700" si="54">C637*60*60*24</f>
        <v>12096</v>
      </c>
    </row>
    <row r="638" spans="1:8" x14ac:dyDescent="0.3">
      <c r="A638" t="s">
        <v>23</v>
      </c>
      <c r="B638">
        <v>26</v>
      </c>
      <c r="C638">
        <v>0.11</v>
      </c>
      <c r="D638" s="34" t="str">
        <f t="shared" si="50"/>
        <v>2020</v>
      </c>
      <c r="E638" t="str">
        <f t="shared" si="51"/>
        <v>november</v>
      </c>
      <c r="F638" s="35">
        <f t="shared" si="52"/>
        <v>44161</v>
      </c>
      <c r="G638" t="str">
        <f t="shared" si="53"/>
        <v>kinni</v>
      </c>
      <c r="H638">
        <f t="shared" si="54"/>
        <v>9504</v>
      </c>
    </row>
    <row r="639" spans="1:8" x14ac:dyDescent="0.3">
      <c r="A639" t="s">
        <v>23</v>
      </c>
      <c r="B639">
        <v>27</v>
      </c>
      <c r="C639">
        <v>0.15</v>
      </c>
      <c r="D639" s="34" t="str">
        <f t="shared" si="50"/>
        <v>2020</v>
      </c>
      <c r="E639" t="str">
        <f t="shared" si="51"/>
        <v>november</v>
      </c>
      <c r="F639" s="35">
        <f t="shared" si="52"/>
        <v>44162</v>
      </c>
      <c r="G639" t="str">
        <f t="shared" si="53"/>
        <v>kinni</v>
      </c>
      <c r="H639">
        <f t="shared" si="54"/>
        <v>12960</v>
      </c>
    </row>
    <row r="640" spans="1:8" x14ac:dyDescent="0.3">
      <c r="A640" t="s">
        <v>23</v>
      </c>
      <c r="B640">
        <v>28</v>
      </c>
      <c r="C640">
        <v>0.2</v>
      </c>
      <c r="D640" s="34" t="str">
        <f t="shared" si="50"/>
        <v>2020</v>
      </c>
      <c r="E640" t="str">
        <f t="shared" si="51"/>
        <v>november</v>
      </c>
      <c r="F640" s="35">
        <f t="shared" si="52"/>
        <v>44163</v>
      </c>
      <c r="G640" t="str">
        <f t="shared" si="53"/>
        <v>kinni</v>
      </c>
      <c r="H640">
        <f t="shared" si="54"/>
        <v>17280</v>
      </c>
    </row>
    <row r="641" spans="1:8" x14ac:dyDescent="0.3">
      <c r="A641" t="s">
        <v>23</v>
      </c>
      <c r="B641">
        <v>29</v>
      </c>
      <c r="C641">
        <v>0.19</v>
      </c>
      <c r="D641" s="34" t="str">
        <f t="shared" si="50"/>
        <v>2020</v>
      </c>
      <c r="E641" t="str">
        <f t="shared" si="51"/>
        <v>november</v>
      </c>
      <c r="F641" s="35">
        <f t="shared" si="52"/>
        <v>44164</v>
      </c>
      <c r="G641" t="str">
        <f t="shared" si="53"/>
        <v>kinni</v>
      </c>
      <c r="H641">
        <f t="shared" si="54"/>
        <v>16416</v>
      </c>
    </row>
    <row r="642" spans="1:8" x14ac:dyDescent="0.3">
      <c r="A642" t="s">
        <v>23</v>
      </c>
      <c r="B642">
        <v>30</v>
      </c>
      <c r="C642">
        <v>0.16</v>
      </c>
      <c r="D642" s="34" t="str">
        <f t="shared" si="50"/>
        <v>2020</v>
      </c>
      <c r="E642" t="str">
        <f t="shared" si="51"/>
        <v>november</v>
      </c>
      <c r="F642" s="35">
        <f t="shared" si="52"/>
        <v>44165</v>
      </c>
      <c r="G642" t="str">
        <f t="shared" si="53"/>
        <v>kinni</v>
      </c>
      <c r="H642">
        <f t="shared" si="54"/>
        <v>13824</v>
      </c>
    </row>
    <row r="643" spans="1:8" x14ac:dyDescent="0.3">
      <c r="A643" t="s">
        <v>66</v>
      </c>
      <c r="B643">
        <v>1</v>
      </c>
      <c r="C643">
        <v>0.15</v>
      </c>
      <c r="D643" s="34" t="str">
        <f t="shared" si="50"/>
        <v>2020</v>
      </c>
      <c r="E643" t="str">
        <f t="shared" si="51"/>
        <v>oktoober</v>
      </c>
      <c r="F643" s="35">
        <f t="shared" si="52"/>
        <v>44105</v>
      </c>
      <c r="G643" t="str">
        <f t="shared" si="53"/>
        <v>kinni</v>
      </c>
      <c r="H643">
        <f t="shared" si="54"/>
        <v>12960</v>
      </c>
    </row>
    <row r="644" spans="1:8" x14ac:dyDescent="0.3">
      <c r="A644" t="s">
        <v>66</v>
      </c>
      <c r="B644">
        <v>2</v>
      </c>
      <c r="C644">
        <v>0.14000000000000001</v>
      </c>
      <c r="D644" s="34" t="str">
        <f t="shared" si="50"/>
        <v>2020</v>
      </c>
      <c r="E644" t="str">
        <f t="shared" si="51"/>
        <v>oktoober</v>
      </c>
      <c r="F644" s="35">
        <f t="shared" si="52"/>
        <v>44106</v>
      </c>
      <c r="G644" t="str">
        <f t="shared" si="53"/>
        <v>kinni</v>
      </c>
      <c r="H644">
        <f t="shared" si="54"/>
        <v>12096</v>
      </c>
    </row>
    <row r="645" spans="1:8" x14ac:dyDescent="0.3">
      <c r="A645" t="s">
        <v>66</v>
      </c>
      <c r="B645">
        <v>3</v>
      </c>
      <c r="C645">
        <v>0.14000000000000001</v>
      </c>
      <c r="D645" s="34" t="str">
        <f t="shared" si="50"/>
        <v>2020</v>
      </c>
      <c r="E645" t="str">
        <f t="shared" si="51"/>
        <v>oktoober</v>
      </c>
      <c r="F645" s="35">
        <f t="shared" si="52"/>
        <v>44107</v>
      </c>
      <c r="G645" t="str">
        <f t="shared" si="53"/>
        <v>kinni</v>
      </c>
      <c r="H645">
        <f t="shared" si="54"/>
        <v>12096</v>
      </c>
    </row>
    <row r="646" spans="1:8" x14ac:dyDescent="0.3">
      <c r="A646" t="s">
        <v>66</v>
      </c>
      <c r="B646">
        <v>4</v>
      </c>
      <c r="C646">
        <v>0.15</v>
      </c>
      <c r="D646" s="34" t="str">
        <f t="shared" si="50"/>
        <v>2020</v>
      </c>
      <c r="E646" t="str">
        <f t="shared" si="51"/>
        <v>oktoober</v>
      </c>
      <c r="F646" s="35">
        <f t="shared" si="52"/>
        <v>44108</v>
      </c>
      <c r="G646" t="str">
        <f t="shared" si="53"/>
        <v>kinni</v>
      </c>
      <c r="H646">
        <f t="shared" si="54"/>
        <v>12960</v>
      </c>
    </row>
    <row r="647" spans="1:8" x14ac:dyDescent="0.3">
      <c r="A647" t="s">
        <v>66</v>
      </c>
      <c r="B647">
        <v>5</v>
      </c>
      <c r="C647">
        <v>0.14000000000000001</v>
      </c>
      <c r="D647" s="34" t="str">
        <f t="shared" si="50"/>
        <v>2020</v>
      </c>
      <c r="E647" t="str">
        <f t="shared" si="51"/>
        <v>oktoober</v>
      </c>
      <c r="F647" s="35">
        <f t="shared" si="52"/>
        <v>44109</v>
      </c>
      <c r="G647" t="str">
        <f t="shared" si="53"/>
        <v>kinni</v>
      </c>
      <c r="H647">
        <f t="shared" si="54"/>
        <v>12096</v>
      </c>
    </row>
    <row r="648" spans="1:8" x14ac:dyDescent="0.3">
      <c r="A648" t="s">
        <v>66</v>
      </c>
      <c r="B648">
        <v>6</v>
      </c>
      <c r="C648">
        <v>0.16</v>
      </c>
      <c r="D648" s="34" t="str">
        <f t="shared" si="50"/>
        <v>2020</v>
      </c>
      <c r="E648" t="str">
        <f t="shared" si="51"/>
        <v>oktoober</v>
      </c>
      <c r="F648" s="35">
        <f t="shared" si="52"/>
        <v>44110</v>
      </c>
      <c r="G648" t="str">
        <f t="shared" si="53"/>
        <v>kinni</v>
      </c>
      <c r="H648">
        <f t="shared" si="54"/>
        <v>13824</v>
      </c>
    </row>
    <row r="649" spans="1:8" x14ac:dyDescent="0.3">
      <c r="A649" t="s">
        <v>66</v>
      </c>
      <c r="B649">
        <v>7</v>
      </c>
      <c r="C649">
        <v>0.14000000000000001</v>
      </c>
      <c r="D649" s="34" t="str">
        <f t="shared" si="50"/>
        <v>2020</v>
      </c>
      <c r="E649" t="str">
        <f t="shared" si="51"/>
        <v>oktoober</v>
      </c>
      <c r="F649" s="35">
        <f t="shared" si="52"/>
        <v>44111</v>
      </c>
      <c r="G649" t="str">
        <f t="shared" si="53"/>
        <v>kinni</v>
      </c>
      <c r="H649">
        <f t="shared" si="54"/>
        <v>12096</v>
      </c>
    </row>
    <row r="650" spans="1:8" x14ac:dyDescent="0.3">
      <c r="A650" t="s">
        <v>66</v>
      </c>
      <c r="B650">
        <v>8</v>
      </c>
      <c r="C650">
        <v>0.13</v>
      </c>
      <c r="D650" s="34" t="str">
        <f t="shared" si="50"/>
        <v>2020</v>
      </c>
      <c r="E650" t="str">
        <f t="shared" si="51"/>
        <v>oktoober</v>
      </c>
      <c r="F650" s="35">
        <f t="shared" si="52"/>
        <v>44112</v>
      </c>
      <c r="G650" t="str">
        <f t="shared" si="53"/>
        <v>kinni</v>
      </c>
      <c r="H650">
        <f t="shared" si="54"/>
        <v>11232.000000000002</v>
      </c>
    </row>
    <row r="651" spans="1:8" x14ac:dyDescent="0.3">
      <c r="A651" t="s">
        <v>66</v>
      </c>
      <c r="B651">
        <v>9</v>
      </c>
      <c r="C651">
        <v>0.14000000000000001</v>
      </c>
      <c r="D651" s="34" t="str">
        <f t="shared" si="50"/>
        <v>2020</v>
      </c>
      <c r="E651" t="str">
        <f t="shared" si="51"/>
        <v>oktoober</v>
      </c>
      <c r="F651" s="35">
        <f t="shared" si="52"/>
        <v>44113</v>
      </c>
      <c r="G651" t="str">
        <f t="shared" si="53"/>
        <v>kinni</v>
      </c>
      <c r="H651">
        <f t="shared" si="54"/>
        <v>12096</v>
      </c>
    </row>
    <row r="652" spans="1:8" x14ac:dyDescent="0.3">
      <c r="A652" t="s">
        <v>66</v>
      </c>
      <c r="B652">
        <v>10</v>
      </c>
      <c r="C652">
        <v>0.12</v>
      </c>
      <c r="D652" s="34" t="str">
        <f t="shared" si="50"/>
        <v>2020</v>
      </c>
      <c r="E652" t="str">
        <f t="shared" si="51"/>
        <v>oktoober</v>
      </c>
      <c r="F652" s="35">
        <f t="shared" si="52"/>
        <v>44114</v>
      </c>
      <c r="G652" t="str">
        <f t="shared" si="53"/>
        <v>kinni</v>
      </c>
      <c r="H652">
        <f t="shared" si="54"/>
        <v>10367.999999999998</v>
      </c>
    </row>
    <row r="653" spans="1:8" x14ac:dyDescent="0.3">
      <c r="A653" t="s">
        <v>66</v>
      </c>
      <c r="B653">
        <v>11</v>
      </c>
      <c r="C653">
        <v>0.12</v>
      </c>
      <c r="D653" s="34" t="str">
        <f t="shared" si="50"/>
        <v>2020</v>
      </c>
      <c r="E653" t="str">
        <f t="shared" si="51"/>
        <v>oktoober</v>
      </c>
      <c r="F653" s="35">
        <f t="shared" si="52"/>
        <v>44115</v>
      </c>
      <c r="G653" t="str">
        <f t="shared" si="53"/>
        <v>kinni</v>
      </c>
      <c r="H653">
        <f t="shared" si="54"/>
        <v>10367.999999999998</v>
      </c>
    </row>
    <row r="654" spans="1:8" x14ac:dyDescent="0.3">
      <c r="A654" t="s">
        <v>66</v>
      </c>
      <c r="B654">
        <v>12</v>
      </c>
      <c r="C654">
        <v>0.13</v>
      </c>
      <c r="D654" s="34" t="str">
        <f t="shared" si="50"/>
        <v>2020</v>
      </c>
      <c r="E654" t="str">
        <f t="shared" si="51"/>
        <v>oktoober</v>
      </c>
      <c r="F654" s="35">
        <f t="shared" si="52"/>
        <v>44116</v>
      </c>
      <c r="G654" t="str">
        <f t="shared" si="53"/>
        <v>kinni</v>
      </c>
      <c r="H654">
        <f t="shared" si="54"/>
        <v>11232.000000000002</v>
      </c>
    </row>
    <row r="655" spans="1:8" x14ac:dyDescent="0.3">
      <c r="A655" t="s">
        <v>66</v>
      </c>
      <c r="B655">
        <v>13</v>
      </c>
      <c r="C655">
        <v>0.12</v>
      </c>
      <c r="D655" s="34" t="str">
        <f t="shared" si="50"/>
        <v>2020</v>
      </c>
      <c r="E655" t="str">
        <f t="shared" si="51"/>
        <v>oktoober</v>
      </c>
      <c r="F655" s="35">
        <f t="shared" si="52"/>
        <v>44117</v>
      </c>
      <c r="G655" t="str">
        <f t="shared" si="53"/>
        <v>kinni</v>
      </c>
      <c r="H655">
        <f t="shared" si="54"/>
        <v>10367.999999999998</v>
      </c>
    </row>
    <row r="656" spans="1:8" x14ac:dyDescent="0.3">
      <c r="A656" t="s">
        <v>66</v>
      </c>
      <c r="B656">
        <v>14</v>
      </c>
      <c r="C656">
        <v>0.12</v>
      </c>
      <c r="D656" s="34" t="str">
        <f t="shared" si="50"/>
        <v>2020</v>
      </c>
      <c r="E656" t="str">
        <f t="shared" si="51"/>
        <v>oktoober</v>
      </c>
      <c r="F656" s="35">
        <f t="shared" si="52"/>
        <v>44118</v>
      </c>
      <c r="G656" t="str">
        <f t="shared" si="53"/>
        <v>kinni</v>
      </c>
      <c r="H656">
        <f t="shared" si="54"/>
        <v>10367.999999999998</v>
      </c>
    </row>
    <row r="657" spans="1:8" x14ac:dyDescent="0.3">
      <c r="A657" t="s">
        <v>66</v>
      </c>
      <c r="B657">
        <v>15</v>
      </c>
      <c r="C657">
        <v>0.12</v>
      </c>
      <c r="D657" s="34" t="str">
        <f t="shared" si="50"/>
        <v>2020</v>
      </c>
      <c r="E657" t="str">
        <f t="shared" si="51"/>
        <v>oktoober</v>
      </c>
      <c r="F657" s="35">
        <f t="shared" si="52"/>
        <v>44119</v>
      </c>
      <c r="G657" t="str">
        <f t="shared" si="53"/>
        <v>kinni</v>
      </c>
      <c r="H657">
        <f t="shared" si="54"/>
        <v>10367.999999999998</v>
      </c>
    </row>
    <row r="658" spans="1:8" x14ac:dyDescent="0.3">
      <c r="A658" t="s">
        <v>66</v>
      </c>
      <c r="B658">
        <v>16</v>
      </c>
      <c r="C658">
        <v>0.11</v>
      </c>
      <c r="D658" s="34" t="str">
        <f t="shared" si="50"/>
        <v>2020</v>
      </c>
      <c r="E658" t="str">
        <f t="shared" si="51"/>
        <v>oktoober</v>
      </c>
      <c r="F658" s="35">
        <f t="shared" si="52"/>
        <v>44120</v>
      </c>
      <c r="G658" t="str">
        <f t="shared" si="53"/>
        <v>kinni</v>
      </c>
      <c r="H658">
        <f t="shared" si="54"/>
        <v>9504</v>
      </c>
    </row>
    <row r="659" spans="1:8" x14ac:dyDescent="0.3">
      <c r="A659" t="s">
        <v>66</v>
      </c>
      <c r="B659">
        <v>17</v>
      </c>
      <c r="C659">
        <v>0.11</v>
      </c>
      <c r="D659" s="34" t="str">
        <f t="shared" si="50"/>
        <v>2020</v>
      </c>
      <c r="E659" t="str">
        <f t="shared" si="51"/>
        <v>oktoober</v>
      </c>
      <c r="F659" s="35">
        <f t="shared" si="52"/>
        <v>44121</v>
      </c>
      <c r="G659" t="str">
        <f t="shared" si="53"/>
        <v>kinni</v>
      </c>
      <c r="H659">
        <f t="shared" si="54"/>
        <v>9504</v>
      </c>
    </row>
    <row r="660" spans="1:8" x14ac:dyDescent="0.3">
      <c r="A660" t="s">
        <v>66</v>
      </c>
      <c r="B660">
        <v>18</v>
      </c>
      <c r="C660">
        <v>0.14000000000000001</v>
      </c>
      <c r="D660" s="34" t="str">
        <f t="shared" si="50"/>
        <v>2020</v>
      </c>
      <c r="E660" t="str">
        <f t="shared" si="51"/>
        <v>oktoober</v>
      </c>
      <c r="F660" s="35">
        <f t="shared" si="52"/>
        <v>44122</v>
      </c>
      <c r="G660" t="str">
        <f t="shared" si="53"/>
        <v>kinni</v>
      </c>
      <c r="H660">
        <f t="shared" si="54"/>
        <v>12096</v>
      </c>
    </row>
    <row r="661" spans="1:8" x14ac:dyDescent="0.3">
      <c r="A661" t="s">
        <v>66</v>
      </c>
      <c r="B661">
        <v>19</v>
      </c>
      <c r="C661">
        <v>0.13</v>
      </c>
      <c r="D661" s="34" t="str">
        <f t="shared" si="50"/>
        <v>2020</v>
      </c>
      <c r="E661" t="str">
        <f t="shared" si="51"/>
        <v>oktoober</v>
      </c>
      <c r="F661" s="35">
        <f t="shared" si="52"/>
        <v>44123</v>
      </c>
      <c r="G661" t="str">
        <f t="shared" si="53"/>
        <v>kinni</v>
      </c>
      <c r="H661">
        <f t="shared" si="54"/>
        <v>11232.000000000002</v>
      </c>
    </row>
    <row r="662" spans="1:8" x14ac:dyDescent="0.3">
      <c r="A662" t="s">
        <v>66</v>
      </c>
      <c r="B662">
        <v>20</v>
      </c>
      <c r="C662">
        <v>0.16</v>
      </c>
      <c r="D662" s="34" t="str">
        <f t="shared" si="50"/>
        <v>2020</v>
      </c>
      <c r="E662" t="str">
        <f t="shared" si="51"/>
        <v>oktoober</v>
      </c>
      <c r="F662" s="35">
        <f t="shared" si="52"/>
        <v>44124</v>
      </c>
      <c r="G662" t="str">
        <f t="shared" si="53"/>
        <v>kinni</v>
      </c>
      <c r="H662">
        <f t="shared" si="54"/>
        <v>13824</v>
      </c>
    </row>
    <row r="663" spans="1:8" x14ac:dyDescent="0.3">
      <c r="A663" t="s">
        <v>66</v>
      </c>
      <c r="B663">
        <v>21</v>
      </c>
      <c r="C663">
        <v>0.19</v>
      </c>
      <c r="D663" s="34" t="str">
        <f t="shared" si="50"/>
        <v>2020</v>
      </c>
      <c r="E663" t="str">
        <f t="shared" si="51"/>
        <v>oktoober</v>
      </c>
      <c r="F663" s="35">
        <f t="shared" si="52"/>
        <v>44125</v>
      </c>
      <c r="G663" t="str">
        <f t="shared" si="53"/>
        <v>kinni</v>
      </c>
      <c r="H663">
        <f t="shared" si="54"/>
        <v>16416</v>
      </c>
    </row>
    <row r="664" spans="1:8" x14ac:dyDescent="0.3">
      <c r="A664" t="s">
        <v>66</v>
      </c>
      <c r="B664">
        <v>22</v>
      </c>
      <c r="C664">
        <v>0.16</v>
      </c>
      <c r="D664" s="34" t="str">
        <f t="shared" si="50"/>
        <v>2020</v>
      </c>
      <c r="E664" t="str">
        <f t="shared" si="51"/>
        <v>oktoober</v>
      </c>
      <c r="F664" s="35">
        <f t="shared" si="52"/>
        <v>44126</v>
      </c>
      <c r="G664" t="str">
        <f t="shared" si="53"/>
        <v>kinni</v>
      </c>
      <c r="H664">
        <f t="shared" si="54"/>
        <v>13824</v>
      </c>
    </row>
    <row r="665" spans="1:8" x14ac:dyDescent="0.3">
      <c r="A665" t="s">
        <v>66</v>
      </c>
      <c r="B665">
        <v>23</v>
      </c>
      <c r="C665">
        <v>0.12</v>
      </c>
      <c r="D665" s="34" t="str">
        <f t="shared" si="50"/>
        <v>2020</v>
      </c>
      <c r="E665" t="str">
        <f t="shared" si="51"/>
        <v>oktoober</v>
      </c>
      <c r="F665" s="35">
        <f t="shared" si="52"/>
        <v>44127</v>
      </c>
      <c r="G665" t="str">
        <f t="shared" si="53"/>
        <v>kinni</v>
      </c>
      <c r="H665">
        <f t="shared" si="54"/>
        <v>10367.999999999998</v>
      </c>
    </row>
    <row r="666" spans="1:8" x14ac:dyDescent="0.3">
      <c r="A666" t="s">
        <v>66</v>
      </c>
      <c r="B666">
        <v>24</v>
      </c>
      <c r="C666">
        <v>0.13</v>
      </c>
      <c r="D666" s="34" t="str">
        <f t="shared" si="50"/>
        <v>2020</v>
      </c>
      <c r="E666" t="str">
        <f t="shared" si="51"/>
        <v>oktoober</v>
      </c>
      <c r="F666" s="35">
        <f t="shared" si="52"/>
        <v>44128</v>
      </c>
      <c r="G666" t="str">
        <f t="shared" si="53"/>
        <v>kinni</v>
      </c>
      <c r="H666">
        <f t="shared" si="54"/>
        <v>11232.000000000002</v>
      </c>
    </row>
    <row r="667" spans="1:8" x14ac:dyDescent="0.3">
      <c r="A667" t="s">
        <v>66</v>
      </c>
      <c r="B667">
        <v>25</v>
      </c>
      <c r="C667">
        <v>0.13</v>
      </c>
      <c r="D667" s="34" t="str">
        <f t="shared" si="50"/>
        <v>2020</v>
      </c>
      <c r="E667" t="str">
        <f t="shared" si="51"/>
        <v>oktoober</v>
      </c>
      <c r="F667" s="35">
        <f t="shared" si="52"/>
        <v>44129</v>
      </c>
      <c r="G667" t="str">
        <f t="shared" si="53"/>
        <v>kinni</v>
      </c>
      <c r="H667">
        <f t="shared" si="54"/>
        <v>11232.000000000002</v>
      </c>
    </row>
    <row r="668" spans="1:8" x14ac:dyDescent="0.3">
      <c r="A668" t="s">
        <v>66</v>
      </c>
      <c r="B668">
        <v>26</v>
      </c>
      <c r="C668">
        <v>0.12</v>
      </c>
      <c r="D668" s="34" t="str">
        <f t="shared" si="50"/>
        <v>2020</v>
      </c>
      <c r="E668" t="str">
        <f t="shared" si="51"/>
        <v>oktoober</v>
      </c>
      <c r="F668" s="35">
        <f t="shared" si="52"/>
        <v>44130</v>
      </c>
      <c r="G668" t="str">
        <f t="shared" si="53"/>
        <v>kinni</v>
      </c>
      <c r="H668">
        <f t="shared" si="54"/>
        <v>10367.999999999998</v>
      </c>
    </row>
    <row r="669" spans="1:8" x14ac:dyDescent="0.3">
      <c r="A669" t="s">
        <v>66</v>
      </c>
      <c r="B669">
        <v>27</v>
      </c>
      <c r="C669">
        <v>0.1</v>
      </c>
      <c r="D669" s="34" t="str">
        <f t="shared" si="50"/>
        <v>2020</v>
      </c>
      <c r="E669" t="str">
        <f t="shared" si="51"/>
        <v>oktoober</v>
      </c>
      <c r="F669" s="35">
        <f t="shared" si="52"/>
        <v>44131</v>
      </c>
      <c r="G669" t="str">
        <f t="shared" si="53"/>
        <v>kinni</v>
      </c>
      <c r="H669">
        <f t="shared" si="54"/>
        <v>8640</v>
      </c>
    </row>
    <row r="670" spans="1:8" x14ac:dyDescent="0.3">
      <c r="A670" t="s">
        <v>66</v>
      </c>
      <c r="B670">
        <v>28</v>
      </c>
      <c r="C670">
        <v>0.14000000000000001</v>
      </c>
      <c r="D670" s="34" t="str">
        <f t="shared" si="50"/>
        <v>2020</v>
      </c>
      <c r="E670" t="str">
        <f t="shared" si="51"/>
        <v>oktoober</v>
      </c>
      <c r="F670" s="35">
        <f t="shared" si="52"/>
        <v>44132</v>
      </c>
      <c r="G670" t="str">
        <f t="shared" si="53"/>
        <v>kinni</v>
      </c>
      <c r="H670">
        <f t="shared" si="54"/>
        <v>12096</v>
      </c>
    </row>
    <row r="671" spans="1:8" x14ac:dyDescent="0.3">
      <c r="A671" t="s">
        <v>66</v>
      </c>
      <c r="B671">
        <v>29</v>
      </c>
      <c r="C671">
        <v>0.28000000000000003</v>
      </c>
      <c r="D671" s="34" t="str">
        <f t="shared" si="50"/>
        <v>2020</v>
      </c>
      <c r="E671" t="str">
        <f t="shared" si="51"/>
        <v>oktoober</v>
      </c>
      <c r="F671" s="35">
        <f t="shared" si="52"/>
        <v>44133</v>
      </c>
      <c r="G671" t="str">
        <f t="shared" si="53"/>
        <v>kinni</v>
      </c>
      <c r="H671">
        <f t="shared" si="54"/>
        <v>24192</v>
      </c>
    </row>
    <row r="672" spans="1:8" x14ac:dyDescent="0.3">
      <c r="A672" t="s">
        <v>66</v>
      </c>
      <c r="B672">
        <v>30</v>
      </c>
      <c r="C672">
        <v>0.26</v>
      </c>
      <c r="D672" s="34" t="str">
        <f t="shared" si="50"/>
        <v>2020</v>
      </c>
      <c r="E672" t="str">
        <f t="shared" si="51"/>
        <v>oktoober</v>
      </c>
      <c r="F672" s="35">
        <f t="shared" si="52"/>
        <v>44134</v>
      </c>
      <c r="G672" t="str">
        <f t="shared" si="53"/>
        <v>kinni</v>
      </c>
      <c r="H672">
        <f t="shared" si="54"/>
        <v>22464.000000000004</v>
      </c>
    </row>
    <row r="673" spans="1:8" x14ac:dyDescent="0.3">
      <c r="A673" t="s">
        <v>66</v>
      </c>
      <c r="B673">
        <v>31</v>
      </c>
      <c r="C673">
        <v>0.2</v>
      </c>
      <c r="D673" s="34" t="str">
        <f t="shared" si="50"/>
        <v>2020</v>
      </c>
      <c r="E673" t="str">
        <f t="shared" si="51"/>
        <v>oktoober</v>
      </c>
      <c r="F673" s="35">
        <f t="shared" si="52"/>
        <v>44135</v>
      </c>
      <c r="G673" t="str">
        <f t="shared" si="53"/>
        <v>kinni</v>
      </c>
      <c r="H673">
        <f t="shared" si="54"/>
        <v>17280</v>
      </c>
    </row>
    <row r="674" spans="1:8" x14ac:dyDescent="0.3">
      <c r="A674" t="s">
        <v>24</v>
      </c>
      <c r="B674">
        <v>1</v>
      </c>
      <c r="C674">
        <v>1.07</v>
      </c>
      <c r="D674" s="34" t="str">
        <f t="shared" si="50"/>
        <v>2020</v>
      </c>
      <c r="E674" t="str">
        <f t="shared" si="51"/>
        <v>september</v>
      </c>
      <c r="F674" s="35">
        <f t="shared" si="52"/>
        <v>44075</v>
      </c>
      <c r="G674" t="str">
        <f t="shared" si="53"/>
        <v>lahti</v>
      </c>
      <c r="H674">
        <f t="shared" si="54"/>
        <v>92448</v>
      </c>
    </row>
    <row r="675" spans="1:8" x14ac:dyDescent="0.3">
      <c r="A675" t="s">
        <v>24</v>
      </c>
      <c r="B675">
        <v>2</v>
      </c>
      <c r="C675">
        <v>0.86</v>
      </c>
      <c r="D675" s="34" t="str">
        <f t="shared" si="50"/>
        <v>2020</v>
      </c>
      <c r="E675" t="str">
        <f t="shared" si="51"/>
        <v>september</v>
      </c>
      <c r="F675" s="35">
        <f t="shared" si="52"/>
        <v>44076</v>
      </c>
      <c r="G675" t="str">
        <f t="shared" si="53"/>
        <v>lahti</v>
      </c>
      <c r="H675">
        <f t="shared" si="54"/>
        <v>74304</v>
      </c>
    </row>
    <row r="676" spans="1:8" x14ac:dyDescent="0.3">
      <c r="A676" t="s">
        <v>24</v>
      </c>
      <c r="B676">
        <v>3</v>
      </c>
      <c r="C676">
        <v>0.77</v>
      </c>
      <c r="D676" s="34" t="str">
        <f t="shared" si="50"/>
        <v>2020</v>
      </c>
      <c r="E676" t="str">
        <f t="shared" si="51"/>
        <v>september</v>
      </c>
      <c r="F676" s="35">
        <f t="shared" si="52"/>
        <v>44077</v>
      </c>
      <c r="G676" t="str">
        <f t="shared" si="53"/>
        <v>lahti</v>
      </c>
      <c r="H676">
        <f t="shared" si="54"/>
        <v>66528</v>
      </c>
    </row>
    <row r="677" spans="1:8" x14ac:dyDescent="0.3">
      <c r="A677" t="s">
        <v>24</v>
      </c>
      <c r="B677">
        <v>4</v>
      </c>
      <c r="C677">
        <v>0.77</v>
      </c>
      <c r="D677" s="34" t="str">
        <f t="shared" si="50"/>
        <v>2020</v>
      </c>
      <c r="E677" t="str">
        <f t="shared" si="51"/>
        <v>september</v>
      </c>
      <c r="F677" s="35">
        <f t="shared" si="52"/>
        <v>44078</v>
      </c>
      <c r="G677" t="str">
        <f t="shared" si="53"/>
        <v>lahti</v>
      </c>
      <c r="H677">
        <f t="shared" si="54"/>
        <v>66528</v>
      </c>
    </row>
    <row r="678" spans="1:8" x14ac:dyDescent="0.3">
      <c r="A678" t="s">
        <v>24</v>
      </c>
      <c r="B678">
        <v>5</v>
      </c>
      <c r="C678">
        <v>0.79</v>
      </c>
      <c r="D678" s="34" t="str">
        <f t="shared" si="50"/>
        <v>2020</v>
      </c>
      <c r="E678" t="str">
        <f t="shared" si="51"/>
        <v>september</v>
      </c>
      <c r="F678" s="35">
        <f t="shared" si="52"/>
        <v>44079</v>
      </c>
      <c r="G678" t="str">
        <f t="shared" si="53"/>
        <v>lahti</v>
      </c>
      <c r="H678">
        <f t="shared" si="54"/>
        <v>68256.000000000015</v>
      </c>
    </row>
    <row r="679" spans="1:8" x14ac:dyDescent="0.3">
      <c r="A679" t="s">
        <v>24</v>
      </c>
      <c r="B679">
        <v>6</v>
      </c>
      <c r="C679">
        <v>0.79</v>
      </c>
      <c r="D679" s="34" t="str">
        <f t="shared" si="50"/>
        <v>2020</v>
      </c>
      <c r="E679" t="str">
        <f t="shared" si="51"/>
        <v>september</v>
      </c>
      <c r="F679" s="35">
        <f t="shared" si="52"/>
        <v>44080</v>
      </c>
      <c r="G679" t="str">
        <f t="shared" si="53"/>
        <v>lahti</v>
      </c>
      <c r="H679">
        <f t="shared" si="54"/>
        <v>68256.000000000015</v>
      </c>
    </row>
    <row r="680" spans="1:8" x14ac:dyDescent="0.3">
      <c r="A680" t="s">
        <v>24</v>
      </c>
      <c r="B680">
        <v>7</v>
      </c>
      <c r="C680">
        <v>0.78</v>
      </c>
      <c r="D680" s="34" t="str">
        <f t="shared" si="50"/>
        <v>2020</v>
      </c>
      <c r="E680" t="str">
        <f t="shared" si="51"/>
        <v>september</v>
      </c>
      <c r="F680" s="35">
        <f t="shared" si="52"/>
        <v>44081</v>
      </c>
      <c r="G680" t="str">
        <f t="shared" si="53"/>
        <v>lahti</v>
      </c>
      <c r="H680">
        <f t="shared" si="54"/>
        <v>67392.000000000015</v>
      </c>
    </row>
    <row r="681" spans="1:8" x14ac:dyDescent="0.3">
      <c r="A681" t="s">
        <v>24</v>
      </c>
      <c r="B681">
        <v>8</v>
      </c>
      <c r="C681">
        <v>0.86</v>
      </c>
      <c r="D681" s="34" t="str">
        <f t="shared" si="50"/>
        <v>2020</v>
      </c>
      <c r="E681" t="str">
        <f t="shared" si="51"/>
        <v>september</v>
      </c>
      <c r="F681" s="35">
        <f t="shared" si="52"/>
        <v>44082</v>
      </c>
      <c r="G681" t="str">
        <f t="shared" si="53"/>
        <v>lahti</v>
      </c>
      <c r="H681">
        <f t="shared" si="54"/>
        <v>74304</v>
      </c>
    </row>
    <row r="682" spans="1:8" x14ac:dyDescent="0.3">
      <c r="A682" t="s">
        <v>24</v>
      </c>
      <c r="B682">
        <v>9</v>
      </c>
      <c r="C682">
        <v>0.86</v>
      </c>
      <c r="D682" s="34" t="str">
        <f t="shared" si="50"/>
        <v>2020</v>
      </c>
      <c r="E682" t="str">
        <f t="shared" si="51"/>
        <v>september</v>
      </c>
      <c r="F682" s="35">
        <f t="shared" si="52"/>
        <v>44083</v>
      </c>
      <c r="G682" t="str">
        <f t="shared" si="53"/>
        <v>lahti</v>
      </c>
      <c r="H682">
        <f t="shared" si="54"/>
        <v>74304</v>
      </c>
    </row>
    <row r="683" spans="1:8" x14ac:dyDescent="0.3">
      <c r="A683" t="s">
        <v>24</v>
      </c>
      <c r="B683">
        <v>10</v>
      </c>
      <c r="C683">
        <v>0.9</v>
      </c>
      <c r="D683" s="34" t="str">
        <f t="shared" si="50"/>
        <v>2020</v>
      </c>
      <c r="E683" t="str">
        <f t="shared" si="51"/>
        <v>september</v>
      </c>
      <c r="F683" s="35">
        <f t="shared" si="52"/>
        <v>44084</v>
      </c>
      <c r="G683" t="str">
        <f t="shared" si="53"/>
        <v>lahti</v>
      </c>
      <c r="H683">
        <f t="shared" si="54"/>
        <v>77760</v>
      </c>
    </row>
    <row r="684" spans="1:8" x14ac:dyDescent="0.3">
      <c r="A684" t="s">
        <v>24</v>
      </c>
      <c r="B684">
        <v>11</v>
      </c>
      <c r="C684">
        <v>0.49</v>
      </c>
      <c r="D684" s="34" t="str">
        <f t="shared" si="50"/>
        <v>2020</v>
      </c>
      <c r="E684" t="str">
        <f t="shared" si="51"/>
        <v>september</v>
      </c>
      <c r="F684" s="35">
        <f t="shared" si="52"/>
        <v>44085</v>
      </c>
      <c r="G684" t="str">
        <f t="shared" si="53"/>
        <v>lahti</v>
      </c>
      <c r="H684">
        <f t="shared" si="54"/>
        <v>42336</v>
      </c>
    </row>
    <row r="685" spans="1:8" x14ac:dyDescent="0.3">
      <c r="A685" t="s">
        <v>24</v>
      </c>
      <c r="B685">
        <v>12</v>
      </c>
      <c r="C685">
        <v>0.45</v>
      </c>
      <c r="D685" s="34" t="str">
        <f t="shared" si="50"/>
        <v>2020</v>
      </c>
      <c r="E685" t="str">
        <f t="shared" si="51"/>
        <v>september</v>
      </c>
      <c r="F685" s="35">
        <f t="shared" si="52"/>
        <v>44086</v>
      </c>
      <c r="G685" t="str">
        <f t="shared" si="53"/>
        <v>lahti</v>
      </c>
      <c r="H685">
        <f t="shared" si="54"/>
        <v>38880</v>
      </c>
    </row>
    <row r="686" spans="1:8" x14ac:dyDescent="0.3">
      <c r="A686" t="s">
        <v>24</v>
      </c>
      <c r="B686">
        <v>13</v>
      </c>
      <c r="C686">
        <v>0.42</v>
      </c>
      <c r="D686" s="34" t="str">
        <f t="shared" si="50"/>
        <v>2020</v>
      </c>
      <c r="E686" t="str">
        <f t="shared" si="51"/>
        <v>september</v>
      </c>
      <c r="F686" s="35">
        <f t="shared" si="52"/>
        <v>44087</v>
      </c>
      <c r="G686" t="str">
        <f t="shared" si="53"/>
        <v>kinni</v>
      </c>
      <c r="H686">
        <f t="shared" si="54"/>
        <v>36288</v>
      </c>
    </row>
    <row r="687" spans="1:8" x14ac:dyDescent="0.3">
      <c r="A687" t="s">
        <v>24</v>
      </c>
      <c r="B687">
        <v>14</v>
      </c>
      <c r="C687">
        <v>0.35</v>
      </c>
      <c r="D687" s="34" t="str">
        <f t="shared" si="50"/>
        <v>2020</v>
      </c>
      <c r="E687" t="str">
        <f t="shared" si="51"/>
        <v>september</v>
      </c>
      <c r="F687" s="35">
        <f t="shared" si="52"/>
        <v>44088</v>
      </c>
      <c r="G687" t="str">
        <f t="shared" si="53"/>
        <v>kinni</v>
      </c>
      <c r="H687">
        <f t="shared" si="54"/>
        <v>30240</v>
      </c>
    </row>
    <row r="688" spans="1:8" x14ac:dyDescent="0.3">
      <c r="A688" t="s">
        <v>24</v>
      </c>
      <c r="B688">
        <v>15</v>
      </c>
      <c r="C688">
        <v>0.3</v>
      </c>
      <c r="D688" s="34" t="str">
        <f t="shared" si="50"/>
        <v>2020</v>
      </c>
      <c r="E688" t="str">
        <f t="shared" si="51"/>
        <v>september</v>
      </c>
      <c r="F688" s="35">
        <f t="shared" si="52"/>
        <v>44089</v>
      </c>
      <c r="G688" t="str">
        <f t="shared" si="53"/>
        <v>kinni</v>
      </c>
      <c r="H688">
        <f t="shared" si="54"/>
        <v>25920</v>
      </c>
    </row>
    <row r="689" spans="1:8" x14ac:dyDescent="0.3">
      <c r="A689" t="s">
        <v>24</v>
      </c>
      <c r="B689">
        <v>16</v>
      </c>
      <c r="C689">
        <v>0.35</v>
      </c>
      <c r="D689" s="34" t="str">
        <f t="shared" si="50"/>
        <v>2020</v>
      </c>
      <c r="E689" t="str">
        <f t="shared" si="51"/>
        <v>september</v>
      </c>
      <c r="F689" s="35">
        <f t="shared" si="52"/>
        <v>44090</v>
      </c>
      <c r="G689" t="str">
        <f t="shared" si="53"/>
        <v>kinni</v>
      </c>
      <c r="H689">
        <f t="shared" si="54"/>
        <v>30240</v>
      </c>
    </row>
    <row r="690" spans="1:8" x14ac:dyDescent="0.3">
      <c r="A690" t="s">
        <v>24</v>
      </c>
      <c r="B690">
        <v>17</v>
      </c>
      <c r="C690">
        <v>0.32</v>
      </c>
      <c r="D690" s="34" t="str">
        <f t="shared" si="50"/>
        <v>2020</v>
      </c>
      <c r="E690" t="str">
        <f t="shared" si="51"/>
        <v>september</v>
      </c>
      <c r="F690" s="35">
        <f t="shared" si="52"/>
        <v>44091</v>
      </c>
      <c r="G690" t="str">
        <f t="shared" si="53"/>
        <v>kinni</v>
      </c>
      <c r="H690">
        <f t="shared" si="54"/>
        <v>27648</v>
      </c>
    </row>
    <row r="691" spans="1:8" x14ac:dyDescent="0.3">
      <c r="A691" t="s">
        <v>24</v>
      </c>
      <c r="B691">
        <v>18</v>
      </c>
      <c r="D691" s="34" t="str">
        <f t="shared" si="50"/>
        <v>2020</v>
      </c>
      <c r="E691" t="str">
        <f t="shared" si="51"/>
        <v>september</v>
      </c>
      <c r="F691" s="35">
        <f t="shared" si="52"/>
        <v>44092</v>
      </c>
      <c r="G691" t="str">
        <f t="shared" si="53"/>
        <v>kinni</v>
      </c>
      <c r="H691">
        <f t="shared" si="54"/>
        <v>0</v>
      </c>
    </row>
    <row r="692" spans="1:8" x14ac:dyDescent="0.3">
      <c r="A692" t="s">
        <v>24</v>
      </c>
      <c r="B692">
        <v>19</v>
      </c>
      <c r="C692">
        <v>0.24</v>
      </c>
      <c r="D692" s="34" t="str">
        <f t="shared" si="50"/>
        <v>2020</v>
      </c>
      <c r="E692" t="str">
        <f t="shared" si="51"/>
        <v>september</v>
      </c>
      <c r="F692" s="35">
        <f t="shared" si="52"/>
        <v>44093</v>
      </c>
      <c r="G692" t="str">
        <f t="shared" si="53"/>
        <v>kinni</v>
      </c>
      <c r="H692">
        <f t="shared" si="54"/>
        <v>20735.999999999996</v>
      </c>
    </row>
    <row r="693" spans="1:8" x14ac:dyDescent="0.3">
      <c r="A693" t="s">
        <v>24</v>
      </c>
      <c r="B693">
        <v>20</v>
      </c>
      <c r="C693">
        <v>0.24</v>
      </c>
      <c r="D693" s="34" t="str">
        <f t="shared" si="50"/>
        <v>2020</v>
      </c>
      <c r="E693" t="str">
        <f t="shared" si="51"/>
        <v>september</v>
      </c>
      <c r="F693" s="35">
        <f t="shared" si="52"/>
        <v>44094</v>
      </c>
      <c r="G693" t="str">
        <f t="shared" si="53"/>
        <v>kinni</v>
      </c>
      <c r="H693">
        <f t="shared" si="54"/>
        <v>20735.999999999996</v>
      </c>
    </row>
    <row r="694" spans="1:8" x14ac:dyDescent="0.3">
      <c r="A694" t="s">
        <v>24</v>
      </c>
      <c r="B694">
        <v>21</v>
      </c>
      <c r="C694">
        <v>0.24</v>
      </c>
      <c r="D694" s="34" t="str">
        <f t="shared" si="50"/>
        <v>2020</v>
      </c>
      <c r="E694" t="str">
        <f t="shared" si="51"/>
        <v>september</v>
      </c>
      <c r="F694" s="35">
        <f t="shared" si="52"/>
        <v>44095</v>
      </c>
      <c r="G694" t="str">
        <f t="shared" si="53"/>
        <v>kinni</v>
      </c>
      <c r="H694">
        <f t="shared" si="54"/>
        <v>20735.999999999996</v>
      </c>
    </row>
    <row r="695" spans="1:8" x14ac:dyDescent="0.3">
      <c r="A695" t="s">
        <v>24</v>
      </c>
      <c r="B695">
        <v>22</v>
      </c>
      <c r="C695">
        <v>0.21</v>
      </c>
      <c r="D695" s="34" t="str">
        <f t="shared" si="50"/>
        <v>2020</v>
      </c>
      <c r="E695" t="str">
        <f t="shared" si="51"/>
        <v>september</v>
      </c>
      <c r="F695" s="35">
        <f t="shared" si="52"/>
        <v>44096</v>
      </c>
      <c r="G695" t="str">
        <f t="shared" si="53"/>
        <v>kinni</v>
      </c>
      <c r="H695">
        <f t="shared" si="54"/>
        <v>18144</v>
      </c>
    </row>
    <row r="696" spans="1:8" x14ac:dyDescent="0.3">
      <c r="A696" t="s">
        <v>24</v>
      </c>
      <c r="B696">
        <v>23</v>
      </c>
      <c r="C696">
        <v>0.23</v>
      </c>
      <c r="D696" s="34" t="str">
        <f t="shared" si="50"/>
        <v>2020</v>
      </c>
      <c r="E696" t="str">
        <f t="shared" si="51"/>
        <v>september</v>
      </c>
      <c r="F696" s="35">
        <f t="shared" si="52"/>
        <v>44097</v>
      </c>
      <c r="G696" t="str">
        <f t="shared" si="53"/>
        <v>kinni</v>
      </c>
      <c r="H696">
        <f t="shared" si="54"/>
        <v>19872</v>
      </c>
    </row>
    <row r="697" spans="1:8" x14ac:dyDescent="0.3">
      <c r="A697" t="s">
        <v>24</v>
      </c>
      <c r="B697">
        <v>24</v>
      </c>
      <c r="C697">
        <v>0.23</v>
      </c>
      <c r="D697" s="34" t="str">
        <f t="shared" si="50"/>
        <v>2020</v>
      </c>
      <c r="E697" t="str">
        <f t="shared" si="51"/>
        <v>september</v>
      </c>
      <c r="F697" s="35">
        <f t="shared" si="52"/>
        <v>44098</v>
      </c>
      <c r="G697" t="str">
        <f t="shared" si="53"/>
        <v>kinni</v>
      </c>
      <c r="H697">
        <f t="shared" si="54"/>
        <v>19872</v>
      </c>
    </row>
    <row r="698" spans="1:8" x14ac:dyDescent="0.3">
      <c r="A698" t="s">
        <v>24</v>
      </c>
      <c r="B698">
        <v>25</v>
      </c>
      <c r="C698">
        <v>0.22</v>
      </c>
      <c r="D698" s="34" t="str">
        <f t="shared" si="50"/>
        <v>2020</v>
      </c>
      <c r="E698" t="str">
        <f t="shared" si="51"/>
        <v>september</v>
      </c>
      <c r="F698" s="35">
        <f t="shared" si="52"/>
        <v>44099</v>
      </c>
      <c r="G698" t="str">
        <f t="shared" si="53"/>
        <v>kinni</v>
      </c>
      <c r="H698">
        <f t="shared" si="54"/>
        <v>19008</v>
      </c>
    </row>
    <row r="699" spans="1:8" x14ac:dyDescent="0.3">
      <c r="A699" t="s">
        <v>24</v>
      </c>
      <c r="B699">
        <v>26</v>
      </c>
      <c r="C699">
        <v>0.24</v>
      </c>
      <c r="D699" s="34" t="str">
        <f t="shared" si="50"/>
        <v>2020</v>
      </c>
      <c r="E699" t="str">
        <f t="shared" si="51"/>
        <v>september</v>
      </c>
      <c r="F699" s="35">
        <f t="shared" si="52"/>
        <v>44100</v>
      </c>
      <c r="G699" t="str">
        <f t="shared" si="53"/>
        <v>kinni</v>
      </c>
      <c r="H699">
        <f t="shared" si="54"/>
        <v>20735.999999999996</v>
      </c>
    </row>
    <row r="700" spans="1:8" x14ac:dyDescent="0.3">
      <c r="A700" t="s">
        <v>24</v>
      </c>
      <c r="B700">
        <v>27</v>
      </c>
      <c r="C700">
        <v>0.21</v>
      </c>
      <c r="D700" s="34" t="str">
        <f t="shared" si="50"/>
        <v>2020</v>
      </c>
      <c r="E700" t="str">
        <f t="shared" si="51"/>
        <v>september</v>
      </c>
      <c r="F700" s="35">
        <f t="shared" si="52"/>
        <v>44101</v>
      </c>
      <c r="G700" t="str">
        <f t="shared" si="53"/>
        <v>kinni</v>
      </c>
      <c r="H700">
        <f t="shared" si="54"/>
        <v>18144</v>
      </c>
    </row>
    <row r="701" spans="1:8" x14ac:dyDescent="0.3">
      <c r="A701" t="s">
        <v>24</v>
      </c>
      <c r="B701">
        <v>28</v>
      </c>
      <c r="C701">
        <v>0.18</v>
      </c>
      <c r="D701" s="34" t="str">
        <f t="shared" ref="D701:D762" si="55">LEFT(A701,4)</f>
        <v>2020</v>
      </c>
      <c r="E701" t="str">
        <f t="shared" ref="E701:E762" si="56">MID(A701,6,LEN(A701)-9)</f>
        <v>september</v>
      </c>
      <c r="F701" s="35">
        <f t="shared" ref="F701:F762" si="57">DATEVALUE(B701 &amp; " " &amp; E701 &amp; " " &amp; D701)</f>
        <v>44102</v>
      </c>
      <c r="G701" t="str">
        <f t="shared" ref="G701:G762" si="58">IF(OR(
AND(F701&gt;=DATE(2019,6,26),F701&lt;=DATE(2019,9,12)),
AND(F701&gt;=DATE(2020,6,16),F701&lt;=DATE(2020,9,12)),
AND(F701&gt;=DATE(2021,6,18),F701&lt;=DATE(2021,8,21)),
AND(F701&gt;=DATE(2022,6,28),F701&lt;=DATE(2022,9,21)),
AND(F701&gt;=DATE(2022,10,15),F701&lt;=DATE(2022,10,31)),
AND(F701&gt;=DATE(2023,6,16),F701&lt;=DATE(2023,8,21))
),"lahti","kinni")</f>
        <v>kinni</v>
      </c>
      <c r="H701">
        <f t="shared" ref="H701:H762" si="59">C701*60*60*24</f>
        <v>15551.999999999996</v>
      </c>
    </row>
    <row r="702" spans="1:8" x14ac:dyDescent="0.3">
      <c r="A702" t="s">
        <v>24</v>
      </c>
      <c r="B702">
        <v>29</v>
      </c>
      <c r="C702">
        <v>0.16</v>
      </c>
      <c r="D702" s="34" t="str">
        <f t="shared" si="55"/>
        <v>2020</v>
      </c>
      <c r="E702" t="str">
        <f t="shared" si="56"/>
        <v>september</v>
      </c>
      <c r="F702" s="35">
        <f t="shared" si="57"/>
        <v>44103</v>
      </c>
      <c r="G702" t="str">
        <f t="shared" si="58"/>
        <v>kinni</v>
      </c>
      <c r="H702">
        <f t="shared" si="59"/>
        <v>13824</v>
      </c>
    </row>
    <row r="703" spans="1:8" x14ac:dyDescent="0.3">
      <c r="A703" t="s">
        <v>24</v>
      </c>
      <c r="B703">
        <v>30</v>
      </c>
      <c r="C703">
        <v>0.15</v>
      </c>
      <c r="D703" s="34" t="str">
        <f t="shared" si="55"/>
        <v>2020</v>
      </c>
      <c r="E703" t="str">
        <f t="shared" si="56"/>
        <v>september</v>
      </c>
      <c r="F703" s="35">
        <f t="shared" si="57"/>
        <v>44104</v>
      </c>
      <c r="G703" t="str">
        <f t="shared" si="58"/>
        <v>kinni</v>
      </c>
      <c r="H703">
        <f t="shared" si="59"/>
        <v>12960</v>
      </c>
    </row>
    <row r="704" spans="1:8" x14ac:dyDescent="0.3">
      <c r="A704" t="s">
        <v>25</v>
      </c>
      <c r="B704">
        <v>1</v>
      </c>
      <c r="C704">
        <v>0.31</v>
      </c>
      <c r="D704" s="34" t="str">
        <f t="shared" si="55"/>
        <v>2021</v>
      </c>
      <c r="E704" t="str">
        <f t="shared" si="56"/>
        <v>aprill</v>
      </c>
      <c r="F704" s="35">
        <f t="shared" si="57"/>
        <v>44287</v>
      </c>
      <c r="G704" t="str">
        <f t="shared" si="58"/>
        <v>kinni</v>
      </c>
      <c r="H704">
        <f t="shared" si="59"/>
        <v>26784</v>
      </c>
    </row>
    <row r="705" spans="1:8" x14ac:dyDescent="0.3">
      <c r="A705" t="s">
        <v>25</v>
      </c>
      <c r="B705">
        <v>2</v>
      </c>
      <c r="C705">
        <v>0.17</v>
      </c>
      <c r="D705" s="34" t="str">
        <f t="shared" si="55"/>
        <v>2021</v>
      </c>
      <c r="E705" t="str">
        <f t="shared" si="56"/>
        <v>aprill</v>
      </c>
      <c r="F705" s="35">
        <f t="shared" si="57"/>
        <v>44288</v>
      </c>
      <c r="G705" t="str">
        <f t="shared" si="58"/>
        <v>kinni</v>
      </c>
      <c r="H705">
        <f t="shared" si="59"/>
        <v>14688.000000000004</v>
      </c>
    </row>
    <row r="706" spans="1:8" x14ac:dyDescent="0.3">
      <c r="A706" t="s">
        <v>25</v>
      </c>
      <c r="B706">
        <v>3</v>
      </c>
      <c r="C706">
        <v>0.06</v>
      </c>
      <c r="D706" s="34" t="str">
        <f t="shared" si="55"/>
        <v>2021</v>
      </c>
      <c r="E706" t="str">
        <f t="shared" si="56"/>
        <v>aprill</v>
      </c>
      <c r="F706" s="35">
        <f t="shared" si="57"/>
        <v>44289</v>
      </c>
      <c r="G706" t="str">
        <f t="shared" si="58"/>
        <v>kinni</v>
      </c>
      <c r="H706">
        <f t="shared" si="59"/>
        <v>5183.9999999999991</v>
      </c>
    </row>
    <row r="707" spans="1:8" x14ac:dyDescent="0.3">
      <c r="A707" t="s">
        <v>25</v>
      </c>
      <c r="B707">
        <v>4</v>
      </c>
      <c r="C707">
        <v>0</v>
      </c>
      <c r="D707" s="34" t="str">
        <f t="shared" si="55"/>
        <v>2021</v>
      </c>
      <c r="E707" t="str">
        <f t="shared" si="56"/>
        <v>aprill</v>
      </c>
      <c r="F707" s="35">
        <f t="shared" si="57"/>
        <v>44290</v>
      </c>
      <c r="G707" t="str">
        <f t="shared" si="58"/>
        <v>kinni</v>
      </c>
      <c r="H707">
        <f t="shared" si="59"/>
        <v>0</v>
      </c>
    </row>
    <row r="708" spans="1:8" x14ac:dyDescent="0.3">
      <c r="A708" t="s">
        <v>25</v>
      </c>
      <c r="B708">
        <v>5</v>
      </c>
      <c r="C708">
        <v>0</v>
      </c>
      <c r="D708" s="34" t="str">
        <f t="shared" si="55"/>
        <v>2021</v>
      </c>
      <c r="E708" t="str">
        <f t="shared" si="56"/>
        <v>aprill</v>
      </c>
      <c r="F708" s="35">
        <f t="shared" si="57"/>
        <v>44291</v>
      </c>
      <c r="G708" t="str">
        <f t="shared" si="58"/>
        <v>kinni</v>
      </c>
      <c r="H708">
        <f t="shared" si="59"/>
        <v>0</v>
      </c>
    </row>
    <row r="709" spans="1:8" x14ac:dyDescent="0.3">
      <c r="A709" t="s">
        <v>25</v>
      </c>
      <c r="B709">
        <v>6</v>
      </c>
      <c r="C709">
        <v>0</v>
      </c>
      <c r="D709" s="34" t="str">
        <f t="shared" si="55"/>
        <v>2021</v>
      </c>
      <c r="E709" t="str">
        <f t="shared" si="56"/>
        <v>aprill</v>
      </c>
      <c r="F709" s="35">
        <f t="shared" si="57"/>
        <v>44292</v>
      </c>
      <c r="G709" t="str">
        <f t="shared" si="58"/>
        <v>kinni</v>
      </c>
      <c r="H709">
        <f t="shared" si="59"/>
        <v>0</v>
      </c>
    </row>
    <row r="710" spans="1:8" x14ac:dyDescent="0.3">
      <c r="A710" t="s">
        <v>25</v>
      </c>
      <c r="B710">
        <v>7</v>
      </c>
      <c r="C710">
        <v>0.01</v>
      </c>
      <c r="D710" s="34" t="str">
        <f t="shared" si="55"/>
        <v>2021</v>
      </c>
      <c r="E710" t="str">
        <f t="shared" si="56"/>
        <v>aprill</v>
      </c>
      <c r="F710" s="35">
        <f t="shared" si="57"/>
        <v>44293</v>
      </c>
      <c r="G710" t="str">
        <f t="shared" si="58"/>
        <v>kinni</v>
      </c>
      <c r="H710">
        <f t="shared" si="59"/>
        <v>864</v>
      </c>
    </row>
    <row r="711" spans="1:8" x14ac:dyDescent="0.3">
      <c r="A711" t="s">
        <v>25</v>
      </c>
      <c r="B711">
        <v>8</v>
      </c>
      <c r="C711">
        <v>0.04</v>
      </c>
      <c r="D711" s="34" t="str">
        <f t="shared" si="55"/>
        <v>2021</v>
      </c>
      <c r="E711" t="str">
        <f t="shared" si="56"/>
        <v>aprill</v>
      </c>
      <c r="F711" s="35">
        <f t="shared" si="57"/>
        <v>44294</v>
      </c>
      <c r="G711" t="str">
        <f t="shared" si="58"/>
        <v>kinni</v>
      </c>
      <c r="H711">
        <f t="shared" si="59"/>
        <v>3456</v>
      </c>
    </row>
    <row r="712" spans="1:8" x14ac:dyDescent="0.3">
      <c r="A712" t="s">
        <v>25</v>
      </c>
      <c r="B712">
        <v>9</v>
      </c>
      <c r="C712">
        <v>0.03</v>
      </c>
      <c r="D712" s="34" t="str">
        <f t="shared" si="55"/>
        <v>2021</v>
      </c>
      <c r="E712" t="str">
        <f t="shared" si="56"/>
        <v>aprill</v>
      </c>
      <c r="F712" s="35">
        <f t="shared" si="57"/>
        <v>44295</v>
      </c>
      <c r="G712" t="str">
        <f t="shared" si="58"/>
        <v>kinni</v>
      </c>
      <c r="H712">
        <f t="shared" si="59"/>
        <v>2591.9999999999995</v>
      </c>
    </row>
    <row r="713" spans="1:8" x14ac:dyDescent="0.3">
      <c r="A713" t="s">
        <v>25</v>
      </c>
      <c r="B713">
        <v>10</v>
      </c>
      <c r="C713">
        <v>0.05</v>
      </c>
      <c r="D713" s="34" t="str">
        <f t="shared" si="55"/>
        <v>2021</v>
      </c>
      <c r="E713" t="str">
        <f t="shared" si="56"/>
        <v>aprill</v>
      </c>
      <c r="F713" s="35">
        <f t="shared" si="57"/>
        <v>44296</v>
      </c>
      <c r="G713" t="str">
        <f t="shared" si="58"/>
        <v>kinni</v>
      </c>
      <c r="H713">
        <f t="shared" si="59"/>
        <v>4320</v>
      </c>
    </row>
    <row r="714" spans="1:8" x14ac:dyDescent="0.3">
      <c r="A714" t="s">
        <v>25</v>
      </c>
      <c r="B714">
        <v>11</v>
      </c>
      <c r="C714">
        <v>0.1</v>
      </c>
      <c r="D714" s="34" t="str">
        <f t="shared" si="55"/>
        <v>2021</v>
      </c>
      <c r="E714" t="str">
        <f t="shared" si="56"/>
        <v>aprill</v>
      </c>
      <c r="F714" s="35">
        <f t="shared" si="57"/>
        <v>44297</v>
      </c>
      <c r="G714" t="str">
        <f t="shared" si="58"/>
        <v>kinni</v>
      </c>
      <c r="H714">
        <f t="shared" si="59"/>
        <v>8640</v>
      </c>
    </row>
    <row r="715" spans="1:8" x14ac:dyDescent="0.3">
      <c r="A715" t="s">
        <v>25</v>
      </c>
      <c r="B715">
        <v>12</v>
      </c>
      <c r="C715">
        <v>0.08</v>
      </c>
      <c r="D715" s="34" t="str">
        <f t="shared" si="55"/>
        <v>2021</v>
      </c>
      <c r="E715" t="str">
        <f t="shared" si="56"/>
        <v>aprill</v>
      </c>
      <c r="F715" s="35">
        <f t="shared" si="57"/>
        <v>44298</v>
      </c>
      <c r="G715" t="str">
        <f t="shared" si="58"/>
        <v>kinni</v>
      </c>
      <c r="H715">
        <f t="shared" si="59"/>
        <v>6912</v>
      </c>
    </row>
    <row r="716" spans="1:8" x14ac:dyDescent="0.3">
      <c r="A716" t="s">
        <v>25</v>
      </c>
      <c r="B716">
        <v>13</v>
      </c>
      <c r="C716">
        <v>0.04</v>
      </c>
      <c r="D716" s="34" t="str">
        <f t="shared" si="55"/>
        <v>2021</v>
      </c>
      <c r="E716" t="str">
        <f t="shared" si="56"/>
        <v>aprill</v>
      </c>
      <c r="F716" s="35">
        <f t="shared" si="57"/>
        <v>44299</v>
      </c>
      <c r="G716" t="str">
        <f t="shared" si="58"/>
        <v>kinni</v>
      </c>
      <c r="H716">
        <f t="shared" si="59"/>
        <v>3456</v>
      </c>
    </row>
    <row r="717" spans="1:8" x14ac:dyDescent="0.3">
      <c r="A717" t="s">
        <v>25</v>
      </c>
      <c r="B717">
        <v>14</v>
      </c>
      <c r="C717">
        <v>0.02</v>
      </c>
      <c r="D717" s="34" t="str">
        <f t="shared" si="55"/>
        <v>2021</v>
      </c>
      <c r="E717" t="str">
        <f t="shared" si="56"/>
        <v>aprill</v>
      </c>
      <c r="F717" s="35">
        <f t="shared" si="57"/>
        <v>44300</v>
      </c>
      <c r="G717" t="str">
        <f t="shared" si="58"/>
        <v>kinni</v>
      </c>
      <c r="H717">
        <f t="shared" si="59"/>
        <v>1728</v>
      </c>
    </row>
    <row r="718" spans="1:8" x14ac:dyDescent="0.3">
      <c r="A718" t="s">
        <v>25</v>
      </c>
      <c r="B718">
        <v>15</v>
      </c>
      <c r="C718">
        <v>0.05</v>
      </c>
      <c r="D718" s="34" t="str">
        <f t="shared" si="55"/>
        <v>2021</v>
      </c>
      <c r="E718" t="str">
        <f t="shared" si="56"/>
        <v>aprill</v>
      </c>
      <c r="F718" s="35">
        <f t="shared" si="57"/>
        <v>44301</v>
      </c>
      <c r="G718" t="str">
        <f t="shared" si="58"/>
        <v>kinni</v>
      </c>
      <c r="H718">
        <f t="shared" si="59"/>
        <v>4320</v>
      </c>
    </row>
    <row r="719" spans="1:8" x14ac:dyDescent="0.3">
      <c r="A719" t="s">
        <v>25</v>
      </c>
      <c r="B719">
        <v>16</v>
      </c>
      <c r="C719">
        <v>0.05</v>
      </c>
      <c r="D719" s="34" t="str">
        <f t="shared" si="55"/>
        <v>2021</v>
      </c>
      <c r="E719" t="str">
        <f t="shared" si="56"/>
        <v>aprill</v>
      </c>
      <c r="F719" s="35">
        <f t="shared" si="57"/>
        <v>44302</v>
      </c>
      <c r="G719" t="str">
        <f t="shared" si="58"/>
        <v>kinni</v>
      </c>
      <c r="H719">
        <f t="shared" si="59"/>
        <v>4320</v>
      </c>
    </row>
    <row r="720" spans="1:8" x14ac:dyDescent="0.3">
      <c r="A720" t="s">
        <v>25</v>
      </c>
      <c r="B720">
        <v>17</v>
      </c>
      <c r="C720">
        <v>0.04</v>
      </c>
      <c r="D720" s="34" t="str">
        <f t="shared" si="55"/>
        <v>2021</v>
      </c>
      <c r="E720" t="str">
        <f t="shared" si="56"/>
        <v>aprill</v>
      </c>
      <c r="F720" s="35">
        <f t="shared" si="57"/>
        <v>44303</v>
      </c>
      <c r="G720" t="str">
        <f t="shared" si="58"/>
        <v>kinni</v>
      </c>
      <c r="H720">
        <f t="shared" si="59"/>
        <v>3456</v>
      </c>
    </row>
    <row r="721" spans="1:8" x14ac:dyDescent="0.3">
      <c r="A721" t="s">
        <v>25</v>
      </c>
      <c r="B721">
        <v>18</v>
      </c>
      <c r="C721">
        <v>0.02</v>
      </c>
      <c r="D721" s="34" t="str">
        <f t="shared" si="55"/>
        <v>2021</v>
      </c>
      <c r="E721" t="str">
        <f t="shared" si="56"/>
        <v>aprill</v>
      </c>
      <c r="F721" s="35">
        <f t="shared" si="57"/>
        <v>44304</v>
      </c>
      <c r="G721" t="str">
        <f t="shared" si="58"/>
        <v>kinni</v>
      </c>
      <c r="H721">
        <f t="shared" si="59"/>
        <v>1728</v>
      </c>
    </row>
    <row r="722" spans="1:8" x14ac:dyDescent="0.3">
      <c r="A722" t="s">
        <v>25</v>
      </c>
      <c r="B722">
        <v>19</v>
      </c>
      <c r="C722">
        <v>0.02</v>
      </c>
      <c r="D722" s="34" t="str">
        <f t="shared" si="55"/>
        <v>2021</v>
      </c>
      <c r="E722" t="str">
        <f t="shared" si="56"/>
        <v>aprill</v>
      </c>
      <c r="F722" s="35">
        <f t="shared" si="57"/>
        <v>44305</v>
      </c>
      <c r="G722" t="str">
        <f t="shared" si="58"/>
        <v>kinni</v>
      </c>
      <c r="H722">
        <f t="shared" si="59"/>
        <v>1728</v>
      </c>
    </row>
    <row r="723" spans="1:8" x14ac:dyDescent="0.3">
      <c r="A723" t="s">
        <v>25</v>
      </c>
      <c r="B723">
        <v>20</v>
      </c>
      <c r="C723">
        <v>0.11</v>
      </c>
      <c r="D723" s="34" t="str">
        <f t="shared" si="55"/>
        <v>2021</v>
      </c>
      <c r="E723" t="str">
        <f t="shared" si="56"/>
        <v>aprill</v>
      </c>
      <c r="F723" s="35">
        <f t="shared" si="57"/>
        <v>44306</v>
      </c>
      <c r="G723" t="str">
        <f t="shared" si="58"/>
        <v>kinni</v>
      </c>
      <c r="H723">
        <f t="shared" si="59"/>
        <v>9504</v>
      </c>
    </row>
    <row r="724" spans="1:8" x14ac:dyDescent="0.3">
      <c r="A724" t="s">
        <v>25</v>
      </c>
      <c r="B724">
        <v>21</v>
      </c>
      <c r="C724">
        <v>0.15</v>
      </c>
      <c r="D724" s="34" t="str">
        <f t="shared" si="55"/>
        <v>2021</v>
      </c>
      <c r="E724" t="str">
        <f t="shared" si="56"/>
        <v>aprill</v>
      </c>
      <c r="F724" s="35">
        <f t="shared" si="57"/>
        <v>44307</v>
      </c>
      <c r="G724" t="str">
        <f t="shared" si="58"/>
        <v>kinni</v>
      </c>
      <c r="H724">
        <f t="shared" si="59"/>
        <v>12960</v>
      </c>
    </row>
    <row r="725" spans="1:8" x14ac:dyDescent="0.3">
      <c r="A725" t="s">
        <v>25</v>
      </c>
      <c r="B725">
        <v>22</v>
      </c>
      <c r="C725">
        <v>0.1</v>
      </c>
      <c r="D725" s="34" t="str">
        <f t="shared" si="55"/>
        <v>2021</v>
      </c>
      <c r="E725" t="str">
        <f t="shared" si="56"/>
        <v>aprill</v>
      </c>
      <c r="F725" s="35">
        <f t="shared" si="57"/>
        <v>44308</v>
      </c>
      <c r="G725" t="str">
        <f t="shared" si="58"/>
        <v>kinni</v>
      </c>
      <c r="H725">
        <f t="shared" si="59"/>
        <v>8640</v>
      </c>
    </row>
    <row r="726" spans="1:8" x14ac:dyDescent="0.3">
      <c r="A726" t="s">
        <v>25</v>
      </c>
      <c r="B726">
        <v>23</v>
      </c>
      <c r="C726">
        <v>0.08</v>
      </c>
      <c r="D726" s="34" t="str">
        <f t="shared" si="55"/>
        <v>2021</v>
      </c>
      <c r="E726" t="str">
        <f t="shared" si="56"/>
        <v>aprill</v>
      </c>
      <c r="F726" s="35">
        <f t="shared" si="57"/>
        <v>44309</v>
      </c>
      <c r="G726" t="str">
        <f t="shared" si="58"/>
        <v>kinni</v>
      </c>
      <c r="H726">
        <f t="shared" si="59"/>
        <v>6912</v>
      </c>
    </row>
    <row r="727" spans="1:8" x14ac:dyDescent="0.3">
      <c r="A727" t="s">
        <v>25</v>
      </c>
      <c r="B727">
        <v>24</v>
      </c>
      <c r="C727">
        <v>0.08</v>
      </c>
      <c r="D727" s="34" t="str">
        <f t="shared" si="55"/>
        <v>2021</v>
      </c>
      <c r="E727" t="str">
        <f t="shared" si="56"/>
        <v>aprill</v>
      </c>
      <c r="F727" s="35">
        <f t="shared" si="57"/>
        <v>44310</v>
      </c>
      <c r="G727" t="str">
        <f t="shared" si="58"/>
        <v>kinni</v>
      </c>
      <c r="H727">
        <f t="shared" si="59"/>
        <v>6912</v>
      </c>
    </row>
    <row r="728" spans="1:8" x14ac:dyDescent="0.3">
      <c r="A728" t="s">
        <v>25</v>
      </c>
      <c r="B728">
        <v>25</v>
      </c>
      <c r="C728">
        <v>0.09</v>
      </c>
      <c r="D728" s="34" t="str">
        <f t="shared" si="55"/>
        <v>2021</v>
      </c>
      <c r="E728" t="str">
        <f t="shared" si="56"/>
        <v>aprill</v>
      </c>
      <c r="F728" s="35">
        <f t="shared" si="57"/>
        <v>44311</v>
      </c>
      <c r="G728" t="str">
        <f t="shared" si="58"/>
        <v>kinni</v>
      </c>
      <c r="H728">
        <f t="shared" si="59"/>
        <v>7775.9999999999982</v>
      </c>
    </row>
    <row r="729" spans="1:8" x14ac:dyDescent="0.3">
      <c r="A729" t="s">
        <v>25</v>
      </c>
      <c r="B729">
        <v>26</v>
      </c>
      <c r="C729">
        <v>0.11</v>
      </c>
      <c r="D729" s="34" t="str">
        <f t="shared" si="55"/>
        <v>2021</v>
      </c>
      <c r="E729" t="str">
        <f t="shared" si="56"/>
        <v>aprill</v>
      </c>
      <c r="F729" s="35">
        <f t="shared" si="57"/>
        <v>44312</v>
      </c>
      <c r="G729" t="str">
        <f t="shared" si="58"/>
        <v>kinni</v>
      </c>
      <c r="H729">
        <f t="shared" si="59"/>
        <v>9504</v>
      </c>
    </row>
    <row r="730" spans="1:8" x14ac:dyDescent="0.3">
      <c r="A730" t="s">
        <v>25</v>
      </c>
      <c r="B730">
        <v>27</v>
      </c>
      <c r="C730">
        <v>0.15</v>
      </c>
      <c r="D730" s="34" t="str">
        <f t="shared" si="55"/>
        <v>2021</v>
      </c>
      <c r="E730" t="str">
        <f t="shared" si="56"/>
        <v>aprill</v>
      </c>
      <c r="F730" s="35">
        <f t="shared" si="57"/>
        <v>44313</v>
      </c>
      <c r="G730" t="str">
        <f t="shared" si="58"/>
        <v>kinni</v>
      </c>
      <c r="H730">
        <f t="shared" si="59"/>
        <v>12960</v>
      </c>
    </row>
    <row r="731" spans="1:8" x14ac:dyDescent="0.3">
      <c r="A731" t="s">
        <v>25</v>
      </c>
      <c r="B731">
        <v>28</v>
      </c>
      <c r="C731">
        <v>0.16</v>
      </c>
      <c r="D731" s="34" t="str">
        <f t="shared" si="55"/>
        <v>2021</v>
      </c>
      <c r="E731" t="str">
        <f t="shared" si="56"/>
        <v>aprill</v>
      </c>
      <c r="F731" s="35">
        <f t="shared" si="57"/>
        <v>44314</v>
      </c>
      <c r="G731" t="str">
        <f t="shared" si="58"/>
        <v>kinni</v>
      </c>
      <c r="H731">
        <f t="shared" si="59"/>
        <v>13824</v>
      </c>
    </row>
    <row r="732" spans="1:8" x14ac:dyDescent="0.3">
      <c r="A732" t="s">
        <v>25</v>
      </c>
      <c r="B732">
        <v>29</v>
      </c>
      <c r="C732">
        <v>0.13</v>
      </c>
      <c r="D732" s="34" t="str">
        <f t="shared" si="55"/>
        <v>2021</v>
      </c>
      <c r="E732" t="str">
        <f t="shared" si="56"/>
        <v>aprill</v>
      </c>
      <c r="F732" s="35">
        <f t="shared" si="57"/>
        <v>44315</v>
      </c>
      <c r="G732" t="str">
        <f t="shared" si="58"/>
        <v>kinni</v>
      </c>
      <c r="H732">
        <f t="shared" si="59"/>
        <v>11232.000000000002</v>
      </c>
    </row>
    <row r="733" spans="1:8" x14ac:dyDescent="0.3">
      <c r="A733" t="s">
        <v>25</v>
      </c>
      <c r="B733">
        <v>30</v>
      </c>
      <c r="C733">
        <v>0.08</v>
      </c>
      <c r="D733" s="34" t="str">
        <f t="shared" si="55"/>
        <v>2021</v>
      </c>
      <c r="E733" t="str">
        <f t="shared" si="56"/>
        <v>aprill</v>
      </c>
      <c r="F733" s="35">
        <f t="shared" si="57"/>
        <v>44316</v>
      </c>
      <c r="G733" t="str">
        <f t="shared" si="58"/>
        <v>kinni</v>
      </c>
      <c r="H733">
        <f t="shared" si="59"/>
        <v>6912</v>
      </c>
    </row>
    <row r="734" spans="1:8" x14ac:dyDescent="0.3">
      <c r="A734" t="s">
        <v>26</v>
      </c>
      <c r="B734">
        <v>1</v>
      </c>
      <c r="C734">
        <v>1.35</v>
      </c>
      <c r="D734" s="34" t="str">
        <f t="shared" si="55"/>
        <v>2021</v>
      </c>
      <c r="E734" t="str">
        <f t="shared" si="56"/>
        <v xml:space="preserve">august </v>
      </c>
      <c r="F734" s="35">
        <f t="shared" si="57"/>
        <v>44409</v>
      </c>
      <c r="G734" t="str">
        <f t="shared" si="58"/>
        <v>lahti</v>
      </c>
      <c r="H734">
        <f t="shared" si="59"/>
        <v>116640</v>
      </c>
    </row>
    <row r="735" spans="1:8" x14ac:dyDescent="0.3">
      <c r="A735" t="s">
        <v>26</v>
      </c>
      <c r="B735">
        <v>2</v>
      </c>
      <c r="C735">
        <v>1.1299999999999999</v>
      </c>
      <c r="D735" s="34" t="str">
        <f t="shared" si="55"/>
        <v>2021</v>
      </c>
      <c r="E735" t="str">
        <f t="shared" si="56"/>
        <v xml:space="preserve">august </v>
      </c>
      <c r="F735" s="35">
        <f t="shared" si="57"/>
        <v>44410</v>
      </c>
      <c r="G735" t="str">
        <f t="shared" si="58"/>
        <v>lahti</v>
      </c>
      <c r="H735">
        <f t="shared" si="59"/>
        <v>97632</v>
      </c>
    </row>
    <row r="736" spans="1:8" x14ac:dyDescent="0.3">
      <c r="A736" t="s">
        <v>26</v>
      </c>
      <c r="B736">
        <v>3</v>
      </c>
      <c r="C736">
        <v>0.6</v>
      </c>
      <c r="D736" s="34" t="str">
        <f t="shared" si="55"/>
        <v>2021</v>
      </c>
      <c r="E736" t="str">
        <f t="shared" si="56"/>
        <v xml:space="preserve">august </v>
      </c>
      <c r="F736" s="35">
        <f t="shared" si="57"/>
        <v>44411</v>
      </c>
      <c r="G736" t="str">
        <f t="shared" si="58"/>
        <v>lahti</v>
      </c>
      <c r="H736">
        <f t="shared" si="59"/>
        <v>51840</v>
      </c>
    </row>
    <row r="737" spans="1:8" x14ac:dyDescent="0.3">
      <c r="A737" t="s">
        <v>26</v>
      </c>
      <c r="B737">
        <v>4</v>
      </c>
      <c r="C737">
        <v>0.46</v>
      </c>
      <c r="D737" s="34" t="str">
        <f t="shared" si="55"/>
        <v>2021</v>
      </c>
      <c r="E737" t="str">
        <f t="shared" si="56"/>
        <v xml:space="preserve">august </v>
      </c>
      <c r="F737" s="35">
        <f t="shared" si="57"/>
        <v>44412</v>
      </c>
      <c r="G737" t="str">
        <f t="shared" si="58"/>
        <v>lahti</v>
      </c>
      <c r="H737">
        <f t="shared" si="59"/>
        <v>39744</v>
      </c>
    </row>
    <row r="738" spans="1:8" x14ac:dyDescent="0.3">
      <c r="A738" t="s">
        <v>26</v>
      </c>
      <c r="B738">
        <v>5</v>
      </c>
      <c r="C738">
        <v>0.64</v>
      </c>
      <c r="D738" s="34" t="str">
        <f t="shared" si="55"/>
        <v>2021</v>
      </c>
      <c r="E738" t="str">
        <f t="shared" si="56"/>
        <v xml:space="preserve">august </v>
      </c>
      <c r="F738" s="35">
        <f t="shared" si="57"/>
        <v>44413</v>
      </c>
      <c r="G738" t="str">
        <f t="shared" si="58"/>
        <v>lahti</v>
      </c>
      <c r="H738">
        <f t="shared" si="59"/>
        <v>55296</v>
      </c>
    </row>
    <row r="739" spans="1:8" x14ac:dyDescent="0.3">
      <c r="A739" t="s">
        <v>26</v>
      </c>
      <c r="B739">
        <v>6</v>
      </c>
      <c r="C739">
        <v>0.69</v>
      </c>
      <c r="D739" s="34" t="str">
        <f t="shared" si="55"/>
        <v>2021</v>
      </c>
      <c r="E739" t="str">
        <f t="shared" si="56"/>
        <v xml:space="preserve">august </v>
      </c>
      <c r="F739" s="35">
        <f t="shared" si="57"/>
        <v>44414</v>
      </c>
      <c r="G739" t="str">
        <f t="shared" si="58"/>
        <v>lahti</v>
      </c>
      <c r="H739">
        <f t="shared" si="59"/>
        <v>59616</v>
      </c>
    </row>
    <row r="740" spans="1:8" x14ac:dyDescent="0.3">
      <c r="A740" t="s">
        <v>26</v>
      </c>
      <c r="B740">
        <v>7</v>
      </c>
      <c r="C740">
        <v>0.72</v>
      </c>
      <c r="D740" s="34" t="str">
        <f t="shared" si="55"/>
        <v>2021</v>
      </c>
      <c r="E740" t="str">
        <f t="shared" si="56"/>
        <v xml:space="preserve">august </v>
      </c>
      <c r="F740" s="35">
        <f t="shared" si="57"/>
        <v>44415</v>
      </c>
      <c r="G740" t="str">
        <f t="shared" si="58"/>
        <v>lahti</v>
      </c>
      <c r="H740">
        <f t="shared" si="59"/>
        <v>62207.999999999985</v>
      </c>
    </row>
    <row r="741" spans="1:8" x14ac:dyDescent="0.3">
      <c r="A741" t="s">
        <v>26</v>
      </c>
      <c r="B741">
        <v>8</v>
      </c>
      <c r="C741">
        <v>0.69</v>
      </c>
      <c r="D741" s="34" t="str">
        <f t="shared" si="55"/>
        <v>2021</v>
      </c>
      <c r="E741" t="str">
        <f t="shared" si="56"/>
        <v xml:space="preserve">august </v>
      </c>
      <c r="F741" s="35">
        <f t="shared" si="57"/>
        <v>44416</v>
      </c>
      <c r="G741" t="str">
        <f t="shared" si="58"/>
        <v>lahti</v>
      </c>
      <c r="H741">
        <f t="shared" si="59"/>
        <v>59616</v>
      </c>
    </row>
    <row r="742" spans="1:8" x14ac:dyDescent="0.3">
      <c r="A742" t="s">
        <v>26</v>
      </c>
      <c r="B742">
        <v>9</v>
      </c>
      <c r="C742">
        <v>0.69</v>
      </c>
      <c r="D742" s="34" t="str">
        <f t="shared" si="55"/>
        <v>2021</v>
      </c>
      <c r="E742" t="str">
        <f t="shared" si="56"/>
        <v xml:space="preserve">august </v>
      </c>
      <c r="F742" s="35">
        <f t="shared" si="57"/>
        <v>44417</v>
      </c>
      <c r="G742" t="str">
        <f t="shared" si="58"/>
        <v>lahti</v>
      </c>
      <c r="H742">
        <f t="shared" si="59"/>
        <v>59616</v>
      </c>
    </row>
    <row r="743" spans="1:8" x14ac:dyDescent="0.3">
      <c r="A743" t="s">
        <v>26</v>
      </c>
      <c r="B743">
        <v>10</v>
      </c>
      <c r="C743">
        <v>0.63</v>
      </c>
      <c r="D743" s="34" t="str">
        <f t="shared" si="55"/>
        <v>2021</v>
      </c>
      <c r="E743" t="str">
        <f t="shared" si="56"/>
        <v xml:space="preserve">august </v>
      </c>
      <c r="F743" s="35">
        <f t="shared" si="57"/>
        <v>44418</v>
      </c>
      <c r="G743" t="str">
        <f t="shared" si="58"/>
        <v>lahti</v>
      </c>
      <c r="H743">
        <f t="shared" si="59"/>
        <v>54432</v>
      </c>
    </row>
    <row r="744" spans="1:8" x14ac:dyDescent="0.3">
      <c r="A744" t="s">
        <v>26</v>
      </c>
      <c r="B744">
        <v>11</v>
      </c>
      <c r="C744">
        <v>0.59</v>
      </c>
      <c r="D744" s="34" t="str">
        <f t="shared" si="55"/>
        <v>2021</v>
      </c>
      <c r="E744" t="str">
        <f t="shared" si="56"/>
        <v xml:space="preserve">august </v>
      </c>
      <c r="F744" s="35">
        <f t="shared" si="57"/>
        <v>44419</v>
      </c>
      <c r="G744" t="str">
        <f t="shared" si="58"/>
        <v>lahti</v>
      </c>
      <c r="H744">
        <f t="shared" si="59"/>
        <v>50976</v>
      </c>
    </row>
    <row r="745" spans="1:8" x14ac:dyDescent="0.3">
      <c r="A745" t="s">
        <v>26</v>
      </c>
      <c r="B745">
        <v>12</v>
      </c>
      <c r="C745">
        <v>0.72</v>
      </c>
      <c r="D745" s="34" t="str">
        <f t="shared" si="55"/>
        <v>2021</v>
      </c>
      <c r="E745" t="str">
        <f t="shared" si="56"/>
        <v xml:space="preserve">august </v>
      </c>
      <c r="F745" s="35">
        <f t="shared" si="57"/>
        <v>44420</v>
      </c>
      <c r="G745" t="str">
        <f t="shared" si="58"/>
        <v>lahti</v>
      </c>
      <c r="H745">
        <f t="shared" si="59"/>
        <v>62207.999999999985</v>
      </c>
    </row>
    <row r="746" spans="1:8" x14ac:dyDescent="0.3">
      <c r="A746" t="s">
        <v>26</v>
      </c>
      <c r="B746">
        <v>13</v>
      </c>
      <c r="C746">
        <v>0.68</v>
      </c>
      <c r="D746" s="34" t="str">
        <f t="shared" si="55"/>
        <v>2021</v>
      </c>
      <c r="E746" t="str">
        <f t="shared" si="56"/>
        <v xml:space="preserve">august </v>
      </c>
      <c r="F746" s="35">
        <f t="shared" si="57"/>
        <v>44421</v>
      </c>
      <c r="G746" t="str">
        <f t="shared" si="58"/>
        <v>lahti</v>
      </c>
      <c r="H746">
        <f t="shared" si="59"/>
        <v>58752.000000000015</v>
      </c>
    </row>
    <row r="747" spans="1:8" x14ac:dyDescent="0.3">
      <c r="A747" t="s">
        <v>26</v>
      </c>
      <c r="B747">
        <v>14</v>
      </c>
      <c r="C747">
        <v>0.64</v>
      </c>
      <c r="D747" s="34" t="str">
        <f t="shared" si="55"/>
        <v>2021</v>
      </c>
      <c r="E747" t="str">
        <f t="shared" si="56"/>
        <v xml:space="preserve">august </v>
      </c>
      <c r="F747" s="35">
        <f t="shared" si="57"/>
        <v>44422</v>
      </c>
      <c r="G747" t="str">
        <f t="shared" si="58"/>
        <v>lahti</v>
      </c>
      <c r="H747">
        <f t="shared" si="59"/>
        <v>55296</v>
      </c>
    </row>
    <row r="748" spans="1:8" x14ac:dyDescent="0.3">
      <c r="A748" t="s">
        <v>26</v>
      </c>
      <c r="B748">
        <v>15</v>
      </c>
      <c r="C748">
        <v>0.66</v>
      </c>
      <c r="D748" s="34" t="str">
        <f t="shared" si="55"/>
        <v>2021</v>
      </c>
      <c r="E748" t="str">
        <f t="shared" si="56"/>
        <v xml:space="preserve">august </v>
      </c>
      <c r="F748" s="35">
        <f t="shared" si="57"/>
        <v>44423</v>
      </c>
      <c r="G748" t="str">
        <f t="shared" si="58"/>
        <v>lahti</v>
      </c>
      <c r="H748">
        <f t="shared" si="59"/>
        <v>57024</v>
      </c>
    </row>
    <row r="749" spans="1:8" x14ac:dyDescent="0.3">
      <c r="A749" t="s">
        <v>26</v>
      </c>
      <c r="B749">
        <v>16</v>
      </c>
      <c r="C749">
        <v>0.65</v>
      </c>
      <c r="D749" s="34" t="str">
        <f t="shared" si="55"/>
        <v>2021</v>
      </c>
      <c r="E749" t="str">
        <f t="shared" si="56"/>
        <v xml:space="preserve">august </v>
      </c>
      <c r="F749" s="35">
        <f t="shared" si="57"/>
        <v>44424</v>
      </c>
      <c r="G749" t="str">
        <f t="shared" si="58"/>
        <v>lahti</v>
      </c>
      <c r="H749">
        <f t="shared" si="59"/>
        <v>56160</v>
      </c>
    </row>
    <row r="750" spans="1:8" x14ac:dyDescent="0.3">
      <c r="A750" t="s">
        <v>26</v>
      </c>
      <c r="B750">
        <v>17</v>
      </c>
      <c r="C750">
        <v>0.62</v>
      </c>
      <c r="D750" s="34" t="str">
        <f t="shared" si="55"/>
        <v>2021</v>
      </c>
      <c r="E750" t="str">
        <f t="shared" si="56"/>
        <v xml:space="preserve">august </v>
      </c>
      <c r="F750" s="35">
        <f t="shared" si="57"/>
        <v>44425</v>
      </c>
      <c r="G750" t="str">
        <f t="shared" si="58"/>
        <v>lahti</v>
      </c>
      <c r="H750">
        <f t="shared" si="59"/>
        <v>53568</v>
      </c>
    </row>
    <row r="751" spans="1:8" x14ac:dyDescent="0.3">
      <c r="A751" t="s">
        <v>26</v>
      </c>
      <c r="B751">
        <v>18</v>
      </c>
      <c r="C751">
        <v>0.42</v>
      </c>
      <c r="D751" s="34" t="str">
        <f t="shared" si="55"/>
        <v>2021</v>
      </c>
      <c r="E751" t="str">
        <f t="shared" si="56"/>
        <v xml:space="preserve">august </v>
      </c>
      <c r="F751" s="35">
        <f t="shared" si="57"/>
        <v>44426</v>
      </c>
      <c r="G751" t="str">
        <f t="shared" si="58"/>
        <v>lahti</v>
      </c>
      <c r="H751">
        <f t="shared" si="59"/>
        <v>36288</v>
      </c>
    </row>
    <row r="752" spans="1:8" x14ac:dyDescent="0.3">
      <c r="A752" t="s">
        <v>26</v>
      </c>
      <c r="B752">
        <v>19</v>
      </c>
      <c r="C752">
        <v>0.33</v>
      </c>
      <c r="D752" s="34" t="str">
        <f t="shared" si="55"/>
        <v>2021</v>
      </c>
      <c r="E752" t="str">
        <f t="shared" si="56"/>
        <v xml:space="preserve">august </v>
      </c>
      <c r="F752" s="35">
        <f t="shared" si="57"/>
        <v>44427</v>
      </c>
      <c r="G752" t="str">
        <f t="shared" si="58"/>
        <v>lahti</v>
      </c>
      <c r="H752">
        <f t="shared" si="59"/>
        <v>28512</v>
      </c>
    </row>
    <row r="753" spans="1:8" x14ac:dyDescent="0.3">
      <c r="A753" t="s">
        <v>26</v>
      </c>
      <c r="B753">
        <v>20</v>
      </c>
      <c r="C753">
        <v>0.32</v>
      </c>
      <c r="D753" s="34" t="str">
        <f t="shared" si="55"/>
        <v>2021</v>
      </c>
      <c r="E753" t="str">
        <f t="shared" si="56"/>
        <v xml:space="preserve">august </v>
      </c>
      <c r="F753" s="35">
        <f t="shared" si="57"/>
        <v>44428</v>
      </c>
      <c r="G753" t="str">
        <f t="shared" si="58"/>
        <v>lahti</v>
      </c>
      <c r="H753">
        <f t="shared" si="59"/>
        <v>27648</v>
      </c>
    </row>
    <row r="754" spans="1:8" x14ac:dyDescent="0.3">
      <c r="A754" t="s">
        <v>26</v>
      </c>
      <c r="B754">
        <v>21</v>
      </c>
      <c r="C754">
        <v>0.3</v>
      </c>
      <c r="D754" s="34" t="str">
        <f t="shared" si="55"/>
        <v>2021</v>
      </c>
      <c r="E754" t="str">
        <f t="shared" si="56"/>
        <v xml:space="preserve">august </v>
      </c>
      <c r="F754" s="35">
        <f t="shared" si="57"/>
        <v>44429</v>
      </c>
      <c r="G754" t="str">
        <f t="shared" si="58"/>
        <v>lahti</v>
      </c>
      <c r="H754">
        <f t="shared" si="59"/>
        <v>25920</v>
      </c>
    </row>
    <row r="755" spans="1:8" x14ac:dyDescent="0.3">
      <c r="A755" t="s">
        <v>26</v>
      </c>
      <c r="B755">
        <v>22</v>
      </c>
      <c r="C755">
        <v>0.27</v>
      </c>
      <c r="D755" s="34" t="str">
        <f t="shared" si="55"/>
        <v>2021</v>
      </c>
      <c r="E755" t="str">
        <f t="shared" si="56"/>
        <v xml:space="preserve">august </v>
      </c>
      <c r="F755" s="35">
        <f t="shared" si="57"/>
        <v>44430</v>
      </c>
      <c r="G755" t="str">
        <f t="shared" si="58"/>
        <v>kinni</v>
      </c>
      <c r="H755">
        <f t="shared" si="59"/>
        <v>23328.000000000007</v>
      </c>
    </row>
    <row r="756" spans="1:8" x14ac:dyDescent="0.3">
      <c r="A756" t="s">
        <v>26</v>
      </c>
      <c r="B756">
        <v>23</v>
      </c>
      <c r="C756">
        <v>0.23</v>
      </c>
      <c r="D756" s="34" t="str">
        <f t="shared" si="55"/>
        <v>2021</v>
      </c>
      <c r="E756" t="str">
        <f t="shared" si="56"/>
        <v xml:space="preserve">august </v>
      </c>
      <c r="F756" s="35">
        <f t="shared" si="57"/>
        <v>44431</v>
      </c>
      <c r="G756" t="str">
        <f t="shared" si="58"/>
        <v>kinni</v>
      </c>
      <c r="H756">
        <f t="shared" si="59"/>
        <v>19872</v>
      </c>
    </row>
    <row r="757" spans="1:8" x14ac:dyDescent="0.3">
      <c r="A757" t="s">
        <v>26</v>
      </c>
      <c r="B757">
        <v>24</v>
      </c>
      <c r="C757">
        <v>0.19</v>
      </c>
      <c r="D757" s="34" t="str">
        <f t="shared" si="55"/>
        <v>2021</v>
      </c>
      <c r="E757" t="str">
        <f t="shared" si="56"/>
        <v xml:space="preserve">august </v>
      </c>
      <c r="F757" s="35">
        <f t="shared" si="57"/>
        <v>44432</v>
      </c>
      <c r="G757" t="str">
        <f t="shared" si="58"/>
        <v>kinni</v>
      </c>
      <c r="H757">
        <f t="shared" si="59"/>
        <v>16416</v>
      </c>
    </row>
    <row r="758" spans="1:8" x14ac:dyDescent="0.3">
      <c r="A758" t="s">
        <v>26</v>
      </c>
      <c r="B758">
        <v>25</v>
      </c>
      <c r="C758">
        <v>0.19</v>
      </c>
      <c r="D758" s="34" t="str">
        <f t="shared" si="55"/>
        <v>2021</v>
      </c>
      <c r="E758" t="str">
        <f t="shared" si="56"/>
        <v xml:space="preserve">august </v>
      </c>
      <c r="F758" s="35">
        <f t="shared" si="57"/>
        <v>44433</v>
      </c>
      <c r="G758" t="str">
        <f t="shared" si="58"/>
        <v>kinni</v>
      </c>
      <c r="H758">
        <f t="shared" si="59"/>
        <v>16416</v>
      </c>
    </row>
    <row r="759" spans="1:8" x14ac:dyDescent="0.3">
      <c r="A759" t="s">
        <v>26</v>
      </c>
      <c r="B759">
        <v>26</v>
      </c>
      <c r="C759">
        <v>0.34</v>
      </c>
      <c r="D759" s="34" t="str">
        <f t="shared" si="55"/>
        <v>2021</v>
      </c>
      <c r="E759" t="str">
        <f t="shared" si="56"/>
        <v xml:space="preserve">august </v>
      </c>
      <c r="F759" s="35">
        <f t="shared" si="57"/>
        <v>44434</v>
      </c>
      <c r="G759" t="str">
        <f t="shared" si="58"/>
        <v>kinni</v>
      </c>
      <c r="H759">
        <f t="shared" si="59"/>
        <v>29376.000000000007</v>
      </c>
    </row>
    <row r="760" spans="1:8" x14ac:dyDescent="0.3">
      <c r="A760" t="s">
        <v>26</v>
      </c>
      <c r="B760">
        <v>27</v>
      </c>
      <c r="C760">
        <v>0.41</v>
      </c>
      <c r="D760" s="34" t="str">
        <f t="shared" si="55"/>
        <v>2021</v>
      </c>
      <c r="E760" t="str">
        <f t="shared" si="56"/>
        <v xml:space="preserve">august </v>
      </c>
      <c r="F760" s="35">
        <f t="shared" si="57"/>
        <v>44435</v>
      </c>
      <c r="G760" t="str">
        <f t="shared" si="58"/>
        <v>kinni</v>
      </c>
      <c r="H760">
        <f t="shared" si="59"/>
        <v>35423.999999999993</v>
      </c>
    </row>
    <row r="761" spans="1:8" x14ac:dyDescent="0.3">
      <c r="A761" t="s">
        <v>26</v>
      </c>
      <c r="B761">
        <v>28</v>
      </c>
      <c r="C761">
        <v>0.14000000000000001</v>
      </c>
      <c r="D761" s="34" t="str">
        <f t="shared" si="55"/>
        <v>2021</v>
      </c>
      <c r="E761" t="str">
        <f t="shared" si="56"/>
        <v xml:space="preserve">august </v>
      </c>
      <c r="F761" s="35">
        <f t="shared" si="57"/>
        <v>44436</v>
      </c>
      <c r="G761" t="str">
        <f t="shared" si="58"/>
        <v>kinni</v>
      </c>
      <c r="H761">
        <f t="shared" si="59"/>
        <v>12096</v>
      </c>
    </row>
    <row r="762" spans="1:8" x14ac:dyDescent="0.3">
      <c r="A762" t="s">
        <v>26</v>
      </c>
      <c r="B762">
        <v>29</v>
      </c>
      <c r="C762">
        <v>0.1</v>
      </c>
      <c r="D762" s="34" t="str">
        <f t="shared" si="55"/>
        <v>2021</v>
      </c>
      <c r="E762" t="str">
        <f t="shared" si="56"/>
        <v xml:space="preserve">august </v>
      </c>
      <c r="F762" s="35">
        <f t="shared" si="57"/>
        <v>44437</v>
      </c>
      <c r="G762" t="str">
        <f t="shared" si="58"/>
        <v>kinni</v>
      </c>
      <c r="H762">
        <f t="shared" si="59"/>
        <v>8640</v>
      </c>
    </row>
    <row r="763" spans="1:8" x14ac:dyDescent="0.3">
      <c r="A763" t="s">
        <v>26</v>
      </c>
      <c r="B763">
        <v>30</v>
      </c>
      <c r="C763">
        <v>7.0000000000000007E-2</v>
      </c>
      <c r="D763" s="34" t="str">
        <f t="shared" ref="D763:D826" si="60">LEFT(A763,4)</f>
        <v>2021</v>
      </c>
      <c r="E763" t="str">
        <f t="shared" ref="E763:E826" si="61">MID(A763,6,LEN(A763)-9)</f>
        <v xml:space="preserve">august </v>
      </c>
      <c r="F763" s="35">
        <f t="shared" ref="F763:F826" si="62">DATEVALUE(B763 &amp; " " &amp; E763 &amp; " " &amp; D763)</f>
        <v>44438</v>
      </c>
      <c r="G763" t="str">
        <f t="shared" ref="G763:G826" si="63">IF(OR(
AND(F763&gt;=DATE(2019,6,26),F763&lt;=DATE(2019,9,12)),
AND(F763&gt;=DATE(2020,6,16),F763&lt;=DATE(2020,9,12)),
AND(F763&gt;=DATE(2021,6,18),F763&lt;=DATE(2021,8,21)),
AND(F763&gt;=DATE(2022,6,28),F763&lt;=DATE(2022,9,21)),
AND(F763&gt;=DATE(2022,10,15),F763&lt;=DATE(2022,10,31)),
AND(F763&gt;=DATE(2023,6,16),F763&lt;=DATE(2023,8,21))
),"lahti","kinni")</f>
        <v>kinni</v>
      </c>
      <c r="H763">
        <f t="shared" ref="H763:H826" si="64">C763*60*60*24</f>
        <v>6048</v>
      </c>
    </row>
    <row r="764" spans="1:8" x14ac:dyDescent="0.3">
      <c r="A764" t="s">
        <v>26</v>
      </c>
      <c r="B764">
        <v>31</v>
      </c>
      <c r="C764">
        <v>0.03</v>
      </c>
      <c r="D764" s="34" t="str">
        <f t="shared" si="60"/>
        <v>2021</v>
      </c>
      <c r="E764" t="str">
        <f t="shared" si="61"/>
        <v xml:space="preserve">august </v>
      </c>
      <c r="F764" s="35">
        <f t="shared" si="62"/>
        <v>44439</v>
      </c>
      <c r="G764" t="str">
        <f t="shared" si="63"/>
        <v>kinni</v>
      </c>
      <c r="H764">
        <f t="shared" si="64"/>
        <v>2591.9999999999995</v>
      </c>
    </row>
    <row r="765" spans="1:8" x14ac:dyDescent="0.3">
      <c r="A765" t="s">
        <v>27</v>
      </c>
      <c r="B765">
        <v>1</v>
      </c>
      <c r="C765">
        <v>0.13</v>
      </c>
      <c r="D765" s="34" t="str">
        <f t="shared" si="60"/>
        <v>2021</v>
      </c>
      <c r="E765" t="str">
        <f t="shared" si="61"/>
        <v xml:space="preserve">detsember </v>
      </c>
      <c r="F765" s="35">
        <f t="shared" si="62"/>
        <v>44531</v>
      </c>
      <c r="G765" t="str">
        <f t="shared" si="63"/>
        <v>kinni</v>
      </c>
      <c r="H765">
        <f t="shared" si="64"/>
        <v>11232.000000000002</v>
      </c>
    </row>
    <row r="766" spans="1:8" x14ac:dyDescent="0.3">
      <c r="A766" t="s">
        <v>27</v>
      </c>
      <c r="B766">
        <v>2</v>
      </c>
      <c r="C766">
        <v>0.11</v>
      </c>
      <c r="D766" s="34" t="str">
        <f t="shared" si="60"/>
        <v>2021</v>
      </c>
      <c r="E766" t="str">
        <f t="shared" si="61"/>
        <v xml:space="preserve">detsember </v>
      </c>
      <c r="F766" s="35">
        <f t="shared" si="62"/>
        <v>44532</v>
      </c>
      <c r="G766" t="str">
        <f t="shared" si="63"/>
        <v>kinni</v>
      </c>
      <c r="H766">
        <f t="shared" si="64"/>
        <v>9504</v>
      </c>
    </row>
    <row r="767" spans="1:8" x14ac:dyDescent="0.3">
      <c r="A767" t="s">
        <v>27</v>
      </c>
      <c r="B767">
        <v>3</v>
      </c>
      <c r="C767">
        <v>0.1</v>
      </c>
      <c r="D767" s="34" t="str">
        <f t="shared" si="60"/>
        <v>2021</v>
      </c>
      <c r="E767" t="str">
        <f t="shared" si="61"/>
        <v xml:space="preserve">detsember </v>
      </c>
      <c r="F767" s="35">
        <f t="shared" si="62"/>
        <v>44533</v>
      </c>
      <c r="G767" t="str">
        <f t="shared" si="63"/>
        <v>kinni</v>
      </c>
      <c r="H767">
        <f t="shared" si="64"/>
        <v>8640</v>
      </c>
    </row>
    <row r="768" spans="1:8" x14ac:dyDescent="0.3">
      <c r="A768" t="s">
        <v>27</v>
      </c>
      <c r="B768">
        <v>4</v>
      </c>
      <c r="C768">
        <v>0.09</v>
      </c>
      <c r="D768" s="34" t="str">
        <f t="shared" si="60"/>
        <v>2021</v>
      </c>
      <c r="E768" t="str">
        <f t="shared" si="61"/>
        <v xml:space="preserve">detsember </v>
      </c>
      <c r="F768" s="35">
        <f t="shared" si="62"/>
        <v>44534</v>
      </c>
      <c r="G768" t="str">
        <f t="shared" si="63"/>
        <v>kinni</v>
      </c>
      <c r="H768">
        <f t="shared" si="64"/>
        <v>7775.9999999999982</v>
      </c>
    </row>
    <row r="769" spans="1:8" x14ac:dyDescent="0.3">
      <c r="A769" t="s">
        <v>27</v>
      </c>
      <c r="B769">
        <v>5</v>
      </c>
      <c r="C769">
        <v>0.12</v>
      </c>
      <c r="D769" s="34" t="str">
        <f t="shared" si="60"/>
        <v>2021</v>
      </c>
      <c r="E769" t="str">
        <f t="shared" si="61"/>
        <v xml:space="preserve">detsember </v>
      </c>
      <c r="F769" s="35">
        <f t="shared" si="62"/>
        <v>44535</v>
      </c>
      <c r="G769" t="str">
        <f t="shared" si="63"/>
        <v>kinni</v>
      </c>
      <c r="H769">
        <f t="shared" si="64"/>
        <v>10367.999999999998</v>
      </c>
    </row>
    <row r="770" spans="1:8" x14ac:dyDescent="0.3">
      <c r="A770" t="s">
        <v>27</v>
      </c>
      <c r="B770">
        <v>6</v>
      </c>
      <c r="C770">
        <v>0.12</v>
      </c>
      <c r="D770" s="34" t="str">
        <f t="shared" si="60"/>
        <v>2021</v>
      </c>
      <c r="E770" t="str">
        <f t="shared" si="61"/>
        <v xml:space="preserve">detsember </v>
      </c>
      <c r="F770" s="35">
        <f t="shared" si="62"/>
        <v>44536</v>
      </c>
      <c r="G770" t="str">
        <f t="shared" si="63"/>
        <v>kinni</v>
      </c>
      <c r="H770">
        <f t="shared" si="64"/>
        <v>10367.999999999998</v>
      </c>
    </row>
    <row r="771" spans="1:8" x14ac:dyDescent="0.3">
      <c r="A771" t="s">
        <v>27</v>
      </c>
      <c r="B771">
        <v>7</v>
      </c>
      <c r="C771">
        <v>0.11</v>
      </c>
      <c r="D771" s="34" t="str">
        <f t="shared" si="60"/>
        <v>2021</v>
      </c>
      <c r="E771" t="str">
        <f t="shared" si="61"/>
        <v xml:space="preserve">detsember </v>
      </c>
      <c r="F771" s="35">
        <f t="shared" si="62"/>
        <v>44537</v>
      </c>
      <c r="G771" t="str">
        <f t="shared" si="63"/>
        <v>kinni</v>
      </c>
      <c r="H771">
        <f t="shared" si="64"/>
        <v>9504</v>
      </c>
    </row>
    <row r="772" spans="1:8" x14ac:dyDescent="0.3">
      <c r="A772" t="s">
        <v>27</v>
      </c>
      <c r="B772">
        <v>8</v>
      </c>
      <c r="C772">
        <v>0.1</v>
      </c>
      <c r="D772" s="34" t="str">
        <f t="shared" si="60"/>
        <v>2021</v>
      </c>
      <c r="E772" t="str">
        <f t="shared" si="61"/>
        <v xml:space="preserve">detsember </v>
      </c>
      <c r="F772" s="35">
        <f t="shared" si="62"/>
        <v>44538</v>
      </c>
      <c r="G772" t="str">
        <f t="shared" si="63"/>
        <v>kinni</v>
      </c>
      <c r="H772">
        <f t="shared" si="64"/>
        <v>8640</v>
      </c>
    </row>
    <row r="773" spans="1:8" x14ac:dyDescent="0.3">
      <c r="A773" t="s">
        <v>27</v>
      </c>
      <c r="B773">
        <v>9</v>
      </c>
      <c r="C773">
        <v>0.1</v>
      </c>
      <c r="D773" s="34" t="str">
        <f t="shared" si="60"/>
        <v>2021</v>
      </c>
      <c r="E773" t="str">
        <f t="shared" si="61"/>
        <v xml:space="preserve">detsember </v>
      </c>
      <c r="F773" s="35">
        <f t="shared" si="62"/>
        <v>44539</v>
      </c>
      <c r="G773" t="str">
        <f t="shared" si="63"/>
        <v>kinni</v>
      </c>
      <c r="H773">
        <f t="shared" si="64"/>
        <v>8640</v>
      </c>
    </row>
    <row r="774" spans="1:8" x14ac:dyDescent="0.3">
      <c r="A774" t="s">
        <v>27</v>
      </c>
      <c r="B774">
        <v>10</v>
      </c>
      <c r="C774">
        <v>0.1</v>
      </c>
      <c r="D774" s="34" t="str">
        <f t="shared" si="60"/>
        <v>2021</v>
      </c>
      <c r="E774" t="str">
        <f t="shared" si="61"/>
        <v xml:space="preserve">detsember </v>
      </c>
      <c r="F774" s="35">
        <f t="shared" si="62"/>
        <v>44540</v>
      </c>
      <c r="G774" t="str">
        <f t="shared" si="63"/>
        <v>kinni</v>
      </c>
      <c r="H774">
        <f t="shared" si="64"/>
        <v>8640</v>
      </c>
    </row>
    <row r="775" spans="1:8" x14ac:dyDescent="0.3">
      <c r="A775" t="s">
        <v>27</v>
      </c>
      <c r="B775">
        <v>11</v>
      </c>
      <c r="C775">
        <v>0.1</v>
      </c>
      <c r="D775" s="34" t="str">
        <f t="shared" si="60"/>
        <v>2021</v>
      </c>
      <c r="E775" t="str">
        <f t="shared" si="61"/>
        <v xml:space="preserve">detsember </v>
      </c>
      <c r="F775" s="35">
        <f t="shared" si="62"/>
        <v>44541</v>
      </c>
      <c r="G775" t="str">
        <f t="shared" si="63"/>
        <v>kinni</v>
      </c>
      <c r="H775">
        <f t="shared" si="64"/>
        <v>8640</v>
      </c>
    </row>
    <row r="776" spans="1:8" x14ac:dyDescent="0.3">
      <c r="A776" t="s">
        <v>27</v>
      </c>
      <c r="B776">
        <v>12</v>
      </c>
      <c r="C776">
        <v>0.1</v>
      </c>
      <c r="D776" s="34" t="str">
        <f t="shared" si="60"/>
        <v>2021</v>
      </c>
      <c r="E776" t="str">
        <f t="shared" si="61"/>
        <v xml:space="preserve">detsember </v>
      </c>
      <c r="F776" s="35">
        <f t="shared" si="62"/>
        <v>44542</v>
      </c>
      <c r="G776" t="str">
        <f t="shared" si="63"/>
        <v>kinni</v>
      </c>
      <c r="H776">
        <f t="shared" si="64"/>
        <v>8640</v>
      </c>
    </row>
    <row r="777" spans="1:8" x14ac:dyDescent="0.3">
      <c r="A777" t="s">
        <v>27</v>
      </c>
      <c r="B777">
        <v>13</v>
      </c>
      <c r="C777">
        <v>0.11</v>
      </c>
      <c r="D777" s="34" t="str">
        <f t="shared" si="60"/>
        <v>2021</v>
      </c>
      <c r="E777" t="str">
        <f t="shared" si="61"/>
        <v xml:space="preserve">detsember </v>
      </c>
      <c r="F777" s="35">
        <f t="shared" si="62"/>
        <v>44543</v>
      </c>
      <c r="G777" t="str">
        <f t="shared" si="63"/>
        <v>kinni</v>
      </c>
      <c r="H777">
        <f t="shared" si="64"/>
        <v>9504</v>
      </c>
    </row>
    <row r="778" spans="1:8" x14ac:dyDescent="0.3">
      <c r="A778" t="s">
        <v>27</v>
      </c>
      <c r="B778">
        <v>14</v>
      </c>
      <c r="C778">
        <v>0.11</v>
      </c>
      <c r="D778" s="34" t="str">
        <f t="shared" si="60"/>
        <v>2021</v>
      </c>
      <c r="E778" t="str">
        <f t="shared" si="61"/>
        <v xml:space="preserve">detsember </v>
      </c>
      <c r="F778" s="35">
        <f t="shared" si="62"/>
        <v>44544</v>
      </c>
      <c r="G778" t="str">
        <f t="shared" si="63"/>
        <v>kinni</v>
      </c>
      <c r="H778">
        <f t="shared" si="64"/>
        <v>9504</v>
      </c>
    </row>
    <row r="779" spans="1:8" x14ac:dyDescent="0.3">
      <c r="A779" t="s">
        <v>27</v>
      </c>
      <c r="B779">
        <v>15</v>
      </c>
      <c r="C779">
        <v>0.12</v>
      </c>
      <c r="D779" s="34" t="str">
        <f t="shared" si="60"/>
        <v>2021</v>
      </c>
      <c r="E779" t="str">
        <f t="shared" si="61"/>
        <v xml:space="preserve">detsember </v>
      </c>
      <c r="F779" s="35">
        <f t="shared" si="62"/>
        <v>44545</v>
      </c>
      <c r="G779" t="str">
        <f t="shared" si="63"/>
        <v>kinni</v>
      </c>
      <c r="H779">
        <f t="shared" si="64"/>
        <v>10367.999999999998</v>
      </c>
    </row>
    <row r="780" spans="1:8" x14ac:dyDescent="0.3">
      <c r="A780" t="s">
        <v>27</v>
      </c>
      <c r="B780">
        <v>16</v>
      </c>
      <c r="C780">
        <v>0.15</v>
      </c>
      <c r="D780" s="34" t="str">
        <f t="shared" si="60"/>
        <v>2021</v>
      </c>
      <c r="E780" t="str">
        <f t="shared" si="61"/>
        <v xml:space="preserve">detsember </v>
      </c>
      <c r="F780" s="35">
        <f t="shared" si="62"/>
        <v>44546</v>
      </c>
      <c r="G780" t="str">
        <f t="shared" si="63"/>
        <v>kinni</v>
      </c>
      <c r="H780">
        <f t="shared" si="64"/>
        <v>12960</v>
      </c>
    </row>
    <row r="781" spans="1:8" x14ac:dyDescent="0.3">
      <c r="A781" t="s">
        <v>27</v>
      </c>
      <c r="B781">
        <v>17</v>
      </c>
      <c r="C781">
        <v>0.16</v>
      </c>
      <c r="D781" s="34" t="str">
        <f t="shared" si="60"/>
        <v>2021</v>
      </c>
      <c r="E781" t="str">
        <f t="shared" si="61"/>
        <v xml:space="preserve">detsember </v>
      </c>
      <c r="F781" s="35">
        <f t="shared" si="62"/>
        <v>44547</v>
      </c>
      <c r="G781" t="str">
        <f t="shared" si="63"/>
        <v>kinni</v>
      </c>
      <c r="H781">
        <f t="shared" si="64"/>
        <v>13824</v>
      </c>
    </row>
    <row r="782" spans="1:8" x14ac:dyDescent="0.3">
      <c r="A782" t="s">
        <v>27</v>
      </c>
      <c r="B782">
        <v>18</v>
      </c>
      <c r="C782">
        <v>0.16</v>
      </c>
      <c r="D782" s="34" t="str">
        <f t="shared" si="60"/>
        <v>2021</v>
      </c>
      <c r="E782" t="str">
        <f t="shared" si="61"/>
        <v xml:space="preserve">detsember </v>
      </c>
      <c r="F782" s="35">
        <f t="shared" si="62"/>
        <v>44548</v>
      </c>
      <c r="G782" t="str">
        <f t="shared" si="63"/>
        <v>kinni</v>
      </c>
      <c r="H782">
        <f t="shared" si="64"/>
        <v>13824</v>
      </c>
    </row>
    <row r="783" spans="1:8" x14ac:dyDescent="0.3">
      <c r="A783" t="s">
        <v>27</v>
      </c>
      <c r="B783">
        <v>19</v>
      </c>
      <c r="C783">
        <v>0.17</v>
      </c>
      <c r="D783" s="34" t="str">
        <f t="shared" si="60"/>
        <v>2021</v>
      </c>
      <c r="E783" t="str">
        <f t="shared" si="61"/>
        <v xml:space="preserve">detsember </v>
      </c>
      <c r="F783" s="35">
        <f t="shared" si="62"/>
        <v>44549</v>
      </c>
      <c r="G783" t="str">
        <f t="shared" si="63"/>
        <v>kinni</v>
      </c>
      <c r="H783">
        <f t="shared" si="64"/>
        <v>14688.000000000004</v>
      </c>
    </row>
    <row r="784" spans="1:8" x14ac:dyDescent="0.3">
      <c r="A784" t="s">
        <v>27</v>
      </c>
      <c r="B784">
        <v>20</v>
      </c>
      <c r="C784">
        <v>0.16</v>
      </c>
      <c r="D784" s="34" t="str">
        <f t="shared" si="60"/>
        <v>2021</v>
      </c>
      <c r="E784" t="str">
        <f t="shared" si="61"/>
        <v xml:space="preserve">detsember </v>
      </c>
      <c r="F784" s="35">
        <f t="shared" si="62"/>
        <v>44550</v>
      </c>
      <c r="G784" t="str">
        <f t="shared" si="63"/>
        <v>kinni</v>
      </c>
      <c r="H784">
        <f t="shared" si="64"/>
        <v>13824</v>
      </c>
    </row>
    <row r="785" spans="1:8" x14ac:dyDescent="0.3">
      <c r="A785" t="s">
        <v>27</v>
      </c>
      <c r="B785">
        <v>21</v>
      </c>
      <c r="C785">
        <v>0.13</v>
      </c>
      <c r="D785" s="34" t="str">
        <f t="shared" si="60"/>
        <v>2021</v>
      </c>
      <c r="E785" t="str">
        <f t="shared" si="61"/>
        <v xml:space="preserve">detsember </v>
      </c>
      <c r="F785" s="35">
        <f t="shared" si="62"/>
        <v>44551</v>
      </c>
      <c r="G785" t="str">
        <f t="shared" si="63"/>
        <v>kinni</v>
      </c>
      <c r="H785">
        <f t="shared" si="64"/>
        <v>11232.000000000002</v>
      </c>
    </row>
    <row r="786" spans="1:8" x14ac:dyDescent="0.3">
      <c r="A786" t="s">
        <v>27</v>
      </c>
      <c r="B786">
        <v>22</v>
      </c>
      <c r="C786">
        <v>0.14000000000000001</v>
      </c>
      <c r="D786" s="34" t="str">
        <f t="shared" si="60"/>
        <v>2021</v>
      </c>
      <c r="E786" t="str">
        <f t="shared" si="61"/>
        <v xml:space="preserve">detsember </v>
      </c>
      <c r="F786" s="35">
        <f t="shared" si="62"/>
        <v>44552</v>
      </c>
      <c r="G786" t="str">
        <f t="shared" si="63"/>
        <v>kinni</v>
      </c>
      <c r="H786">
        <f t="shared" si="64"/>
        <v>12096</v>
      </c>
    </row>
    <row r="787" spans="1:8" x14ac:dyDescent="0.3">
      <c r="A787" t="s">
        <v>27</v>
      </c>
      <c r="B787">
        <v>23</v>
      </c>
      <c r="C787">
        <v>0.14000000000000001</v>
      </c>
      <c r="D787" s="34" t="str">
        <f t="shared" si="60"/>
        <v>2021</v>
      </c>
      <c r="E787" t="str">
        <f t="shared" si="61"/>
        <v xml:space="preserve">detsember </v>
      </c>
      <c r="F787" s="35">
        <f t="shared" si="62"/>
        <v>44553</v>
      </c>
      <c r="G787" t="str">
        <f t="shared" si="63"/>
        <v>kinni</v>
      </c>
      <c r="H787">
        <f t="shared" si="64"/>
        <v>12096</v>
      </c>
    </row>
    <row r="788" spans="1:8" x14ac:dyDescent="0.3">
      <c r="A788" t="s">
        <v>27</v>
      </c>
      <c r="B788">
        <v>24</v>
      </c>
      <c r="C788">
        <v>0.13</v>
      </c>
      <c r="D788" s="34" t="str">
        <f t="shared" si="60"/>
        <v>2021</v>
      </c>
      <c r="E788" t="str">
        <f t="shared" si="61"/>
        <v xml:space="preserve">detsember </v>
      </c>
      <c r="F788" s="35">
        <f t="shared" si="62"/>
        <v>44554</v>
      </c>
      <c r="G788" t="str">
        <f t="shared" si="63"/>
        <v>kinni</v>
      </c>
      <c r="H788">
        <f t="shared" si="64"/>
        <v>11232.000000000002</v>
      </c>
    </row>
    <row r="789" spans="1:8" x14ac:dyDescent="0.3">
      <c r="A789" t="s">
        <v>27</v>
      </c>
      <c r="B789">
        <v>25</v>
      </c>
      <c r="C789">
        <v>0.12</v>
      </c>
      <c r="D789" s="34" t="str">
        <f t="shared" si="60"/>
        <v>2021</v>
      </c>
      <c r="E789" t="str">
        <f t="shared" si="61"/>
        <v xml:space="preserve">detsember </v>
      </c>
      <c r="F789" s="35">
        <f t="shared" si="62"/>
        <v>44555</v>
      </c>
      <c r="G789" t="str">
        <f t="shared" si="63"/>
        <v>kinni</v>
      </c>
      <c r="H789">
        <f t="shared" si="64"/>
        <v>10367.999999999998</v>
      </c>
    </row>
    <row r="790" spans="1:8" x14ac:dyDescent="0.3">
      <c r="A790" t="s">
        <v>27</v>
      </c>
      <c r="B790">
        <v>26</v>
      </c>
      <c r="C790">
        <v>0.11</v>
      </c>
      <c r="D790" s="34" t="str">
        <f t="shared" si="60"/>
        <v>2021</v>
      </c>
      <c r="E790" t="str">
        <f t="shared" si="61"/>
        <v xml:space="preserve">detsember </v>
      </c>
      <c r="F790" s="35">
        <f t="shared" si="62"/>
        <v>44556</v>
      </c>
      <c r="G790" t="str">
        <f t="shared" si="63"/>
        <v>kinni</v>
      </c>
      <c r="H790">
        <f t="shared" si="64"/>
        <v>9504</v>
      </c>
    </row>
    <row r="791" spans="1:8" x14ac:dyDescent="0.3">
      <c r="A791" t="s">
        <v>27</v>
      </c>
      <c r="B791">
        <v>27</v>
      </c>
      <c r="C791">
        <v>0.09</v>
      </c>
      <c r="D791" s="34" t="str">
        <f t="shared" si="60"/>
        <v>2021</v>
      </c>
      <c r="E791" t="str">
        <f t="shared" si="61"/>
        <v xml:space="preserve">detsember </v>
      </c>
      <c r="F791" s="35">
        <f t="shared" si="62"/>
        <v>44557</v>
      </c>
      <c r="G791" t="str">
        <f t="shared" si="63"/>
        <v>kinni</v>
      </c>
      <c r="H791">
        <f t="shared" si="64"/>
        <v>7775.9999999999982</v>
      </c>
    </row>
    <row r="792" spans="1:8" x14ac:dyDescent="0.3">
      <c r="A792" t="s">
        <v>27</v>
      </c>
      <c r="B792">
        <v>28</v>
      </c>
      <c r="C792">
        <v>0.09</v>
      </c>
      <c r="D792" s="34" t="str">
        <f t="shared" si="60"/>
        <v>2021</v>
      </c>
      <c r="E792" t="str">
        <f t="shared" si="61"/>
        <v xml:space="preserve">detsember </v>
      </c>
      <c r="F792" s="35">
        <f t="shared" si="62"/>
        <v>44558</v>
      </c>
      <c r="G792" t="str">
        <f t="shared" si="63"/>
        <v>kinni</v>
      </c>
      <c r="H792">
        <f t="shared" si="64"/>
        <v>7775.9999999999982</v>
      </c>
    </row>
    <row r="793" spans="1:8" x14ac:dyDescent="0.3">
      <c r="A793" t="s">
        <v>27</v>
      </c>
      <c r="B793">
        <v>29</v>
      </c>
      <c r="C793">
        <v>0.08</v>
      </c>
      <c r="D793" s="34" t="str">
        <f t="shared" si="60"/>
        <v>2021</v>
      </c>
      <c r="E793" t="str">
        <f t="shared" si="61"/>
        <v xml:space="preserve">detsember </v>
      </c>
      <c r="F793" s="35">
        <f t="shared" si="62"/>
        <v>44559</v>
      </c>
      <c r="G793" t="str">
        <f t="shared" si="63"/>
        <v>kinni</v>
      </c>
      <c r="H793">
        <f t="shared" si="64"/>
        <v>6912</v>
      </c>
    </row>
    <row r="794" spans="1:8" x14ac:dyDescent="0.3">
      <c r="A794" t="s">
        <v>27</v>
      </c>
      <c r="B794">
        <v>30</v>
      </c>
      <c r="C794">
        <v>7.0000000000000007E-2</v>
      </c>
      <c r="D794" s="34" t="str">
        <f t="shared" si="60"/>
        <v>2021</v>
      </c>
      <c r="E794" t="str">
        <f t="shared" si="61"/>
        <v xml:space="preserve">detsember </v>
      </c>
      <c r="F794" s="35">
        <f t="shared" si="62"/>
        <v>44560</v>
      </c>
      <c r="G794" t="str">
        <f t="shared" si="63"/>
        <v>kinni</v>
      </c>
      <c r="H794">
        <f t="shared" si="64"/>
        <v>6048</v>
      </c>
    </row>
    <row r="795" spans="1:8" x14ac:dyDescent="0.3">
      <c r="A795" t="s">
        <v>27</v>
      </c>
      <c r="B795">
        <v>31</v>
      </c>
      <c r="C795">
        <v>7.0000000000000007E-2</v>
      </c>
      <c r="D795" s="34" t="str">
        <f t="shared" si="60"/>
        <v>2021</v>
      </c>
      <c r="E795" t="str">
        <f t="shared" si="61"/>
        <v xml:space="preserve">detsember </v>
      </c>
      <c r="F795" s="35">
        <f t="shared" si="62"/>
        <v>44561</v>
      </c>
      <c r="G795" t="str">
        <f t="shared" si="63"/>
        <v>kinni</v>
      </c>
      <c r="H795">
        <f t="shared" si="64"/>
        <v>6048</v>
      </c>
    </row>
    <row r="796" spans="1:8" x14ac:dyDescent="0.3">
      <c r="A796" t="s">
        <v>28</v>
      </c>
      <c r="B796">
        <v>1</v>
      </c>
      <c r="C796">
        <v>0.1</v>
      </c>
      <c r="D796" s="34" t="str">
        <f t="shared" si="60"/>
        <v>2021</v>
      </c>
      <c r="E796" t="str">
        <f t="shared" si="61"/>
        <v>jaanuar</v>
      </c>
      <c r="F796" s="35">
        <f t="shared" si="62"/>
        <v>44197</v>
      </c>
      <c r="G796" t="str">
        <f t="shared" si="63"/>
        <v>kinni</v>
      </c>
      <c r="H796">
        <f t="shared" si="64"/>
        <v>8640</v>
      </c>
    </row>
    <row r="797" spans="1:8" x14ac:dyDescent="0.3">
      <c r="A797" t="s">
        <v>28</v>
      </c>
      <c r="B797">
        <v>2</v>
      </c>
      <c r="C797">
        <v>0.11</v>
      </c>
      <c r="D797" s="34" t="str">
        <f t="shared" si="60"/>
        <v>2021</v>
      </c>
      <c r="E797" t="str">
        <f t="shared" si="61"/>
        <v>jaanuar</v>
      </c>
      <c r="F797" s="35">
        <f t="shared" si="62"/>
        <v>44198</v>
      </c>
      <c r="G797" t="str">
        <f t="shared" si="63"/>
        <v>kinni</v>
      </c>
      <c r="H797">
        <f t="shared" si="64"/>
        <v>9504</v>
      </c>
    </row>
    <row r="798" spans="1:8" x14ac:dyDescent="0.3">
      <c r="A798" t="s">
        <v>28</v>
      </c>
      <c r="B798">
        <v>3</v>
      </c>
      <c r="C798">
        <v>0.11</v>
      </c>
      <c r="D798" s="34" t="str">
        <f t="shared" si="60"/>
        <v>2021</v>
      </c>
      <c r="E798" t="str">
        <f t="shared" si="61"/>
        <v>jaanuar</v>
      </c>
      <c r="F798" s="35">
        <f t="shared" si="62"/>
        <v>44199</v>
      </c>
      <c r="G798" t="str">
        <f t="shared" si="63"/>
        <v>kinni</v>
      </c>
      <c r="H798">
        <f t="shared" si="64"/>
        <v>9504</v>
      </c>
    </row>
    <row r="799" spans="1:8" x14ac:dyDescent="0.3">
      <c r="A799" t="s">
        <v>28</v>
      </c>
      <c r="B799">
        <v>4</v>
      </c>
      <c r="C799">
        <v>0.09</v>
      </c>
      <c r="D799" s="34" t="str">
        <f t="shared" si="60"/>
        <v>2021</v>
      </c>
      <c r="E799" t="str">
        <f t="shared" si="61"/>
        <v>jaanuar</v>
      </c>
      <c r="F799" s="35">
        <f t="shared" si="62"/>
        <v>44200</v>
      </c>
      <c r="G799" t="str">
        <f t="shared" si="63"/>
        <v>kinni</v>
      </c>
      <c r="H799">
        <f t="shared" si="64"/>
        <v>7775.9999999999982</v>
      </c>
    </row>
    <row r="800" spans="1:8" x14ac:dyDescent="0.3">
      <c r="A800" t="s">
        <v>28</v>
      </c>
      <c r="B800">
        <v>5</v>
      </c>
      <c r="C800">
        <v>0.08</v>
      </c>
      <c r="D800" s="34" t="str">
        <f t="shared" si="60"/>
        <v>2021</v>
      </c>
      <c r="E800" t="str">
        <f t="shared" si="61"/>
        <v>jaanuar</v>
      </c>
      <c r="F800" s="35">
        <f t="shared" si="62"/>
        <v>44201</v>
      </c>
      <c r="G800" t="str">
        <f t="shared" si="63"/>
        <v>kinni</v>
      </c>
      <c r="H800">
        <f t="shared" si="64"/>
        <v>6912</v>
      </c>
    </row>
    <row r="801" spans="1:8" x14ac:dyDescent="0.3">
      <c r="A801" t="s">
        <v>28</v>
      </c>
      <c r="B801">
        <v>6</v>
      </c>
      <c r="C801">
        <v>0.09</v>
      </c>
      <c r="D801" s="34" t="str">
        <f t="shared" si="60"/>
        <v>2021</v>
      </c>
      <c r="E801" t="str">
        <f t="shared" si="61"/>
        <v>jaanuar</v>
      </c>
      <c r="F801" s="35">
        <f t="shared" si="62"/>
        <v>44202</v>
      </c>
      <c r="G801" t="str">
        <f t="shared" si="63"/>
        <v>kinni</v>
      </c>
      <c r="H801">
        <f t="shared" si="64"/>
        <v>7775.9999999999982</v>
      </c>
    </row>
    <row r="802" spans="1:8" x14ac:dyDescent="0.3">
      <c r="A802" t="s">
        <v>28</v>
      </c>
      <c r="B802">
        <v>7</v>
      </c>
      <c r="C802">
        <v>0.09</v>
      </c>
      <c r="D802" s="34" t="str">
        <f t="shared" si="60"/>
        <v>2021</v>
      </c>
      <c r="E802" t="str">
        <f t="shared" si="61"/>
        <v>jaanuar</v>
      </c>
      <c r="F802" s="35">
        <f t="shared" si="62"/>
        <v>44203</v>
      </c>
      <c r="G802" t="str">
        <f t="shared" si="63"/>
        <v>kinni</v>
      </c>
      <c r="H802">
        <f t="shared" si="64"/>
        <v>7775.9999999999982</v>
      </c>
    </row>
    <row r="803" spans="1:8" x14ac:dyDescent="0.3">
      <c r="A803" t="s">
        <v>28</v>
      </c>
      <c r="B803">
        <v>8</v>
      </c>
      <c r="C803">
        <v>0.09</v>
      </c>
      <c r="D803" s="34" t="str">
        <f t="shared" si="60"/>
        <v>2021</v>
      </c>
      <c r="E803" t="str">
        <f t="shared" si="61"/>
        <v>jaanuar</v>
      </c>
      <c r="F803" s="35">
        <f t="shared" si="62"/>
        <v>44204</v>
      </c>
      <c r="G803" t="str">
        <f t="shared" si="63"/>
        <v>kinni</v>
      </c>
      <c r="H803">
        <f t="shared" si="64"/>
        <v>7775.9999999999982</v>
      </c>
    </row>
    <row r="804" spans="1:8" x14ac:dyDescent="0.3">
      <c r="A804" t="s">
        <v>28</v>
      </c>
      <c r="B804">
        <v>9</v>
      </c>
      <c r="C804">
        <v>0.08</v>
      </c>
      <c r="D804" s="34" t="str">
        <f t="shared" si="60"/>
        <v>2021</v>
      </c>
      <c r="E804" t="str">
        <f t="shared" si="61"/>
        <v>jaanuar</v>
      </c>
      <c r="F804" s="35">
        <f t="shared" si="62"/>
        <v>44205</v>
      </c>
      <c r="G804" t="str">
        <f t="shared" si="63"/>
        <v>kinni</v>
      </c>
      <c r="H804">
        <f t="shared" si="64"/>
        <v>6912</v>
      </c>
    </row>
    <row r="805" spans="1:8" x14ac:dyDescent="0.3">
      <c r="A805" t="s">
        <v>28</v>
      </c>
      <c r="B805">
        <v>10</v>
      </c>
      <c r="C805">
        <v>0.06</v>
      </c>
      <c r="D805" s="34" t="str">
        <f t="shared" si="60"/>
        <v>2021</v>
      </c>
      <c r="E805" t="str">
        <f t="shared" si="61"/>
        <v>jaanuar</v>
      </c>
      <c r="F805" s="35">
        <f t="shared" si="62"/>
        <v>44206</v>
      </c>
      <c r="G805" t="str">
        <f t="shared" si="63"/>
        <v>kinni</v>
      </c>
      <c r="H805">
        <f t="shared" si="64"/>
        <v>5183.9999999999991</v>
      </c>
    </row>
    <row r="806" spans="1:8" x14ac:dyDescent="0.3">
      <c r="A806" t="s">
        <v>28</v>
      </c>
      <c r="B806">
        <v>11</v>
      </c>
      <c r="C806">
        <v>7.0000000000000007E-2</v>
      </c>
      <c r="D806" s="34" t="str">
        <f t="shared" si="60"/>
        <v>2021</v>
      </c>
      <c r="E806" t="str">
        <f t="shared" si="61"/>
        <v>jaanuar</v>
      </c>
      <c r="F806" s="35">
        <f t="shared" si="62"/>
        <v>44207</v>
      </c>
      <c r="G806" t="str">
        <f t="shared" si="63"/>
        <v>kinni</v>
      </c>
      <c r="H806">
        <f t="shared" si="64"/>
        <v>6048</v>
      </c>
    </row>
    <row r="807" spans="1:8" x14ac:dyDescent="0.3">
      <c r="A807" t="s">
        <v>28</v>
      </c>
      <c r="B807">
        <v>12</v>
      </c>
      <c r="C807">
        <v>0.1</v>
      </c>
      <c r="D807" s="34" t="str">
        <f t="shared" si="60"/>
        <v>2021</v>
      </c>
      <c r="E807" t="str">
        <f t="shared" si="61"/>
        <v>jaanuar</v>
      </c>
      <c r="F807" s="35">
        <f t="shared" si="62"/>
        <v>44208</v>
      </c>
      <c r="G807" t="str">
        <f t="shared" si="63"/>
        <v>kinni</v>
      </c>
      <c r="H807">
        <f t="shared" si="64"/>
        <v>8640</v>
      </c>
    </row>
    <row r="808" spans="1:8" x14ac:dyDescent="0.3">
      <c r="A808" t="s">
        <v>28</v>
      </c>
      <c r="B808">
        <v>13</v>
      </c>
      <c r="C808">
        <v>0.12</v>
      </c>
      <c r="D808" s="34" t="str">
        <f t="shared" si="60"/>
        <v>2021</v>
      </c>
      <c r="E808" t="str">
        <f t="shared" si="61"/>
        <v>jaanuar</v>
      </c>
      <c r="F808" s="35">
        <f t="shared" si="62"/>
        <v>44209</v>
      </c>
      <c r="G808" t="str">
        <f t="shared" si="63"/>
        <v>kinni</v>
      </c>
      <c r="H808">
        <f t="shared" si="64"/>
        <v>10367.999999999998</v>
      </c>
    </row>
    <row r="809" spans="1:8" x14ac:dyDescent="0.3">
      <c r="A809" t="s">
        <v>28</v>
      </c>
      <c r="B809">
        <v>14</v>
      </c>
      <c r="C809">
        <v>0.11</v>
      </c>
      <c r="D809" s="34" t="str">
        <f t="shared" si="60"/>
        <v>2021</v>
      </c>
      <c r="E809" t="str">
        <f t="shared" si="61"/>
        <v>jaanuar</v>
      </c>
      <c r="F809" s="35">
        <f t="shared" si="62"/>
        <v>44210</v>
      </c>
      <c r="G809" t="str">
        <f t="shared" si="63"/>
        <v>kinni</v>
      </c>
      <c r="H809">
        <f t="shared" si="64"/>
        <v>9504</v>
      </c>
    </row>
    <row r="810" spans="1:8" x14ac:dyDescent="0.3">
      <c r="A810" t="s">
        <v>28</v>
      </c>
      <c r="B810">
        <v>15</v>
      </c>
      <c r="C810">
        <v>0.11</v>
      </c>
      <c r="D810" s="34" t="str">
        <f t="shared" si="60"/>
        <v>2021</v>
      </c>
      <c r="E810" t="str">
        <f t="shared" si="61"/>
        <v>jaanuar</v>
      </c>
      <c r="F810" s="35">
        <f t="shared" si="62"/>
        <v>44211</v>
      </c>
      <c r="G810" t="str">
        <f t="shared" si="63"/>
        <v>kinni</v>
      </c>
      <c r="H810">
        <f t="shared" si="64"/>
        <v>9504</v>
      </c>
    </row>
    <row r="811" spans="1:8" x14ac:dyDescent="0.3">
      <c r="A811" t="s">
        <v>28</v>
      </c>
      <c r="B811">
        <v>16</v>
      </c>
      <c r="C811">
        <v>0.11</v>
      </c>
      <c r="D811" s="34" t="str">
        <f t="shared" si="60"/>
        <v>2021</v>
      </c>
      <c r="E811" t="str">
        <f t="shared" si="61"/>
        <v>jaanuar</v>
      </c>
      <c r="F811" s="35">
        <f t="shared" si="62"/>
        <v>44212</v>
      </c>
      <c r="G811" t="str">
        <f t="shared" si="63"/>
        <v>kinni</v>
      </c>
      <c r="H811">
        <f t="shared" si="64"/>
        <v>9504</v>
      </c>
    </row>
    <row r="812" spans="1:8" x14ac:dyDescent="0.3">
      <c r="A812" t="s">
        <v>28</v>
      </c>
      <c r="B812">
        <v>17</v>
      </c>
      <c r="C812">
        <v>0.11</v>
      </c>
      <c r="D812" s="34" t="str">
        <f t="shared" si="60"/>
        <v>2021</v>
      </c>
      <c r="E812" t="str">
        <f t="shared" si="61"/>
        <v>jaanuar</v>
      </c>
      <c r="F812" s="35">
        <f t="shared" si="62"/>
        <v>44213</v>
      </c>
      <c r="G812" t="str">
        <f t="shared" si="63"/>
        <v>kinni</v>
      </c>
      <c r="H812">
        <f t="shared" si="64"/>
        <v>9504</v>
      </c>
    </row>
    <row r="813" spans="1:8" x14ac:dyDescent="0.3">
      <c r="A813" t="s">
        <v>28</v>
      </c>
      <c r="B813">
        <v>18</v>
      </c>
      <c r="C813">
        <v>0.1</v>
      </c>
      <c r="D813" s="34" t="str">
        <f t="shared" si="60"/>
        <v>2021</v>
      </c>
      <c r="E813" t="str">
        <f t="shared" si="61"/>
        <v>jaanuar</v>
      </c>
      <c r="F813" s="35">
        <f t="shared" si="62"/>
        <v>44214</v>
      </c>
      <c r="G813" t="str">
        <f t="shared" si="63"/>
        <v>kinni</v>
      </c>
      <c r="H813">
        <f t="shared" si="64"/>
        <v>8640</v>
      </c>
    </row>
    <row r="814" spans="1:8" x14ac:dyDescent="0.3">
      <c r="A814" t="s">
        <v>28</v>
      </c>
      <c r="B814">
        <v>19</v>
      </c>
      <c r="C814">
        <v>0.1</v>
      </c>
      <c r="D814" s="34" t="str">
        <f t="shared" si="60"/>
        <v>2021</v>
      </c>
      <c r="E814" t="str">
        <f t="shared" si="61"/>
        <v>jaanuar</v>
      </c>
      <c r="F814" s="35">
        <f t="shared" si="62"/>
        <v>44215</v>
      </c>
      <c r="G814" t="str">
        <f t="shared" si="63"/>
        <v>kinni</v>
      </c>
      <c r="H814">
        <f t="shared" si="64"/>
        <v>8640</v>
      </c>
    </row>
    <row r="815" spans="1:8" x14ac:dyDescent="0.3">
      <c r="A815" t="s">
        <v>28</v>
      </c>
      <c r="B815">
        <v>20</v>
      </c>
      <c r="C815">
        <v>0.1</v>
      </c>
      <c r="D815" s="34" t="str">
        <f t="shared" si="60"/>
        <v>2021</v>
      </c>
      <c r="E815" t="str">
        <f t="shared" si="61"/>
        <v>jaanuar</v>
      </c>
      <c r="F815" s="35">
        <f t="shared" si="62"/>
        <v>44216</v>
      </c>
      <c r="G815" t="str">
        <f t="shared" si="63"/>
        <v>kinni</v>
      </c>
      <c r="H815">
        <f t="shared" si="64"/>
        <v>8640</v>
      </c>
    </row>
    <row r="816" spans="1:8" x14ac:dyDescent="0.3">
      <c r="A816" t="s">
        <v>28</v>
      </c>
      <c r="B816">
        <v>21</v>
      </c>
      <c r="C816">
        <v>0.1</v>
      </c>
      <c r="D816" s="34" t="str">
        <f t="shared" si="60"/>
        <v>2021</v>
      </c>
      <c r="E816" t="str">
        <f t="shared" si="61"/>
        <v>jaanuar</v>
      </c>
      <c r="F816" s="35">
        <f t="shared" si="62"/>
        <v>44217</v>
      </c>
      <c r="G816" t="str">
        <f t="shared" si="63"/>
        <v>kinni</v>
      </c>
      <c r="H816">
        <f t="shared" si="64"/>
        <v>8640</v>
      </c>
    </row>
    <row r="817" spans="1:8" x14ac:dyDescent="0.3">
      <c r="A817" t="s">
        <v>28</v>
      </c>
      <c r="B817">
        <v>22</v>
      </c>
      <c r="C817">
        <v>0.1</v>
      </c>
      <c r="D817" s="34" t="str">
        <f t="shared" si="60"/>
        <v>2021</v>
      </c>
      <c r="E817" t="str">
        <f t="shared" si="61"/>
        <v>jaanuar</v>
      </c>
      <c r="F817" s="35">
        <f t="shared" si="62"/>
        <v>44218</v>
      </c>
      <c r="G817" t="str">
        <f t="shared" si="63"/>
        <v>kinni</v>
      </c>
      <c r="H817">
        <f t="shared" si="64"/>
        <v>8640</v>
      </c>
    </row>
    <row r="818" spans="1:8" x14ac:dyDescent="0.3">
      <c r="A818" t="s">
        <v>28</v>
      </c>
      <c r="B818">
        <v>23</v>
      </c>
      <c r="C818">
        <v>0.1</v>
      </c>
      <c r="D818" s="34" t="str">
        <f t="shared" si="60"/>
        <v>2021</v>
      </c>
      <c r="E818" t="str">
        <f t="shared" si="61"/>
        <v>jaanuar</v>
      </c>
      <c r="F818" s="35">
        <f t="shared" si="62"/>
        <v>44219</v>
      </c>
      <c r="G818" t="str">
        <f t="shared" si="63"/>
        <v>kinni</v>
      </c>
      <c r="H818">
        <f t="shared" si="64"/>
        <v>8640</v>
      </c>
    </row>
    <row r="819" spans="1:8" x14ac:dyDescent="0.3">
      <c r="A819" t="s">
        <v>28</v>
      </c>
      <c r="B819">
        <v>24</v>
      </c>
      <c r="C819">
        <v>0.13</v>
      </c>
      <c r="D819" s="34" t="str">
        <f t="shared" si="60"/>
        <v>2021</v>
      </c>
      <c r="E819" t="str">
        <f t="shared" si="61"/>
        <v>jaanuar</v>
      </c>
      <c r="F819" s="35">
        <f t="shared" si="62"/>
        <v>44220</v>
      </c>
      <c r="G819" t="str">
        <f t="shared" si="63"/>
        <v>kinni</v>
      </c>
      <c r="H819">
        <f t="shared" si="64"/>
        <v>11232.000000000002</v>
      </c>
    </row>
    <row r="820" spans="1:8" x14ac:dyDescent="0.3">
      <c r="A820" t="s">
        <v>28</v>
      </c>
      <c r="B820">
        <v>25</v>
      </c>
      <c r="C820">
        <v>0.16</v>
      </c>
      <c r="D820" s="34" t="str">
        <f t="shared" si="60"/>
        <v>2021</v>
      </c>
      <c r="E820" t="str">
        <f t="shared" si="61"/>
        <v>jaanuar</v>
      </c>
      <c r="F820" s="35">
        <f t="shared" si="62"/>
        <v>44221</v>
      </c>
      <c r="G820" t="str">
        <f t="shared" si="63"/>
        <v>kinni</v>
      </c>
      <c r="H820">
        <f t="shared" si="64"/>
        <v>13824</v>
      </c>
    </row>
    <row r="821" spans="1:8" x14ac:dyDescent="0.3">
      <c r="A821" t="s">
        <v>28</v>
      </c>
      <c r="B821">
        <v>26</v>
      </c>
      <c r="C821">
        <v>0.16</v>
      </c>
      <c r="D821" s="34" t="str">
        <f t="shared" si="60"/>
        <v>2021</v>
      </c>
      <c r="E821" t="str">
        <f t="shared" si="61"/>
        <v>jaanuar</v>
      </c>
      <c r="F821" s="35">
        <f t="shared" si="62"/>
        <v>44222</v>
      </c>
      <c r="G821" t="str">
        <f t="shared" si="63"/>
        <v>kinni</v>
      </c>
      <c r="H821">
        <f t="shared" si="64"/>
        <v>13824</v>
      </c>
    </row>
    <row r="822" spans="1:8" x14ac:dyDescent="0.3">
      <c r="A822" t="s">
        <v>28</v>
      </c>
      <c r="B822">
        <v>27</v>
      </c>
      <c r="C822">
        <v>0.16</v>
      </c>
      <c r="D822" s="34" t="str">
        <f t="shared" si="60"/>
        <v>2021</v>
      </c>
      <c r="E822" t="str">
        <f t="shared" si="61"/>
        <v>jaanuar</v>
      </c>
      <c r="F822" s="35">
        <f t="shared" si="62"/>
        <v>44223</v>
      </c>
      <c r="G822" t="str">
        <f t="shared" si="63"/>
        <v>kinni</v>
      </c>
      <c r="H822">
        <f t="shared" si="64"/>
        <v>13824</v>
      </c>
    </row>
    <row r="823" spans="1:8" x14ac:dyDescent="0.3">
      <c r="A823" t="s">
        <v>28</v>
      </c>
      <c r="B823">
        <v>28</v>
      </c>
      <c r="C823">
        <v>0.16</v>
      </c>
      <c r="D823" s="34" t="str">
        <f t="shared" si="60"/>
        <v>2021</v>
      </c>
      <c r="E823" t="str">
        <f t="shared" si="61"/>
        <v>jaanuar</v>
      </c>
      <c r="F823" s="35">
        <f t="shared" si="62"/>
        <v>44224</v>
      </c>
      <c r="G823" t="str">
        <f t="shared" si="63"/>
        <v>kinni</v>
      </c>
      <c r="H823">
        <f t="shared" si="64"/>
        <v>13824</v>
      </c>
    </row>
    <row r="824" spans="1:8" x14ac:dyDescent="0.3">
      <c r="A824" t="s">
        <v>28</v>
      </c>
      <c r="B824">
        <v>29</v>
      </c>
      <c r="C824">
        <v>0.16</v>
      </c>
      <c r="D824" s="34" t="str">
        <f t="shared" si="60"/>
        <v>2021</v>
      </c>
      <c r="E824" t="str">
        <f t="shared" si="61"/>
        <v>jaanuar</v>
      </c>
      <c r="F824" s="35">
        <f t="shared" si="62"/>
        <v>44225</v>
      </c>
      <c r="G824" t="str">
        <f t="shared" si="63"/>
        <v>kinni</v>
      </c>
      <c r="H824">
        <f t="shared" si="64"/>
        <v>13824</v>
      </c>
    </row>
    <row r="825" spans="1:8" x14ac:dyDescent="0.3">
      <c r="A825" t="s">
        <v>28</v>
      </c>
      <c r="B825">
        <v>30</v>
      </c>
      <c r="C825">
        <v>0.15</v>
      </c>
      <c r="D825" s="34" t="str">
        <f t="shared" si="60"/>
        <v>2021</v>
      </c>
      <c r="E825" t="str">
        <f t="shared" si="61"/>
        <v>jaanuar</v>
      </c>
      <c r="F825" s="35">
        <f t="shared" si="62"/>
        <v>44226</v>
      </c>
      <c r="G825" t="str">
        <f t="shared" si="63"/>
        <v>kinni</v>
      </c>
      <c r="H825">
        <f t="shared" si="64"/>
        <v>12960</v>
      </c>
    </row>
    <row r="826" spans="1:8" x14ac:dyDescent="0.3">
      <c r="A826" t="s">
        <v>28</v>
      </c>
      <c r="B826">
        <v>31</v>
      </c>
      <c r="C826">
        <v>0.14000000000000001</v>
      </c>
      <c r="D826" s="34" t="str">
        <f t="shared" si="60"/>
        <v>2021</v>
      </c>
      <c r="E826" t="str">
        <f t="shared" si="61"/>
        <v>jaanuar</v>
      </c>
      <c r="F826" s="35">
        <f t="shared" si="62"/>
        <v>44227</v>
      </c>
      <c r="G826" t="str">
        <f t="shared" si="63"/>
        <v>kinni</v>
      </c>
      <c r="H826">
        <f t="shared" si="64"/>
        <v>12096</v>
      </c>
    </row>
    <row r="827" spans="1:8" x14ac:dyDescent="0.3">
      <c r="A827" t="s">
        <v>29</v>
      </c>
      <c r="B827">
        <v>1</v>
      </c>
      <c r="C827">
        <v>0.28999999999999998</v>
      </c>
      <c r="D827" s="34" t="str">
        <f t="shared" ref="D827:D890" si="65">LEFT(A827,4)</f>
        <v>2021</v>
      </c>
      <c r="E827" t="str">
        <f t="shared" ref="E827:E890" si="66">MID(A827,6,LEN(A827)-9)</f>
        <v>juuli</v>
      </c>
      <c r="F827" s="35">
        <f t="shared" ref="F827:F890" si="67">DATEVALUE(B827 &amp; " " &amp; E827 &amp; " " &amp; D827)</f>
        <v>44378</v>
      </c>
      <c r="G827" t="str">
        <f t="shared" ref="G827:G890" si="68">IF(OR(
AND(F827&gt;=DATE(2019,6,26),F827&lt;=DATE(2019,9,12)),
AND(F827&gt;=DATE(2020,6,16),F827&lt;=DATE(2020,9,12)),
AND(F827&gt;=DATE(2021,6,18),F827&lt;=DATE(2021,8,21)),
AND(F827&gt;=DATE(2022,6,28),F827&lt;=DATE(2022,9,21)),
AND(F827&gt;=DATE(2022,10,15),F827&lt;=DATE(2022,10,31)),
AND(F827&gt;=DATE(2023,6,16),F827&lt;=DATE(2023,8,21))
),"lahti","kinni")</f>
        <v>lahti</v>
      </c>
      <c r="H827">
        <f t="shared" ref="H827:H890" si="69">C827*60*60*24</f>
        <v>25056</v>
      </c>
    </row>
    <row r="828" spans="1:8" x14ac:dyDescent="0.3">
      <c r="A828" t="s">
        <v>29</v>
      </c>
      <c r="B828">
        <v>2</v>
      </c>
      <c r="C828">
        <v>0.26</v>
      </c>
      <c r="D828" s="34" t="str">
        <f t="shared" si="65"/>
        <v>2021</v>
      </c>
      <c r="E828" t="str">
        <f t="shared" si="66"/>
        <v>juuli</v>
      </c>
      <c r="F828" s="35">
        <f t="shared" si="67"/>
        <v>44379</v>
      </c>
      <c r="G828" t="str">
        <f t="shared" si="68"/>
        <v>lahti</v>
      </c>
      <c r="H828">
        <f t="shared" si="69"/>
        <v>22464.000000000004</v>
      </c>
    </row>
    <row r="829" spans="1:8" x14ac:dyDescent="0.3">
      <c r="A829" t="s">
        <v>29</v>
      </c>
      <c r="B829">
        <v>3</v>
      </c>
      <c r="C829">
        <v>0.17</v>
      </c>
      <c r="D829" s="34" t="str">
        <f t="shared" si="65"/>
        <v>2021</v>
      </c>
      <c r="E829" t="str">
        <f t="shared" si="66"/>
        <v>juuli</v>
      </c>
      <c r="F829" s="35">
        <f t="shared" si="67"/>
        <v>44380</v>
      </c>
      <c r="G829" t="str">
        <f t="shared" si="68"/>
        <v>lahti</v>
      </c>
      <c r="H829">
        <f t="shared" si="69"/>
        <v>14688.000000000004</v>
      </c>
    </row>
    <row r="830" spans="1:8" x14ac:dyDescent="0.3">
      <c r="A830" t="s">
        <v>29</v>
      </c>
      <c r="B830">
        <v>4</v>
      </c>
      <c r="C830">
        <v>0.11</v>
      </c>
      <c r="D830" s="34" t="str">
        <f t="shared" si="65"/>
        <v>2021</v>
      </c>
      <c r="E830" t="str">
        <f t="shared" si="66"/>
        <v>juuli</v>
      </c>
      <c r="F830" s="35">
        <f t="shared" si="67"/>
        <v>44381</v>
      </c>
      <c r="G830" t="str">
        <f t="shared" si="68"/>
        <v>lahti</v>
      </c>
      <c r="H830">
        <f t="shared" si="69"/>
        <v>9504</v>
      </c>
    </row>
    <row r="831" spans="1:8" x14ac:dyDescent="0.3">
      <c r="A831" t="s">
        <v>29</v>
      </c>
      <c r="B831">
        <v>5</v>
      </c>
      <c r="C831">
        <v>0.08</v>
      </c>
      <c r="D831" s="34" t="str">
        <f t="shared" si="65"/>
        <v>2021</v>
      </c>
      <c r="E831" t="str">
        <f t="shared" si="66"/>
        <v>juuli</v>
      </c>
      <c r="F831" s="35">
        <f t="shared" si="67"/>
        <v>44382</v>
      </c>
      <c r="G831" t="str">
        <f t="shared" si="68"/>
        <v>lahti</v>
      </c>
      <c r="H831">
        <f t="shared" si="69"/>
        <v>6912</v>
      </c>
    </row>
    <row r="832" spans="1:8" x14ac:dyDescent="0.3">
      <c r="A832" t="s">
        <v>29</v>
      </c>
      <c r="B832">
        <v>6</v>
      </c>
      <c r="C832">
        <v>0.16</v>
      </c>
      <c r="D832" s="34" t="str">
        <f t="shared" si="65"/>
        <v>2021</v>
      </c>
      <c r="E832" t="str">
        <f t="shared" si="66"/>
        <v>juuli</v>
      </c>
      <c r="F832" s="35">
        <f t="shared" si="67"/>
        <v>44383</v>
      </c>
      <c r="G832" t="str">
        <f t="shared" si="68"/>
        <v>lahti</v>
      </c>
      <c r="H832">
        <f t="shared" si="69"/>
        <v>13824</v>
      </c>
    </row>
    <row r="833" spans="1:8" x14ac:dyDescent="0.3">
      <c r="A833" t="s">
        <v>29</v>
      </c>
      <c r="B833">
        <v>7</v>
      </c>
      <c r="C833">
        <v>0.56999999999999995</v>
      </c>
      <c r="D833" s="34" t="str">
        <f t="shared" si="65"/>
        <v>2021</v>
      </c>
      <c r="E833" t="str">
        <f t="shared" si="66"/>
        <v>juuli</v>
      </c>
      <c r="F833" s="35">
        <f t="shared" si="67"/>
        <v>44384</v>
      </c>
      <c r="G833" t="str">
        <f t="shared" si="68"/>
        <v>lahti</v>
      </c>
      <c r="H833">
        <f t="shared" si="69"/>
        <v>49247.999999999985</v>
      </c>
    </row>
    <row r="834" spans="1:8" x14ac:dyDescent="0.3">
      <c r="A834" t="s">
        <v>29</v>
      </c>
      <c r="B834">
        <v>8</v>
      </c>
      <c r="C834">
        <v>0.85</v>
      </c>
      <c r="D834" s="34" t="str">
        <f t="shared" si="65"/>
        <v>2021</v>
      </c>
      <c r="E834" t="str">
        <f t="shared" si="66"/>
        <v>juuli</v>
      </c>
      <c r="F834" s="35">
        <f t="shared" si="67"/>
        <v>44385</v>
      </c>
      <c r="G834" t="str">
        <f t="shared" si="68"/>
        <v>lahti</v>
      </c>
      <c r="H834">
        <f t="shared" si="69"/>
        <v>73440</v>
      </c>
    </row>
    <row r="835" spans="1:8" x14ac:dyDescent="0.3">
      <c r="A835" t="s">
        <v>29</v>
      </c>
      <c r="B835">
        <v>9</v>
      </c>
      <c r="C835">
        <v>1.22</v>
      </c>
      <c r="D835" s="34" t="str">
        <f t="shared" si="65"/>
        <v>2021</v>
      </c>
      <c r="E835" t="str">
        <f t="shared" si="66"/>
        <v>juuli</v>
      </c>
      <c r="F835" s="35">
        <f t="shared" si="67"/>
        <v>44386</v>
      </c>
      <c r="G835" t="str">
        <f t="shared" si="68"/>
        <v>lahti</v>
      </c>
      <c r="H835">
        <f t="shared" si="69"/>
        <v>105408</v>
      </c>
    </row>
    <row r="836" spans="1:8" x14ac:dyDescent="0.3">
      <c r="A836" t="s">
        <v>29</v>
      </c>
      <c r="B836">
        <v>10</v>
      </c>
      <c r="C836">
        <v>1.1399999999999999</v>
      </c>
      <c r="D836" s="34" t="str">
        <f t="shared" si="65"/>
        <v>2021</v>
      </c>
      <c r="E836" t="str">
        <f t="shared" si="66"/>
        <v>juuli</v>
      </c>
      <c r="F836" s="35">
        <f t="shared" si="67"/>
        <v>44387</v>
      </c>
      <c r="G836" t="str">
        <f t="shared" si="68"/>
        <v>lahti</v>
      </c>
      <c r="H836">
        <f t="shared" si="69"/>
        <v>98495.999999999971</v>
      </c>
    </row>
    <row r="837" spans="1:8" x14ac:dyDescent="0.3">
      <c r="A837" t="s">
        <v>29</v>
      </c>
      <c r="B837">
        <v>11</v>
      </c>
      <c r="C837">
        <v>0.94</v>
      </c>
      <c r="D837" s="34" t="str">
        <f t="shared" si="65"/>
        <v>2021</v>
      </c>
      <c r="E837" t="str">
        <f t="shared" si="66"/>
        <v>juuli</v>
      </c>
      <c r="F837" s="35">
        <f t="shared" si="67"/>
        <v>44388</v>
      </c>
      <c r="G837" t="str">
        <f t="shared" si="68"/>
        <v>lahti</v>
      </c>
      <c r="H837">
        <f t="shared" si="69"/>
        <v>81216</v>
      </c>
    </row>
    <row r="838" spans="1:8" x14ac:dyDescent="0.3">
      <c r="A838" t="s">
        <v>29</v>
      </c>
      <c r="B838">
        <v>12</v>
      </c>
      <c r="C838">
        <v>0.97</v>
      </c>
      <c r="D838" s="34" t="str">
        <f t="shared" si="65"/>
        <v>2021</v>
      </c>
      <c r="E838" t="str">
        <f t="shared" si="66"/>
        <v>juuli</v>
      </c>
      <c r="F838" s="35">
        <f t="shared" si="67"/>
        <v>44389</v>
      </c>
      <c r="G838" t="str">
        <f t="shared" si="68"/>
        <v>lahti</v>
      </c>
      <c r="H838">
        <f t="shared" si="69"/>
        <v>83807.999999999985</v>
      </c>
    </row>
    <row r="839" spans="1:8" x14ac:dyDescent="0.3">
      <c r="A839" t="s">
        <v>29</v>
      </c>
      <c r="B839">
        <v>13</v>
      </c>
      <c r="C839">
        <v>0.98</v>
      </c>
      <c r="D839" s="34" t="str">
        <f t="shared" si="65"/>
        <v>2021</v>
      </c>
      <c r="E839" t="str">
        <f t="shared" si="66"/>
        <v>juuli</v>
      </c>
      <c r="F839" s="35">
        <f t="shared" si="67"/>
        <v>44390</v>
      </c>
      <c r="G839" t="str">
        <f t="shared" si="68"/>
        <v>lahti</v>
      </c>
      <c r="H839">
        <f t="shared" si="69"/>
        <v>84672</v>
      </c>
    </row>
    <row r="840" spans="1:8" x14ac:dyDescent="0.3">
      <c r="A840" t="s">
        <v>29</v>
      </c>
      <c r="B840">
        <v>14</v>
      </c>
      <c r="C840">
        <v>0.96</v>
      </c>
      <c r="D840" s="34" t="str">
        <f t="shared" si="65"/>
        <v>2021</v>
      </c>
      <c r="E840" t="str">
        <f t="shared" si="66"/>
        <v>juuli</v>
      </c>
      <c r="F840" s="35">
        <f t="shared" si="67"/>
        <v>44391</v>
      </c>
      <c r="G840" t="str">
        <f t="shared" si="68"/>
        <v>lahti</v>
      </c>
      <c r="H840">
        <f t="shared" si="69"/>
        <v>82943.999999999985</v>
      </c>
    </row>
    <row r="841" spans="1:8" x14ac:dyDescent="0.3">
      <c r="A841" t="s">
        <v>29</v>
      </c>
      <c r="B841">
        <v>15</v>
      </c>
      <c r="C841">
        <v>0.86</v>
      </c>
      <c r="D841" s="34" t="str">
        <f t="shared" si="65"/>
        <v>2021</v>
      </c>
      <c r="E841" t="str">
        <f t="shared" si="66"/>
        <v>juuli</v>
      </c>
      <c r="F841" s="35">
        <f t="shared" si="67"/>
        <v>44392</v>
      </c>
      <c r="G841" t="str">
        <f t="shared" si="68"/>
        <v>lahti</v>
      </c>
      <c r="H841">
        <f t="shared" si="69"/>
        <v>74304</v>
      </c>
    </row>
    <row r="842" spans="1:8" x14ac:dyDescent="0.3">
      <c r="A842" t="s">
        <v>29</v>
      </c>
      <c r="B842">
        <v>16</v>
      </c>
      <c r="C842">
        <v>0.81</v>
      </c>
      <c r="D842" s="34" t="str">
        <f t="shared" si="65"/>
        <v>2021</v>
      </c>
      <c r="E842" t="str">
        <f t="shared" si="66"/>
        <v>juuli</v>
      </c>
      <c r="F842" s="35">
        <f t="shared" si="67"/>
        <v>44393</v>
      </c>
      <c r="G842" t="str">
        <f t="shared" si="68"/>
        <v>lahti</v>
      </c>
      <c r="H842">
        <f t="shared" si="69"/>
        <v>69984</v>
      </c>
    </row>
    <row r="843" spans="1:8" x14ac:dyDescent="0.3">
      <c r="A843" t="s">
        <v>29</v>
      </c>
      <c r="B843">
        <v>17</v>
      </c>
      <c r="C843">
        <v>0.81</v>
      </c>
      <c r="D843" s="34" t="str">
        <f t="shared" si="65"/>
        <v>2021</v>
      </c>
      <c r="E843" t="str">
        <f t="shared" si="66"/>
        <v>juuli</v>
      </c>
      <c r="F843" s="35">
        <f t="shared" si="67"/>
        <v>44394</v>
      </c>
      <c r="G843" t="str">
        <f t="shared" si="68"/>
        <v>lahti</v>
      </c>
      <c r="H843">
        <f t="shared" si="69"/>
        <v>69984</v>
      </c>
    </row>
    <row r="844" spans="1:8" x14ac:dyDescent="0.3">
      <c r="A844" t="s">
        <v>29</v>
      </c>
      <c r="B844">
        <v>18</v>
      </c>
      <c r="C844">
        <v>0.81</v>
      </c>
      <c r="D844" s="34" t="str">
        <f t="shared" si="65"/>
        <v>2021</v>
      </c>
      <c r="E844" t="str">
        <f t="shared" si="66"/>
        <v>juuli</v>
      </c>
      <c r="F844" s="35">
        <f t="shared" si="67"/>
        <v>44395</v>
      </c>
      <c r="G844" t="str">
        <f t="shared" si="68"/>
        <v>lahti</v>
      </c>
      <c r="H844">
        <f t="shared" si="69"/>
        <v>69984</v>
      </c>
    </row>
    <row r="845" spans="1:8" x14ac:dyDescent="0.3">
      <c r="A845" t="s">
        <v>29</v>
      </c>
      <c r="B845">
        <v>19</v>
      </c>
      <c r="C845">
        <v>0.87</v>
      </c>
      <c r="D845" s="34" t="str">
        <f t="shared" si="65"/>
        <v>2021</v>
      </c>
      <c r="E845" t="str">
        <f t="shared" si="66"/>
        <v>juuli</v>
      </c>
      <c r="F845" s="35">
        <f t="shared" si="67"/>
        <v>44396</v>
      </c>
      <c r="G845" t="str">
        <f t="shared" si="68"/>
        <v>lahti</v>
      </c>
      <c r="H845">
        <f t="shared" si="69"/>
        <v>75168</v>
      </c>
    </row>
    <row r="846" spans="1:8" x14ac:dyDescent="0.3">
      <c r="A846" t="s">
        <v>29</v>
      </c>
      <c r="B846">
        <v>20</v>
      </c>
      <c r="C846">
        <v>0.85</v>
      </c>
      <c r="D846" s="34" t="str">
        <f t="shared" si="65"/>
        <v>2021</v>
      </c>
      <c r="E846" t="str">
        <f t="shared" si="66"/>
        <v>juuli</v>
      </c>
      <c r="F846" s="35">
        <f t="shared" si="67"/>
        <v>44397</v>
      </c>
      <c r="G846" t="str">
        <f t="shared" si="68"/>
        <v>lahti</v>
      </c>
      <c r="H846">
        <f t="shared" si="69"/>
        <v>73440</v>
      </c>
    </row>
    <row r="847" spans="1:8" x14ac:dyDescent="0.3">
      <c r="A847" t="s">
        <v>29</v>
      </c>
      <c r="B847">
        <v>21</v>
      </c>
      <c r="C847">
        <v>0.82</v>
      </c>
      <c r="D847" s="34" t="str">
        <f t="shared" si="65"/>
        <v>2021</v>
      </c>
      <c r="E847" t="str">
        <f t="shared" si="66"/>
        <v>juuli</v>
      </c>
      <c r="F847" s="35">
        <f t="shared" si="67"/>
        <v>44398</v>
      </c>
      <c r="G847" t="str">
        <f t="shared" si="68"/>
        <v>lahti</v>
      </c>
      <c r="H847">
        <f t="shared" si="69"/>
        <v>70847.999999999985</v>
      </c>
    </row>
    <row r="848" spans="1:8" x14ac:dyDescent="0.3">
      <c r="A848" t="s">
        <v>29</v>
      </c>
      <c r="B848">
        <v>22</v>
      </c>
      <c r="C848">
        <v>0.9</v>
      </c>
      <c r="D848" s="34" t="str">
        <f t="shared" si="65"/>
        <v>2021</v>
      </c>
      <c r="E848" t="str">
        <f t="shared" si="66"/>
        <v>juuli</v>
      </c>
      <c r="F848" s="35">
        <f t="shared" si="67"/>
        <v>44399</v>
      </c>
      <c r="G848" t="str">
        <f t="shared" si="68"/>
        <v>lahti</v>
      </c>
      <c r="H848">
        <f t="shared" si="69"/>
        <v>77760</v>
      </c>
    </row>
    <row r="849" spans="1:8" x14ac:dyDescent="0.3">
      <c r="A849" t="s">
        <v>29</v>
      </c>
      <c r="B849">
        <v>23</v>
      </c>
      <c r="C849">
        <v>0.91</v>
      </c>
      <c r="D849" s="34" t="str">
        <f t="shared" si="65"/>
        <v>2021</v>
      </c>
      <c r="E849" t="str">
        <f t="shared" si="66"/>
        <v>juuli</v>
      </c>
      <c r="F849" s="35">
        <f t="shared" si="67"/>
        <v>44400</v>
      </c>
      <c r="G849" t="str">
        <f t="shared" si="68"/>
        <v>lahti</v>
      </c>
      <c r="H849">
        <f t="shared" si="69"/>
        <v>78624</v>
      </c>
    </row>
    <row r="850" spans="1:8" x14ac:dyDescent="0.3">
      <c r="A850" t="s">
        <v>29</v>
      </c>
      <c r="B850">
        <v>24</v>
      </c>
      <c r="C850">
        <v>0.85</v>
      </c>
      <c r="D850" s="34" t="str">
        <f t="shared" si="65"/>
        <v>2021</v>
      </c>
      <c r="E850" t="str">
        <f t="shared" si="66"/>
        <v>juuli</v>
      </c>
      <c r="F850" s="35">
        <f t="shared" si="67"/>
        <v>44401</v>
      </c>
      <c r="G850" t="str">
        <f t="shared" si="68"/>
        <v>lahti</v>
      </c>
      <c r="H850">
        <f t="shared" si="69"/>
        <v>73440</v>
      </c>
    </row>
    <row r="851" spans="1:8" x14ac:dyDescent="0.3">
      <c r="A851" t="s">
        <v>29</v>
      </c>
      <c r="B851">
        <v>25</v>
      </c>
      <c r="C851">
        <v>1.1200000000000001</v>
      </c>
      <c r="D851" s="34" t="str">
        <f t="shared" si="65"/>
        <v>2021</v>
      </c>
      <c r="E851" t="str">
        <f t="shared" si="66"/>
        <v>juuli</v>
      </c>
      <c r="F851" s="35">
        <f t="shared" si="67"/>
        <v>44402</v>
      </c>
      <c r="G851" t="str">
        <f t="shared" si="68"/>
        <v>lahti</v>
      </c>
      <c r="H851">
        <f t="shared" si="69"/>
        <v>96768</v>
      </c>
    </row>
    <row r="852" spans="1:8" x14ac:dyDescent="0.3">
      <c r="A852" t="s">
        <v>29</v>
      </c>
      <c r="B852">
        <v>26</v>
      </c>
      <c r="C852">
        <v>1.35</v>
      </c>
      <c r="D852" s="34" t="str">
        <f t="shared" si="65"/>
        <v>2021</v>
      </c>
      <c r="E852" t="str">
        <f t="shared" si="66"/>
        <v>juuli</v>
      </c>
      <c r="F852" s="35">
        <f t="shared" si="67"/>
        <v>44403</v>
      </c>
      <c r="G852" t="str">
        <f t="shared" si="68"/>
        <v>lahti</v>
      </c>
      <c r="H852">
        <f t="shared" si="69"/>
        <v>116640</v>
      </c>
    </row>
    <row r="853" spans="1:8" x14ac:dyDescent="0.3">
      <c r="A853" t="s">
        <v>29</v>
      </c>
      <c r="B853">
        <v>27</v>
      </c>
      <c r="C853">
        <v>1.1599999999999999</v>
      </c>
      <c r="D853" s="34" t="str">
        <f t="shared" si="65"/>
        <v>2021</v>
      </c>
      <c r="E853" t="str">
        <f t="shared" si="66"/>
        <v>juuli</v>
      </c>
      <c r="F853" s="35">
        <f t="shared" si="67"/>
        <v>44404</v>
      </c>
      <c r="G853" t="str">
        <f t="shared" si="68"/>
        <v>lahti</v>
      </c>
      <c r="H853">
        <f t="shared" si="69"/>
        <v>100224</v>
      </c>
    </row>
    <row r="854" spans="1:8" x14ac:dyDescent="0.3">
      <c r="A854" t="s">
        <v>29</v>
      </c>
      <c r="B854">
        <v>28</v>
      </c>
      <c r="C854">
        <v>1.19</v>
      </c>
      <c r="D854" s="34" t="str">
        <f t="shared" si="65"/>
        <v>2021</v>
      </c>
      <c r="E854" t="str">
        <f t="shared" si="66"/>
        <v>juuli</v>
      </c>
      <c r="F854" s="35">
        <f t="shared" si="67"/>
        <v>44405</v>
      </c>
      <c r="G854" t="str">
        <f t="shared" si="68"/>
        <v>lahti</v>
      </c>
      <c r="H854">
        <f t="shared" si="69"/>
        <v>102815.99999999997</v>
      </c>
    </row>
    <row r="855" spans="1:8" x14ac:dyDescent="0.3">
      <c r="A855" t="s">
        <v>29</v>
      </c>
      <c r="B855">
        <v>29</v>
      </c>
      <c r="C855">
        <v>1.23</v>
      </c>
      <c r="D855" s="34" t="str">
        <f t="shared" si="65"/>
        <v>2021</v>
      </c>
      <c r="E855" t="str">
        <f t="shared" si="66"/>
        <v>juuli</v>
      </c>
      <c r="F855" s="35">
        <f t="shared" si="67"/>
        <v>44406</v>
      </c>
      <c r="G855" t="str">
        <f t="shared" si="68"/>
        <v>lahti</v>
      </c>
      <c r="H855">
        <f t="shared" si="69"/>
        <v>106272</v>
      </c>
    </row>
    <row r="856" spans="1:8" x14ac:dyDescent="0.3">
      <c r="A856" t="s">
        <v>29</v>
      </c>
      <c r="B856">
        <v>30</v>
      </c>
      <c r="C856">
        <v>1.21</v>
      </c>
      <c r="D856" s="34" t="str">
        <f t="shared" si="65"/>
        <v>2021</v>
      </c>
      <c r="E856" t="str">
        <f t="shared" si="66"/>
        <v>juuli</v>
      </c>
      <c r="F856" s="35">
        <f t="shared" si="67"/>
        <v>44407</v>
      </c>
      <c r="G856" t="str">
        <f t="shared" si="68"/>
        <v>lahti</v>
      </c>
      <c r="H856">
        <f t="shared" si="69"/>
        <v>104544</v>
      </c>
    </row>
    <row r="857" spans="1:8" x14ac:dyDescent="0.3">
      <c r="A857" t="s">
        <v>29</v>
      </c>
      <c r="B857">
        <v>31</v>
      </c>
      <c r="C857">
        <v>1.26</v>
      </c>
      <c r="D857" s="34" t="str">
        <f t="shared" si="65"/>
        <v>2021</v>
      </c>
      <c r="E857" t="str">
        <f t="shared" si="66"/>
        <v>juuli</v>
      </c>
      <c r="F857" s="35">
        <f t="shared" si="67"/>
        <v>44408</v>
      </c>
      <c r="G857" t="str">
        <f t="shared" si="68"/>
        <v>lahti</v>
      </c>
      <c r="H857">
        <f t="shared" si="69"/>
        <v>108864</v>
      </c>
    </row>
    <row r="858" spans="1:8" x14ac:dyDescent="0.3">
      <c r="A858" t="s">
        <v>30</v>
      </c>
      <c r="B858">
        <v>1</v>
      </c>
      <c r="C858">
        <v>0.06</v>
      </c>
      <c r="D858" s="34" t="str">
        <f t="shared" si="65"/>
        <v>2021</v>
      </c>
      <c r="E858" t="str">
        <f t="shared" si="66"/>
        <v>juuni</v>
      </c>
      <c r="F858" s="35">
        <f t="shared" si="67"/>
        <v>44348</v>
      </c>
      <c r="G858" t="str">
        <f t="shared" si="68"/>
        <v>kinni</v>
      </c>
      <c r="H858">
        <f t="shared" si="69"/>
        <v>5183.9999999999991</v>
      </c>
    </row>
    <row r="859" spans="1:8" x14ac:dyDescent="0.3">
      <c r="A859" t="s">
        <v>30</v>
      </c>
      <c r="B859">
        <v>2</v>
      </c>
      <c r="C859">
        <v>0.06</v>
      </c>
      <c r="D859" s="34" t="str">
        <f t="shared" si="65"/>
        <v>2021</v>
      </c>
      <c r="E859" t="str">
        <f t="shared" si="66"/>
        <v>juuni</v>
      </c>
      <c r="F859" s="35">
        <f t="shared" si="67"/>
        <v>44349</v>
      </c>
      <c r="G859" t="str">
        <f t="shared" si="68"/>
        <v>kinni</v>
      </c>
      <c r="H859">
        <f t="shared" si="69"/>
        <v>5183.9999999999991</v>
      </c>
    </row>
    <row r="860" spans="1:8" x14ac:dyDescent="0.3">
      <c r="A860" t="s">
        <v>30</v>
      </c>
      <c r="B860">
        <v>3</v>
      </c>
      <c r="C860">
        <v>7.0000000000000007E-2</v>
      </c>
      <c r="D860" s="34" t="str">
        <f t="shared" si="65"/>
        <v>2021</v>
      </c>
      <c r="E860" t="str">
        <f t="shared" si="66"/>
        <v>juuni</v>
      </c>
      <c r="F860" s="35">
        <f t="shared" si="67"/>
        <v>44350</v>
      </c>
      <c r="G860" t="str">
        <f t="shared" si="68"/>
        <v>kinni</v>
      </c>
      <c r="H860">
        <f t="shared" si="69"/>
        <v>6048</v>
      </c>
    </row>
    <row r="861" spans="1:8" x14ac:dyDescent="0.3">
      <c r="A861" t="s">
        <v>30</v>
      </c>
      <c r="B861">
        <v>4</v>
      </c>
      <c r="C861">
        <v>7.0000000000000007E-2</v>
      </c>
      <c r="D861" s="34" t="str">
        <f t="shared" si="65"/>
        <v>2021</v>
      </c>
      <c r="E861" t="str">
        <f t="shared" si="66"/>
        <v>juuni</v>
      </c>
      <c r="F861" s="35">
        <f t="shared" si="67"/>
        <v>44351</v>
      </c>
      <c r="G861" t="str">
        <f t="shared" si="68"/>
        <v>kinni</v>
      </c>
      <c r="H861">
        <f t="shared" si="69"/>
        <v>6048</v>
      </c>
    </row>
    <row r="862" spans="1:8" x14ac:dyDescent="0.3">
      <c r="A862" t="s">
        <v>30</v>
      </c>
      <c r="B862">
        <v>5</v>
      </c>
      <c r="C862">
        <v>7.0000000000000007E-2</v>
      </c>
      <c r="D862" s="34" t="str">
        <f t="shared" si="65"/>
        <v>2021</v>
      </c>
      <c r="E862" t="str">
        <f t="shared" si="66"/>
        <v>juuni</v>
      </c>
      <c r="F862" s="35">
        <f t="shared" si="67"/>
        <v>44352</v>
      </c>
      <c r="G862" t="str">
        <f t="shared" si="68"/>
        <v>kinni</v>
      </c>
      <c r="H862">
        <f t="shared" si="69"/>
        <v>6048</v>
      </c>
    </row>
    <row r="863" spans="1:8" x14ac:dyDescent="0.3">
      <c r="A863" t="s">
        <v>30</v>
      </c>
      <c r="B863">
        <v>6</v>
      </c>
      <c r="C863">
        <v>0.06</v>
      </c>
      <c r="D863" s="34" t="str">
        <f t="shared" si="65"/>
        <v>2021</v>
      </c>
      <c r="E863" t="str">
        <f t="shared" si="66"/>
        <v>juuni</v>
      </c>
      <c r="F863" s="35">
        <f t="shared" si="67"/>
        <v>44353</v>
      </c>
      <c r="G863" t="str">
        <f t="shared" si="68"/>
        <v>kinni</v>
      </c>
      <c r="H863">
        <f t="shared" si="69"/>
        <v>5183.9999999999991</v>
      </c>
    </row>
    <row r="864" spans="1:8" x14ac:dyDescent="0.3">
      <c r="A864" t="s">
        <v>30</v>
      </c>
      <c r="B864">
        <v>7</v>
      </c>
      <c r="C864">
        <v>0.05</v>
      </c>
      <c r="D864" s="34" t="str">
        <f t="shared" si="65"/>
        <v>2021</v>
      </c>
      <c r="E864" t="str">
        <f t="shared" si="66"/>
        <v>juuni</v>
      </c>
      <c r="F864" s="35">
        <f t="shared" si="67"/>
        <v>44354</v>
      </c>
      <c r="G864" t="str">
        <f t="shared" si="68"/>
        <v>kinni</v>
      </c>
      <c r="H864">
        <f t="shared" si="69"/>
        <v>4320</v>
      </c>
    </row>
    <row r="865" spans="1:8" x14ac:dyDescent="0.3">
      <c r="A865" t="s">
        <v>30</v>
      </c>
      <c r="B865">
        <v>8</v>
      </c>
      <c r="C865">
        <v>0.05</v>
      </c>
      <c r="D865" s="34" t="str">
        <f t="shared" si="65"/>
        <v>2021</v>
      </c>
      <c r="E865" t="str">
        <f t="shared" si="66"/>
        <v>juuni</v>
      </c>
      <c r="F865" s="35">
        <f t="shared" si="67"/>
        <v>44355</v>
      </c>
      <c r="G865" t="str">
        <f t="shared" si="68"/>
        <v>kinni</v>
      </c>
      <c r="H865">
        <f t="shared" si="69"/>
        <v>4320</v>
      </c>
    </row>
    <row r="866" spans="1:8" x14ac:dyDescent="0.3">
      <c r="A866" t="s">
        <v>30</v>
      </c>
      <c r="B866">
        <v>9</v>
      </c>
      <c r="C866">
        <v>7.0000000000000007E-2</v>
      </c>
      <c r="D866" s="34" t="str">
        <f t="shared" si="65"/>
        <v>2021</v>
      </c>
      <c r="E866" t="str">
        <f t="shared" si="66"/>
        <v>juuni</v>
      </c>
      <c r="F866" s="35">
        <f t="shared" si="67"/>
        <v>44356</v>
      </c>
      <c r="G866" t="str">
        <f t="shared" si="68"/>
        <v>kinni</v>
      </c>
      <c r="H866">
        <f t="shared" si="69"/>
        <v>6048</v>
      </c>
    </row>
    <row r="867" spans="1:8" x14ac:dyDescent="0.3">
      <c r="A867" t="s">
        <v>30</v>
      </c>
      <c r="B867">
        <v>10</v>
      </c>
      <c r="C867">
        <v>7.0000000000000007E-2</v>
      </c>
      <c r="D867" s="34" t="str">
        <f t="shared" si="65"/>
        <v>2021</v>
      </c>
      <c r="E867" t="str">
        <f t="shared" si="66"/>
        <v>juuni</v>
      </c>
      <c r="F867" s="35">
        <f t="shared" si="67"/>
        <v>44357</v>
      </c>
      <c r="G867" t="str">
        <f t="shared" si="68"/>
        <v>kinni</v>
      </c>
      <c r="H867">
        <f t="shared" si="69"/>
        <v>6048</v>
      </c>
    </row>
    <row r="868" spans="1:8" x14ac:dyDescent="0.3">
      <c r="A868" t="s">
        <v>30</v>
      </c>
      <c r="B868">
        <v>11</v>
      </c>
      <c r="C868">
        <v>0.08</v>
      </c>
      <c r="D868" s="34" t="str">
        <f t="shared" si="65"/>
        <v>2021</v>
      </c>
      <c r="E868" t="str">
        <f t="shared" si="66"/>
        <v>juuni</v>
      </c>
      <c r="F868" s="35">
        <f t="shared" si="67"/>
        <v>44358</v>
      </c>
      <c r="G868" t="str">
        <f t="shared" si="68"/>
        <v>kinni</v>
      </c>
      <c r="H868">
        <f t="shared" si="69"/>
        <v>6912</v>
      </c>
    </row>
    <row r="869" spans="1:8" x14ac:dyDescent="0.3">
      <c r="A869" t="s">
        <v>30</v>
      </c>
      <c r="B869">
        <v>12</v>
      </c>
      <c r="C869">
        <v>0.08</v>
      </c>
      <c r="D869" s="34" t="str">
        <f t="shared" si="65"/>
        <v>2021</v>
      </c>
      <c r="E869" t="str">
        <f t="shared" si="66"/>
        <v>juuni</v>
      </c>
      <c r="F869" s="35">
        <f t="shared" si="67"/>
        <v>44359</v>
      </c>
      <c r="G869" t="str">
        <f t="shared" si="68"/>
        <v>kinni</v>
      </c>
      <c r="H869">
        <f t="shared" si="69"/>
        <v>6912</v>
      </c>
    </row>
    <row r="870" spans="1:8" x14ac:dyDescent="0.3">
      <c r="A870" t="s">
        <v>30</v>
      </c>
      <c r="B870">
        <v>13</v>
      </c>
      <c r="C870">
        <v>0.09</v>
      </c>
      <c r="D870" s="34" t="str">
        <f t="shared" si="65"/>
        <v>2021</v>
      </c>
      <c r="E870" t="str">
        <f t="shared" si="66"/>
        <v>juuni</v>
      </c>
      <c r="F870" s="35">
        <f t="shared" si="67"/>
        <v>44360</v>
      </c>
      <c r="G870" t="str">
        <f t="shared" si="68"/>
        <v>kinni</v>
      </c>
      <c r="H870">
        <f t="shared" si="69"/>
        <v>7775.9999999999982</v>
      </c>
    </row>
    <row r="871" spans="1:8" x14ac:dyDescent="0.3">
      <c r="A871" t="s">
        <v>30</v>
      </c>
      <c r="B871">
        <v>14</v>
      </c>
      <c r="C871">
        <v>0.1</v>
      </c>
      <c r="D871" s="34" t="str">
        <f t="shared" si="65"/>
        <v>2021</v>
      </c>
      <c r="E871" t="str">
        <f t="shared" si="66"/>
        <v>juuni</v>
      </c>
      <c r="F871" s="35">
        <f t="shared" si="67"/>
        <v>44361</v>
      </c>
      <c r="G871" t="str">
        <f t="shared" si="68"/>
        <v>kinni</v>
      </c>
      <c r="H871">
        <f t="shared" si="69"/>
        <v>8640</v>
      </c>
    </row>
    <row r="872" spans="1:8" x14ac:dyDescent="0.3">
      <c r="A872" t="s">
        <v>30</v>
      </c>
      <c r="B872">
        <v>15</v>
      </c>
      <c r="C872">
        <v>0.09</v>
      </c>
      <c r="D872" s="34" t="str">
        <f t="shared" si="65"/>
        <v>2021</v>
      </c>
      <c r="E872" t="str">
        <f t="shared" si="66"/>
        <v>juuni</v>
      </c>
      <c r="F872" s="35">
        <f t="shared" si="67"/>
        <v>44362</v>
      </c>
      <c r="G872" t="str">
        <f t="shared" si="68"/>
        <v>kinni</v>
      </c>
      <c r="H872">
        <f t="shared" si="69"/>
        <v>7775.9999999999982</v>
      </c>
    </row>
    <row r="873" spans="1:8" x14ac:dyDescent="0.3">
      <c r="A873" t="s">
        <v>30</v>
      </c>
      <c r="B873">
        <v>16</v>
      </c>
      <c r="C873">
        <v>0.09</v>
      </c>
      <c r="D873" s="34" t="str">
        <f t="shared" si="65"/>
        <v>2021</v>
      </c>
      <c r="E873" t="str">
        <f t="shared" si="66"/>
        <v>juuni</v>
      </c>
      <c r="F873" s="35">
        <f t="shared" si="67"/>
        <v>44363</v>
      </c>
      <c r="G873" t="str">
        <f t="shared" si="68"/>
        <v>kinni</v>
      </c>
      <c r="H873">
        <f t="shared" si="69"/>
        <v>7775.9999999999982</v>
      </c>
    </row>
    <row r="874" spans="1:8" x14ac:dyDescent="0.3">
      <c r="A874" t="s">
        <v>30</v>
      </c>
      <c r="B874">
        <v>17</v>
      </c>
      <c r="C874">
        <v>0.08</v>
      </c>
      <c r="D874" s="34" t="str">
        <f t="shared" si="65"/>
        <v>2021</v>
      </c>
      <c r="E874" t="str">
        <f t="shared" si="66"/>
        <v>juuni</v>
      </c>
      <c r="F874" s="35">
        <f t="shared" si="67"/>
        <v>44364</v>
      </c>
      <c r="G874" t="str">
        <f t="shared" si="68"/>
        <v>kinni</v>
      </c>
      <c r="H874">
        <f t="shared" si="69"/>
        <v>6912</v>
      </c>
    </row>
    <row r="875" spans="1:8" x14ac:dyDescent="0.3">
      <c r="A875" t="s">
        <v>30</v>
      </c>
      <c r="B875">
        <v>18</v>
      </c>
      <c r="C875">
        <v>0.12</v>
      </c>
      <c r="D875" s="34" t="str">
        <f t="shared" si="65"/>
        <v>2021</v>
      </c>
      <c r="E875" t="str">
        <f t="shared" si="66"/>
        <v>juuni</v>
      </c>
      <c r="F875" s="35">
        <f t="shared" si="67"/>
        <v>44365</v>
      </c>
      <c r="G875" t="str">
        <f t="shared" si="68"/>
        <v>lahti</v>
      </c>
      <c r="H875">
        <f t="shared" si="69"/>
        <v>10367.999999999998</v>
      </c>
    </row>
    <row r="876" spans="1:8" x14ac:dyDescent="0.3">
      <c r="A876" t="s">
        <v>30</v>
      </c>
      <c r="B876">
        <v>19</v>
      </c>
      <c r="C876">
        <v>0.32</v>
      </c>
      <c r="D876" s="34" t="str">
        <f t="shared" si="65"/>
        <v>2021</v>
      </c>
      <c r="E876" t="str">
        <f t="shared" si="66"/>
        <v>juuni</v>
      </c>
      <c r="F876" s="35">
        <f t="shared" si="67"/>
        <v>44366</v>
      </c>
      <c r="G876" t="str">
        <f t="shared" si="68"/>
        <v>lahti</v>
      </c>
      <c r="H876">
        <f t="shared" si="69"/>
        <v>27648</v>
      </c>
    </row>
    <row r="877" spans="1:8" x14ac:dyDescent="0.3">
      <c r="A877" t="s">
        <v>30</v>
      </c>
      <c r="B877">
        <v>20</v>
      </c>
      <c r="C877">
        <v>0.4</v>
      </c>
      <c r="D877" s="34" t="str">
        <f t="shared" si="65"/>
        <v>2021</v>
      </c>
      <c r="E877" t="str">
        <f t="shared" si="66"/>
        <v>juuni</v>
      </c>
      <c r="F877" s="35">
        <f t="shared" si="67"/>
        <v>44367</v>
      </c>
      <c r="G877" t="str">
        <f t="shared" si="68"/>
        <v>lahti</v>
      </c>
      <c r="H877">
        <f t="shared" si="69"/>
        <v>34560</v>
      </c>
    </row>
    <row r="878" spans="1:8" x14ac:dyDescent="0.3">
      <c r="A878" t="s">
        <v>30</v>
      </c>
      <c r="B878">
        <v>21</v>
      </c>
      <c r="C878">
        <v>0.34</v>
      </c>
      <c r="D878" s="34" t="str">
        <f t="shared" si="65"/>
        <v>2021</v>
      </c>
      <c r="E878" t="str">
        <f t="shared" si="66"/>
        <v>juuni</v>
      </c>
      <c r="F878" s="35">
        <f t="shared" si="67"/>
        <v>44368</v>
      </c>
      <c r="G878" t="str">
        <f t="shared" si="68"/>
        <v>lahti</v>
      </c>
      <c r="H878">
        <f t="shared" si="69"/>
        <v>29376.000000000007</v>
      </c>
    </row>
    <row r="879" spans="1:8" x14ac:dyDescent="0.3">
      <c r="A879" t="s">
        <v>30</v>
      </c>
      <c r="B879">
        <v>22</v>
      </c>
      <c r="C879">
        <v>0.33</v>
      </c>
      <c r="D879" s="34" t="str">
        <f t="shared" si="65"/>
        <v>2021</v>
      </c>
      <c r="E879" t="str">
        <f t="shared" si="66"/>
        <v>juuni</v>
      </c>
      <c r="F879" s="35">
        <f t="shared" si="67"/>
        <v>44369</v>
      </c>
      <c r="G879" t="str">
        <f t="shared" si="68"/>
        <v>lahti</v>
      </c>
      <c r="H879">
        <f t="shared" si="69"/>
        <v>28512</v>
      </c>
    </row>
    <row r="880" spans="1:8" x14ac:dyDescent="0.3">
      <c r="A880" t="s">
        <v>30</v>
      </c>
      <c r="B880">
        <v>23</v>
      </c>
      <c r="C880">
        <v>0.33</v>
      </c>
      <c r="D880" s="34" t="str">
        <f t="shared" si="65"/>
        <v>2021</v>
      </c>
      <c r="E880" t="str">
        <f t="shared" si="66"/>
        <v>juuni</v>
      </c>
      <c r="F880" s="35">
        <f t="shared" si="67"/>
        <v>44370</v>
      </c>
      <c r="G880" t="str">
        <f t="shared" si="68"/>
        <v>lahti</v>
      </c>
      <c r="H880">
        <f t="shared" si="69"/>
        <v>28512</v>
      </c>
    </row>
    <row r="881" spans="1:8" x14ac:dyDescent="0.3">
      <c r="A881" t="s">
        <v>30</v>
      </c>
      <c r="B881">
        <v>24</v>
      </c>
      <c r="C881">
        <v>0.33</v>
      </c>
      <c r="D881" s="34" t="str">
        <f t="shared" si="65"/>
        <v>2021</v>
      </c>
      <c r="E881" t="str">
        <f t="shared" si="66"/>
        <v>juuni</v>
      </c>
      <c r="F881" s="35">
        <f t="shared" si="67"/>
        <v>44371</v>
      </c>
      <c r="G881" t="str">
        <f t="shared" si="68"/>
        <v>lahti</v>
      </c>
      <c r="H881">
        <f t="shared" si="69"/>
        <v>28512</v>
      </c>
    </row>
    <row r="882" spans="1:8" x14ac:dyDescent="0.3">
      <c r="A882" t="s">
        <v>30</v>
      </c>
      <c r="B882">
        <v>25</v>
      </c>
      <c r="C882">
        <v>0.32</v>
      </c>
      <c r="D882" s="34" t="str">
        <f t="shared" si="65"/>
        <v>2021</v>
      </c>
      <c r="E882" t="str">
        <f t="shared" si="66"/>
        <v>juuni</v>
      </c>
      <c r="F882" s="35">
        <f t="shared" si="67"/>
        <v>44372</v>
      </c>
      <c r="G882" t="str">
        <f t="shared" si="68"/>
        <v>lahti</v>
      </c>
      <c r="H882">
        <f t="shared" si="69"/>
        <v>27648</v>
      </c>
    </row>
    <row r="883" spans="1:8" x14ac:dyDescent="0.3">
      <c r="A883" t="s">
        <v>30</v>
      </c>
      <c r="B883">
        <v>26</v>
      </c>
      <c r="C883">
        <v>0.32</v>
      </c>
      <c r="D883" s="34" t="str">
        <f t="shared" si="65"/>
        <v>2021</v>
      </c>
      <c r="E883" t="str">
        <f t="shared" si="66"/>
        <v>juuni</v>
      </c>
      <c r="F883" s="35">
        <f t="shared" si="67"/>
        <v>44373</v>
      </c>
      <c r="G883" t="str">
        <f t="shared" si="68"/>
        <v>lahti</v>
      </c>
      <c r="H883">
        <f t="shared" si="69"/>
        <v>27648</v>
      </c>
    </row>
    <row r="884" spans="1:8" x14ac:dyDescent="0.3">
      <c r="A884" t="s">
        <v>30</v>
      </c>
      <c r="B884">
        <v>27</v>
      </c>
      <c r="C884">
        <v>0.3</v>
      </c>
      <c r="D884" s="34" t="str">
        <f t="shared" si="65"/>
        <v>2021</v>
      </c>
      <c r="E884" t="str">
        <f t="shared" si="66"/>
        <v>juuni</v>
      </c>
      <c r="F884" s="35">
        <f t="shared" si="67"/>
        <v>44374</v>
      </c>
      <c r="G884" t="str">
        <f t="shared" si="68"/>
        <v>lahti</v>
      </c>
      <c r="H884">
        <f t="shared" si="69"/>
        <v>25920</v>
      </c>
    </row>
    <row r="885" spans="1:8" x14ac:dyDescent="0.3">
      <c r="A885" t="s">
        <v>30</v>
      </c>
      <c r="B885">
        <v>28</v>
      </c>
      <c r="C885">
        <v>0.3</v>
      </c>
      <c r="D885" s="34" t="str">
        <f t="shared" si="65"/>
        <v>2021</v>
      </c>
      <c r="E885" t="str">
        <f t="shared" si="66"/>
        <v>juuni</v>
      </c>
      <c r="F885" s="35">
        <f t="shared" si="67"/>
        <v>44375</v>
      </c>
      <c r="G885" t="str">
        <f t="shared" si="68"/>
        <v>lahti</v>
      </c>
      <c r="H885">
        <f t="shared" si="69"/>
        <v>25920</v>
      </c>
    </row>
    <row r="886" spans="1:8" x14ac:dyDescent="0.3">
      <c r="A886" t="s">
        <v>30</v>
      </c>
      <c r="B886">
        <v>29</v>
      </c>
      <c r="C886">
        <v>0.28999999999999998</v>
      </c>
      <c r="D886" s="34" t="str">
        <f t="shared" si="65"/>
        <v>2021</v>
      </c>
      <c r="E886" t="str">
        <f t="shared" si="66"/>
        <v>juuni</v>
      </c>
      <c r="F886" s="35">
        <f t="shared" si="67"/>
        <v>44376</v>
      </c>
      <c r="G886" t="str">
        <f t="shared" si="68"/>
        <v>lahti</v>
      </c>
      <c r="H886">
        <f t="shared" si="69"/>
        <v>25056</v>
      </c>
    </row>
    <row r="887" spans="1:8" x14ac:dyDescent="0.3">
      <c r="A887" t="s">
        <v>30</v>
      </c>
      <c r="B887">
        <v>30</v>
      </c>
      <c r="C887">
        <v>0.28999999999999998</v>
      </c>
      <c r="D887" s="34" t="str">
        <f t="shared" si="65"/>
        <v>2021</v>
      </c>
      <c r="E887" t="str">
        <f t="shared" si="66"/>
        <v>juuni</v>
      </c>
      <c r="F887" s="35">
        <f t="shared" si="67"/>
        <v>44377</v>
      </c>
      <c r="G887" t="str">
        <f t="shared" si="68"/>
        <v>lahti</v>
      </c>
      <c r="H887">
        <f t="shared" si="69"/>
        <v>25056</v>
      </c>
    </row>
    <row r="888" spans="1:8" x14ac:dyDescent="0.3">
      <c r="A888" t="s">
        <v>31</v>
      </c>
      <c r="B888">
        <v>1</v>
      </c>
      <c r="C888">
        <v>7.0000000000000007E-2</v>
      </c>
      <c r="D888" s="34" t="str">
        <f t="shared" si="65"/>
        <v>2021</v>
      </c>
      <c r="E888" t="str">
        <f t="shared" si="66"/>
        <v>mai</v>
      </c>
      <c r="F888" s="35">
        <f t="shared" si="67"/>
        <v>44317</v>
      </c>
      <c r="G888" t="str">
        <f t="shared" si="68"/>
        <v>kinni</v>
      </c>
      <c r="H888">
        <f t="shared" si="69"/>
        <v>6048</v>
      </c>
    </row>
    <row r="889" spans="1:8" x14ac:dyDescent="0.3">
      <c r="A889" t="s">
        <v>31</v>
      </c>
      <c r="B889">
        <v>2</v>
      </c>
      <c r="C889">
        <v>0.06</v>
      </c>
      <c r="D889" s="34" t="str">
        <f t="shared" si="65"/>
        <v>2021</v>
      </c>
      <c r="E889" t="str">
        <f t="shared" si="66"/>
        <v>mai</v>
      </c>
      <c r="F889" s="35">
        <f t="shared" si="67"/>
        <v>44318</v>
      </c>
      <c r="G889" t="str">
        <f t="shared" si="68"/>
        <v>kinni</v>
      </c>
      <c r="H889">
        <f t="shared" si="69"/>
        <v>5183.9999999999991</v>
      </c>
    </row>
    <row r="890" spans="1:8" x14ac:dyDescent="0.3">
      <c r="A890" t="s">
        <v>31</v>
      </c>
      <c r="B890">
        <v>3</v>
      </c>
      <c r="C890">
        <v>0.05</v>
      </c>
      <c r="D890" s="34" t="str">
        <f t="shared" si="65"/>
        <v>2021</v>
      </c>
      <c r="E890" t="str">
        <f t="shared" si="66"/>
        <v>mai</v>
      </c>
      <c r="F890" s="35">
        <f t="shared" si="67"/>
        <v>44319</v>
      </c>
      <c r="G890" t="str">
        <f t="shared" si="68"/>
        <v>kinni</v>
      </c>
      <c r="H890">
        <f t="shared" si="69"/>
        <v>4320</v>
      </c>
    </row>
    <row r="891" spans="1:8" x14ac:dyDescent="0.3">
      <c r="A891" t="s">
        <v>31</v>
      </c>
      <c r="B891">
        <v>4</v>
      </c>
      <c r="C891">
        <v>0.06</v>
      </c>
      <c r="D891" s="34" t="str">
        <f t="shared" ref="D891:D954" si="70">LEFT(A891,4)</f>
        <v>2021</v>
      </c>
      <c r="E891" t="str">
        <f t="shared" ref="E891:E954" si="71">MID(A891,6,LEN(A891)-9)</f>
        <v>mai</v>
      </c>
      <c r="F891" s="35">
        <f t="shared" ref="F891:F954" si="72">DATEVALUE(B891 &amp; " " &amp; E891 &amp; " " &amp; D891)</f>
        <v>44320</v>
      </c>
      <c r="G891" t="str">
        <f t="shared" ref="G891:G954" si="73">IF(OR(
AND(F891&gt;=DATE(2019,6,26),F891&lt;=DATE(2019,9,12)),
AND(F891&gt;=DATE(2020,6,16),F891&lt;=DATE(2020,9,12)),
AND(F891&gt;=DATE(2021,6,18),F891&lt;=DATE(2021,8,21)),
AND(F891&gt;=DATE(2022,6,28),F891&lt;=DATE(2022,9,21)),
AND(F891&gt;=DATE(2022,10,15),F891&lt;=DATE(2022,10,31)),
AND(F891&gt;=DATE(2023,6,16),F891&lt;=DATE(2023,8,21))
),"lahti","kinni")</f>
        <v>kinni</v>
      </c>
      <c r="H891">
        <f t="shared" ref="H891:H954" si="74">C891*60*60*24</f>
        <v>5183.9999999999991</v>
      </c>
    </row>
    <row r="892" spans="1:8" x14ac:dyDescent="0.3">
      <c r="A892" t="s">
        <v>31</v>
      </c>
      <c r="B892">
        <v>5</v>
      </c>
      <c r="C892">
        <v>0.08</v>
      </c>
      <c r="D892" s="34" t="str">
        <f t="shared" si="70"/>
        <v>2021</v>
      </c>
      <c r="E892" t="str">
        <f t="shared" si="71"/>
        <v>mai</v>
      </c>
      <c r="F892" s="35">
        <f t="shared" si="72"/>
        <v>44321</v>
      </c>
      <c r="G892" t="str">
        <f t="shared" si="73"/>
        <v>kinni</v>
      </c>
      <c r="H892">
        <f t="shared" si="74"/>
        <v>6912</v>
      </c>
    </row>
    <row r="893" spans="1:8" x14ac:dyDescent="0.3">
      <c r="A893" t="s">
        <v>31</v>
      </c>
      <c r="B893">
        <v>6</v>
      </c>
      <c r="C893">
        <v>0.1</v>
      </c>
      <c r="D893" s="34" t="str">
        <f t="shared" si="70"/>
        <v>2021</v>
      </c>
      <c r="E893" t="str">
        <f t="shared" si="71"/>
        <v>mai</v>
      </c>
      <c r="F893" s="35">
        <f t="shared" si="72"/>
        <v>44322</v>
      </c>
      <c r="G893" t="str">
        <f t="shared" si="73"/>
        <v>kinni</v>
      </c>
      <c r="H893">
        <f t="shared" si="74"/>
        <v>8640</v>
      </c>
    </row>
    <row r="894" spans="1:8" x14ac:dyDescent="0.3">
      <c r="A894" t="s">
        <v>31</v>
      </c>
      <c r="B894">
        <v>7</v>
      </c>
      <c r="C894">
        <v>0.14000000000000001</v>
      </c>
      <c r="D894" s="34" t="str">
        <f t="shared" si="70"/>
        <v>2021</v>
      </c>
      <c r="E894" t="str">
        <f t="shared" si="71"/>
        <v>mai</v>
      </c>
      <c r="F894" s="35">
        <f t="shared" si="72"/>
        <v>44323</v>
      </c>
      <c r="G894" t="str">
        <f t="shared" si="73"/>
        <v>kinni</v>
      </c>
      <c r="H894">
        <f t="shared" si="74"/>
        <v>12096</v>
      </c>
    </row>
    <row r="895" spans="1:8" x14ac:dyDescent="0.3">
      <c r="A895" t="s">
        <v>31</v>
      </c>
      <c r="B895">
        <v>8</v>
      </c>
      <c r="C895">
        <v>0.19</v>
      </c>
      <c r="D895" s="34" t="str">
        <f t="shared" si="70"/>
        <v>2021</v>
      </c>
      <c r="E895" t="str">
        <f t="shared" si="71"/>
        <v>mai</v>
      </c>
      <c r="F895" s="35">
        <f t="shared" si="72"/>
        <v>44324</v>
      </c>
      <c r="G895" t="str">
        <f t="shared" si="73"/>
        <v>kinni</v>
      </c>
      <c r="H895">
        <f t="shared" si="74"/>
        <v>16416</v>
      </c>
    </row>
    <row r="896" spans="1:8" x14ac:dyDescent="0.3">
      <c r="A896" t="s">
        <v>31</v>
      </c>
      <c r="B896">
        <v>9</v>
      </c>
      <c r="C896">
        <v>0.14000000000000001</v>
      </c>
      <c r="D896" s="34" t="str">
        <f t="shared" si="70"/>
        <v>2021</v>
      </c>
      <c r="E896" t="str">
        <f t="shared" si="71"/>
        <v>mai</v>
      </c>
      <c r="F896" s="35">
        <f t="shared" si="72"/>
        <v>44325</v>
      </c>
      <c r="G896" t="str">
        <f t="shared" si="73"/>
        <v>kinni</v>
      </c>
      <c r="H896">
        <f t="shared" si="74"/>
        <v>12096</v>
      </c>
    </row>
    <row r="897" spans="1:8" x14ac:dyDescent="0.3">
      <c r="A897" t="s">
        <v>31</v>
      </c>
      <c r="B897">
        <v>10</v>
      </c>
      <c r="C897">
        <v>0.08</v>
      </c>
      <c r="D897" s="34" t="str">
        <f t="shared" si="70"/>
        <v>2021</v>
      </c>
      <c r="E897" t="str">
        <f t="shared" si="71"/>
        <v>mai</v>
      </c>
      <c r="F897" s="35">
        <f t="shared" si="72"/>
        <v>44326</v>
      </c>
      <c r="G897" t="str">
        <f t="shared" si="73"/>
        <v>kinni</v>
      </c>
      <c r="H897">
        <f t="shared" si="74"/>
        <v>6912</v>
      </c>
    </row>
    <row r="898" spans="1:8" x14ac:dyDescent="0.3">
      <c r="A898" t="s">
        <v>31</v>
      </c>
      <c r="B898">
        <v>11</v>
      </c>
      <c r="C898">
        <v>7.0000000000000007E-2</v>
      </c>
      <c r="D898" s="34" t="str">
        <f t="shared" si="70"/>
        <v>2021</v>
      </c>
      <c r="E898" t="str">
        <f t="shared" si="71"/>
        <v>mai</v>
      </c>
      <c r="F898" s="35">
        <f t="shared" si="72"/>
        <v>44327</v>
      </c>
      <c r="G898" t="str">
        <f t="shared" si="73"/>
        <v>kinni</v>
      </c>
      <c r="H898">
        <f t="shared" si="74"/>
        <v>6048</v>
      </c>
    </row>
    <row r="899" spans="1:8" x14ac:dyDescent="0.3">
      <c r="A899" t="s">
        <v>31</v>
      </c>
      <c r="B899">
        <v>12</v>
      </c>
      <c r="C899">
        <v>7.0000000000000007E-2</v>
      </c>
      <c r="D899" s="34" t="str">
        <f t="shared" si="70"/>
        <v>2021</v>
      </c>
      <c r="E899" t="str">
        <f t="shared" si="71"/>
        <v>mai</v>
      </c>
      <c r="F899" s="35">
        <f t="shared" si="72"/>
        <v>44328</v>
      </c>
      <c r="G899" t="str">
        <f t="shared" si="73"/>
        <v>kinni</v>
      </c>
      <c r="H899">
        <f t="shared" si="74"/>
        <v>6048</v>
      </c>
    </row>
    <row r="900" spans="1:8" x14ac:dyDescent="0.3">
      <c r="A900" t="s">
        <v>31</v>
      </c>
      <c r="B900">
        <v>13</v>
      </c>
      <c r="C900">
        <v>0.06</v>
      </c>
      <c r="D900" s="34" t="str">
        <f t="shared" si="70"/>
        <v>2021</v>
      </c>
      <c r="E900" t="str">
        <f t="shared" si="71"/>
        <v>mai</v>
      </c>
      <c r="F900" s="35">
        <f t="shared" si="72"/>
        <v>44329</v>
      </c>
      <c r="G900" t="str">
        <f t="shared" si="73"/>
        <v>kinni</v>
      </c>
      <c r="H900">
        <f t="shared" si="74"/>
        <v>5183.9999999999991</v>
      </c>
    </row>
    <row r="901" spans="1:8" x14ac:dyDescent="0.3">
      <c r="A901" t="s">
        <v>31</v>
      </c>
      <c r="B901">
        <v>14</v>
      </c>
      <c r="C901">
        <v>0.09</v>
      </c>
      <c r="D901" s="34" t="str">
        <f t="shared" si="70"/>
        <v>2021</v>
      </c>
      <c r="E901" t="str">
        <f t="shared" si="71"/>
        <v>mai</v>
      </c>
      <c r="F901" s="35">
        <f t="shared" si="72"/>
        <v>44330</v>
      </c>
      <c r="G901" t="str">
        <f t="shared" si="73"/>
        <v>kinni</v>
      </c>
      <c r="H901">
        <f t="shared" si="74"/>
        <v>7775.9999999999982</v>
      </c>
    </row>
    <row r="902" spans="1:8" x14ac:dyDescent="0.3">
      <c r="A902" t="s">
        <v>31</v>
      </c>
      <c r="B902">
        <v>15</v>
      </c>
      <c r="C902">
        <v>0.1</v>
      </c>
      <c r="D902" s="34" t="str">
        <f t="shared" si="70"/>
        <v>2021</v>
      </c>
      <c r="E902" t="str">
        <f t="shared" si="71"/>
        <v>mai</v>
      </c>
      <c r="F902" s="35">
        <f t="shared" si="72"/>
        <v>44331</v>
      </c>
      <c r="G902" t="str">
        <f t="shared" si="73"/>
        <v>kinni</v>
      </c>
      <c r="H902">
        <f t="shared" si="74"/>
        <v>8640</v>
      </c>
    </row>
    <row r="903" spans="1:8" x14ac:dyDescent="0.3">
      <c r="A903" t="s">
        <v>31</v>
      </c>
      <c r="B903">
        <v>16</v>
      </c>
      <c r="C903">
        <v>0.11</v>
      </c>
      <c r="D903" s="34" t="str">
        <f t="shared" si="70"/>
        <v>2021</v>
      </c>
      <c r="E903" t="str">
        <f t="shared" si="71"/>
        <v>mai</v>
      </c>
      <c r="F903" s="35">
        <f t="shared" si="72"/>
        <v>44332</v>
      </c>
      <c r="G903" t="str">
        <f t="shared" si="73"/>
        <v>kinni</v>
      </c>
      <c r="H903">
        <f t="shared" si="74"/>
        <v>9504</v>
      </c>
    </row>
    <row r="904" spans="1:8" x14ac:dyDescent="0.3">
      <c r="A904" t="s">
        <v>31</v>
      </c>
      <c r="B904">
        <v>17</v>
      </c>
      <c r="C904">
        <v>0.11</v>
      </c>
      <c r="D904" s="34" t="str">
        <f t="shared" si="70"/>
        <v>2021</v>
      </c>
      <c r="E904" t="str">
        <f t="shared" si="71"/>
        <v>mai</v>
      </c>
      <c r="F904" s="35">
        <f t="shared" si="72"/>
        <v>44333</v>
      </c>
      <c r="G904" t="str">
        <f t="shared" si="73"/>
        <v>kinni</v>
      </c>
      <c r="H904">
        <f t="shared" si="74"/>
        <v>9504</v>
      </c>
    </row>
    <row r="905" spans="1:8" x14ac:dyDescent="0.3">
      <c r="A905" t="s">
        <v>31</v>
      </c>
      <c r="B905">
        <v>18</v>
      </c>
      <c r="C905">
        <v>0.1</v>
      </c>
      <c r="D905" s="34" t="str">
        <f t="shared" si="70"/>
        <v>2021</v>
      </c>
      <c r="E905" t="str">
        <f t="shared" si="71"/>
        <v>mai</v>
      </c>
      <c r="F905" s="35">
        <f t="shared" si="72"/>
        <v>44334</v>
      </c>
      <c r="G905" t="str">
        <f t="shared" si="73"/>
        <v>kinni</v>
      </c>
      <c r="H905">
        <f t="shared" si="74"/>
        <v>8640</v>
      </c>
    </row>
    <row r="906" spans="1:8" x14ac:dyDescent="0.3">
      <c r="A906" t="s">
        <v>31</v>
      </c>
      <c r="B906">
        <v>19</v>
      </c>
      <c r="C906">
        <v>0.1</v>
      </c>
      <c r="D906" s="34" t="str">
        <f t="shared" si="70"/>
        <v>2021</v>
      </c>
      <c r="E906" t="str">
        <f t="shared" si="71"/>
        <v>mai</v>
      </c>
      <c r="F906" s="35">
        <f t="shared" si="72"/>
        <v>44335</v>
      </c>
      <c r="G906" t="str">
        <f t="shared" si="73"/>
        <v>kinni</v>
      </c>
      <c r="H906">
        <f t="shared" si="74"/>
        <v>8640</v>
      </c>
    </row>
    <row r="907" spans="1:8" x14ac:dyDescent="0.3">
      <c r="A907" t="s">
        <v>31</v>
      </c>
      <c r="B907">
        <v>20</v>
      </c>
      <c r="C907">
        <v>0.11</v>
      </c>
      <c r="D907" s="34" t="str">
        <f t="shared" si="70"/>
        <v>2021</v>
      </c>
      <c r="E907" t="str">
        <f t="shared" si="71"/>
        <v>mai</v>
      </c>
      <c r="F907" s="35">
        <f t="shared" si="72"/>
        <v>44336</v>
      </c>
      <c r="G907" t="str">
        <f t="shared" si="73"/>
        <v>kinni</v>
      </c>
      <c r="H907">
        <f t="shared" si="74"/>
        <v>9504</v>
      </c>
    </row>
    <row r="908" spans="1:8" x14ac:dyDescent="0.3">
      <c r="A908" t="s">
        <v>31</v>
      </c>
      <c r="B908">
        <v>21</v>
      </c>
      <c r="C908">
        <v>0.15</v>
      </c>
      <c r="D908" s="34" t="str">
        <f t="shared" si="70"/>
        <v>2021</v>
      </c>
      <c r="E908" t="str">
        <f t="shared" si="71"/>
        <v>mai</v>
      </c>
      <c r="F908" s="35">
        <f t="shared" si="72"/>
        <v>44337</v>
      </c>
      <c r="G908" t="str">
        <f t="shared" si="73"/>
        <v>kinni</v>
      </c>
      <c r="H908">
        <f t="shared" si="74"/>
        <v>12960</v>
      </c>
    </row>
    <row r="909" spans="1:8" x14ac:dyDescent="0.3">
      <c r="A909" t="s">
        <v>31</v>
      </c>
      <c r="B909">
        <v>22</v>
      </c>
      <c r="C909">
        <v>0.18</v>
      </c>
      <c r="D909" s="34" t="str">
        <f t="shared" si="70"/>
        <v>2021</v>
      </c>
      <c r="E909" t="str">
        <f t="shared" si="71"/>
        <v>mai</v>
      </c>
      <c r="F909" s="35">
        <f t="shared" si="72"/>
        <v>44338</v>
      </c>
      <c r="G909" t="str">
        <f t="shared" si="73"/>
        <v>kinni</v>
      </c>
      <c r="H909">
        <f t="shared" si="74"/>
        <v>15551.999999999996</v>
      </c>
    </row>
    <row r="910" spans="1:8" x14ac:dyDescent="0.3">
      <c r="A910" t="s">
        <v>31</v>
      </c>
      <c r="B910">
        <v>23</v>
      </c>
      <c r="C910">
        <v>0.15</v>
      </c>
      <c r="D910" s="34" t="str">
        <f t="shared" si="70"/>
        <v>2021</v>
      </c>
      <c r="E910" t="str">
        <f t="shared" si="71"/>
        <v>mai</v>
      </c>
      <c r="F910" s="35">
        <f t="shared" si="72"/>
        <v>44339</v>
      </c>
      <c r="G910" t="str">
        <f t="shared" si="73"/>
        <v>kinni</v>
      </c>
      <c r="H910">
        <f t="shared" si="74"/>
        <v>12960</v>
      </c>
    </row>
    <row r="911" spans="1:8" x14ac:dyDescent="0.3">
      <c r="A911" t="s">
        <v>31</v>
      </c>
      <c r="B911">
        <v>24</v>
      </c>
      <c r="C911">
        <v>0.12</v>
      </c>
      <c r="D911" s="34" t="str">
        <f t="shared" si="70"/>
        <v>2021</v>
      </c>
      <c r="E911" t="str">
        <f t="shared" si="71"/>
        <v>mai</v>
      </c>
      <c r="F911" s="35">
        <f t="shared" si="72"/>
        <v>44340</v>
      </c>
      <c r="G911" t="str">
        <f t="shared" si="73"/>
        <v>kinni</v>
      </c>
      <c r="H911">
        <f t="shared" si="74"/>
        <v>10367.999999999998</v>
      </c>
    </row>
    <row r="912" spans="1:8" x14ac:dyDescent="0.3">
      <c r="A912" t="s">
        <v>31</v>
      </c>
      <c r="B912">
        <v>25</v>
      </c>
      <c r="C912">
        <v>0.11</v>
      </c>
      <c r="D912" s="34" t="str">
        <f t="shared" si="70"/>
        <v>2021</v>
      </c>
      <c r="E912" t="str">
        <f t="shared" si="71"/>
        <v>mai</v>
      </c>
      <c r="F912" s="35">
        <f t="shared" si="72"/>
        <v>44341</v>
      </c>
      <c r="G912" t="str">
        <f t="shared" si="73"/>
        <v>kinni</v>
      </c>
      <c r="H912">
        <f t="shared" si="74"/>
        <v>9504</v>
      </c>
    </row>
    <row r="913" spans="1:8" x14ac:dyDescent="0.3">
      <c r="A913" t="s">
        <v>31</v>
      </c>
      <c r="B913">
        <v>26</v>
      </c>
      <c r="C913">
        <v>0.1</v>
      </c>
      <c r="D913" s="34" t="str">
        <f t="shared" si="70"/>
        <v>2021</v>
      </c>
      <c r="E913" t="str">
        <f t="shared" si="71"/>
        <v>mai</v>
      </c>
      <c r="F913" s="35">
        <f t="shared" si="72"/>
        <v>44342</v>
      </c>
      <c r="G913" t="str">
        <f t="shared" si="73"/>
        <v>kinni</v>
      </c>
      <c r="H913">
        <f t="shared" si="74"/>
        <v>8640</v>
      </c>
    </row>
    <row r="914" spans="1:8" x14ac:dyDescent="0.3">
      <c r="A914" t="s">
        <v>31</v>
      </c>
      <c r="B914">
        <v>27</v>
      </c>
      <c r="C914">
        <v>0.15</v>
      </c>
      <c r="D914" s="34" t="str">
        <f t="shared" si="70"/>
        <v>2021</v>
      </c>
      <c r="E914" t="str">
        <f t="shared" si="71"/>
        <v>mai</v>
      </c>
      <c r="F914" s="35">
        <f t="shared" si="72"/>
        <v>44343</v>
      </c>
      <c r="G914" t="str">
        <f t="shared" si="73"/>
        <v>kinni</v>
      </c>
      <c r="H914">
        <f t="shared" si="74"/>
        <v>12960</v>
      </c>
    </row>
    <row r="915" spans="1:8" x14ac:dyDescent="0.3">
      <c r="A915" t="s">
        <v>31</v>
      </c>
      <c r="B915">
        <v>28</v>
      </c>
      <c r="C915">
        <v>0.17</v>
      </c>
      <c r="D915" s="34" t="str">
        <f t="shared" si="70"/>
        <v>2021</v>
      </c>
      <c r="E915" t="str">
        <f t="shared" si="71"/>
        <v>mai</v>
      </c>
      <c r="F915" s="35">
        <f t="shared" si="72"/>
        <v>44344</v>
      </c>
      <c r="G915" t="str">
        <f t="shared" si="73"/>
        <v>kinni</v>
      </c>
      <c r="H915">
        <f t="shared" si="74"/>
        <v>14688.000000000004</v>
      </c>
    </row>
    <row r="916" spans="1:8" x14ac:dyDescent="0.3">
      <c r="A916" t="s">
        <v>31</v>
      </c>
      <c r="B916">
        <v>29</v>
      </c>
      <c r="C916">
        <v>0.13</v>
      </c>
      <c r="D916" s="34" t="str">
        <f t="shared" si="70"/>
        <v>2021</v>
      </c>
      <c r="E916" t="str">
        <f t="shared" si="71"/>
        <v>mai</v>
      </c>
      <c r="F916" s="35">
        <f t="shared" si="72"/>
        <v>44345</v>
      </c>
      <c r="G916" t="str">
        <f t="shared" si="73"/>
        <v>kinni</v>
      </c>
      <c r="H916">
        <f t="shared" si="74"/>
        <v>11232.000000000002</v>
      </c>
    </row>
    <row r="917" spans="1:8" x14ac:dyDescent="0.3">
      <c r="A917" t="s">
        <v>31</v>
      </c>
      <c r="B917">
        <v>30</v>
      </c>
      <c r="C917">
        <v>0.09</v>
      </c>
      <c r="D917" s="34" t="str">
        <f t="shared" si="70"/>
        <v>2021</v>
      </c>
      <c r="E917" t="str">
        <f t="shared" si="71"/>
        <v>mai</v>
      </c>
      <c r="F917" s="35">
        <f t="shared" si="72"/>
        <v>44346</v>
      </c>
      <c r="G917" t="str">
        <f t="shared" si="73"/>
        <v>kinni</v>
      </c>
      <c r="H917">
        <f t="shared" si="74"/>
        <v>7775.9999999999982</v>
      </c>
    </row>
    <row r="918" spans="1:8" x14ac:dyDescent="0.3">
      <c r="A918" t="s">
        <v>31</v>
      </c>
      <c r="B918">
        <v>31</v>
      </c>
      <c r="C918">
        <v>0.06</v>
      </c>
      <c r="D918" s="34" t="str">
        <f t="shared" si="70"/>
        <v>2021</v>
      </c>
      <c r="E918" t="str">
        <f t="shared" si="71"/>
        <v>mai</v>
      </c>
      <c r="F918" s="35">
        <f t="shared" si="72"/>
        <v>44347</v>
      </c>
      <c r="G918" t="str">
        <f t="shared" si="73"/>
        <v>kinni</v>
      </c>
      <c r="H918">
        <f t="shared" si="74"/>
        <v>5183.9999999999991</v>
      </c>
    </row>
    <row r="919" spans="1:8" x14ac:dyDescent="0.3">
      <c r="A919" t="s">
        <v>32</v>
      </c>
      <c r="B919">
        <v>1</v>
      </c>
      <c r="C919">
        <v>0.13</v>
      </c>
      <c r="D919" s="34" t="str">
        <f t="shared" si="70"/>
        <v>2021</v>
      </c>
      <c r="E919" t="str">
        <f t="shared" si="71"/>
        <v>märts</v>
      </c>
      <c r="F919" s="35">
        <f t="shared" si="72"/>
        <v>44256</v>
      </c>
      <c r="G919" t="str">
        <f t="shared" si="73"/>
        <v>kinni</v>
      </c>
      <c r="H919">
        <f t="shared" si="74"/>
        <v>11232.000000000002</v>
      </c>
    </row>
    <row r="920" spans="1:8" x14ac:dyDescent="0.3">
      <c r="A920" t="s">
        <v>32</v>
      </c>
      <c r="B920">
        <v>2</v>
      </c>
      <c r="C920">
        <v>0.14000000000000001</v>
      </c>
      <c r="D920" s="34" t="str">
        <f t="shared" si="70"/>
        <v>2021</v>
      </c>
      <c r="E920" t="str">
        <f t="shared" si="71"/>
        <v>märts</v>
      </c>
      <c r="F920" s="35">
        <f t="shared" si="72"/>
        <v>44257</v>
      </c>
      <c r="G920" t="str">
        <f t="shared" si="73"/>
        <v>kinni</v>
      </c>
      <c r="H920">
        <f t="shared" si="74"/>
        <v>12096</v>
      </c>
    </row>
    <row r="921" spans="1:8" x14ac:dyDescent="0.3">
      <c r="A921" t="s">
        <v>32</v>
      </c>
      <c r="B921">
        <v>3</v>
      </c>
      <c r="C921">
        <v>0.14000000000000001</v>
      </c>
      <c r="D921" s="34" t="str">
        <f t="shared" si="70"/>
        <v>2021</v>
      </c>
      <c r="E921" t="str">
        <f t="shared" si="71"/>
        <v>märts</v>
      </c>
      <c r="F921" s="35">
        <f t="shared" si="72"/>
        <v>44258</v>
      </c>
      <c r="G921" t="str">
        <f t="shared" si="73"/>
        <v>kinni</v>
      </c>
      <c r="H921">
        <f t="shared" si="74"/>
        <v>12096</v>
      </c>
    </row>
    <row r="922" spans="1:8" x14ac:dyDescent="0.3">
      <c r="A922" t="s">
        <v>32</v>
      </c>
      <c r="B922">
        <v>4</v>
      </c>
      <c r="C922">
        <v>0.14000000000000001</v>
      </c>
      <c r="D922" s="34" t="str">
        <f t="shared" si="70"/>
        <v>2021</v>
      </c>
      <c r="E922" t="str">
        <f t="shared" si="71"/>
        <v>märts</v>
      </c>
      <c r="F922" s="35">
        <f t="shared" si="72"/>
        <v>44259</v>
      </c>
      <c r="G922" t="str">
        <f t="shared" si="73"/>
        <v>kinni</v>
      </c>
      <c r="H922">
        <f t="shared" si="74"/>
        <v>12096</v>
      </c>
    </row>
    <row r="923" spans="1:8" x14ac:dyDescent="0.3">
      <c r="A923" t="s">
        <v>32</v>
      </c>
      <c r="B923">
        <v>5</v>
      </c>
      <c r="C923">
        <v>0.11</v>
      </c>
      <c r="D923" s="34" t="str">
        <f t="shared" si="70"/>
        <v>2021</v>
      </c>
      <c r="E923" t="str">
        <f t="shared" si="71"/>
        <v>märts</v>
      </c>
      <c r="F923" s="35">
        <f t="shared" si="72"/>
        <v>44260</v>
      </c>
      <c r="G923" t="str">
        <f t="shared" si="73"/>
        <v>kinni</v>
      </c>
      <c r="H923">
        <f t="shared" si="74"/>
        <v>9504</v>
      </c>
    </row>
    <row r="924" spans="1:8" x14ac:dyDescent="0.3">
      <c r="A924" t="s">
        <v>32</v>
      </c>
      <c r="B924">
        <v>6</v>
      </c>
      <c r="C924">
        <v>0.09</v>
      </c>
      <c r="D924" s="34" t="str">
        <f t="shared" si="70"/>
        <v>2021</v>
      </c>
      <c r="E924" t="str">
        <f t="shared" si="71"/>
        <v>märts</v>
      </c>
      <c r="F924" s="35">
        <f t="shared" si="72"/>
        <v>44261</v>
      </c>
      <c r="G924" t="str">
        <f t="shared" si="73"/>
        <v>kinni</v>
      </c>
      <c r="H924">
        <f t="shared" si="74"/>
        <v>7775.9999999999982</v>
      </c>
    </row>
    <row r="925" spans="1:8" x14ac:dyDescent="0.3">
      <c r="A925" t="s">
        <v>32</v>
      </c>
      <c r="B925">
        <v>7</v>
      </c>
      <c r="C925">
        <v>0.11</v>
      </c>
      <c r="D925" s="34" t="str">
        <f t="shared" si="70"/>
        <v>2021</v>
      </c>
      <c r="E925" t="str">
        <f t="shared" si="71"/>
        <v>märts</v>
      </c>
      <c r="F925" s="35">
        <f t="shared" si="72"/>
        <v>44262</v>
      </c>
      <c r="G925" t="str">
        <f t="shared" si="73"/>
        <v>kinni</v>
      </c>
      <c r="H925">
        <f t="shared" si="74"/>
        <v>9504</v>
      </c>
    </row>
    <row r="926" spans="1:8" x14ac:dyDescent="0.3">
      <c r="A926" t="s">
        <v>32</v>
      </c>
      <c r="B926">
        <v>8</v>
      </c>
      <c r="C926">
        <v>0.08</v>
      </c>
      <c r="D926" s="34" t="str">
        <f t="shared" si="70"/>
        <v>2021</v>
      </c>
      <c r="E926" t="str">
        <f t="shared" si="71"/>
        <v>märts</v>
      </c>
      <c r="F926" s="35">
        <f t="shared" si="72"/>
        <v>44263</v>
      </c>
      <c r="G926" t="str">
        <f t="shared" si="73"/>
        <v>kinni</v>
      </c>
      <c r="H926">
        <f t="shared" si="74"/>
        <v>6912</v>
      </c>
    </row>
    <row r="927" spans="1:8" x14ac:dyDescent="0.3">
      <c r="A927" t="s">
        <v>32</v>
      </c>
      <c r="B927">
        <v>9</v>
      </c>
      <c r="C927">
        <v>0.05</v>
      </c>
      <c r="D927" s="34" t="str">
        <f t="shared" si="70"/>
        <v>2021</v>
      </c>
      <c r="E927" t="str">
        <f t="shared" si="71"/>
        <v>märts</v>
      </c>
      <c r="F927" s="35">
        <f t="shared" si="72"/>
        <v>44264</v>
      </c>
      <c r="G927" t="str">
        <f t="shared" si="73"/>
        <v>kinni</v>
      </c>
      <c r="H927">
        <f t="shared" si="74"/>
        <v>4320</v>
      </c>
    </row>
    <row r="928" spans="1:8" x14ac:dyDescent="0.3">
      <c r="A928" t="s">
        <v>32</v>
      </c>
      <c r="B928">
        <v>10</v>
      </c>
      <c r="C928">
        <v>0.05</v>
      </c>
      <c r="D928" s="34" t="str">
        <f t="shared" si="70"/>
        <v>2021</v>
      </c>
      <c r="E928" t="str">
        <f t="shared" si="71"/>
        <v>märts</v>
      </c>
      <c r="F928" s="35">
        <f t="shared" si="72"/>
        <v>44265</v>
      </c>
      <c r="G928" t="str">
        <f t="shared" si="73"/>
        <v>kinni</v>
      </c>
      <c r="H928">
        <f t="shared" si="74"/>
        <v>4320</v>
      </c>
    </row>
    <row r="929" spans="1:8" x14ac:dyDescent="0.3">
      <c r="A929" t="s">
        <v>32</v>
      </c>
      <c r="B929">
        <v>11</v>
      </c>
      <c r="C929">
        <v>0.05</v>
      </c>
      <c r="D929" s="34" t="str">
        <f t="shared" si="70"/>
        <v>2021</v>
      </c>
      <c r="E929" t="str">
        <f t="shared" si="71"/>
        <v>märts</v>
      </c>
      <c r="F929" s="35">
        <f t="shared" si="72"/>
        <v>44266</v>
      </c>
      <c r="G929" t="str">
        <f t="shared" si="73"/>
        <v>kinni</v>
      </c>
      <c r="H929">
        <f t="shared" si="74"/>
        <v>4320</v>
      </c>
    </row>
    <row r="930" spans="1:8" x14ac:dyDescent="0.3">
      <c r="A930" t="s">
        <v>32</v>
      </c>
      <c r="B930">
        <v>12</v>
      </c>
      <c r="C930">
        <v>0.02</v>
      </c>
      <c r="D930" s="34" t="str">
        <f t="shared" si="70"/>
        <v>2021</v>
      </c>
      <c r="E930" t="str">
        <f t="shared" si="71"/>
        <v>märts</v>
      </c>
      <c r="F930" s="35">
        <f t="shared" si="72"/>
        <v>44267</v>
      </c>
      <c r="G930" t="str">
        <f t="shared" si="73"/>
        <v>kinni</v>
      </c>
      <c r="H930">
        <f t="shared" si="74"/>
        <v>1728</v>
      </c>
    </row>
    <row r="931" spans="1:8" x14ac:dyDescent="0.3">
      <c r="A931" t="s">
        <v>32</v>
      </c>
      <c r="B931">
        <v>13</v>
      </c>
      <c r="C931">
        <v>0.03</v>
      </c>
      <c r="D931" s="34" t="str">
        <f t="shared" si="70"/>
        <v>2021</v>
      </c>
      <c r="E931" t="str">
        <f t="shared" si="71"/>
        <v>märts</v>
      </c>
      <c r="F931" s="35">
        <f t="shared" si="72"/>
        <v>44268</v>
      </c>
      <c r="G931" t="str">
        <f t="shared" si="73"/>
        <v>kinni</v>
      </c>
      <c r="H931">
        <f t="shared" si="74"/>
        <v>2591.9999999999995</v>
      </c>
    </row>
    <row r="932" spans="1:8" x14ac:dyDescent="0.3">
      <c r="A932" t="s">
        <v>32</v>
      </c>
      <c r="B932">
        <v>14</v>
      </c>
      <c r="C932">
        <v>0.04</v>
      </c>
      <c r="D932" s="34" t="str">
        <f t="shared" si="70"/>
        <v>2021</v>
      </c>
      <c r="E932" t="str">
        <f t="shared" si="71"/>
        <v>märts</v>
      </c>
      <c r="F932" s="35">
        <f t="shared" si="72"/>
        <v>44269</v>
      </c>
      <c r="G932" t="str">
        <f t="shared" si="73"/>
        <v>kinni</v>
      </c>
      <c r="H932">
        <f t="shared" si="74"/>
        <v>3456</v>
      </c>
    </row>
    <row r="933" spans="1:8" x14ac:dyDescent="0.3">
      <c r="A933" t="s">
        <v>32</v>
      </c>
      <c r="B933">
        <v>15</v>
      </c>
      <c r="C933">
        <v>0.08</v>
      </c>
      <c r="D933" s="34" t="str">
        <f t="shared" si="70"/>
        <v>2021</v>
      </c>
      <c r="E933" t="str">
        <f t="shared" si="71"/>
        <v>märts</v>
      </c>
      <c r="F933" s="35">
        <f t="shared" si="72"/>
        <v>44270</v>
      </c>
      <c r="G933" t="str">
        <f t="shared" si="73"/>
        <v>kinni</v>
      </c>
      <c r="H933">
        <f t="shared" si="74"/>
        <v>6912</v>
      </c>
    </row>
    <row r="934" spans="1:8" x14ac:dyDescent="0.3">
      <c r="A934" t="s">
        <v>32</v>
      </c>
      <c r="B934">
        <v>16</v>
      </c>
      <c r="C934">
        <v>0.13</v>
      </c>
      <c r="D934" s="34" t="str">
        <f t="shared" si="70"/>
        <v>2021</v>
      </c>
      <c r="E934" t="str">
        <f t="shared" si="71"/>
        <v>märts</v>
      </c>
      <c r="F934" s="35">
        <f t="shared" si="72"/>
        <v>44271</v>
      </c>
      <c r="G934" t="str">
        <f t="shared" si="73"/>
        <v>kinni</v>
      </c>
      <c r="H934">
        <f t="shared" si="74"/>
        <v>11232.000000000002</v>
      </c>
    </row>
    <row r="935" spans="1:8" x14ac:dyDescent="0.3">
      <c r="A935" t="s">
        <v>32</v>
      </c>
      <c r="B935">
        <v>17</v>
      </c>
      <c r="C935">
        <v>0.12</v>
      </c>
      <c r="D935" s="34" t="str">
        <f t="shared" si="70"/>
        <v>2021</v>
      </c>
      <c r="E935" t="str">
        <f t="shared" si="71"/>
        <v>märts</v>
      </c>
      <c r="F935" s="35">
        <f t="shared" si="72"/>
        <v>44272</v>
      </c>
      <c r="G935" t="str">
        <f t="shared" si="73"/>
        <v>kinni</v>
      </c>
      <c r="H935">
        <f t="shared" si="74"/>
        <v>10367.999999999998</v>
      </c>
    </row>
    <row r="936" spans="1:8" x14ac:dyDescent="0.3">
      <c r="A936" t="s">
        <v>32</v>
      </c>
      <c r="B936">
        <v>18</v>
      </c>
      <c r="C936">
        <v>0.12</v>
      </c>
      <c r="D936" s="34" t="str">
        <f t="shared" si="70"/>
        <v>2021</v>
      </c>
      <c r="E936" t="str">
        <f t="shared" si="71"/>
        <v>märts</v>
      </c>
      <c r="F936" s="35">
        <f t="shared" si="72"/>
        <v>44273</v>
      </c>
      <c r="G936" t="str">
        <f t="shared" si="73"/>
        <v>kinni</v>
      </c>
      <c r="H936">
        <f t="shared" si="74"/>
        <v>10367.999999999998</v>
      </c>
    </row>
    <row r="937" spans="1:8" x14ac:dyDescent="0.3">
      <c r="A937" t="s">
        <v>32</v>
      </c>
      <c r="B937">
        <v>19</v>
      </c>
      <c r="C937">
        <v>0.09</v>
      </c>
      <c r="D937" s="34" t="str">
        <f t="shared" si="70"/>
        <v>2021</v>
      </c>
      <c r="E937" t="str">
        <f t="shared" si="71"/>
        <v>märts</v>
      </c>
      <c r="F937" s="35">
        <f t="shared" si="72"/>
        <v>44274</v>
      </c>
      <c r="G937" t="str">
        <f t="shared" si="73"/>
        <v>kinni</v>
      </c>
      <c r="H937">
        <f t="shared" si="74"/>
        <v>7775.9999999999982</v>
      </c>
    </row>
    <row r="938" spans="1:8" x14ac:dyDescent="0.3">
      <c r="A938" t="s">
        <v>32</v>
      </c>
      <c r="B938">
        <v>20</v>
      </c>
      <c r="C938">
        <v>7.0000000000000007E-2</v>
      </c>
      <c r="D938" s="34" t="str">
        <f t="shared" si="70"/>
        <v>2021</v>
      </c>
      <c r="E938" t="str">
        <f t="shared" si="71"/>
        <v>märts</v>
      </c>
      <c r="F938" s="35">
        <f t="shared" si="72"/>
        <v>44275</v>
      </c>
      <c r="G938" t="str">
        <f t="shared" si="73"/>
        <v>kinni</v>
      </c>
      <c r="H938">
        <f t="shared" si="74"/>
        <v>6048</v>
      </c>
    </row>
    <row r="939" spans="1:8" x14ac:dyDescent="0.3">
      <c r="A939" t="s">
        <v>32</v>
      </c>
      <c r="B939">
        <v>21</v>
      </c>
      <c r="C939">
        <v>7.0000000000000007E-2</v>
      </c>
      <c r="D939" s="34" t="str">
        <f t="shared" si="70"/>
        <v>2021</v>
      </c>
      <c r="E939" t="str">
        <f t="shared" si="71"/>
        <v>märts</v>
      </c>
      <c r="F939" s="35">
        <f t="shared" si="72"/>
        <v>44276</v>
      </c>
      <c r="G939" t="str">
        <f t="shared" si="73"/>
        <v>kinni</v>
      </c>
      <c r="H939">
        <f t="shared" si="74"/>
        <v>6048</v>
      </c>
    </row>
    <row r="940" spans="1:8" x14ac:dyDescent="0.3">
      <c r="A940" t="s">
        <v>32</v>
      </c>
      <c r="B940">
        <v>22</v>
      </c>
      <c r="C940">
        <v>0.05</v>
      </c>
      <c r="D940" s="34" t="str">
        <f t="shared" si="70"/>
        <v>2021</v>
      </c>
      <c r="E940" t="str">
        <f t="shared" si="71"/>
        <v>märts</v>
      </c>
      <c r="F940" s="35">
        <f t="shared" si="72"/>
        <v>44277</v>
      </c>
      <c r="G940" t="str">
        <f t="shared" si="73"/>
        <v>kinni</v>
      </c>
      <c r="H940">
        <f t="shared" si="74"/>
        <v>4320</v>
      </c>
    </row>
    <row r="941" spans="1:8" x14ac:dyDescent="0.3">
      <c r="A941" t="s">
        <v>32</v>
      </c>
      <c r="B941">
        <v>23</v>
      </c>
      <c r="C941">
        <v>0.04</v>
      </c>
      <c r="D941" s="34" t="str">
        <f t="shared" si="70"/>
        <v>2021</v>
      </c>
      <c r="E941" t="str">
        <f t="shared" si="71"/>
        <v>märts</v>
      </c>
      <c r="F941" s="35">
        <f t="shared" si="72"/>
        <v>44278</v>
      </c>
      <c r="G941" t="str">
        <f t="shared" si="73"/>
        <v>kinni</v>
      </c>
      <c r="H941">
        <f t="shared" si="74"/>
        <v>3456</v>
      </c>
    </row>
    <row r="942" spans="1:8" x14ac:dyDescent="0.3">
      <c r="A942" t="s">
        <v>32</v>
      </c>
      <c r="B942">
        <v>24</v>
      </c>
      <c r="C942">
        <v>0.06</v>
      </c>
      <c r="D942" s="34" t="str">
        <f t="shared" si="70"/>
        <v>2021</v>
      </c>
      <c r="E942" t="str">
        <f t="shared" si="71"/>
        <v>märts</v>
      </c>
      <c r="F942" s="35">
        <f t="shared" si="72"/>
        <v>44279</v>
      </c>
      <c r="G942" t="str">
        <f t="shared" si="73"/>
        <v>kinni</v>
      </c>
      <c r="H942">
        <f t="shared" si="74"/>
        <v>5183.9999999999991</v>
      </c>
    </row>
    <row r="943" spans="1:8" x14ac:dyDescent="0.3">
      <c r="A943" t="s">
        <v>32</v>
      </c>
      <c r="B943">
        <v>25</v>
      </c>
      <c r="C943">
        <v>0.1</v>
      </c>
      <c r="D943" s="34" t="str">
        <f t="shared" si="70"/>
        <v>2021</v>
      </c>
      <c r="E943" t="str">
        <f t="shared" si="71"/>
        <v>märts</v>
      </c>
      <c r="F943" s="35">
        <f t="shared" si="72"/>
        <v>44280</v>
      </c>
      <c r="G943" t="str">
        <f t="shared" si="73"/>
        <v>kinni</v>
      </c>
      <c r="H943">
        <f t="shared" si="74"/>
        <v>8640</v>
      </c>
    </row>
    <row r="944" spans="1:8" x14ac:dyDescent="0.3">
      <c r="A944" t="s">
        <v>32</v>
      </c>
      <c r="B944">
        <v>26</v>
      </c>
      <c r="C944">
        <v>0.14000000000000001</v>
      </c>
      <c r="D944" s="34" t="str">
        <f t="shared" si="70"/>
        <v>2021</v>
      </c>
      <c r="E944" t="str">
        <f t="shared" si="71"/>
        <v>märts</v>
      </c>
      <c r="F944" s="35">
        <f t="shared" si="72"/>
        <v>44281</v>
      </c>
      <c r="G944" t="str">
        <f t="shared" si="73"/>
        <v>kinni</v>
      </c>
      <c r="H944">
        <f t="shared" si="74"/>
        <v>12096</v>
      </c>
    </row>
    <row r="945" spans="1:8" x14ac:dyDescent="0.3">
      <c r="A945" t="s">
        <v>32</v>
      </c>
      <c r="B945">
        <v>27</v>
      </c>
      <c r="C945">
        <v>0.17</v>
      </c>
      <c r="D945" s="34" t="str">
        <f t="shared" si="70"/>
        <v>2021</v>
      </c>
      <c r="E945" t="str">
        <f t="shared" si="71"/>
        <v>märts</v>
      </c>
      <c r="F945" s="35">
        <f t="shared" si="72"/>
        <v>44282</v>
      </c>
      <c r="G945" t="str">
        <f t="shared" si="73"/>
        <v>kinni</v>
      </c>
      <c r="H945">
        <f t="shared" si="74"/>
        <v>14688.000000000004</v>
      </c>
    </row>
    <row r="946" spans="1:8" x14ac:dyDescent="0.3">
      <c r="A946" t="s">
        <v>32</v>
      </c>
      <c r="B946">
        <v>28</v>
      </c>
      <c r="C946">
        <v>0.17</v>
      </c>
      <c r="D946" s="34" t="str">
        <f t="shared" si="70"/>
        <v>2021</v>
      </c>
      <c r="E946" t="str">
        <f t="shared" si="71"/>
        <v>märts</v>
      </c>
      <c r="F946" s="35">
        <f t="shared" si="72"/>
        <v>44283</v>
      </c>
      <c r="G946" t="str">
        <f t="shared" si="73"/>
        <v>kinni</v>
      </c>
      <c r="H946">
        <f t="shared" si="74"/>
        <v>14688.000000000004</v>
      </c>
    </row>
    <row r="947" spans="1:8" x14ac:dyDescent="0.3">
      <c r="A947" t="s">
        <v>32</v>
      </c>
      <c r="B947">
        <v>29</v>
      </c>
      <c r="C947">
        <v>0.2</v>
      </c>
      <c r="D947" s="34" t="str">
        <f t="shared" si="70"/>
        <v>2021</v>
      </c>
      <c r="E947" t="str">
        <f t="shared" si="71"/>
        <v>märts</v>
      </c>
      <c r="F947" s="35">
        <f t="shared" si="72"/>
        <v>44284</v>
      </c>
      <c r="G947" t="str">
        <f t="shared" si="73"/>
        <v>kinni</v>
      </c>
      <c r="H947">
        <f t="shared" si="74"/>
        <v>17280</v>
      </c>
    </row>
    <row r="948" spans="1:8" x14ac:dyDescent="0.3">
      <c r="A948" t="s">
        <v>32</v>
      </c>
      <c r="B948">
        <v>30</v>
      </c>
      <c r="C948">
        <v>0.25</v>
      </c>
      <c r="D948" s="34" t="str">
        <f t="shared" si="70"/>
        <v>2021</v>
      </c>
      <c r="E948" t="str">
        <f t="shared" si="71"/>
        <v>märts</v>
      </c>
      <c r="F948" s="35">
        <f t="shared" si="72"/>
        <v>44285</v>
      </c>
      <c r="G948" t="str">
        <f t="shared" si="73"/>
        <v>kinni</v>
      </c>
      <c r="H948">
        <f t="shared" si="74"/>
        <v>21600</v>
      </c>
    </row>
    <row r="949" spans="1:8" x14ac:dyDescent="0.3">
      <c r="A949" t="s">
        <v>32</v>
      </c>
      <c r="B949">
        <v>31</v>
      </c>
      <c r="C949">
        <v>0.34</v>
      </c>
      <c r="D949" s="34" t="str">
        <f t="shared" si="70"/>
        <v>2021</v>
      </c>
      <c r="E949" t="str">
        <f t="shared" si="71"/>
        <v>märts</v>
      </c>
      <c r="F949" s="35">
        <f t="shared" si="72"/>
        <v>44286</v>
      </c>
      <c r="G949" t="str">
        <f t="shared" si="73"/>
        <v>kinni</v>
      </c>
      <c r="H949">
        <f t="shared" si="74"/>
        <v>29376.000000000007</v>
      </c>
    </row>
    <row r="950" spans="1:8" x14ac:dyDescent="0.3">
      <c r="A950" t="s">
        <v>33</v>
      </c>
      <c r="B950">
        <v>1</v>
      </c>
      <c r="C950">
        <v>0.08</v>
      </c>
      <c r="D950" s="34" t="str">
        <f t="shared" si="70"/>
        <v>2021</v>
      </c>
      <c r="E950" t="str">
        <f t="shared" si="71"/>
        <v xml:space="preserve">november </v>
      </c>
      <c r="F950" s="35">
        <f t="shared" si="72"/>
        <v>44501</v>
      </c>
      <c r="G950" t="str">
        <f t="shared" si="73"/>
        <v>kinni</v>
      </c>
      <c r="H950">
        <f t="shared" si="74"/>
        <v>6912</v>
      </c>
    </row>
    <row r="951" spans="1:8" x14ac:dyDescent="0.3">
      <c r="A951" t="s">
        <v>33</v>
      </c>
      <c r="B951">
        <v>2</v>
      </c>
      <c r="C951">
        <v>0.06</v>
      </c>
      <c r="D951" s="34" t="str">
        <f t="shared" si="70"/>
        <v>2021</v>
      </c>
      <c r="E951" t="str">
        <f t="shared" si="71"/>
        <v xml:space="preserve">november </v>
      </c>
      <c r="F951" s="35">
        <f t="shared" si="72"/>
        <v>44502</v>
      </c>
      <c r="G951" t="str">
        <f t="shared" si="73"/>
        <v>kinni</v>
      </c>
      <c r="H951">
        <f t="shared" si="74"/>
        <v>5183.9999999999991</v>
      </c>
    </row>
    <row r="952" spans="1:8" x14ac:dyDescent="0.3">
      <c r="A952" t="s">
        <v>33</v>
      </c>
      <c r="B952">
        <v>3</v>
      </c>
      <c r="C952">
        <v>7.0000000000000007E-2</v>
      </c>
      <c r="D952" s="34" t="str">
        <f t="shared" si="70"/>
        <v>2021</v>
      </c>
      <c r="E952" t="str">
        <f t="shared" si="71"/>
        <v xml:space="preserve">november </v>
      </c>
      <c r="F952" s="35">
        <f t="shared" si="72"/>
        <v>44503</v>
      </c>
      <c r="G952" t="str">
        <f t="shared" si="73"/>
        <v>kinni</v>
      </c>
      <c r="H952">
        <f t="shared" si="74"/>
        <v>6048</v>
      </c>
    </row>
    <row r="953" spans="1:8" x14ac:dyDescent="0.3">
      <c r="A953" t="s">
        <v>33</v>
      </c>
      <c r="B953">
        <v>4</v>
      </c>
      <c r="C953">
        <v>7.0000000000000007E-2</v>
      </c>
      <c r="D953" s="34" t="str">
        <f t="shared" si="70"/>
        <v>2021</v>
      </c>
      <c r="E953" t="str">
        <f t="shared" si="71"/>
        <v xml:space="preserve">november </v>
      </c>
      <c r="F953" s="35">
        <f t="shared" si="72"/>
        <v>44504</v>
      </c>
      <c r="G953" t="str">
        <f t="shared" si="73"/>
        <v>kinni</v>
      </c>
      <c r="H953">
        <f t="shared" si="74"/>
        <v>6048</v>
      </c>
    </row>
    <row r="954" spans="1:8" x14ac:dyDescent="0.3">
      <c r="A954" t="s">
        <v>33</v>
      </c>
      <c r="B954">
        <v>5</v>
      </c>
      <c r="C954">
        <v>0.09</v>
      </c>
      <c r="D954" s="34" t="str">
        <f t="shared" si="70"/>
        <v>2021</v>
      </c>
      <c r="E954" t="str">
        <f t="shared" si="71"/>
        <v xml:space="preserve">november </v>
      </c>
      <c r="F954" s="35">
        <f t="shared" si="72"/>
        <v>44505</v>
      </c>
      <c r="G954" t="str">
        <f t="shared" si="73"/>
        <v>kinni</v>
      </c>
      <c r="H954">
        <f t="shared" si="74"/>
        <v>7775.9999999999982</v>
      </c>
    </row>
    <row r="955" spans="1:8" x14ac:dyDescent="0.3">
      <c r="A955" t="s">
        <v>33</v>
      </c>
      <c r="B955">
        <v>6</v>
      </c>
      <c r="C955">
        <v>0.12</v>
      </c>
      <c r="D955" s="34" t="str">
        <f t="shared" ref="D955:D1017" si="75">LEFT(A955,4)</f>
        <v>2021</v>
      </c>
      <c r="E955" t="str">
        <f t="shared" ref="E955:E1017" si="76">MID(A955,6,LEN(A955)-9)</f>
        <v xml:space="preserve">november </v>
      </c>
      <c r="F955" s="35">
        <f t="shared" ref="F955:F1017" si="77">DATEVALUE(B955 &amp; " " &amp; E955 &amp; " " &amp; D955)</f>
        <v>44506</v>
      </c>
      <c r="G955" t="str">
        <f t="shared" ref="G955:G1017" si="78">IF(OR(
AND(F955&gt;=DATE(2019,6,26),F955&lt;=DATE(2019,9,12)),
AND(F955&gt;=DATE(2020,6,16),F955&lt;=DATE(2020,9,12)),
AND(F955&gt;=DATE(2021,6,18),F955&lt;=DATE(2021,8,21)),
AND(F955&gt;=DATE(2022,6,28),F955&lt;=DATE(2022,9,21)),
AND(F955&gt;=DATE(2022,10,15),F955&lt;=DATE(2022,10,31)),
AND(F955&gt;=DATE(2023,6,16),F955&lt;=DATE(2023,8,21))
),"lahti","kinni")</f>
        <v>kinni</v>
      </c>
      <c r="H955">
        <f t="shared" ref="H955:H1017" si="79">C955*60*60*24</f>
        <v>10367.999999999998</v>
      </c>
    </row>
    <row r="956" spans="1:8" x14ac:dyDescent="0.3">
      <c r="A956" t="s">
        <v>33</v>
      </c>
      <c r="B956">
        <v>7</v>
      </c>
      <c r="C956">
        <v>0.16</v>
      </c>
      <c r="D956" s="34" t="str">
        <f t="shared" si="75"/>
        <v>2021</v>
      </c>
      <c r="E956" t="str">
        <f t="shared" si="76"/>
        <v xml:space="preserve">november </v>
      </c>
      <c r="F956" s="35">
        <f t="shared" si="77"/>
        <v>44507</v>
      </c>
      <c r="G956" t="str">
        <f t="shared" si="78"/>
        <v>kinni</v>
      </c>
      <c r="H956">
        <f t="shared" si="79"/>
        <v>13824</v>
      </c>
    </row>
    <row r="957" spans="1:8" x14ac:dyDescent="0.3">
      <c r="A957" t="s">
        <v>33</v>
      </c>
      <c r="B957">
        <v>8</v>
      </c>
      <c r="C957">
        <v>0.24</v>
      </c>
      <c r="D957" s="34" t="str">
        <f t="shared" si="75"/>
        <v>2021</v>
      </c>
      <c r="E957" t="str">
        <f t="shared" si="76"/>
        <v xml:space="preserve">november </v>
      </c>
      <c r="F957" s="35">
        <f t="shared" si="77"/>
        <v>44508</v>
      </c>
      <c r="G957" t="str">
        <f t="shared" si="78"/>
        <v>kinni</v>
      </c>
      <c r="H957">
        <f t="shared" si="79"/>
        <v>20735.999999999996</v>
      </c>
    </row>
    <row r="958" spans="1:8" x14ac:dyDescent="0.3">
      <c r="A958" t="s">
        <v>33</v>
      </c>
      <c r="B958">
        <v>9</v>
      </c>
      <c r="C958">
        <v>0.23</v>
      </c>
      <c r="D958" s="34" t="str">
        <f t="shared" si="75"/>
        <v>2021</v>
      </c>
      <c r="E958" t="str">
        <f t="shared" si="76"/>
        <v xml:space="preserve">november </v>
      </c>
      <c r="F958" s="35">
        <f t="shared" si="77"/>
        <v>44509</v>
      </c>
      <c r="G958" t="str">
        <f t="shared" si="78"/>
        <v>kinni</v>
      </c>
      <c r="H958">
        <f t="shared" si="79"/>
        <v>19872</v>
      </c>
    </row>
    <row r="959" spans="1:8" x14ac:dyDescent="0.3">
      <c r="A959" t="s">
        <v>33</v>
      </c>
      <c r="B959">
        <v>10</v>
      </c>
      <c r="C959">
        <v>0.14000000000000001</v>
      </c>
      <c r="D959" s="34" t="str">
        <f t="shared" si="75"/>
        <v>2021</v>
      </c>
      <c r="E959" t="str">
        <f t="shared" si="76"/>
        <v xml:space="preserve">november </v>
      </c>
      <c r="F959" s="35">
        <f t="shared" si="77"/>
        <v>44510</v>
      </c>
      <c r="G959" t="str">
        <f t="shared" si="78"/>
        <v>kinni</v>
      </c>
      <c r="H959">
        <f t="shared" si="79"/>
        <v>12096</v>
      </c>
    </row>
    <row r="960" spans="1:8" x14ac:dyDescent="0.3">
      <c r="A960" t="s">
        <v>33</v>
      </c>
      <c r="B960">
        <v>11</v>
      </c>
      <c r="C960">
        <v>0.09</v>
      </c>
      <c r="D960" s="34" t="str">
        <f t="shared" si="75"/>
        <v>2021</v>
      </c>
      <c r="E960" t="str">
        <f t="shared" si="76"/>
        <v xml:space="preserve">november </v>
      </c>
      <c r="F960" s="35">
        <f t="shared" si="77"/>
        <v>44511</v>
      </c>
      <c r="G960" t="str">
        <f t="shared" si="78"/>
        <v>kinni</v>
      </c>
      <c r="H960">
        <f t="shared" si="79"/>
        <v>7775.9999999999982</v>
      </c>
    </row>
    <row r="961" spans="1:8" x14ac:dyDescent="0.3">
      <c r="A961" t="s">
        <v>33</v>
      </c>
      <c r="B961">
        <v>12</v>
      </c>
      <c r="C961">
        <v>0.14000000000000001</v>
      </c>
      <c r="D961" s="34" t="str">
        <f t="shared" si="75"/>
        <v>2021</v>
      </c>
      <c r="E961" t="str">
        <f t="shared" si="76"/>
        <v xml:space="preserve">november </v>
      </c>
      <c r="F961" s="35">
        <f t="shared" si="77"/>
        <v>44512</v>
      </c>
      <c r="G961" t="str">
        <f t="shared" si="78"/>
        <v>kinni</v>
      </c>
      <c r="H961">
        <f t="shared" si="79"/>
        <v>12096</v>
      </c>
    </row>
    <row r="962" spans="1:8" x14ac:dyDescent="0.3">
      <c r="A962" t="s">
        <v>33</v>
      </c>
      <c r="B962">
        <v>13</v>
      </c>
      <c r="C962">
        <v>0.08</v>
      </c>
      <c r="D962" s="34" t="str">
        <f t="shared" si="75"/>
        <v>2021</v>
      </c>
      <c r="E962" t="str">
        <f t="shared" si="76"/>
        <v xml:space="preserve">november </v>
      </c>
      <c r="F962" s="35">
        <f t="shared" si="77"/>
        <v>44513</v>
      </c>
      <c r="G962" t="str">
        <f t="shared" si="78"/>
        <v>kinni</v>
      </c>
      <c r="H962">
        <f t="shared" si="79"/>
        <v>6912</v>
      </c>
    </row>
    <row r="963" spans="1:8" x14ac:dyDescent="0.3">
      <c r="A963" t="s">
        <v>33</v>
      </c>
      <c r="B963">
        <v>14</v>
      </c>
      <c r="C963">
        <v>0.03</v>
      </c>
      <c r="D963" s="34" t="str">
        <f t="shared" si="75"/>
        <v>2021</v>
      </c>
      <c r="E963" t="str">
        <f t="shared" si="76"/>
        <v xml:space="preserve">november </v>
      </c>
      <c r="F963" s="35">
        <f t="shared" si="77"/>
        <v>44514</v>
      </c>
      <c r="G963" t="str">
        <f t="shared" si="78"/>
        <v>kinni</v>
      </c>
      <c r="H963">
        <f t="shared" si="79"/>
        <v>2591.9999999999995</v>
      </c>
    </row>
    <row r="964" spans="1:8" x14ac:dyDescent="0.3">
      <c r="A964" t="s">
        <v>33</v>
      </c>
      <c r="B964">
        <v>15</v>
      </c>
      <c r="C964">
        <v>0.02</v>
      </c>
      <c r="D964" s="34" t="str">
        <f t="shared" si="75"/>
        <v>2021</v>
      </c>
      <c r="E964" t="str">
        <f t="shared" si="76"/>
        <v xml:space="preserve">november </v>
      </c>
      <c r="F964" s="35">
        <f t="shared" si="77"/>
        <v>44515</v>
      </c>
      <c r="G964" t="str">
        <f t="shared" si="78"/>
        <v>kinni</v>
      </c>
      <c r="H964">
        <f t="shared" si="79"/>
        <v>1728</v>
      </c>
    </row>
    <row r="965" spans="1:8" x14ac:dyDescent="0.3">
      <c r="A965" t="s">
        <v>33</v>
      </c>
      <c r="B965">
        <v>16</v>
      </c>
      <c r="C965">
        <v>0.15</v>
      </c>
      <c r="D965" s="34" t="str">
        <f t="shared" si="75"/>
        <v>2021</v>
      </c>
      <c r="E965" t="str">
        <f t="shared" si="76"/>
        <v xml:space="preserve">november </v>
      </c>
      <c r="F965" s="35">
        <f t="shared" si="77"/>
        <v>44516</v>
      </c>
      <c r="G965" t="str">
        <f t="shared" si="78"/>
        <v>kinni</v>
      </c>
      <c r="H965">
        <f t="shared" si="79"/>
        <v>12960</v>
      </c>
    </row>
    <row r="966" spans="1:8" x14ac:dyDescent="0.3">
      <c r="A966" t="s">
        <v>33</v>
      </c>
      <c r="B966">
        <v>17</v>
      </c>
      <c r="C966">
        <v>0.14000000000000001</v>
      </c>
      <c r="D966" s="34" t="str">
        <f t="shared" si="75"/>
        <v>2021</v>
      </c>
      <c r="E966" t="str">
        <f t="shared" si="76"/>
        <v xml:space="preserve">november </v>
      </c>
      <c r="F966" s="35">
        <f t="shared" si="77"/>
        <v>44517</v>
      </c>
      <c r="G966" t="str">
        <f t="shared" si="78"/>
        <v>kinni</v>
      </c>
      <c r="H966">
        <f t="shared" si="79"/>
        <v>12096</v>
      </c>
    </row>
    <row r="967" spans="1:8" x14ac:dyDescent="0.3">
      <c r="A967" t="s">
        <v>33</v>
      </c>
      <c r="B967">
        <v>18</v>
      </c>
      <c r="C967">
        <v>0.13</v>
      </c>
      <c r="D967" s="34" t="str">
        <f t="shared" si="75"/>
        <v>2021</v>
      </c>
      <c r="E967" t="str">
        <f t="shared" si="76"/>
        <v xml:space="preserve">november </v>
      </c>
      <c r="F967" s="35">
        <f t="shared" si="77"/>
        <v>44518</v>
      </c>
      <c r="G967" t="str">
        <f t="shared" si="78"/>
        <v>kinni</v>
      </c>
      <c r="H967">
        <f t="shared" si="79"/>
        <v>11232.000000000002</v>
      </c>
    </row>
    <row r="968" spans="1:8" x14ac:dyDescent="0.3">
      <c r="A968" t="s">
        <v>33</v>
      </c>
      <c r="B968">
        <v>19</v>
      </c>
      <c r="C968">
        <v>0.13</v>
      </c>
      <c r="D968" s="34" t="str">
        <f t="shared" si="75"/>
        <v>2021</v>
      </c>
      <c r="E968" t="str">
        <f t="shared" si="76"/>
        <v xml:space="preserve">november </v>
      </c>
      <c r="F968" s="35">
        <f t="shared" si="77"/>
        <v>44519</v>
      </c>
      <c r="G968" t="str">
        <f t="shared" si="78"/>
        <v>kinni</v>
      </c>
      <c r="H968">
        <f t="shared" si="79"/>
        <v>11232.000000000002</v>
      </c>
    </row>
    <row r="969" spans="1:8" x14ac:dyDescent="0.3">
      <c r="A969" t="s">
        <v>33</v>
      </c>
      <c r="B969">
        <v>20</v>
      </c>
      <c r="C969">
        <v>0.16</v>
      </c>
      <c r="D969" s="34" t="str">
        <f t="shared" si="75"/>
        <v>2021</v>
      </c>
      <c r="E969" t="str">
        <f t="shared" si="76"/>
        <v xml:space="preserve">november </v>
      </c>
      <c r="F969" s="35">
        <f t="shared" si="77"/>
        <v>44520</v>
      </c>
      <c r="G969" t="str">
        <f t="shared" si="78"/>
        <v>kinni</v>
      </c>
      <c r="H969">
        <f t="shared" si="79"/>
        <v>13824</v>
      </c>
    </row>
    <row r="970" spans="1:8" x14ac:dyDescent="0.3">
      <c r="A970" t="s">
        <v>33</v>
      </c>
      <c r="B970">
        <v>21</v>
      </c>
      <c r="C970">
        <v>0.18</v>
      </c>
      <c r="D970" s="34" t="str">
        <f t="shared" si="75"/>
        <v>2021</v>
      </c>
      <c r="E970" t="str">
        <f t="shared" si="76"/>
        <v xml:space="preserve">november </v>
      </c>
      <c r="F970" s="35">
        <f t="shared" si="77"/>
        <v>44521</v>
      </c>
      <c r="G970" t="str">
        <f t="shared" si="78"/>
        <v>kinni</v>
      </c>
      <c r="H970">
        <f t="shared" si="79"/>
        <v>15551.999999999996</v>
      </c>
    </row>
    <row r="971" spans="1:8" x14ac:dyDescent="0.3">
      <c r="A971" t="s">
        <v>33</v>
      </c>
      <c r="B971">
        <v>22</v>
      </c>
      <c r="C971">
        <v>0.17</v>
      </c>
      <c r="D971" s="34" t="str">
        <f t="shared" si="75"/>
        <v>2021</v>
      </c>
      <c r="E971" t="str">
        <f t="shared" si="76"/>
        <v xml:space="preserve">november </v>
      </c>
      <c r="F971" s="35">
        <f t="shared" si="77"/>
        <v>44522</v>
      </c>
      <c r="G971" t="str">
        <f t="shared" si="78"/>
        <v>kinni</v>
      </c>
      <c r="H971">
        <f t="shared" si="79"/>
        <v>14688.000000000004</v>
      </c>
    </row>
    <row r="972" spans="1:8" x14ac:dyDescent="0.3">
      <c r="A972" t="s">
        <v>33</v>
      </c>
      <c r="B972">
        <v>23</v>
      </c>
      <c r="C972">
        <v>0.15</v>
      </c>
      <c r="D972" s="34" t="str">
        <f t="shared" si="75"/>
        <v>2021</v>
      </c>
      <c r="E972" t="str">
        <f t="shared" si="76"/>
        <v xml:space="preserve">november </v>
      </c>
      <c r="F972" s="35">
        <f t="shared" si="77"/>
        <v>44523</v>
      </c>
      <c r="G972" t="str">
        <f t="shared" si="78"/>
        <v>kinni</v>
      </c>
      <c r="H972">
        <f t="shared" si="79"/>
        <v>12960</v>
      </c>
    </row>
    <row r="973" spans="1:8" x14ac:dyDescent="0.3">
      <c r="A973" t="s">
        <v>33</v>
      </c>
      <c r="B973">
        <v>24</v>
      </c>
      <c r="C973">
        <v>0.14000000000000001</v>
      </c>
      <c r="D973" s="34" t="str">
        <f t="shared" si="75"/>
        <v>2021</v>
      </c>
      <c r="E973" t="str">
        <f t="shared" si="76"/>
        <v xml:space="preserve">november </v>
      </c>
      <c r="F973" s="35">
        <f t="shared" si="77"/>
        <v>44524</v>
      </c>
      <c r="G973" t="str">
        <f t="shared" si="78"/>
        <v>kinni</v>
      </c>
      <c r="H973">
        <f t="shared" si="79"/>
        <v>12096</v>
      </c>
    </row>
    <row r="974" spans="1:8" x14ac:dyDescent="0.3">
      <c r="A974" t="s">
        <v>33</v>
      </c>
      <c r="B974">
        <v>25</v>
      </c>
      <c r="C974">
        <v>0.13</v>
      </c>
      <c r="D974" s="34" t="str">
        <f t="shared" si="75"/>
        <v>2021</v>
      </c>
      <c r="E974" t="str">
        <f t="shared" si="76"/>
        <v xml:space="preserve">november </v>
      </c>
      <c r="F974" s="35">
        <f t="shared" si="77"/>
        <v>44525</v>
      </c>
      <c r="G974" t="str">
        <f t="shared" si="78"/>
        <v>kinni</v>
      </c>
      <c r="H974">
        <f t="shared" si="79"/>
        <v>11232.000000000002</v>
      </c>
    </row>
    <row r="975" spans="1:8" x14ac:dyDescent="0.3">
      <c r="A975" t="s">
        <v>33</v>
      </c>
      <c r="B975">
        <v>26</v>
      </c>
      <c r="C975">
        <v>0.17</v>
      </c>
      <c r="D975" s="34" t="str">
        <f t="shared" si="75"/>
        <v>2021</v>
      </c>
      <c r="E975" t="str">
        <f t="shared" si="76"/>
        <v xml:space="preserve">november </v>
      </c>
      <c r="F975" s="35">
        <f t="shared" si="77"/>
        <v>44526</v>
      </c>
      <c r="G975" t="str">
        <f t="shared" si="78"/>
        <v>kinni</v>
      </c>
      <c r="H975">
        <f t="shared" si="79"/>
        <v>14688.000000000004</v>
      </c>
    </row>
    <row r="976" spans="1:8" x14ac:dyDescent="0.3">
      <c r="A976" t="s">
        <v>33</v>
      </c>
      <c r="B976">
        <v>27</v>
      </c>
      <c r="C976">
        <v>0.23</v>
      </c>
      <c r="D976" s="34" t="str">
        <f t="shared" si="75"/>
        <v>2021</v>
      </c>
      <c r="E976" t="str">
        <f t="shared" si="76"/>
        <v xml:space="preserve">november </v>
      </c>
      <c r="F976" s="35">
        <f t="shared" si="77"/>
        <v>44527</v>
      </c>
      <c r="G976" t="str">
        <f t="shared" si="78"/>
        <v>kinni</v>
      </c>
      <c r="H976">
        <f t="shared" si="79"/>
        <v>19872</v>
      </c>
    </row>
    <row r="977" spans="1:8" x14ac:dyDescent="0.3">
      <c r="A977" t="s">
        <v>33</v>
      </c>
      <c r="B977">
        <v>28</v>
      </c>
      <c r="C977">
        <v>0.2</v>
      </c>
      <c r="D977" s="34" t="str">
        <f t="shared" si="75"/>
        <v>2021</v>
      </c>
      <c r="E977" t="str">
        <f t="shared" si="76"/>
        <v xml:space="preserve">november </v>
      </c>
      <c r="F977" s="35">
        <f t="shared" si="77"/>
        <v>44528</v>
      </c>
      <c r="G977" t="str">
        <f t="shared" si="78"/>
        <v>kinni</v>
      </c>
      <c r="H977">
        <f t="shared" si="79"/>
        <v>17280</v>
      </c>
    </row>
    <row r="978" spans="1:8" x14ac:dyDescent="0.3">
      <c r="A978" t="s">
        <v>33</v>
      </c>
      <c r="B978">
        <v>29</v>
      </c>
      <c r="C978">
        <v>0.17</v>
      </c>
      <c r="D978" s="34" t="str">
        <f t="shared" si="75"/>
        <v>2021</v>
      </c>
      <c r="E978" t="str">
        <f t="shared" si="76"/>
        <v xml:space="preserve">november </v>
      </c>
      <c r="F978" s="35">
        <f t="shared" si="77"/>
        <v>44529</v>
      </c>
      <c r="G978" t="str">
        <f t="shared" si="78"/>
        <v>kinni</v>
      </c>
      <c r="H978">
        <f t="shared" si="79"/>
        <v>14688.000000000004</v>
      </c>
    </row>
    <row r="979" spans="1:8" x14ac:dyDescent="0.3">
      <c r="A979" t="s">
        <v>33</v>
      </c>
      <c r="B979">
        <v>30</v>
      </c>
      <c r="C979">
        <v>0.15</v>
      </c>
      <c r="D979" s="34" t="str">
        <f t="shared" si="75"/>
        <v>2021</v>
      </c>
      <c r="E979" t="str">
        <f t="shared" si="76"/>
        <v xml:space="preserve">november </v>
      </c>
      <c r="F979" s="35">
        <f t="shared" si="77"/>
        <v>44530</v>
      </c>
      <c r="G979" t="str">
        <f t="shared" si="78"/>
        <v>kinni</v>
      </c>
      <c r="H979">
        <f t="shared" si="79"/>
        <v>12960</v>
      </c>
    </row>
    <row r="980" spans="1:8" x14ac:dyDescent="0.3">
      <c r="A980" t="s">
        <v>34</v>
      </c>
      <c r="B980">
        <v>1</v>
      </c>
      <c r="C980">
        <v>0.06</v>
      </c>
      <c r="D980" s="34" t="str">
        <f t="shared" si="75"/>
        <v>2021</v>
      </c>
      <c r="E980" t="str">
        <f t="shared" si="76"/>
        <v xml:space="preserve">oktoober </v>
      </c>
      <c r="F980" s="35">
        <f t="shared" si="77"/>
        <v>44470</v>
      </c>
      <c r="G980" t="str">
        <f t="shared" si="78"/>
        <v>kinni</v>
      </c>
      <c r="H980">
        <f t="shared" si="79"/>
        <v>5183.9999999999991</v>
      </c>
    </row>
    <row r="981" spans="1:8" x14ac:dyDescent="0.3">
      <c r="A981" t="s">
        <v>34</v>
      </c>
      <c r="B981">
        <v>2</v>
      </c>
      <c r="C981">
        <v>0.06</v>
      </c>
      <c r="D981" s="34" t="str">
        <f t="shared" si="75"/>
        <v>2021</v>
      </c>
      <c r="E981" t="str">
        <f t="shared" si="76"/>
        <v xml:space="preserve">oktoober </v>
      </c>
      <c r="F981" s="35">
        <f t="shared" si="77"/>
        <v>44471</v>
      </c>
      <c r="G981" t="str">
        <f t="shared" si="78"/>
        <v>kinni</v>
      </c>
      <c r="H981">
        <f t="shared" si="79"/>
        <v>5183.9999999999991</v>
      </c>
    </row>
    <row r="982" spans="1:8" x14ac:dyDescent="0.3">
      <c r="A982" t="s">
        <v>34</v>
      </c>
      <c r="B982">
        <v>3</v>
      </c>
      <c r="C982">
        <v>0.06</v>
      </c>
      <c r="D982" s="34" t="str">
        <f t="shared" si="75"/>
        <v>2021</v>
      </c>
      <c r="E982" t="str">
        <f t="shared" si="76"/>
        <v xml:space="preserve">oktoober </v>
      </c>
      <c r="F982" s="35">
        <f t="shared" si="77"/>
        <v>44472</v>
      </c>
      <c r="G982" t="str">
        <f t="shared" si="78"/>
        <v>kinni</v>
      </c>
      <c r="H982">
        <f t="shared" si="79"/>
        <v>5183.9999999999991</v>
      </c>
    </row>
    <row r="983" spans="1:8" x14ac:dyDescent="0.3">
      <c r="A983" t="s">
        <v>34</v>
      </c>
      <c r="B983">
        <v>4</v>
      </c>
      <c r="C983">
        <v>0.06</v>
      </c>
      <c r="D983" s="34" t="str">
        <f t="shared" si="75"/>
        <v>2021</v>
      </c>
      <c r="E983" t="str">
        <f t="shared" si="76"/>
        <v xml:space="preserve">oktoober </v>
      </c>
      <c r="F983" s="35">
        <f t="shared" si="77"/>
        <v>44473</v>
      </c>
      <c r="G983" t="str">
        <f t="shared" si="78"/>
        <v>kinni</v>
      </c>
      <c r="H983">
        <f t="shared" si="79"/>
        <v>5183.9999999999991</v>
      </c>
    </row>
    <row r="984" spans="1:8" x14ac:dyDescent="0.3">
      <c r="A984" t="s">
        <v>34</v>
      </c>
      <c r="B984">
        <v>5</v>
      </c>
      <c r="C984">
        <v>0.06</v>
      </c>
      <c r="D984" s="34" t="str">
        <f t="shared" si="75"/>
        <v>2021</v>
      </c>
      <c r="E984" t="str">
        <f t="shared" si="76"/>
        <v xml:space="preserve">oktoober </v>
      </c>
      <c r="F984" s="35">
        <f t="shared" si="77"/>
        <v>44474</v>
      </c>
      <c r="G984" t="str">
        <f t="shared" si="78"/>
        <v>kinni</v>
      </c>
      <c r="H984">
        <f t="shared" si="79"/>
        <v>5183.9999999999991</v>
      </c>
    </row>
    <row r="985" spans="1:8" x14ac:dyDescent="0.3">
      <c r="A985" t="s">
        <v>34</v>
      </c>
      <c r="B985">
        <v>6</v>
      </c>
      <c r="C985">
        <v>0.06</v>
      </c>
      <c r="D985" s="34" t="str">
        <f t="shared" si="75"/>
        <v>2021</v>
      </c>
      <c r="E985" t="str">
        <f t="shared" si="76"/>
        <v xml:space="preserve">oktoober </v>
      </c>
      <c r="F985" s="35">
        <f t="shared" si="77"/>
        <v>44475</v>
      </c>
      <c r="G985" t="str">
        <f t="shared" si="78"/>
        <v>kinni</v>
      </c>
      <c r="H985">
        <f t="shared" si="79"/>
        <v>5183.9999999999991</v>
      </c>
    </row>
    <row r="986" spans="1:8" x14ac:dyDescent="0.3">
      <c r="A986" t="s">
        <v>34</v>
      </c>
      <c r="B986">
        <v>7</v>
      </c>
      <c r="C986">
        <v>0.05</v>
      </c>
      <c r="D986" s="34" t="str">
        <f t="shared" si="75"/>
        <v>2021</v>
      </c>
      <c r="E986" t="str">
        <f t="shared" si="76"/>
        <v xml:space="preserve">oktoober </v>
      </c>
      <c r="F986" s="35">
        <f t="shared" si="77"/>
        <v>44476</v>
      </c>
      <c r="G986" t="str">
        <f t="shared" si="78"/>
        <v>kinni</v>
      </c>
      <c r="H986">
        <f t="shared" si="79"/>
        <v>4320</v>
      </c>
    </row>
    <row r="987" spans="1:8" x14ac:dyDescent="0.3">
      <c r="A987" t="s">
        <v>34</v>
      </c>
      <c r="B987">
        <v>8</v>
      </c>
      <c r="C987">
        <v>0.05</v>
      </c>
      <c r="D987" s="34" t="str">
        <f t="shared" si="75"/>
        <v>2021</v>
      </c>
      <c r="E987" t="str">
        <f t="shared" si="76"/>
        <v xml:space="preserve">oktoober </v>
      </c>
      <c r="F987" s="35">
        <f t="shared" si="77"/>
        <v>44477</v>
      </c>
      <c r="G987" t="str">
        <f t="shared" si="78"/>
        <v>kinni</v>
      </c>
      <c r="H987">
        <f t="shared" si="79"/>
        <v>4320</v>
      </c>
    </row>
    <row r="988" spans="1:8" x14ac:dyDescent="0.3">
      <c r="A988" t="s">
        <v>34</v>
      </c>
      <c r="B988">
        <v>9</v>
      </c>
      <c r="C988">
        <v>0.06</v>
      </c>
      <c r="D988" s="34" t="str">
        <f t="shared" si="75"/>
        <v>2021</v>
      </c>
      <c r="E988" t="str">
        <f t="shared" si="76"/>
        <v xml:space="preserve">oktoober </v>
      </c>
      <c r="F988" s="35">
        <f t="shared" si="77"/>
        <v>44478</v>
      </c>
      <c r="G988" t="str">
        <f t="shared" si="78"/>
        <v>kinni</v>
      </c>
      <c r="H988">
        <f t="shared" si="79"/>
        <v>5183.9999999999991</v>
      </c>
    </row>
    <row r="989" spans="1:8" x14ac:dyDescent="0.3">
      <c r="A989" t="s">
        <v>34</v>
      </c>
      <c r="B989">
        <v>10</v>
      </c>
      <c r="C989">
        <v>0.06</v>
      </c>
      <c r="D989" s="34" t="str">
        <f t="shared" si="75"/>
        <v>2021</v>
      </c>
      <c r="E989" t="str">
        <f t="shared" si="76"/>
        <v xml:space="preserve">oktoober </v>
      </c>
      <c r="F989" s="35">
        <f t="shared" si="77"/>
        <v>44479</v>
      </c>
      <c r="G989" t="str">
        <f t="shared" si="78"/>
        <v>kinni</v>
      </c>
      <c r="H989">
        <f t="shared" si="79"/>
        <v>5183.9999999999991</v>
      </c>
    </row>
    <row r="990" spans="1:8" x14ac:dyDescent="0.3">
      <c r="A990" t="s">
        <v>34</v>
      </c>
      <c r="B990">
        <v>11</v>
      </c>
      <c r="C990">
        <v>0.06</v>
      </c>
      <c r="D990" s="34" t="str">
        <f t="shared" si="75"/>
        <v>2021</v>
      </c>
      <c r="E990" t="str">
        <f t="shared" si="76"/>
        <v xml:space="preserve">oktoober </v>
      </c>
      <c r="F990" s="35">
        <f t="shared" si="77"/>
        <v>44480</v>
      </c>
      <c r="G990" t="str">
        <f t="shared" si="78"/>
        <v>kinni</v>
      </c>
      <c r="H990">
        <f t="shared" si="79"/>
        <v>5183.9999999999991</v>
      </c>
    </row>
    <row r="991" spans="1:8" x14ac:dyDescent="0.3">
      <c r="A991" t="s">
        <v>34</v>
      </c>
      <c r="B991">
        <v>12</v>
      </c>
      <c r="C991">
        <v>0.06</v>
      </c>
      <c r="D991" s="34" t="str">
        <f t="shared" si="75"/>
        <v>2021</v>
      </c>
      <c r="E991" t="str">
        <f t="shared" si="76"/>
        <v xml:space="preserve">oktoober </v>
      </c>
      <c r="F991" s="35">
        <f t="shared" si="77"/>
        <v>44481</v>
      </c>
      <c r="G991" t="str">
        <f t="shared" si="78"/>
        <v>kinni</v>
      </c>
      <c r="H991">
        <f t="shared" si="79"/>
        <v>5183.9999999999991</v>
      </c>
    </row>
    <row r="992" spans="1:8" x14ac:dyDescent="0.3">
      <c r="A992" t="s">
        <v>34</v>
      </c>
      <c r="B992">
        <v>13</v>
      </c>
      <c r="C992">
        <v>0.06</v>
      </c>
      <c r="D992" s="34" t="str">
        <f t="shared" si="75"/>
        <v>2021</v>
      </c>
      <c r="E992" t="str">
        <f t="shared" si="76"/>
        <v xml:space="preserve">oktoober </v>
      </c>
      <c r="F992" s="35">
        <f t="shared" si="77"/>
        <v>44482</v>
      </c>
      <c r="G992" t="str">
        <f t="shared" si="78"/>
        <v>kinni</v>
      </c>
      <c r="H992">
        <f t="shared" si="79"/>
        <v>5183.9999999999991</v>
      </c>
    </row>
    <row r="993" spans="1:8" x14ac:dyDescent="0.3">
      <c r="A993" t="s">
        <v>34</v>
      </c>
      <c r="B993">
        <v>14</v>
      </c>
      <c r="C993">
        <v>0.06</v>
      </c>
      <c r="D993" s="34" t="str">
        <f t="shared" si="75"/>
        <v>2021</v>
      </c>
      <c r="E993" t="str">
        <f t="shared" si="76"/>
        <v xml:space="preserve">oktoober </v>
      </c>
      <c r="F993" s="35">
        <f t="shared" si="77"/>
        <v>44483</v>
      </c>
      <c r="G993" t="str">
        <f t="shared" si="78"/>
        <v>kinni</v>
      </c>
      <c r="H993">
        <f t="shared" si="79"/>
        <v>5183.9999999999991</v>
      </c>
    </row>
    <row r="994" spans="1:8" x14ac:dyDescent="0.3">
      <c r="A994" t="s">
        <v>34</v>
      </c>
      <c r="B994">
        <v>15</v>
      </c>
      <c r="C994">
        <v>0.06</v>
      </c>
      <c r="D994" s="34" t="str">
        <f t="shared" si="75"/>
        <v>2021</v>
      </c>
      <c r="E994" t="str">
        <f t="shared" si="76"/>
        <v xml:space="preserve">oktoober </v>
      </c>
      <c r="F994" s="35">
        <f t="shared" si="77"/>
        <v>44484</v>
      </c>
      <c r="G994" t="str">
        <f t="shared" si="78"/>
        <v>kinni</v>
      </c>
      <c r="H994">
        <f t="shared" si="79"/>
        <v>5183.9999999999991</v>
      </c>
    </row>
    <row r="995" spans="1:8" x14ac:dyDescent="0.3">
      <c r="A995" t="s">
        <v>34</v>
      </c>
      <c r="B995">
        <v>16</v>
      </c>
      <c r="C995">
        <v>0.08</v>
      </c>
      <c r="D995" s="34" t="str">
        <f t="shared" si="75"/>
        <v>2021</v>
      </c>
      <c r="E995" t="str">
        <f t="shared" si="76"/>
        <v xml:space="preserve">oktoober </v>
      </c>
      <c r="F995" s="35">
        <f t="shared" si="77"/>
        <v>44485</v>
      </c>
      <c r="G995" t="str">
        <f t="shared" si="78"/>
        <v>kinni</v>
      </c>
      <c r="H995">
        <f t="shared" si="79"/>
        <v>6912</v>
      </c>
    </row>
    <row r="996" spans="1:8" x14ac:dyDescent="0.3">
      <c r="A996" t="s">
        <v>34</v>
      </c>
      <c r="B996">
        <v>17</v>
      </c>
      <c r="C996">
        <v>0.09</v>
      </c>
      <c r="D996" s="34" t="str">
        <f t="shared" si="75"/>
        <v>2021</v>
      </c>
      <c r="E996" t="str">
        <f t="shared" si="76"/>
        <v xml:space="preserve">oktoober </v>
      </c>
      <c r="F996" s="35">
        <f t="shared" si="77"/>
        <v>44486</v>
      </c>
      <c r="G996" t="str">
        <f t="shared" si="78"/>
        <v>kinni</v>
      </c>
      <c r="H996">
        <f t="shared" si="79"/>
        <v>7775.9999999999982</v>
      </c>
    </row>
    <row r="997" spans="1:8" x14ac:dyDescent="0.3">
      <c r="A997" t="s">
        <v>34</v>
      </c>
      <c r="B997">
        <v>18</v>
      </c>
      <c r="C997">
        <v>0.1</v>
      </c>
      <c r="D997" s="34" t="str">
        <f t="shared" si="75"/>
        <v>2021</v>
      </c>
      <c r="E997" t="str">
        <f t="shared" si="76"/>
        <v xml:space="preserve">oktoober </v>
      </c>
      <c r="F997" s="35">
        <f t="shared" si="77"/>
        <v>44487</v>
      </c>
      <c r="G997" t="str">
        <f t="shared" si="78"/>
        <v>kinni</v>
      </c>
      <c r="H997">
        <f t="shared" si="79"/>
        <v>8640</v>
      </c>
    </row>
    <row r="998" spans="1:8" x14ac:dyDescent="0.3">
      <c r="A998" t="s">
        <v>34</v>
      </c>
      <c r="B998">
        <v>19</v>
      </c>
      <c r="C998">
        <v>0.1</v>
      </c>
      <c r="D998" s="34" t="str">
        <f t="shared" si="75"/>
        <v>2021</v>
      </c>
      <c r="E998" t="str">
        <f t="shared" si="76"/>
        <v xml:space="preserve">oktoober </v>
      </c>
      <c r="F998" s="35">
        <f t="shared" si="77"/>
        <v>44488</v>
      </c>
      <c r="G998" t="str">
        <f t="shared" si="78"/>
        <v>kinni</v>
      </c>
      <c r="H998">
        <f t="shared" si="79"/>
        <v>8640</v>
      </c>
    </row>
    <row r="999" spans="1:8" x14ac:dyDescent="0.3">
      <c r="A999" t="s">
        <v>34</v>
      </c>
      <c r="B999">
        <v>20</v>
      </c>
      <c r="C999">
        <v>0.1</v>
      </c>
      <c r="D999" s="34" t="str">
        <f t="shared" si="75"/>
        <v>2021</v>
      </c>
      <c r="E999" t="str">
        <f t="shared" si="76"/>
        <v xml:space="preserve">oktoober </v>
      </c>
      <c r="F999" s="35">
        <f t="shared" si="77"/>
        <v>44489</v>
      </c>
      <c r="G999" t="str">
        <f t="shared" si="78"/>
        <v>kinni</v>
      </c>
      <c r="H999">
        <f t="shared" si="79"/>
        <v>8640</v>
      </c>
    </row>
    <row r="1000" spans="1:8" x14ac:dyDescent="0.3">
      <c r="A1000" t="s">
        <v>34</v>
      </c>
      <c r="B1000">
        <v>21</v>
      </c>
      <c r="C1000">
        <v>0.18</v>
      </c>
      <c r="D1000" s="34" t="str">
        <f t="shared" si="75"/>
        <v>2021</v>
      </c>
      <c r="E1000" t="str">
        <f t="shared" si="76"/>
        <v xml:space="preserve">oktoober </v>
      </c>
      <c r="F1000" s="35">
        <f t="shared" si="77"/>
        <v>44490</v>
      </c>
      <c r="G1000" t="str">
        <f t="shared" si="78"/>
        <v>kinni</v>
      </c>
      <c r="H1000">
        <f t="shared" si="79"/>
        <v>15551.999999999996</v>
      </c>
    </row>
    <row r="1001" spans="1:8" x14ac:dyDescent="0.3">
      <c r="A1001" t="s">
        <v>34</v>
      </c>
      <c r="B1001">
        <v>22</v>
      </c>
      <c r="C1001">
        <v>0.2</v>
      </c>
      <c r="D1001" s="34" t="str">
        <f t="shared" si="75"/>
        <v>2021</v>
      </c>
      <c r="E1001" t="str">
        <f t="shared" si="76"/>
        <v xml:space="preserve">oktoober </v>
      </c>
      <c r="F1001" s="35">
        <f t="shared" si="77"/>
        <v>44491</v>
      </c>
      <c r="G1001" t="str">
        <f t="shared" si="78"/>
        <v>kinni</v>
      </c>
      <c r="H1001">
        <f t="shared" si="79"/>
        <v>17280</v>
      </c>
    </row>
    <row r="1002" spans="1:8" x14ac:dyDescent="0.3">
      <c r="A1002" t="s">
        <v>34</v>
      </c>
      <c r="B1002">
        <v>23</v>
      </c>
      <c r="C1002">
        <v>0.2</v>
      </c>
      <c r="D1002" s="34" t="str">
        <f t="shared" si="75"/>
        <v>2021</v>
      </c>
      <c r="E1002" t="str">
        <f t="shared" si="76"/>
        <v xml:space="preserve">oktoober </v>
      </c>
      <c r="F1002" s="35">
        <f t="shared" si="77"/>
        <v>44492</v>
      </c>
      <c r="G1002" t="str">
        <f t="shared" si="78"/>
        <v>kinni</v>
      </c>
      <c r="H1002">
        <f t="shared" si="79"/>
        <v>17280</v>
      </c>
    </row>
    <row r="1003" spans="1:8" x14ac:dyDescent="0.3">
      <c r="A1003" t="s">
        <v>34</v>
      </c>
      <c r="B1003">
        <v>24</v>
      </c>
      <c r="C1003">
        <v>0.21</v>
      </c>
      <c r="D1003" s="34" t="str">
        <f t="shared" si="75"/>
        <v>2021</v>
      </c>
      <c r="E1003" t="str">
        <f t="shared" si="76"/>
        <v xml:space="preserve">oktoober </v>
      </c>
      <c r="F1003" s="35">
        <f t="shared" si="77"/>
        <v>44493</v>
      </c>
      <c r="G1003" t="str">
        <f t="shared" si="78"/>
        <v>kinni</v>
      </c>
      <c r="H1003">
        <f t="shared" si="79"/>
        <v>18144</v>
      </c>
    </row>
    <row r="1004" spans="1:8" x14ac:dyDescent="0.3">
      <c r="A1004" t="s">
        <v>34</v>
      </c>
      <c r="B1004">
        <v>25</v>
      </c>
      <c r="C1004">
        <v>0.18</v>
      </c>
      <c r="D1004" s="34" t="str">
        <f t="shared" si="75"/>
        <v>2021</v>
      </c>
      <c r="E1004" t="str">
        <f t="shared" si="76"/>
        <v xml:space="preserve">oktoober </v>
      </c>
      <c r="F1004" s="35">
        <f t="shared" si="77"/>
        <v>44494</v>
      </c>
      <c r="G1004" t="str">
        <f t="shared" si="78"/>
        <v>kinni</v>
      </c>
      <c r="H1004">
        <f t="shared" si="79"/>
        <v>15551.999999999996</v>
      </c>
    </row>
    <row r="1005" spans="1:8" x14ac:dyDescent="0.3">
      <c r="A1005" t="s">
        <v>34</v>
      </c>
      <c r="B1005">
        <v>26</v>
      </c>
      <c r="C1005">
        <v>0.14000000000000001</v>
      </c>
      <c r="D1005" s="34" t="str">
        <f t="shared" si="75"/>
        <v>2021</v>
      </c>
      <c r="E1005" t="str">
        <f t="shared" si="76"/>
        <v xml:space="preserve">oktoober </v>
      </c>
      <c r="F1005" s="35">
        <f t="shared" si="77"/>
        <v>44495</v>
      </c>
      <c r="G1005" t="str">
        <f t="shared" si="78"/>
        <v>kinni</v>
      </c>
      <c r="H1005">
        <f t="shared" si="79"/>
        <v>12096</v>
      </c>
    </row>
    <row r="1006" spans="1:8" x14ac:dyDescent="0.3">
      <c r="A1006" t="s">
        <v>34</v>
      </c>
      <c r="B1006">
        <v>27</v>
      </c>
      <c r="C1006">
        <v>0.11</v>
      </c>
      <c r="D1006" s="34" t="str">
        <f t="shared" si="75"/>
        <v>2021</v>
      </c>
      <c r="E1006" t="str">
        <f t="shared" si="76"/>
        <v xml:space="preserve">oktoober </v>
      </c>
      <c r="F1006" s="35">
        <f t="shared" si="77"/>
        <v>44496</v>
      </c>
      <c r="G1006" t="str">
        <f t="shared" si="78"/>
        <v>kinni</v>
      </c>
      <c r="H1006">
        <f t="shared" si="79"/>
        <v>9504</v>
      </c>
    </row>
    <row r="1007" spans="1:8" x14ac:dyDescent="0.3">
      <c r="A1007" t="s">
        <v>34</v>
      </c>
      <c r="B1007">
        <v>28</v>
      </c>
      <c r="C1007">
        <v>0.14000000000000001</v>
      </c>
      <c r="D1007" s="34" t="str">
        <f t="shared" si="75"/>
        <v>2021</v>
      </c>
      <c r="E1007" t="str">
        <f t="shared" si="76"/>
        <v xml:space="preserve">oktoober </v>
      </c>
      <c r="F1007" s="35">
        <f t="shared" si="77"/>
        <v>44497</v>
      </c>
      <c r="G1007" t="str">
        <f t="shared" si="78"/>
        <v>kinni</v>
      </c>
      <c r="H1007">
        <f t="shared" si="79"/>
        <v>12096</v>
      </c>
    </row>
    <row r="1008" spans="1:8" x14ac:dyDescent="0.3">
      <c r="A1008" t="s">
        <v>34</v>
      </c>
      <c r="B1008">
        <v>29</v>
      </c>
      <c r="C1008">
        <v>0.14000000000000001</v>
      </c>
      <c r="D1008" s="34" t="str">
        <f t="shared" si="75"/>
        <v>2021</v>
      </c>
      <c r="E1008" t="str">
        <f t="shared" si="76"/>
        <v xml:space="preserve">oktoober </v>
      </c>
      <c r="F1008" s="35">
        <f t="shared" si="77"/>
        <v>44498</v>
      </c>
      <c r="G1008" t="str">
        <f t="shared" si="78"/>
        <v>kinni</v>
      </c>
      <c r="H1008">
        <f t="shared" si="79"/>
        <v>12096</v>
      </c>
    </row>
    <row r="1009" spans="1:8" x14ac:dyDescent="0.3">
      <c r="A1009" t="s">
        <v>34</v>
      </c>
      <c r="B1009">
        <v>30</v>
      </c>
      <c r="C1009">
        <v>0.12</v>
      </c>
      <c r="D1009" s="34" t="str">
        <f t="shared" si="75"/>
        <v>2021</v>
      </c>
      <c r="E1009" t="str">
        <f t="shared" si="76"/>
        <v xml:space="preserve">oktoober </v>
      </c>
      <c r="F1009" s="35">
        <f t="shared" si="77"/>
        <v>44499</v>
      </c>
      <c r="G1009" t="str">
        <f t="shared" si="78"/>
        <v>kinni</v>
      </c>
      <c r="H1009">
        <f t="shared" si="79"/>
        <v>10367.999999999998</v>
      </c>
    </row>
    <row r="1010" spans="1:8" x14ac:dyDescent="0.3">
      <c r="A1010" t="s">
        <v>34</v>
      </c>
      <c r="B1010">
        <v>31</v>
      </c>
      <c r="C1010">
        <v>0.1</v>
      </c>
      <c r="D1010" s="34" t="str">
        <f t="shared" si="75"/>
        <v>2021</v>
      </c>
      <c r="E1010" t="str">
        <f t="shared" si="76"/>
        <v xml:space="preserve">oktoober </v>
      </c>
      <c r="F1010" s="35">
        <f t="shared" si="77"/>
        <v>44500</v>
      </c>
      <c r="G1010" t="str">
        <f t="shared" si="78"/>
        <v>kinni</v>
      </c>
      <c r="H1010">
        <f t="shared" si="79"/>
        <v>8640</v>
      </c>
    </row>
    <row r="1011" spans="1:8" x14ac:dyDescent="0.3">
      <c r="A1011" t="s">
        <v>35</v>
      </c>
      <c r="B1011">
        <v>1</v>
      </c>
      <c r="C1011">
        <v>0.01</v>
      </c>
      <c r="D1011" s="34" t="str">
        <f t="shared" si="75"/>
        <v>2021</v>
      </c>
      <c r="E1011" t="str">
        <f t="shared" si="76"/>
        <v>september</v>
      </c>
      <c r="F1011" s="35">
        <f t="shared" si="77"/>
        <v>44440</v>
      </c>
      <c r="G1011" t="str">
        <f t="shared" si="78"/>
        <v>kinni</v>
      </c>
      <c r="H1011">
        <f t="shared" si="79"/>
        <v>864</v>
      </c>
    </row>
    <row r="1012" spans="1:8" x14ac:dyDescent="0.3">
      <c r="A1012" t="s">
        <v>35</v>
      </c>
      <c r="B1012">
        <v>2</v>
      </c>
      <c r="C1012">
        <v>0.01</v>
      </c>
      <c r="D1012" s="34" t="str">
        <f t="shared" si="75"/>
        <v>2021</v>
      </c>
      <c r="E1012" t="str">
        <f t="shared" si="76"/>
        <v>september</v>
      </c>
      <c r="F1012" s="35">
        <f t="shared" si="77"/>
        <v>44441</v>
      </c>
      <c r="G1012" t="str">
        <f t="shared" si="78"/>
        <v>kinni</v>
      </c>
      <c r="H1012">
        <f t="shared" si="79"/>
        <v>864</v>
      </c>
    </row>
    <row r="1013" spans="1:8" x14ac:dyDescent="0.3">
      <c r="A1013" t="s">
        <v>35</v>
      </c>
      <c r="B1013">
        <v>3</v>
      </c>
      <c r="C1013">
        <v>0.03</v>
      </c>
      <c r="D1013" s="34" t="str">
        <f t="shared" si="75"/>
        <v>2021</v>
      </c>
      <c r="E1013" t="str">
        <f t="shared" si="76"/>
        <v>september</v>
      </c>
      <c r="F1013" s="35">
        <f t="shared" si="77"/>
        <v>44442</v>
      </c>
      <c r="G1013" t="str">
        <f t="shared" si="78"/>
        <v>kinni</v>
      </c>
      <c r="H1013">
        <f t="shared" si="79"/>
        <v>2591.9999999999995</v>
      </c>
    </row>
    <row r="1014" spans="1:8" x14ac:dyDescent="0.3">
      <c r="A1014" t="s">
        <v>35</v>
      </c>
      <c r="B1014">
        <v>4</v>
      </c>
      <c r="C1014">
        <v>0.05</v>
      </c>
      <c r="D1014" s="34" t="str">
        <f t="shared" si="75"/>
        <v>2021</v>
      </c>
      <c r="E1014" t="str">
        <f t="shared" si="76"/>
        <v>september</v>
      </c>
      <c r="F1014" s="35">
        <f t="shared" si="77"/>
        <v>44443</v>
      </c>
      <c r="G1014" t="str">
        <f t="shared" si="78"/>
        <v>kinni</v>
      </c>
      <c r="H1014">
        <f t="shared" si="79"/>
        <v>4320</v>
      </c>
    </row>
    <row r="1015" spans="1:8" x14ac:dyDescent="0.3">
      <c r="A1015" t="s">
        <v>35</v>
      </c>
      <c r="B1015">
        <v>5</v>
      </c>
      <c r="C1015">
        <v>0.06</v>
      </c>
      <c r="D1015" s="34" t="str">
        <f t="shared" si="75"/>
        <v>2021</v>
      </c>
      <c r="E1015" t="str">
        <f t="shared" si="76"/>
        <v>september</v>
      </c>
      <c r="F1015" s="35">
        <f t="shared" si="77"/>
        <v>44444</v>
      </c>
      <c r="G1015" t="str">
        <f t="shared" si="78"/>
        <v>kinni</v>
      </c>
      <c r="H1015">
        <f t="shared" si="79"/>
        <v>5183.9999999999991</v>
      </c>
    </row>
    <row r="1016" spans="1:8" x14ac:dyDescent="0.3">
      <c r="A1016" t="s">
        <v>35</v>
      </c>
      <c r="B1016">
        <v>6</v>
      </c>
      <c r="C1016">
        <v>0.05</v>
      </c>
      <c r="D1016" s="34" t="str">
        <f t="shared" si="75"/>
        <v>2021</v>
      </c>
      <c r="E1016" t="str">
        <f t="shared" si="76"/>
        <v>september</v>
      </c>
      <c r="F1016" s="35">
        <f t="shared" si="77"/>
        <v>44445</v>
      </c>
      <c r="G1016" t="str">
        <f t="shared" si="78"/>
        <v>kinni</v>
      </c>
      <c r="H1016">
        <f t="shared" si="79"/>
        <v>4320</v>
      </c>
    </row>
    <row r="1017" spans="1:8" x14ac:dyDescent="0.3">
      <c r="A1017" t="s">
        <v>35</v>
      </c>
      <c r="B1017">
        <v>7</v>
      </c>
      <c r="C1017">
        <v>0.05</v>
      </c>
      <c r="D1017" s="34" t="str">
        <f t="shared" si="75"/>
        <v>2021</v>
      </c>
      <c r="E1017" t="str">
        <f t="shared" si="76"/>
        <v>september</v>
      </c>
      <c r="F1017" s="35">
        <f t="shared" si="77"/>
        <v>44446</v>
      </c>
      <c r="G1017" t="str">
        <f t="shared" si="78"/>
        <v>kinni</v>
      </c>
      <c r="H1017">
        <f t="shared" si="79"/>
        <v>4320</v>
      </c>
    </row>
    <row r="1018" spans="1:8" x14ac:dyDescent="0.3">
      <c r="A1018" t="s">
        <v>35</v>
      </c>
      <c r="B1018">
        <v>8</v>
      </c>
      <c r="C1018">
        <v>0.05</v>
      </c>
      <c r="D1018" s="34" t="str">
        <f t="shared" ref="D1018:D1077" si="80">LEFT(A1018,4)</f>
        <v>2021</v>
      </c>
      <c r="E1018" t="str">
        <f t="shared" ref="E1018:E1077" si="81">MID(A1018,6,LEN(A1018)-9)</f>
        <v>september</v>
      </c>
      <c r="F1018" s="35">
        <f t="shared" ref="F1018:F1077" si="82">DATEVALUE(B1018 &amp; " " &amp; E1018 &amp; " " &amp; D1018)</f>
        <v>44447</v>
      </c>
      <c r="G1018" t="str">
        <f t="shared" ref="G1018:G1077" si="83">IF(OR(
AND(F1018&gt;=DATE(2019,6,26),F1018&lt;=DATE(2019,9,12)),
AND(F1018&gt;=DATE(2020,6,16),F1018&lt;=DATE(2020,9,12)),
AND(F1018&gt;=DATE(2021,6,18),F1018&lt;=DATE(2021,8,21)),
AND(F1018&gt;=DATE(2022,6,28),F1018&lt;=DATE(2022,9,21)),
AND(F1018&gt;=DATE(2022,10,15),F1018&lt;=DATE(2022,10,31)),
AND(F1018&gt;=DATE(2023,6,16),F1018&lt;=DATE(2023,8,21))
),"lahti","kinni")</f>
        <v>kinni</v>
      </c>
      <c r="H1018">
        <f t="shared" ref="H1018:H1077" si="84">C1018*60*60*24</f>
        <v>4320</v>
      </c>
    </row>
    <row r="1019" spans="1:8" x14ac:dyDescent="0.3">
      <c r="A1019" t="s">
        <v>35</v>
      </c>
      <c r="B1019">
        <v>9</v>
      </c>
      <c r="C1019">
        <v>0.04</v>
      </c>
      <c r="D1019" s="34" t="str">
        <f t="shared" si="80"/>
        <v>2021</v>
      </c>
      <c r="E1019" t="str">
        <f t="shared" si="81"/>
        <v>september</v>
      </c>
      <c r="F1019" s="35">
        <f t="shared" si="82"/>
        <v>44448</v>
      </c>
      <c r="G1019" t="str">
        <f t="shared" si="83"/>
        <v>kinni</v>
      </c>
      <c r="H1019">
        <f t="shared" si="84"/>
        <v>3456</v>
      </c>
    </row>
    <row r="1020" spans="1:8" x14ac:dyDescent="0.3">
      <c r="A1020" t="s">
        <v>35</v>
      </c>
      <c r="B1020">
        <v>10</v>
      </c>
      <c r="C1020">
        <v>0.03</v>
      </c>
      <c r="D1020" s="34" t="str">
        <f t="shared" si="80"/>
        <v>2021</v>
      </c>
      <c r="E1020" t="str">
        <f t="shared" si="81"/>
        <v>september</v>
      </c>
      <c r="F1020" s="35">
        <f t="shared" si="82"/>
        <v>44449</v>
      </c>
      <c r="G1020" t="str">
        <f t="shared" si="83"/>
        <v>kinni</v>
      </c>
      <c r="H1020">
        <f t="shared" si="84"/>
        <v>2591.9999999999995</v>
      </c>
    </row>
    <row r="1021" spans="1:8" x14ac:dyDescent="0.3">
      <c r="A1021" t="s">
        <v>35</v>
      </c>
      <c r="B1021">
        <v>11</v>
      </c>
      <c r="C1021">
        <v>0.03</v>
      </c>
      <c r="D1021" s="34" t="str">
        <f t="shared" si="80"/>
        <v>2021</v>
      </c>
      <c r="E1021" t="str">
        <f t="shared" si="81"/>
        <v>september</v>
      </c>
      <c r="F1021" s="35">
        <f t="shared" si="82"/>
        <v>44450</v>
      </c>
      <c r="G1021" t="str">
        <f t="shared" si="83"/>
        <v>kinni</v>
      </c>
      <c r="H1021">
        <f t="shared" si="84"/>
        <v>2591.9999999999995</v>
      </c>
    </row>
    <row r="1022" spans="1:8" x14ac:dyDescent="0.3">
      <c r="A1022" t="s">
        <v>35</v>
      </c>
      <c r="B1022">
        <v>12</v>
      </c>
      <c r="C1022">
        <v>0.04</v>
      </c>
      <c r="D1022" s="34" t="str">
        <f t="shared" si="80"/>
        <v>2021</v>
      </c>
      <c r="E1022" t="str">
        <f t="shared" si="81"/>
        <v>september</v>
      </c>
      <c r="F1022" s="35">
        <f t="shared" si="82"/>
        <v>44451</v>
      </c>
      <c r="G1022" t="str">
        <f t="shared" si="83"/>
        <v>kinni</v>
      </c>
      <c r="H1022">
        <f t="shared" si="84"/>
        <v>3456</v>
      </c>
    </row>
    <row r="1023" spans="1:8" x14ac:dyDescent="0.3">
      <c r="A1023" t="s">
        <v>35</v>
      </c>
      <c r="B1023">
        <v>13</v>
      </c>
      <c r="C1023">
        <v>7.0000000000000007E-2</v>
      </c>
      <c r="D1023" s="34" t="str">
        <f t="shared" si="80"/>
        <v>2021</v>
      </c>
      <c r="E1023" t="str">
        <f t="shared" si="81"/>
        <v>september</v>
      </c>
      <c r="F1023" s="35">
        <f t="shared" si="82"/>
        <v>44452</v>
      </c>
      <c r="G1023" t="str">
        <f t="shared" si="83"/>
        <v>kinni</v>
      </c>
      <c r="H1023">
        <f t="shared" si="84"/>
        <v>6048</v>
      </c>
    </row>
    <row r="1024" spans="1:8" x14ac:dyDescent="0.3">
      <c r="A1024" t="s">
        <v>35</v>
      </c>
      <c r="B1024">
        <v>14</v>
      </c>
      <c r="C1024">
        <v>0.04</v>
      </c>
      <c r="D1024" s="34" t="str">
        <f t="shared" si="80"/>
        <v>2021</v>
      </c>
      <c r="E1024" t="str">
        <f t="shared" si="81"/>
        <v>september</v>
      </c>
      <c r="F1024" s="35">
        <f t="shared" si="82"/>
        <v>44453</v>
      </c>
      <c r="G1024" t="str">
        <f t="shared" si="83"/>
        <v>kinni</v>
      </c>
      <c r="H1024">
        <f t="shared" si="84"/>
        <v>3456</v>
      </c>
    </row>
    <row r="1025" spans="1:8" x14ac:dyDescent="0.3">
      <c r="A1025" t="s">
        <v>35</v>
      </c>
      <c r="B1025">
        <v>15</v>
      </c>
      <c r="C1025">
        <v>0.02</v>
      </c>
      <c r="D1025" s="34" t="str">
        <f t="shared" si="80"/>
        <v>2021</v>
      </c>
      <c r="E1025" t="str">
        <f t="shared" si="81"/>
        <v>september</v>
      </c>
      <c r="F1025" s="35">
        <f t="shared" si="82"/>
        <v>44454</v>
      </c>
      <c r="G1025" t="str">
        <f t="shared" si="83"/>
        <v>kinni</v>
      </c>
      <c r="H1025">
        <f t="shared" si="84"/>
        <v>1728</v>
      </c>
    </row>
    <row r="1026" spans="1:8" x14ac:dyDescent="0.3">
      <c r="A1026" t="s">
        <v>35</v>
      </c>
      <c r="B1026">
        <v>16</v>
      </c>
      <c r="C1026">
        <v>0.03</v>
      </c>
      <c r="D1026" s="34" t="str">
        <f t="shared" si="80"/>
        <v>2021</v>
      </c>
      <c r="E1026" t="str">
        <f t="shared" si="81"/>
        <v>september</v>
      </c>
      <c r="F1026" s="35">
        <f t="shared" si="82"/>
        <v>44455</v>
      </c>
      <c r="G1026" t="str">
        <f t="shared" si="83"/>
        <v>kinni</v>
      </c>
      <c r="H1026">
        <f t="shared" si="84"/>
        <v>2591.9999999999995</v>
      </c>
    </row>
    <row r="1027" spans="1:8" x14ac:dyDescent="0.3">
      <c r="A1027" t="s">
        <v>35</v>
      </c>
      <c r="B1027">
        <v>17</v>
      </c>
      <c r="C1027">
        <v>0.04</v>
      </c>
      <c r="D1027" s="34" t="str">
        <f t="shared" si="80"/>
        <v>2021</v>
      </c>
      <c r="E1027" t="str">
        <f t="shared" si="81"/>
        <v>september</v>
      </c>
      <c r="F1027" s="35">
        <f t="shared" si="82"/>
        <v>44456</v>
      </c>
      <c r="G1027" t="str">
        <f t="shared" si="83"/>
        <v>kinni</v>
      </c>
      <c r="H1027">
        <f t="shared" si="84"/>
        <v>3456</v>
      </c>
    </row>
    <row r="1028" spans="1:8" x14ac:dyDescent="0.3">
      <c r="A1028" t="s">
        <v>35</v>
      </c>
      <c r="B1028">
        <v>18</v>
      </c>
      <c r="C1028">
        <v>0.04</v>
      </c>
      <c r="D1028" s="34" t="str">
        <f t="shared" si="80"/>
        <v>2021</v>
      </c>
      <c r="E1028" t="str">
        <f t="shared" si="81"/>
        <v>september</v>
      </c>
      <c r="F1028" s="35">
        <f t="shared" si="82"/>
        <v>44457</v>
      </c>
      <c r="G1028" t="str">
        <f t="shared" si="83"/>
        <v>kinni</v>
      </c>
      <c r="H1028">
        <f t="shared" si="84"/>
        <v>3456</v>
      </c>
    </row>
    <row r="1029" spans="1:8" x14ac:dyDescent="0.3">
      <c r="A1029" t="s">
        <v>35</v>
      </c>
      <c r="B1029">
        <v>19</v>
      </c>
      <c r="C1029">
        <v>0.03</v>
      </c>
      <c r="D1029" s="34" t="str">
        <f t="shared" si="80"/>
        <v>2021</v>
      </c>
      <c r="E1029" t="str">
        <f t="shared" si="81"/>
        <v>september</v>
      </c>
      <c r="F1029" s="35">
        <f t="shared" si="82"/>
        <v>44458</v>
      </c>
      <c r="G1029" t="str">
        <f t="shared" si="83"/>
        <v>kinni</v>
      </c>
      <c r="H1029">
        <f t="shared" si="84"/>
        <v>2591.9999999999995</v>
      </c>
    </row>
    <row r="1030" spans="1:8" x14ac:dyDescent="0.3">
      <c r="A1030" t="s">
        <v>35</v>
      </c>
      <c r="B1030">
        <v>20</v>
      </c>
      <c r="C1030">
        <v>0.02</v>
      </c>
      <c r="D1030" s="34" t="str">
        <f t="shared" si="80"/>
        <v>2021</v>
      </c>
      <c r="E1030" t="str">
        <f t="shared" si="81"/>
        <v>september</v>
      </c>
      <c r="F1030" s="35">
        <f t="shared" si="82"/>
        <v>44459</v>
      </c>
      <c r="G1030" t="str">
        <f t="shared" si="83"/>
        <v>kinni</v>
      </c>
      <c r="H1030">
        <f t="shared" si="84"/>
        <v>1728</v>
      </c>
    </row>
    <row r="1031" spans="1:8" x14ac:dyDescent="0.3">
      <c r="A1031" t="s">
        <v>35</v>
      </c>
      <c r="B1031">
        <v>21</v>
      </c>
      <c r="C1031">
        <v>0.02</v>
      </c>
      <c r="D1031" s="34" t="str">
        <f t="shared" si="80"/>
        <v>2021</v>
      </c>
      <c r="E1031" t="str">
        <f t="shared" si="81"/>
        <v>september</v>
      </c>
      <c r="F1031" s="35">
        <f t="shared" si="82"/>
        <v>44460</v>
      </c>
      <c r="G1031" t="str">
        <f t="shared" si="83"/>
        <v>kinni</v>
      </c>
      <c r="H1031">
        <f t="shared" si="84"/>
        <v>1728</v>
      </c>
    </row>
    <row r="1032" spans="1:8" x14ac:dyDescent="0.3">
      <c r="A1032" t="s">
        <v>35</v>
      </c>
      <c r="B1032">
        <v>22</v>
      </c>
      <c r="C1032">
        <v>0.02</v>
      </c>
      <c r="D1032" s="34" t="str">
        <f t="shared" si="80"/>
        <v>2021</v>
      </c>
      <c r="E1032" t="str">
        <f t="shared" si="81"/>
        <v>september</v>
      </c>
      <c r="F1032" s="35">
        <f t="shared" si="82"/>
        <v>44461</v>
      </c>
      <c r="G1032" t="str">
        <f t="shared" si="83"/>
        <v>kinni</v>
      </c>
      <c r="H1032">
        <f t="shared" si="84"/>
        <v>1728</v>
      </c>
    </row>
    <row r="1033" spans="1:8" x14ac:dyDescent="0.3">
      <c r="A1033" t="s">
        <v>35</v>
      </c>
      <c r="B1033">
        <v>23</v>
      </c>
      <c r="C1033">
        <v>0.04</v>
      </c>
      <c r="D1033" s="34" t="str">
        <f t="shared" si="80"/>
        <v>2021</v>
      </c>
      <c r="E1033" t="str">
        <f t="shared" si="81"/>
        <v>september</v>
      </c>
      <c r="F1033" s="35">
        <f t="shared" si="82"/>
        <v>44462</v>
      </c>
      <c r="G1033" t="str">
        <f t="shared" si="83"/>
        <v>kinni</v>
      </c>
      <c r="H1033">
        <f t="shared" si="84"/>
        <v>3456</v>
      </c>
    </row>
    <row r="1034" spans="1:8" x14ac:dyDescent="0.3">
      <c r="A1034" t="s">
        <v>35</v>
      </c>
      <c r="B1034">
        <v>24</v>
      </c>
      <c r="C1034">
        <v>0.06</v>
      </c>
      <c r="D1034" s="34" t="str">
        <f t="shared" si="80"/>
        <v>2021</v>
      </c>
      <c r="E1034" t="str">
        <f t="shared" si="81"/>
        <v>september</v>
      </c>
      <c r="F1034" s="35">
        <f t="shared" si="82"/>
        <v>44463</v>
      </c>
      <c r="G1034" t="str">
        <f t="shared" si="83"/>
        <v>kinni</v>
      </c>
      <c r="H1034">
        <f t="shared" si="84"/>
        <v>5183.9999999999991</v>
      </c>
    </row>
    <row r="1035" spans="1:8" x14ac:dyDescent="0.3">
      <c r="A1035" t="s">
        <v>35</v>
      </c>
      <c r="B1035">
        <v>25</v>
      </c>
      <c r="C1035">
        <v>7.0000000000000007E-2</v>
      </c>
      <c r="D1035" s="34" t="str">
        <f t="shared" si="80"/>
        <v>2021</v>
      </c>
      <c r="E1035" t="str">
        <f t="shared" si="81"/>
        <v>september</v>
      </c>
      <c r="F1035" s="35">
        <f t="shared" si="82"/>
        <v>44464</v>
      </c>
      <c r="G1035" t="str">
        <f t="shared" si="83"/>
        <v>kinni</v>
      </c>
      <c r="H1035">
        <f t="shared" si="84"/>
        <v>6048</v>
      </c>
    </row>
    <row r="1036" spans="1:8" x14ac:dyDescent="0.3">
      <c r="A1036" t="s">
        <v>35</v>
      </c>
      <c r="B1036">
        <v>26</v>
      </c>
      <c r="C1036">
        <v>0.09</v>
      </c>
      <c r="D1036" s="34" t="str">
        <f t="shared" si="80"/>
        <v>2021</v>
      </c>
      <c r="E1036" t="str">
        <f t="shared" si="81"/>
        <v>september</v>
      </c>
      <c r="F1036" s="35">
        <f t="shared" si="82"/>
        <v>44465</v>
      </c>
      <c r="G1036" t="str">
        <f t="shared" si="83"/>
        <v>kinni</v>
      </c>
      <c r="H1036">
        <f t="shared" si="84"/>
        <v>7775.9999999999982</v>
      </c>
    </row>
    <row r="1037" spans="1:8" x14ac:dyDescent="0.3">
      <c r="A1037" t="s">
        <v>35</v>
      </c>
      <c r="B1037">
        <v>27</v>
      </c>
      <c r="C1037">
        <v>0.09</v>
      </c>
      <c r="D1037" s="34" t="str">
        <f t="shared" si="80"/>
        <v>2021</v>
      </c>
      <c r="E1037" t="str">
        <f t="shared" si="81"/>
        <v>september</v>
      </c>
      <c r="F1037" s="35">
        <f t="shared" si="82"/>
        <v>44466</v>
      </c>
      <c r="G1037" t="str">
        <f t="shared" si="83"/>
        <v>kinni</v>
      </c>
      <c r="H1037">
        <f t="shared" si="84"/>
        <v>7775.9999999999982</v>
      </c>
    </row>
    <row r="1038" spans="1:8" x14ac:dyDescent="0.3">
      <c r="A1038" t="s">
        <v>35</v>
      </c>
      <c r="B1038">
        <v>28</v>
      </c>
      <c r="C1038">
        <v>7.0000000000000007E-2</v>
      </c>
      <c r="D1038" s="34" t="str">
        <f t="shared" si="80"/>
        <v>2021</v>
      </c>
      <c r="E1038" t="str">
        <f t="shared" si="81"/>
        <v>september</v>
      </c>
      <c r="F1038" s="35">
        <f t="shared" si="82"/>
        <v>44467</v>
      </c>
      <c r="G1038" t="str">
        <f t="shared" si="83"/>
        <v>kinni</v>
      </c>
      <c r="H1038">
        <f t="shared" si="84"/>
        <v>6048</v>
      </c>
    </row>
    <row r="1039" spans="1:8" x14ac:dyDescent="0.3">
      <c r="A1039" t="s">
        <v>35</v>
      </c>
      <c r="B1039">
        <v>29</v>
      </c>
      <c r="C1039">
        <v>0.06</v>
      </c>
      <c r="D1039" s="34" t="str">
        <f t="shared" si="80"/>
        <v>2021</v>
      </c>
      <c r="E1039" t="str">
        <f t="shared" si="81"/>
        <v>september</v>
      </c>
      <c r="F1039" s="35">
        <f t="shared" si="82"/>
        <v>44468</v>
      </c>
      <c r="G1039" t="str">
        <f t="shared" si="83"/>
        <v>kinni</v>
      </c>
      <c r="H1039">
        <f t="shared" si="84"/>
        <v>5183.9999999999991</v>
      </c>
    </row>
    <row r="1040" spans="1:8" x14ac:dyDescent="0.3">
      <c r="A1040" t="s">
        <v>35</v>
      </c>
      <c r="B1040">
        <v>30</v>
      </c>
      <c r="C1040">
        <v>0.06</v>
      </c>
      <c r="D1040" s="34" t="str">
        <f t="shared" si="80"/>
        <v>2021</v>
      </c>
      <c r="E1040" t="str">
        <f t="shared" si="81"/>
        <v>september</v>
      </c>
      <c r="F1040" s="35">
        <f t="shared" si="82"/>
        <v>44469</v>
      </c>
      <c r="G1040" t="str">
        <f t="shared" si="83"/>
        <v>kinni</v>
      </c>
      <c r="H1040">
        <f t="shared" si="84"/>
        <v>5183.9999999999991</v>
      </c>
    </row>
    <row r="1041" spans="1:8" x14ac:dyDescent="0.3">
      <c r="A1041" t="s">
        <v>36</v>
      </c>
      <c r="B1041">
        <v>1</v>
      </c>
      <c r="C1041">
        <v>0.13</v>
      </c>
      <c r="D1041" s="34" t="str">
        <f t="shared" si="80"/>
        <v>2021</v>
      </c>
      <c r="E1041" t="str">
        <f t="shared" si="81"/>
        <v>veebruar</v>
      </c>
      <c r="F1041" s="35">
        <f t="shared" si="82"/>
        <v>44228</v>
      </c>
      <c r="G1041" t="str">
        <f t="shared" si="83"/>
        <v>kinni</v>
      </c>
      <c r="H1041">
        <f t="shared" si="84"/>
        <v>11232.000000000002</v>
      </c>
    </row>
    <row r="1042" spans="1:8" x14ac:dyDescent="0.3">
      <c r="A1042" t="s">
        <v>36</v>
      </c>
      <c r="B1042">
        <v>2</v>
      </c>
      <c r="C1042">
        <v>0.13</v>
      </c>
      <c r="D1042" s="34" t="str">
        <f t="shared" si="80"/>
        <v>2021</v>
      </c>
      <c r="E1042" t="str">
        <f t="shared" si="81"/>
        <v>veebruar</v>
      </c>
      <c r="F1042" s="35">
        <f t="shared" si="82"/>
        <v>44229</v>
      </c>
      <c r="G1042" t="str">
        <f t="shared" si="83"/>
        <v>kinni</v>
      </c>
      <c r="H1042">
        <f t="shared" si="84"/>
        <v>11232.000000000002</v>
      </c>
    </row>
    <row r="1043" spans="1:8" x14ac:dyDescent="0.3">
      <c r="A1043" t="s">
        <v>36</v>
      </c>
      <c r="B1043">
        <v>3</v>
      </c>
      <c r="C1043">
        <v>0.11</v>
      </c>
      <c r="D1043" s="34" t="str">
        <f t="shared" si="80"/>
        <v>2021</v>
      </c>
      <c r="E1043" t="str">
        <f t="shared" si="81"/>
        <v>veebruar</v>
      </c>
      <c r="F1043" s="35">
        <f t="shared" si="82"/>
        <v>44230</v>
      </c>
      <c r="G1043" t="str">
        <f t="shared" si="83"/>
        <v>kinni</v>
      </c>
      <c r="H1043">
        <f t="shared" si="84"/>
        <v>9504</v>
      </c>
    </row>
    <row r="1044" spans="1:8" x14ac:dyDescent="0.3">
      <c r="A1044" t="s">
        <v>36</v>
      </c>
      <c r="B1044">
        <v>4</v>
      </c>
      <c r="C1044">
        <v>0.11</v>
      </c>
      <c r="D1044" s="34" t="str">
        <f t="shared" si="80"/>
        <v>2021</v>
      </c>
      <c r="E1044" t="str">
        <f t="shared" si="81"/>
        <v>veebruar</v>
      </c>
      <c r="F1044" s="35">
        <f t="shared" si="82"/>
        <v>44231</v>
      </c>
      <c r="G1044" t="str">
        <f t="shared" si="83"/>
        <v>kinni</v>
      </c>
      <c r="H1044">
        <f t="shared" si="84"/>
        <v>9504</v>
      </c>
    </row>
    <row r="1045" spans="1:8" x14ac:dyDescent="0.3">
      <c r="A1045" t="s">
        <v>36</v>
      </c>
      <c r="B1045">
        <v>5</v>
      </c>
      <c r="C1045">
        <v>0.1</v>
      </c>
      <c r="D1045" s="34" t="str">
        <f t="shared" si="80"/>
        <v>2021</v>
      </c>
      <c r="E1045" t="str">
        <f t="shared" si="81"/>
        <v>veebruar</v>
      </c>
      <c r="F1045" s="35">
        <f t="shared" si="82"/>
        <v>44232</v>
      </c>
      <c r="G1045" t="str">
        <f t="shared" si="83"/>
        <v>kinni</v>
      </c>
      <c r="H1045">
        <f t="shared" si="84"/>
        <v>8640</v>
      </c>
    </row>
    <row r="1046" spans="1:8" x14ac:dyDescent="0.3">
      <c r="A1046" t="s">
        <v>36</v>
      </c>
      <c r="B1046">
        <v>6</v>
      </c>
      <c r="C1046">
        <v>0.1</v>
      </c>
      <c r="D1046" s="34" t="str">
        <f t="shared" si="80"/>
        <v>2021</v>
      </c>
      <c r="E1046" t="str">
        <f t="shared" si="81"/>
        <v>veebruar</v>
      </c>
      <c r="F1046" s="35">
        <f t="shared" si="82"/>
        <v>44233</v>
      </c>
      <c r="G1046" t="str">
        <f t="shared" si="83"/>
        <v>kinni</v>
      </c>
      <c r="H1046">
        <f t="shared" si="84"/>
        <v>8640</v>
      </c>
    </row>
    <row r="1047" spans="1:8" x14ac:dyDescent="0.3">
      <c r="A1047" t="s">
        <v>36</v>
      </c>
      <c r="B1047">
        <v>7</v>
      </c>
      <c r="C1047">
        <v>0.09</v>
      </c>
      <c r="D1047" s="34" t="str">
        <f t="shared" si="80"/>
        <v>2021</v>
      </c>
      <c r="E1047" t="str">
        <f t="shared" si="81"/>
        <v>veebruar</v>
      </c>
      <c r="F1047" s="35">
        <f t="shared" si="82"/>
        <v>44234</v>
      </c>
      <c r="G1047" t="str">
        <f t="shared" si="83"/>
        <v>kinni</v>
      </c>
      <c r="H1047">
        <f t="shared" si="84"/>
        <v>7775.9999999999982</v>
      </c>
    </row>
    <row r="1048" spans="1:8" x14ac:dyDescent="0.3">
      <c r="A1048" t="s">
        <v>36</v>
      </c>
      <c r="B1048">
        <v>8</v>
      </c>
      <c r="C1048">
        <v>0.08</v>
      </c>
      <c r="D1048" s="34" t="str">
        <f t="shared" si="80"/>
        <v>2021</v>
      </c>
      <c r="E1048" t="str">
        <f t="shared" si="81"/>
        <v>veebruar</v>
      </c>
      <c r="F1048" s="35">
        <f t="shared" si="82"/>
        <v>44235</v>
      </c>
      <c r="G1048" t="str">
        <f t="shared" si="83"/>
        <v>kinni</v>
      </c>
      <c r="H1048">
        <f t="shared" si="84"/>
        <v>6912</v>
      </c>
    </row>
    <row r="1049" spans="1:8" x14ac:dyDescent="0.3">
      <c r="A1049" t="s">
        <v>36</v>
      </c>
      <c r="B1049">
        <v>9</v>
      </c>
      <c r="C1049">
        <v>0.08</v>
      </c>
      <c r="D1049" s="34" t="str">
        <f t="shared" si="80"/>
        <v>2021</v>
      </c>
      <c r="E1049" t="str">
        <f t="shared" si="81"/>
        <v>veebruar</v>
      </c>
      <c r="F1049" s="35">
        <f t="shared" si="82"/>
        <v>44236</v>
      </c>
      <c r="G1049" t="str">
        <f t="shared" si="83"/>
        <v>kinni</v>
      </c>
      <c r="H1049">
        <f t="shared" si="84"/>
        <v>6912</v>
      </c>
    </row>
    <row r="1050" spans="1:8" x14ac:dyDescent="0.3">
      <c r="A1050" t="s">
        <v>36</v>
      </c>
      <c r="B1050">
        <v>10</v>
      </c>
      <c r="C1050">
        <v>0.06</v>
      </c>
      <c r="D1050" s="34" t="str">
        <f t="shared" si="80"/>
        <v>2021</v>
      </c>
      <c r="E1050" t="str">
        <f t="shared" si="81"/>
        <v>veebruar</v>
      </c>
      <c r="F1050" s="35">
        <f t="shared" si="82"/>
        <v>44237</v>
      </c>
      <c r="G1050" t="str">
        <f t="shared" si="83"/>
        <v>kinni</v>
      </c>
      <c r="H1050">
        <f t="shared" si="84"/>
        <v>5183.9999999999991</v>
      </c>
    </row>
    <row r="1051" spans="1:8" x14ac:dyDescent="0.3">
      <c r="A1051" t="s">
        <v>36</v>
      </c>
      <c r="B1051">
        <v>11</v>
      </c>
      <c r="C1051">
        <v>0.06</v>
      </c>
      <c r="D1051" s="34" t="str">
        <f t="shared" si="80"/>
        <v>2021</v>
      </c>
      <c r="E1051" t="str">
        <f t="shared" si="81"/>
        <v>veebruar</v>
      </c>
      <c r="F1051" s="35">
        <f t="shared" si="82"/>
        <v>44238</v>
      </c>
      <c r="G1051" t="str">
        <f t="shared" si="83"/>
        <v>kinni</v>
      </c>
      <c r="H1051">
        <f t="shared" si="84"/>
        <v>5183.9999999999991</v>
      </c>
    </row>
    <row r="1052" spans="1:8" x14ac:dyDescent="0.3">
      <c r="A1052" t="s">
        <v>36</v>
      </c>
      <c r="B1052">
        <v>12</v>
      </c>
      <c r="C1052">
        <v>0.08</v>
      </c>
      <c r="D1052" s="34" t="str">
        <f t="shared" si="80"/>
        <v>2021</v>
      </c>
      <c r="E1052" t="str">
        <f t="shared" si="81"/>
        <v>veebruar</v>
      </c>
      <c r="F1052" s="35">
        <f t="shared" si="82"/>
        <v>44239</v>
      </c>
      <c r="G1052" t="str">
        <f t="shared" si="83"/>
        <v>kinni</v>
      </c>
      <c r="H1052">
        <f t="shared" si="84"/>
        <v>6912</v>
      </c>
    </row>
    <row r="1053" spans="1:8" x14ac:dyDescent="0.3">
      <c r="A1053" t="s">
        <v>36</v>
      </c>
      <c r="B1053">
        <v>13</v>
      </c>
      <c r="C1053">
        <v>0.09</v>
      </c>
      <c r="D1053" s="34" t="str">
        <f t="shared" si="80"/>
        <v>2021</v>
      </c>
      <c r="E1053" t="str">
        <f t="shared" si="81"/>
        <v>veebruar</v>
      </c>
      <c r="F1053" s="35">
        <f t="shared" si="82"/>
        <v>44240</v>
      </c>
      <c r="G1053" t="str">
        <f t="shared" si="83"/>
        <v>kinni</v>
      </c>
      <c r="H1053">
        <f t="shared" si="84"/>
        <v>7775.9999999999982</v>
      </c>
    </row>
    <row r="1054" spans="1:8" x14ac:dyDescent="0.3">
      <c r="A1054" t="s">
        <v>36</v>
      </c>
      <c r="B1054">
        <v>14</v>
      </c>
      <c r="C1054">
        <v>0.1</v>
      </c>
      <c r="D1054" s="34" t="str">
        <f t="shared" si="80"/>
        <v>2021</v>
      </c>
      <c r="E1054" t="str">
        <f t="shared" si="81"/>
        <v>veebruar</v>
      </c>
      <c r="F1054" s="35">
        <f t="shared" si="82"/>
        <v>44241</v>
      </c>
      <c r="G1054" t="str">
        <f t="shared" si="83"/>
        <v>kinni</v>
      </c>
      <c r="H1054">
        <f t="shared" si="84"/>
        <v>8640</v>
      </c>
    </row>
    <row r="1055" spans="1:8" x14ac:dyDescent="0.3">
      <c r="A1055" t="s">
        <v>36</v>
      </c>
      <c r="B1055">
        <v>15</v>
      </c>
      <c r="C1055">
        <v>0.1</v>
      </c>
      <c r="D1055" s="34" t="str">
        <f t="shared" si="80"/>
        <v>2021</v>
      </c>
      <c r="E1055" t="str">
        <f t="shared" si="81"/>
        <v>veebruar</v>
      </c>
      <c r="F1055" s="35">
        <f t="shared" si="82"/>
        <v>44242</v>
      </c>
      <c r="G1055" t="str">
        <f t="shared" si="83"/>
        <v>kinni</v>
      </c>
      <c r="H1055">
        <f t="shared" si="84"/>
        <v>8640</v>
      </c>
    </row>
    <row r="1056" spans="1:8" x14ac:dyDescent="0.3">
      <c r="A1056" t="s">
        <v>36</v>
      </c>
      <c r="B1056">
        <v>16</v>
      </c>
      <c r="C1056">
        <v>0.1</v>
      </c>
      <c r="D1056" s="34" t="str">
        <f t="shared" si="80"/>
        <v>2021</v>
      </c>
      <c r="E1056" t="str">
        <f t="shared" si="81"/>
        <v>veebruar</v>
      </c>
      <c r="F1056" s="35">
        <f t="shared" si="82"/>
        <v>44243</v>
      </c>
      <c r="G1056" t="str">
        <f t="shared" si="83"/>
        <v>kinni</v>
      </c>
      <c r="H1056">
        <f t="shared" si="84"/>
        <v>8640</v>
      </c>
    </row>
    <row r="1057" spans="1:8" x14ac:dyDescent="0.3">
      <c r="A1057" t="s">
        <v>36</v>
      </c>
      <c r="B1057">
        <v>17</v>
      </c>
      <c r="C1057">
        <v>0.1</v>
      </c>
      <c r="D1057" s="34" t="str">
        <f t="shared" si="80"/>
        <v>2021</v>
      </c>
      <c r="E1057" t="str">
        <f t="shared" si="81"/>
        <v>veebruar</v>
      </c>
      <c r="F1057" s="35">
        <f t="shared" si="82"/>
        <v>44244</v>
      </c>
      <c r="G1057" t="str">
        <f t="shared" si="83"/>
        <v>kinni</v>
      </c>
      <c r="H1057">
        <f t="shared" si="84"/>
        <v>8640</v>
      </c>
    </row>
    <row r="1058" spans="1:8" x14ac:dyDescent="0.3">
      <c r="A1058" t="s">
        <v>36</v>
      </c>
      <c r="B1058">
        <v>18</v>
      </c>
      <c r="C1058">
        <v>0.09</v>
      </c>
      <c r="D1058" s="34" t="str">
        <f t="shared" si="80"/>
        <v>2021</v>
      </c>
      <c r="E1058" t="str">
        <f t="shared" si="81"/>
        <v>veebruar</v>
      </c>
      <c r="F1058" s="35">
        <f t="shared" si="82"/>
        <v>44245</v>
      </c>
      <c r="G1058" t="str">
        <f t="shared" si="83"/>
        <v>kinni</v>
      </c>
      <c r="H1058">
        <f t="shared" si="84"/>
        <v>7775.9999999999982</v>
      </c>
    </row>
    <row r="1059" spans="1:8" x14ac:dyDescent="0.3">
      <c r="A1059" t="s">
        <v>36</v>
      </c>
      <c r="B1059">
        <v>19</v>
      </c>
      <c r="C1059">
        <v>0.08</v>
      </c>
      <c r="D1059" s="34" t="str">
        <f t="shared" si="80"/>
        <v>2021</v>
      </c>
      <c r="E1059" t="str">
        <f t="shared" si="81"/>
        <v>veebruar</v>
      </c>
      <c r="F1059" s="35">
        <f t="shared" si="82"/>
        <v>44246</v>
      </c>
      <c r="G1059" t="str">
        <f t="shared" si="83"/>
        <v>kinni</v>
      </c>
      <c r="H1059">
        <f t="shared" si="84"/>
        <v>6912</v>
      </c>
    </row>
    <row r="1060" spans="1:8" x14ac:dyDescent="0.3">
      <c r="A1060" t="s">
        <v>36</v>
      </c>
      <c r="B1060">
        <v>20</v>
      </c>
      <c r="C1060">
        <v>0.08</v>
      </c>
      <c r="D1060" s="34" t="str">
        <f t="shared" si="80"/>
        <v>2021</v>
      </c>
      <c r="E1060" t="str">
        <f t="shared" si="81"/>
        <v>veebruar</v>
      </c>
      <c r="F1060" s="35">
        <f t="shared" si="82"/>
        <v>44247</v>
      </c>
      <c r="G1060" t="str">
        <f t="shared" si="83"/>
        <v>kinni</v>
      </c>
      <c r="H1060">
        <f t="shared" si="84"/>
        <v>6912</v>
      </c>
    </row>
    <row r="1061" spans="1:8" x14ac:dyDescent="0.3">
      <c r="A1061" t="s">
        <v>36</v>
      </c>
      <c r="B1061">
        <v>21</v>
      </c>
      <c r="C1061">
        <v>0.09</v>
      </c>
      <c r="D1061" s="34" t="str">
        <f t="shared" si="80"/>
        <v>2021</v>
      </c>
      <c r="E1061" t="str">
        <f t="shared" si="81"/>
        <v>veebruar</v>
      </c>
      <c r="F1061" s="35">
        <f t="shared" si="82"/>
        <v>44248</v>
      </c>
      <c r="G1061" t="str">
        <f t="shared" si="83"/>
        <v>kinni</v>
      </c>
      <c r="H1061">
        <f t="shared" si="84"/>
        <v>7775.9999999999982</v>
      </c>
    </row>
    <row r="1062" spans="1:8" x14ac:dyDescent="0.3">
      <c r="A1062" t="s">
        <v>36</v>
      </c>
      <c r="B1062">
        <v>22</v>
      </c>
      <c r="C1062">
        <v>0.1</v>
      </c>
      <c r="D1062" s="34" t="str">
        <f t="shared" si="80"/>
        <v>2021</v>
      </c>
      <c r="E1062" t="str">
        <f t="shared" si="81"/>
        <v>veebruar</v>
      </c>
      <c r="F1062" s="35">
        <f t="shared" si="82"/>
        <v>44249</v>
      </c>
      <c r="G1062" t="str">
        <f t="shared" si="83"/>
        <v>kinni</v>
      </c>
      <c r="H1062">
        <f t="shared" si="84"/>
        <v>8640</v>
      </c>
    </row>
    <row r="1063" spans="1:8" x14ac:dyDescent="0.3">
      <c r="A1063" t="s">
        <v>36</v>
      </c>
      <c r="B1063">
        <v>23</v>
      </c>
      <c r="C1063">
        <v>0.11</v>
      </c>
      <c r="D1063" s="34" t="str">
        <f t="shared" si="80"/>
        <v>2021</v>
      </c>
      <c r="E1063" t="str">
        <f t="shared" si="81"/>
        <v>veebruar</v>
      </c>
      <c r="F1063" s="35">
        <f t="shared" si="82"/>
        <v>44250</v>
      </c>
      <c r="G1063" t="str">
        <f t="shared" si="83"/>
        <v>kinni</v>
      </c>
      <c r="H1063">
        <f t="shared" si="84"/>
        <v>9504</v>
      </c>
    </row>
    <row r="1064" spans="1:8" x14ac:dyDescent="0.3">
      <c r="A1064" t="s">
        <v>36</v>
      </c>
      <c r="B1064">
        <v>24</v>
      </c>
      <c r="C1064">
        <v>0.12</v>
      </c>
      <c r="D1064" s="34" t="str">
        <f t="shared" si="80"/>
        <v>2021</v>
      </c>
      <c r="E1064" t="str">
        <f t="shared" si="81"/>
        <v>veebruar</v>
      </c>
      <c r="F1064" s="35">
        <f t="shared" si="82"/>
        <v>44251</v>
      </c>
      <c r="G1064" t="str">
        <f t="shared" si="83"/>
        <v>kinni</v>
      </c>
      <c r="H1064">
        <f t="shared" si="84"/>
        <v>10367.999999999998</v>
      </c>
    </row>
    <row r="1065" spans="1:8" x14ac:dyDescent="0.3">
      <c r="A1065" t="s">
        <v>36</v>
      </c>
      <c r="B1065">
        <v>25</v>
      </c>
      <c r="C1065">
        <v>0.15</v>
      </c>
      <c r="D1065" s="34" t="str">
        <f t="shared" si="80"/>
        <v>2021</v>
      </c>
      <c r="E1065" t="str">
        <f t="shared" si="81"/>
        <v>veebruar</v>
      </c>
      <c r="F1065" s="35">
        <f t="shared" si="82"/>
        <v>44252</v>
      </c>
      <c r="G1065" t="str">
        <f t="shared" si="83"/>
        <v>kinni</v>
      </c>
      <c r="H1065">
        <f t="shared" si="84"/>
        <v>12960</v>
      </c>
    </row>
    <row r="1066" spans="1:8" x14ac:dyDescent="0.3">
      <c r="A1066" t="s">
        <v>36</v>
      </c>
      <c r="B1066">
        <v>26</v>
      </c>
      <c r="C1066">
        <v>0.19</v>
      </c>
      <c r="D1066" s="34" t="str">
        <f t="shared" si="80"/>
        <v>2021</v>
      </c>
      <c r="E1066" t="str">
        <f t="shared" si="81"/>
        <v>veebruar</v>
      </c>
      <c r="F1066" s="35">
        <f t="shared" si="82"/>
        <v>44253</v>
      </c>
      <c r="G1066" t="str">
        <f t="shared" si="83"/>
        <v>kinni</v>
      </c>
      <c r="H1066">
        <f t="shared" si="84"/>
        <v>16416</v>
      </c>
    </row>
    <row r="1067" spans="1:8" x14ac:dyDescent="0.3">
      <c r="A1067" t="s">
        <v>36</v>
      </c>
      <c r="B1067">
        <v>27</v>
      </c>
      <c r="C1067">
        <v>0.21</v>
      </c>
      <c r="D1067" s="34" t="str">
        <f t="shared" si="80"/>
        <v>2021</v>
      </c>
      <c r="E1067" t="str">
        <f t="shared" si="81"/>
        <v>veebruar</v>
      </c>
      <c r="F1067" s="35">
        <f t="shared" si="82"/>
        <v>44254</v>
      </c>
      <c r="G1067" t="str">
        <f t="shared" si="83"/>
        <v>kinni</v>
      </c>
      <c r="H1067">
        <f t="shared" si="84"/>
        <v>18144</v>
      </c>
    </row>
    <row r="1068" spans="1:8" x14ac:dyDescent="0.3">
      <c r="A1068" t="s">
        <v>36</v>
      </c>
      <c r="B1068">
        <v>28</v>
      </c>
      <c r="C1068">
        <v>0.15</v>
      </c>
      <c r="D1068" s="34" t="str">
        <f t="shared" si="80"/>
        <v>2021</v>
      </c>
      <c r="E1068" t="str">
        <f t="shared" si="81"/>
        <v>veebruar</v>
      </c>
      <c r="F1068" s="35">
        <f t="shared" si="82"/>
        <v>44255</v>
      </c>
      <c r="G1068" t="str">
        <f t="shared" si="83"/>
        <v>kinni</v>
      </c>
      <c r="H1068">
        <f t="shared" si="84"/>
        <v>12960</v>
      </c>
    </row>
    <row r="1069" spans="1:8" x14ac:dyDescent="0.3">
      <c r="A1069" t="s">
        <v>37</v>
      </c>
      <c r="B1069">
        <v>1</v>
      </c>
      <c r="C1069">
        <v>0.09</v>
      </c>
      <c r="D1069" s="34" t="str">
        <f t="shared" si="80"/>
        <v>2022</v>
      </c>
      <c r="E1069" t="str">
        <f t="shared" si="81"/>
        <v>aprill</v>
      </c>
      <c r="F1069" s="35">
        <f t="shared" si="82"/>
        <v>44652</v>
      </c>
      <c r="G1069" t="str">
        <f t="shared" si="83"/>
        <v>kinni</v>
      </c>
      <c r="H1069">
        <f t="shared" si="84"/>
        <v>7775.9999999999982</v>
      </c>
    </row>
    <row r="1070" spans="1:8" x14ac:dyDescent="0.3">
      <c r="A1070" t="s">
        <v>37</v>
      </c>
      <c r="B1070">
        <v>2</v>
      </c>
      <c r="C1070">
        <v>0.12</v>
      </c>
      <c r="D1070" s="34" t="str">
        <f t="shared" si="80"/>
        <v>2022</v>
      </c>
      <c r="E1070" t="str">
        <f t="shared" si="81"/>
        <v>aprill</v>
      </c>
      <c r="F1070" s="35">
        <f t="shared" si="82"/>
        <v>44653</v>
      </c>
      <c r="G1070" t="str">
        <f t="shared" si="83"/>
        <v>kinni</v>
      </c>
      <c r="H1070">
        <f t="shared" si="84"/>
        <v>10367.999999999998</v>
      </c>
    </row>
    <row r="1071" spans="1:8" x14ac:dyDescent="0.3">
      <c r="A1071" t="s">
        <v>37</v>
      </c>
      <c r="B1071">
        <v>3</v>
      </c>
      <c r="C1071">
        <v>0.12</v>
      </c>
      <c r="D1071" s="34" t="str">
        <f t="shared" si="80"/>
        <v>2022</v>
      </c>
      <c r="E1071" t="str">
        <f t="shared" si="81"/>
        <v>aprill</v>
      </c>
      <c r="F1071" s="35">
        <f t="shared" si="82"/>
        <v>44654</v>
      </c>
      <c r="G1071" t="str">
        <f t="shared" si="83"/>
        <v>kinni</v>
      </c>
      <c r="H1071">
        <f t="shared" si="84"/>
        <v>10367.999999999998</v>
      </c>
    </row>
    <row r="1072" spans="1:8" x14ac:dyDescent="0.3">
      <c r="A1072" t="s">
        <v>37</v>
      </c>
      <c r="B1072">
        <v>4</v>
      </c>
      <c r="C1072">
        <v>0.11</v>
      </c>
      <c r="D1072" s="34" t="str">
        <f t="shared" si="80"/>
        <v>2022</v>
      </c>
      <c r="E1072" t="str">
        <f t="shared" si="81"/>
        <v>aprill</v>
      </c>
      <c r="F1072" s="35">
        <f t="shared" si="82"/>
        <v>44655</v>
      </c>
      <c r="G1072" t="str">
        <f t="shared" si="83"/>
        <v>kinni</v>
      </c>
      <c r="H1072">
        <f t="shared" si="84"/>
        <v>9504</v>
      </c>
    </row>
    <row r="1073" spans="1:8" x14ac:dyDescent="0.3">
      <c r="A1073" t="s">
        <v>37</v>
      </c>
      <c r="B1073">
        <v>5</v>
      </c>
      <c r="C1073">
        <v>0.13</v>
      </c>
      <c r="D1073" s="34" t="str">
        <f t="shared" si="80"/>
        <v>2022</v>
      </c>
      <c r="E1073" t="str">
        <f t="shared" si="81"/>
        <v>aprill</v>
      </c>
      <c r="F1073" s="35">
        <f t="shared" si="82"/>
        <v>44656</v>
      </c>
      <c r="G1073" t="str">
        <f t="shared" si="83"/>
        <v>kinni</v>
      </c>
      <c r="H1073">
        <f t="shared" si="84"/>
        <v>11232.000000000002</v>
      </c>
    </row>
    <row r="1074" spans="1:8" x14ac:dyDescent="0.3">
      <c r="A1074" t="s">
        <v>37</v>
      </c>
      <c r="B1074">
        <v>6</v>
      </c>
      <c r="C1074">
        <v>0.17</v>
      </c>
      <c r="D1074" s="34" t="str">
        <f t="shared" si="80"/>
        <v>2022</v>
      </c>
      <c r="E1074" t="str">
        <f t="shared" si="81"/>
        <v>aprill</v>
      </c>
      <c r="F1074" s="35">
        <f t="shared" si="82"/>
        <v>44657</v>
      </c>
      <c r="G1074" t="str">
        <f t="shared" si="83"/>
        <v>kinni</v>
      </c>
      <c r="H1074">
        <f t="shared" si="84"/>
        <v>14688.000000000004</v>
      </c>
    </row>
    <row r="1075" spans="1:8" x14ac:dyDescent="0.3">
      <c r="A1075" t="s">
        <v>37</v>
      </c>
      <c r="B1075">
        <v>7</v>
      </c>
      <c r="C1075">
        <v>0.18</v>
      </c>
      <c r="D1075" s="34" t="str">
        <f t="shared" si="80"/>
        <v>2022</v>
      </c>
      <c r="E1075" t="str">
        <f t="shared" si="81"/>
        <v>aprill</v>
      </c>
      <c r="F1075" s="35">
        <f t="shared" si="82"/>
        <v>44658</v>
      </c>
      <c r="G1075" t="str">
        <f t="shared" si="83"/>
        <v>kinni</v>
      </c>
      <c r="H1075">
        <f t="shared" si="84"/>
        <v>15551.999999999996</v>
      </c>
    </row>
    <row r="1076" spans="1:8" x14ac:dyDescent="0.3">
      <c r="A1076" t="s">
        <v>37</v>
      </c>
      <c r="B1076">
        <v>8</v>
      </c>
      <c r="C1076">
        <v>0.2</v>
      </c>
      <c r="D1076" s="34" t="str">
        <f t="shared" si="80"/>
        <v>2022</v>
      </c>
      <c r="E1076" t="str">
        <f t="shared" si="81"/>
        <v>aprill</v>
      </c>
      <c r="F1076" s="35">
        <f t="shared" si="82"/>
        <v>44659</v>
      </c>
      <c r="G1076" t="str">
        <f t="shared" si="83"/>
        <v>kinni</v>
      </c>
      <c r="H1076">
        <f t="shared" si="84"/>
        <v>17280</v>
      </c>
    </row>
    <row r="1077" spans="1:8" x14ac:dyDescent="0.3">
      <c r="A1077" t="s">
        <v>37</v>
      </c>
      <c r="B1077">
        <v>9</v>
      </c>
      <c r="C1077">
        <v>0.28000000000000003</v>
      </c>
      <c r="D1077" s="34" t="str">
        <f t="shared" si="80"/>
        <v>2022</v>
      </c>
      <c r="E1077" t="str">
        <f t="shared" si="81"/>
        <v>aprill</v>
      </c>
      <c r="F1077" s="35">
        <f t="shared" si="82"/>
        <v>44660</v>
      </c>
      <c r="G1077" t="str">
        <f t="shared" si="83"/>
        <v>kinni</v>
      </c>
      <c r="H1077">
        <f t="shared" si="84"/>
        <v>24192</v>
      </c>
    </row>
    <row r="1078" spans="1:8" x14ac:dyDescent="0.3">
      <c r="A1078" t="s">
        <v>37</v>
      </c>
      <c r="B1078">
        <v>10</v>
      </c>
      <c r="C1078">
        <v>0.22</v>
      </c>
      <c r="D1078" s="34" t="str">
        <f t="shared" ref="D1078:D1140" si="85">LEFT(A1078,4)</f>
        <v>2022</v>
      </c>
      <c r="E1078" t="str">
        <f t="shared" ref="E1078:E1140" si="86">MID(A1078,6,LEN(A1078)-9)</f>
        <v>aprill</v>
      </c>
      <c r="F1078" s="35">
        <f t="shared" ref="F1078:F1140" si="87">DATEVALUE(B1078 &amp; " " &amp; E1078 &amp; " " &amp; D1078)</f>
        <v>44661</v>
      </c>
      <c r="G1078" t="str">
        <f t="shared" ref="G1078:G1140" si="88">IF(OR(
AND(F1078&gt;=DATE(2019,6,26),F1078&lt;=DATE(2019,9,12)),
AND(F1078&gt;=DATE(2020,6,16),F1078&lt;=DATE(2020,9,12)),
AND(F1078&gt;=DATE(2021,6,18),F1078&lt;=DATE(2021,8,21)),
AND(F1078&gt;=DATE(2022,6,28),F1078&lt;=DATE(2022,9,21)),
AND(F1078&gt;=DATE(2022,10,15),F1078&lt;=DATE(2022,10,31)),
AND(F1078&gt;=DATE(2023,6,16),F1078&lt;=DATE(2023,8,21))
),"lahti","kinni")</f>
        <v>kinni</v>
      </c>
      <c r="H1078">
        <f t="shared" ref="H1078:H1140" si="89">C1078*60*60*24</f>
        <v>19008</v>
      </c>
    </row>
    <row r="1079" spans="1:8" x14ac:dyDescent="0.3">
      <c r="A1079" t="s">
        <v>37</v>
      </c>
      <c r="B1079">
        <v>11</v>
      </c>
      <c r="C1079">
        <v>0.21</v>
      </c>
      <c r="D1079" s="34" t="str">
        <f t="shared" si="85"/>
        <v>2022</v>
      </c>
      <c r="E1079" t="str">
        <f t="shared" si="86"/>
        <v>aprill</v>
      </c>
      <c r="F1079" s="35">
        <f t="shared" si="87"/>
        <v>44662</v>
      </c>
      <c r="G1079" t="str">
        <f t="shared" si="88"/>
        <v>kinni</v>
      </c>
      <c r="H1079">
        <f t="shared" si="89"/>
        <v>18144</v>
      </c>
    </row>
    <row r="1080" spans="1:8" x14ac:dyDescent="0.3">
      <c r="A1080" t="s">
        <v>37</v>
      </c>
      <c r="B1080">
        <v>12</v>
      </c>
      <c r="C1080">
        <v>0.2</v>
      </c>
      <c r="D1080" s="34" t="str">
        <f t="shared" si="85"/>
        <v>2022</v>
      </c>
      <c r="E1080" t="str">
        <f t="shared" si="86"/>
        <v>aprill</v>
      </c>
      <c r="F1080" s="35">
        <f t="shared" si="87"/>
        <v>44663</v>
      </c>
      <c r="G1080" t="str">
        <f t="shared" si="88"/>
        <v>kinni</v>
      </c>
      <c r="H1080">
        <f t="shared" si="89"/>
        <v>17280</v>
      </c>
    </row>
    <row r="1081" spans="1:8" x14ac:dyDescent="0.3">
      <c r="A1081" t="s">
        <v>37</v>
      </c>
      <c r="B1081">
        <v>13</v>
      </c>
      <c r="C1081">
        <v>0.17</v>
      </c>
      <c r="D1081" s="34" t="str">
        <f t="shared" si="85"/>
        <v>2022</v>
      </c>
      <c r="E1081" t="str">
        <f t="shared" si="86"/>
        <v>aprill</v>
      </c>
      <c r="F1081" s="35">
        <f t="shared" si="87"/>
        <v>44664</v>
      </c>
      <c r="G1081" t="str">
        <f t="shared" si="88"/>
        <v>kinni</v>
      </c>
      <c r="H1081">
        <f t="shared" si="89"/>
        <v>14688.000000000004</v>
      </c>
    </row>
    <row r="1082" spans="1:8" x14ac:dyDescent="0.3">
      <c r="A1082" t="s">
        <v>37</v>
      </c>
      <c r="B1082">
        <v>14</v>
      </c>
      <c r="C1082">
        <v>0.13</v>
      </c>
      <c r="D1082" s="34" t="str">
        <f t="shared" si="85"/>
        <v>2022</v>
      </c>
      <c r="E1082" t="str">
        <f t="shared" si="86"/>
        <v>aprill</v>
      </c>
      <c r="F1082" s="35">
        <f t="shared" si="87"/>
        <v>44665</v>
      </c>
      <c r="G1082" t="str">
        <f t="shared" si="88"/>
        <v>kinni</v>
      </c>
      <c r="H1082">
        <f t="shared" si="89"/>
        <v>11232.000000000002</v>
      </c>
    </row>
    <row r="1083" spans="1:8" x14ac:dyDescent="0.3">
      <c r="A1083" t="s">
        <v>37</v>
      </c>
      <c r="B1083">
        <v>15</v>
      </c>
      <c r="C1083">
        <v>0.11</v>
      </c>
      <c r="D1083" s="34" t="str">
        <f t="shared" si="85"/>
        <v>2022</v>
      </c>
      <c r="E1083" t="str">
        <f t="shared" si="86"/>
        <v>aprill</v>
      </c>
      <c r="F1083" s="35">
        <f t="shared" si="87"/>
        <v>44666</v>
      </c>
      <c r="G1083" t="str">
        <f t="shared" si="88"/>
        <v>kinni</v>
      </c>
      <c r="H1083">
        <f t="shared" si="89"/>
        <v>9504</v>
      </c>
    </row>
    <row r="1084" spans="1:8" x14ac:dyDescent="0.3">
      <c r="A1084" t="s">
        <v>37</v>
      </c>
      <c r="B1084">
        <v>16</v>
      </c>
      <c r="C1084">
        <v>0.1</v>
      </c>
      <c r="D1084" s="34" t="str">
        <f t="shared" si="85"/>
        <v>2022</v>
      </c>
      <c r="E1084" t="str">
        <f t="shared" si="86"/>
        <v>aprill</v>
      </c>
      <c r="F1084" s="35">
        <f t="shared" si="87"/>
        <v>44667</v>
      </c>
      <c r="G1084" t="str">
        <f t="shared" si="88"/>
        <v>kinni</v>
      </c>
      <c r="H1084">
        <f t="shared" si="89"/>
        <v>8640</v>
      </c>
    </row>
    <row r="1085" spans="1:8" x14ac:dyDescent="0.3">
      <c r="A1085" t="s">
        <v>37</v>
      </c>
      <c r="B1085">
        <v>17</v>
      </c>
      <c r="C1085">
        <v>0.06</v>
      </c>
      <c r="D1085" s="34" t="str">
        <f t="shared" si="85"/>
        <v>2022</v>
      </c>
      <c r="E1085" t="str">
        <f t="shared" si="86"/>
        <v>aprill</v>
      </c>
      <c r="F1085" s="35">
        <f t="shared" si="87"/>
        <v>44668</v>
      </c>
      <c r="G1085" t="str">
        <f t="shared" si="88"/>
        <v>kinni</v>
      </c>
      <c r="H1085">
        <f t="shared" si="89"/>
        <v>5183.9999999999991</v>
      </c>
    </row>
    <row r="1086" spans="1:8" x14ac:dyDescent="0.3">
      <c r="A1086" t="s">
        <v>37</v>
      </c>
      <c r="B1086">
        <v>18</v>
      </c>
      <c r="C1086">
        <v>0.01</v>
      </c>
      <c r="D1086" s="34" t="str">
        <f t="shared" si="85"/>
        <v>2022</v>
      </c>
      <c r="E1086" t="str">
        <f t="shared" si="86"/>
        <v>aprill</v>
      </c>
      <c r="F1086" s="35">
        <f t="shared" si="87"/>
        <v>44669</v>
      </c>
      <c r="G1086" t="str">
        <f t="shared" si="88"/>
        <v>kinni</v>
      </c>
      <c r="H1086">
        <f t="shared" si="89"/>
        <v>864</v>
      </c>
    </row>
    <row r="1087" spans="1:8" x14ac:dyDescent="0.3">
      <c r="A1087" t="s">
        <v>37</v>
      </c>
      <c r="B1087">
        <v>19</v>
      </c>
      <c r="C1087">
        <v>0.05</v>
      </c>
      <c r="D1087" s="34" t="str">
        <f t="shared" si="85"/>
        <v>2022</v>
      </c>
      <c r="E1087" t="str">
        <f t="shared" si="86"/>
        <v>aprill</v>
      </c>
      <c r="F1087" s="35">
        <f t="shared" si="87"/>
        <v>44670</v>
      </c>
      <c r="G1087" t="str">
        <f t="shared" si="88"/>
        <v>kinni</v>
      </c>
      <c r="H1087">
        <f t="shared" si="89"/>
        <v>4320</v>
      </c>
    </row>
    <row r="1088" spans="1:8" x14ac:dyDescent="0.3">
      <c r="A1088" t="s">
        <v>37</v>
      </c>
      <c r="B1088">
        <v>20</v>
      </c>
      <c r="C1088">
        <v>0.1</v>
      </c>
      <c r="D1088" s="34" t="str">
        <f t="shared" si="85"/>
        <v>2022</v>
      </c>
      <c r="E1088" t="str">
        <f t="shared" si="86"/>
        <v>aprill</v>
      </c>
      <c r="F1088" s="35">
        <f t="shared" si="87"/>
        <v>44671</v>
      </c>
      <c r="G1088" t="str">
        <f t="shared" si="88"/>
        <v>kinni</v>
      </c>
      <c r="H1088">
        <f t="shared" si="89"/>
        <v>8640</v>
      </c>
    </row>
    <row r="1089" spans="1:8" x14ac:dyDescent="0.3">
      <c r="A1089" t="s">
        <v>37</v>
      </c>
      <c r="B1089">
        <v>21</v>
      </c>
      <c r="C1089">
        <v>0.1</v>
      </c>
      <c r="D1089" s="34" t="str">
        <f t="shared" si="85"/>
        <v>2022</v>
      </c>
      <c r="E1089" t="str">
        <f t="shared" si="86"/>
        <v>aprill</v>
      </c>
      <c r="F1089" s="35">
        <f t="shared" si="87"/>
        <v>44672</v>
      </c>
      <c r="G1089" t="str">
        <f t="shared" si="88"/>
        <v>kinni</v>
      </c>
      <c r="H1089">
        <f t="shared" si="89"/>
        <v>8640</v>
      </c>
    </row>
    <row r="1090" spans="1:8" x14ac:dyDescent="0.3">
      <c r="A1090" t="s">
        <v>37</v>
      </c>
      <c r="B1090">
        <v>22</v>
      </c>
      <c r="C1090">
        <v>7.0000000000000007E-2</v>
      </c>
      <c r="D1090" s="34" t="str">
        <f t="shared" si="85"/>
        <v>2022</v>
      </c>
      <c r="E1090" t="str">
        <f t="shared" si="86"/>
        <v>aprill</v>
      </c>
      <c r="F1090" s="35">
        <f t="shared" si="87"/>
        <v>44673</v>
      </c>
      <c r="G1090" t="str">
        <f t="shared" si="88"/>
        <v>kinni</v>
      </c>
      <c r="H1090">
        <f t="shared" si="89"/>
        <v>6048</v>
      </c>
    </row>
    <row r="1091" spans="1:8" x14ac:dyDescent="0.3">
      <c r="A1091" t="s">
        <v>37</v>
      </c>
      <c r="B1091">
        <v>23</v>
      </c>
      <c r="C1091">
        <v>0.05</v>
      </c>
      <c r="D1091" s="34" t="str">
        <f t="shared" si="85"/>
        <v>2022</v>
      </c>
      <c r="E1091" t="str">
        <f t="shared" si="86"/>
        <v>aprill</v>
      </c>
      <c r="F1091" s="35">
        <f t="shared" si="87"/>
        <v>44674</v>
      </c>
      <c r="G1091" t="str">
        <f t="shared" si="88"/>
        <v>kinni</v>
      </c>
      <c r="H1091">
        <f t="shared" si="89"/>
        <v>4320</v>
      </c>
    </row>
    <row r="1092" spans="1:8" x14ac:dyDescent="0.3">
      <c r="A1092" t="s">
        <v>37</v>
      </c>
      <c r="B1092">
        <v>24</v>
      </c>
      <c r="C1092">
        <v>0.02</v>
      </c>
      <c r="D1092" s="34" t="str">
        <f t="shared" si="85"/>
        <v>2022</v>
      </c>
      <c r="E1092" t="str">
        <f t="shared" si="86"/>
        <v>aprill</v>
      </c>
      <c r="F1092" s="35">
        <f t="shared" si="87"/>
        <v>44675</v>
      </c>
      <c r="G1092" t="str">
        <f t="shared" si="88"/>
        <v>kinni</v>
      </c>
      <c r="H1092">
        <f t="shared" si="89"/>
        <v>1728</v>
      </c>
    </row>
    <row r="1093" spans="1:8" x14ac:dyDescent="0.3">
      <c r="A1093" t="s">
        <v>37</v>
      </c>
      <c r="B1093">
        <v>25</v>
      </c>
      <c r="C1093">
        <v>0</v>
      </c>
      <c r="D1093" s="34" t="str">
        <f t="shared" si="85"/>
        <v>2022</v>
      </c>
      <c r="E1093" t="str">
        <f t="shared" si="86"/>
        <v>aprill</v>
      </c>
      <c r="F1093" s="35">
        <f t="shared" si="87"/>
        <v>44676</v>
      </c>
      <c r="G1093" t="str">
        <f t="shared" si="88"/>
        <v>kinni</v>
      </c>
      <c r="H1093">
        <f t="shared" si="89"/>
        <v>0</v>
      </c>
    </row>
    <row r="1094" spans="1:8" x14ac:dyDescent="0.3">
      <c r="A1094" t="s">
        <v>37</v>
      </c>
      <c r="B1094">
        <v>26</v>
      </c>
      <c r="C1094">
        <v>0.03</v>
      </c>
      <c r="D1094" s="34" t="str">
        <f t="shared" si="85"/>
        <v>2022</v>
      </c>
      <c r="E1094" t="str">
        <f t="shared" si="86"/>
        <v>aprill</v>
      </c>
      <c r="F1094" s="35">
        <f t="shared" si="87"/>
        <v>44677</v>
      </c>
      <c r="G1094" t="str">
        <f t="shared" si="88"/>
        <v>kinni</v>
      </c>
      <c r="H1094">
        <f t="shared" si="89"/>
        <v>2591.9999999999995</v>
      </c>
    </row>
    <row r="1095" spans="1:8" x14ac:dyDescent="0.3">
      <c r="A1095" t="s">
        <v>37</v>
      </c>
      <c r="B1095">
        <v>27</v>
      </c>
      <c r="C1095">
        <v>0.03</v>
      </c>
      <c r="D1095" s="34" t="str">
        <f t="shared" si="85"/>
        <v>2022</v>
      </c>
      <c r="E1095" t="str">
        <f t="shared" si="86"/>
        <v>aprill</v>
      </c>
      <c r="F1095" s="35">
        <f t="shared" si="87"/>
        <v>44678</v>
      </c>
      <c r="G1095" t="str">
        <f t="shared" si="88"/>
        <v>kinni</v>
      </c>
      <c r="H1095">
        <f t="shared" si="89"/>
        <v>2591.9999999999995</v>
      </c>
    </row>
    <row r="1096" spans="1:8" x14ac:dyDescent="0.3">
      <c r="A1096" t="s">
        <v>37</v>
      </c>
      <c r="B1096">
        <v>28</v>
      </c>
      <c r="C1096">
        <v>0.03</v>
      </c>
      <c r="D1096" s="34" t="str">
        <f t="shared" si="85"/>
        <v>2022</v>
      </c>
      <c r="E1096" t="str">
        <f t="shared" si="86"/>
        <v>aprill</v>
      </c>
      <c r="F1096" s="35">
        <f t="shared" si="87"/>
        <v>44679</v>
      </c>
      <c r="G1096" t="str">
        <f t="shared" si="88"/>
        <v>kinni</v>
      </c>
      <c r="H1096">
        <f t="shared" si="89"/>
        <v>2591.9999999999995</v>
      </c>
    </row>
    <row r="1097" spans="1:8" x14ac:dyDescent="0.3">
      <c r="A1097" t="s">
        <v>37</v>
      </c>
      <c r="B1097">
        <v>29</v>
      </c>
      <c r="C1097">
        <v>0.05</v>
      </c>
      <c r="D1097" s="34" t="str">
        <f t="shared" si="85"/>
        <v>2022</v>
      </c>
      <c r="E1097" t="str">
        <f t="shared" si="86"/>
        <v>aprill</v>
      </c>
      <c r="F1097" s="35">
        <f t="shared" si="87"/>
        <v>44680</v>
      </c>
      <c r="G1097" t="str">
        <f t="shared" si="88"/>
        <v>kinni</v>
      </c>
      <c r="H1097">
        <f t="shared" si="89"/>
        <v>4320</v>
      </c>
    </row>
    <row r="1098" spans="1:8" x14ac:dyDescent="0.3">
      <c r="A1098" t="s">
        <v>37</v>
      </c>
      <c r="B1098">
        <v>30</v>
      </c>
      <c r="C1098">
        <v>0.05</v>
      </c>
      <c r="D1098" s="34" t="str">
        <f t="shared" si="85"/>
        <v>2022</v>
      </c>
      <c r="E1098" t="str">
        <f t="shared" si="86"/>
        <v>aprill</v>
      </c>
      <c r="F1098" s="35">
        <f t="shared" si="87"/>
        <v>44681</v>
      </c>
      <c r="G1098" t="str">
        <f t="shared" si="88"/>
        <v>kinni</v>
      </c>
      <c r="H1098">
        <f t="shared" si="89"/>
        <v>4320</v>
      </c>
    </row>
    <row r="1099" spans="1:8" x14ac:dyDescent="0.3">
      <c r="A1099" t="s">
        <v>38</v>
      </c>
      <c r="B1099">
        <v>1</v>
      </c>
      <c r="C1099">
        <v>0.9</v>
      </c>
      <c r="D1099" s="34" t="str">
        <f t="shared" si="85"/>
        <v>2022</v>
      </c>
      <c r="E1099" t="str">
        <f t="shared" si="86"/>
        <v>august</v>
      </c>
      <c r="F1099" s="35">
        <f t="shared" si="87"/>
        <v>44774</v>
      </c>
      <c r="G1099" t="str">
        <f t="shared" si="88"/>
        <v>lahti</v>
      </c>
      <c r="H1099">
        <f t="shared" si="89"/>
        <v>77760</v>
      </c>
    </row>
    <row r="1100" spans="1:8" x14ac:dyDescent="0.3">
      <c r="A1100" t="s">
        <v>38</v>
      </c>
      <c r="B1100">
        <v>2</v>
      </c>
      <c r="C1100">
        <v>0.97</v>
      </c>
      <c r="D1100" s="34" t="str">
        <f t="shared" si="85"/>
        <v>2022</v>
      </c>
      <c r="E1100" t="str">
        <f t="shared" si="86"/>
        <v>august</v>
      </c>
      <c r="F1100" s="35">
        <f t="shared" si="87"/>
        <v>44775</v>
      </c>
      <c r="G1100" t="str">
        <f t="shared" si="88"/>
        <v>lahti</v>
      </c>
      <c r="H1100">
        <f t="shared" si="89"/>
        <v>83807.999999999985</v>
      </c>
    </row>
    <row r="1101" spans="1:8" x14ac:dyDescent="0.3">
      <c r="A1101" t="s">
        <v>38</v>
      </c>
      <c r="B1101">
        <v>3</v>
      </c>
      <c r="C1101">
        <v>0.98</v>
      </c>
      <c r="D1101" s="34" t="str">
        <f t="shared" si="85"/>
        <v>2022</v>
      </c>
      <c r="E1101" t="str">
        <f t="shared" si="86"/>
        <v>august</v>
      </c>
      <c r="F1101" s="35">
        <f t="shared" si="87"/>
        <v>44776</v>
      </c>
      <c r="G1101" t="str">
        <f t="shared" si="88"/>
        <v>lahti</v>
      </c>
      <c r="H1101">
        <f t="shared" si="89"/>
        <v>84672</v>
      </c>
    </row>
    <row r="1102" spans="1:8" x14ac:dyDescent="0.3">
      <c r="A1102" t="s">
        <v>38</v>
      </c>
      <c r="B1102">
        <v>4</v>
      </c>
      <c r="C1102">
        <v>0.99</v>
      </c>
      <c r="D1102" s="34" t="str">
        <f t="shared" si="85"/>
        <v>2022</v>
      </c>
      <c r="E1102" t="str">
        <f t="shared" si="86"/>
        <v>august</v>
      </c>
      <c r="F1102" s="35">
        <f t="shared" si="87"/>
        <v>44777</v>
      </c>
      <c r="G1102" t="str">
        <f t="shared" si="88"/>
        <v>lahti</v>
      </c>
      <c r="H1102">
        <f t="shared" si="89"/>
        <v>85536</v>
      </c>
    </row>
    <row r="1103" spans="1:8" x14ac:dyDescent="0.3">
      <c r="A1103" t="s">
        <v>38</v>
      </c>
      <c r="B1103">
        <v>5</v>
      </c>
      <c r="C1103">
        <v>1</v>
      </c>
      <c r="D1103" s="34" t="str">
        <f t="shared" si="85"/>
        <v>2022</v>
      </c>
      <c r="E1103" t="str">
        <f t="shared" si="86"/>
        <v>august</v>
      </c>
      <c r="F1103" s="35">
        <f t="shared" si="87"/>
        <v>44778</v>
      </c>
      <c r="G1103" t="str">
        <f t="shared" si="88"/>
        <v>lahti</v>
      </c>
      <c r="H1103">
        <f t="shared" si="89"/>
        <v>86400</v>
      </c>
    </row>
    <row r="1104" spans="1:8" x14ac:dyDescent="0.3">
      <c r="A1104" t="s">
        <v>38</v>
      </c>
      <c r="B1104">
        <v>6</v>
      </c>
      <c r="C1104">
        <v>1.03</v>
      </c>
      <c r="D1104" s="34" t="str">
        <f t="shared" si="85"/>
        <v>2022</v>
      </c>
      <c r="E1104" t="str">
        <f t="shared" si="86"/>
        <v>august</v>
      </c>
      <c r="F1104" s="35">
        <f t="shared" si="87"/>
        <v>44779</v>
      </c>
      <c r="G1104" t="str">
        <f t="shared" si="88"/>
        <v>lahti</v>
      </c>
      <c r="H1104">
        <f t="shared" si="89"/>
        <v>88992.000000000015</v>
      </c>
    </row>
    <row r="1105" spans="1:8" x14ac:dyDescent="0.3">
      <c r="A1105" t="s">
        <v>38</v>
      </c>
      <c r="B1105">
        <v>7</v>
      </c>
      <c r="C1105">
        <v>1.03</v>
      </c>
      <c r="D1105" s="34" t="str">
        <f t="shared" si="85"/>
        <v>2022</v>
      </c>
      <c r="E1105" t="str">
        <f t="shared" si="86"/>
        <v>august</v>
      </c>
      <c r="F1105" s="35">
        <f t="shared" si="87"/>
        <v>44780</v>
      </c>
      <c r="G1105" t="str">
        <f t="shared" si="88"/>
        <v>lahti</v>
      </c>
      <c r="H1105">
        <f t="shared" si="89"/>
        <v>88992.000000000015</v>
      </c>
    </row>
    <row r="1106" spans="1:8" x14ac:dyDescent="0.3">
      <c r="A1106" t="s">
        <v>38</v>
      </c>
      <c r="B1106">
        <v>8</v>
      </c>
      <c r="C1106">
        <v>1.03</v>
      </c>
      <c r="D1106" s="34" t="str">
        <f t="shared" si="85"/>
        <v>2022</v>
      </c>
      <c r="E1106" t="str">
        <f t="shared" si="86"/>
        <v>august</v>
      </c>
      <c r="F1106" s="35">
        <f t="shared" si="87"/>
        <v>44781</v>
      </c>
      <c r="G1106" t="str">
        <f t="shared" si="88"/>
        <v>lahti</v>
      </c>
      <c r="H1106">
        <f t="shared" si="89"/>
        <v>88992.000000000015</v>
      </c>
    </row>
    <row r="1107" spans="1:8" x14ac:dyDescent="0.3">
      <c r="A1107" t="s">
        <v>38</v>
      </c>
      <c r="B1107">
        <v>9</v>
      </c>
      <c r="C1107">
        <v>1.02</v>
      </c>
      <c r="D1107" s="34" t="str">
        <f t="shared" si="85"/>
        <v>2022</v>
      </c>
      <c r="E1107" t="str">
        <f t="shared" si="86"/>
        <v>august</v>
      </c>
      <c r="F1107" s="35">
        <f t="shared" si="87"/>
        <v>44782</v>
      </c>
      <c r="G1107" t="str">
        <f t="shared" si="88"/>
        <v>lahti</v>
      </c>
      <c r="H1107">
        <f t="shared" si="89"/>
        <v>88128</v>
      </c>
    </row>
    <row r="1108" spans="1:8" x14ac:dyDescent="0.3">
      <c r="A1108" t="s">
        <v>38</v>
      </c>
      <c r="B1108">
        <v>10</v>
      </c>
      <c r="C1108">
        <v>1.03</v>
      </c>
      <c r="D1108" s="34" t="str">
        <f t="shared" si="85"/>
        <v>2022</v>
      </c>
      <c r="E1108" t="str">
        <f t="shared" si="86"/>
        <v>august</v>
      </c>
      <c r="F1108" s="35">
        <f t="shared" si="87"/>
        <v>44783</v>
      </c>
      <c r="G1108" t="str">
        <f t="shared" si="88"/>
        <v>lahti</v>
      </c>
      <c r="H1108">
        <f t="shared" si="89"/>
        <v>88992.000000000015</v>
      </c>
    </row>
    <row r="1109" spans="1:8" x14ac:dyDescent="0.3">
      <c r="A1109" t="s">
        <v>38</v>
      </c>
      <c r="B1109">
        <v>11</v>
      </c>
      <c r="C1109">
        <v>1.04</v>
      </c>
      <c r="D1109" s="34" t="str">
        <f t="shared" si="85"/>
        <v>2022</v>
      </c>
      <c r="E1109" t="str">
        <f t="shared" si="86"/>
        <v>august</v>
      </c>
      <c r="F1109" s="35">
        <f t="shared" si="87"/>
        <v>44784</v>
      </c>
      <c r="G1109" t="str">
        <f t="shared" si="88"/>
        <v>lahti</v>
      </c>
      <c r="H1109">
        <f t="shared" si="89"/>
        <v>89856.000000000015</v>
      </c>
    </row>
    <row r="1110" spans="1:8" x14ac:dyDescent="0.3">
      <c r="A1110" t="s">
        <v>38</v>
      </c>
      <c r="B1110">
        <v>12</v>
      </c>
      <c r="C1110">
        <v>1.05</v>
      </c>
      <c r="D1110" s="34" t="str">
        <f t="shared" si="85"/>
        <v>2022</v>
      </c>
      <c r="E1110" t="str">
        <f t="shared" si="86"/>
        <v>august</v>
      </c>
      <c r="F1110" s="35">
        <f t="shared" si="87"/>
        <v>44785</v>
      </c>
      <c r="G1110" t="str">
        <f t="shared" si="88"/>
        <v>lahti</v>
      </c>
      <c r="H1110">
        <f t="shared" si="89"/>
        <v>90720</v>
      </c>
    </row>
    <row r="1111" spans="1:8" x14ac:dyDescent="0.3">
      <c r="A1111" t="s">
        <v>38</v>
      </c>
      <c r="B1111">
        <v>13</v>
      </c>
      <c r="C1111">
        <v>1.07</v>
      </c>
      <c r="D1111" s="34" t="str">
        <f t="shared" si="85"/>
        <v>2022</v>
      </c>
      <c r="E1111" t="str">
        <f t="shared" si="86"/>
        <v>august</v>
      </c>
      <c r="F1111" s="35">
        <f t="shared" si="87"/>
        <v>44786</v>
      </c>
      <c r="G1111" t="str">
        <f t="shared" si="88"/>
        <v>lahti</v>
      </c>
      <c r="H1111">
        <f t="shared" si="89"/>
        <v>92448</v>
      </c>
    </row>
    <row r="1112" spans="1:8" x14ac:dyDescent="0.3">
      <c r="A1112" t="s">
        <v>38</v>
      </c>
      <c r="B1112">
        <v>14</v>
      </c>
      <c r="C1112">
        <v>1.1000000000000001</v>
      </c>
      <c r="D1112" s="34" t="str">
        <f t="shared" si="85"/>
        <v>2022</v>
      </c>
      <c r="E1112" t="str">
        <f t="shared" si="86"/>
        <v>august</v>
      </c>
      <c r="F1112" s="35">
        <f t="shared" si="87"/>
        <v>44787</v>
      </c>
      <c r="G1112" t="str">
        <f t="shared" si="88"/>
        <v>lahti</v>
      </c>
      <c r="H1112">
        <f t="shared" si="89"/>
        <v>95040</v>
      </c>
    </row>
    <row r="1113" spans="1:8" x14ac:dyDescent="0.3">
      <c r="A1113" t="s">
        <v>38</v>
      </c>
      <c r="B1113">
        <v>15</v>
      </c>
      <c r="C1113">
        <v>1.1299999999999999</v>
      </c>
      <c r="D1113" s="34" t="str">
        <f t="shared" si="85"/>
        <v>2022</v>
      </c>
      <c r="E1113" t="str">
        <f t="shared" si="86"/>
        <v>august</v>
      </c>
      <c r="F1113" s="35">
        <f t="shared" si="87"/>
        <v>44788</v>
      </c>
      <c r="G1113" t="str">
        <f t="shared" si="88"/>
        <v>lahti</v>
      </c>
      <c r="H1113">
        <f t="shared" si="89"/>
        <v>97632</v>
      </c>
    </row>
    <row r="1114" spans="1:8" x14ac:dyDescent="0.3">
      <c r="A1114" t="s">
        <v>38</v>
      </c>
      <c r="B1114">
        <v>16</v>
      </c>
      <c r="C1114">
        <v>1.1599999999999999</v>
      </c>
      <c r="D1114" s="34" t="str">
        <f t="shared" si="85"/>
        <v>2022</v>
      </c>
      <c r="E1114" t="str">
        <f t="shared" si="86"/>
        <v>august</v>
      </c>
      <c r="F1114" s="35">
        <f t="shared" si="87"/>
        <v>44789</v>
      </c>
      <c r="G1114" t="str">
        <f t="shared" si="88"/>
        <v>lahti</v>
      </c>
      <c r="H1114">
        <f t="shared" si="89"/>
        <v>100224</v>
      </c>
    </row>
    <row r="1115" spans="1:8" x14ac:dyDescent="0.3">
      <c r="A1115" t="s">
        <v>38</v>
      </c>
      <c r="B1115">
        <v>17</v>
      </c>
      <c r="C1115">
        <v>1.19</v>
      </c>
      <c r="D1115" s="34" t="str">
        <f t="shared" si="85"/>
        <v>2022</v>
      </c>
      <c r="E1115" t="str">
        <f t="shared" si="86"/>
        <v>august</v>
      </c>
      <c r="F1115" s="35">
        <f t="shared" si="87"/>
        <v>44790</v>
      </c>
      <c r="G1115" t="str">
        <f t="shared" si="88"/>
        <v>lahti</v>
      </c>
      <c r="H1115">
        <f t="shared" si="89"/>
        <v>102815.99999999997</v>
      </c>
    </row>
    <row r="1116" spans="1:8" x14ac:dyDescent="0.3">
      <c r="A1116" t="s">
        <v>38</v>
      </c>
      <c r="B1116">
        <v>18</v>
      </c>
      <c r="C1116">
        <v>1.21</v>
      </c>
      <c r="D1116" s="34" t="str">
        <f t="shared" si="85"/>
        <v>2022</v>
      </c>
      <c r="E1116" t="str">
        <f t="shared" si="86"/>
        <v>august</v>
      </c>
      <c r="F1116" s="35">
        <f t="shared" si="87"/>
        <v>44791</v>
      </c>
      <c r="G1116" t="str">
        <f t="shared" si="88"/>
        <v>lahti</v>
      </c>
      <c r="H1116">
        <f t="shared" si="89"/>
        <v>104544</v>
      </c>
    </row>
    <row r="1117" spans="1:8" x14ac:dyDescent="0.3">
      <c r="A1117" t="s">
        <v>38</v>
      </c>
      <c r="B1117">
        <v>19</v>
      </c>
      <c r="C1117">
        <v>1.24</v>
      </c>
      <c r="D1117" s="34" t="str">
        <f t="shared" si="85"/>
        <v>2022</v>
      </c>
      <c r="E1117" t="str">
        <f t="shared" si="86"/>
        <v>august</v>
      </c>
      <c r="F1117" s="35">
        <f t="shared" si="87"/>
        <v>44792</v>
      </c>
      <c r="G1117" t="str">
        <f t="shared" si="88"/>
        <v>lahti</v>
      </c>
      <c r="H1117">
        <f t="shared" si="89"/>
        <v>107136</v>
      </c>
    </row>
    <row r="1118" spans="1:8" x14ac:dyDescent="0.3">
      <c r="A1118" t="s">
        <v>38</v>
      </c>
      <c r="B1118">
        <v>20</v>
      </c>
      <c r="C1118">
        <v>1.28</v>
      </c>
      <c r="D1118" s="34" t="str">
        <f t="shared" si="85"/>
        <v>2022</v>
      </c>
      <c r="E1118" t="str">
        <f t="shared" si="86"/>
        <v>august</v>
      </c>
      <c r="F1118" s="35">
        <f t="shared" si="87"/>
        <v>44793</v>
      </c>
      <c r="G1118" t="str">
        <f t="shared" si="88"/>
        <v>lahti</v>
      </c>
      <c r="H1118">
        <f t="shared" si="89"/>
        <v>110592</v>
      </c>
    </row>
    <row r="1119" spans="1:8" x14ac:dyDescent="0.3">
      <c r="A1119" t="s">
        <v>38</v>
      </c>
      <c r="B1119">
        <v>21</v>
      </c>
      <c r="C1119">
        <v>1.37</v>
      </c>
      <c r="D1119" s="34" t="str">
        <f t="shared" si="85"/>
        <v>2022</v>
      </c>
      <c r="E1119" t="str">
        <f t="shared" si="86"/>
        <v>august</v>
      </c>
      <c r="F1119" s="35">
        <f t="shared" si="87"/>
        <v>44794</v>
      </c>
      <c r="G1119" t="str">
        <f t="shared" si="88"/>
        <v>lahti</v>
      </c>
      <c r="H1119">
        <f t="shared" si="89"/>
        <v>118368</v>
      </c>
    </row>
    <row r="1120" spans="1:8" x14ac:dyDescent="0.3">
      <c r="A1120" t="s">
        <v>38</v>
      </c>
      <c r="B1120">
        <v>22</v>
      </c>
      <c r="C1120">
        <v>1.38</v>
      </c>
      <c r="D1120" s="34" t="str">
        <f t="shared" si="85"/>
        <v>2022</v>
      </c>
      <c r="E1120" t="str">
        <f t="shared" si="86"/>
        <v>august</v>
      </c>
      <c r="F1120" s="35">
        <f t="shared" si="87"/>
        <v>44795</v>
      </c>
      <c r="G1120" t="str">
        <f t="shared" si="88"/>
        <v>lahti</v>
      </c>
      <c r="H1120">
        <f t="shared" si="89"/>
        <v>119232</v>
      </c>
    </row>
    <row r="1121" spans="1:8" x14ac:dyDescent="0.3">
      <c r="A1121" t="s">
        <v>38</v>
      </c>
      <c r="B1121">
        <v>23</v>
      </c>
      <c r="C1121">
        <v>1.36</v>
      </c>
      <c r="D1121" s="34" t="str">
        <f t="shared" si="85"/>
        <v>2022</v>
      </c>
      <c r="E1121" t="str">
        <f t="shared" si="86"/>
        <v>august</v>
      </c>
      <c r="F1121" s="35">
        <f t="shared" si="87"/>
        <v>44796</v>
      </c>
      <c r="G1121" t="str">
        <f t="shared" si="88"/>
        <v>lahti</v>
      </c>
      <c r="H1121">
        <f t="shared" si="89"/>
        <v>117504.00000000003</v>
      </c>
    </row>
    <row r="1122" spans="1:8" x14ac:dyDescent="0.3">
      <c r="A1122" t="s">
        <v>38</v>
      </c>
      <c r="B1122">
        <v>24</v>
      </c>
      <c r="C1122">
        <v>1.47</v>
      </c>
      <c r="D1122" s="34" t="str">
        <f t="shared" si="85"/>
        <v>2022</v>
      </c>
      <c r="E1122" t="str">
        <f t="shared" si="86"/>
        <v>august</v>
      </c>
      <c r="F1122" s="35">
        <f t="shared" si="87"/>
        <v>44797</v>
      </c>
      <c r="G1122" t="str">
        <f t="shared" si="88"/>
        <v>lahti</v>
      </c>
      <c r="H1122">
        <f t="shared" si="89"/>
        <v>127008</v>
      </c>
    </row>
    <row r="1123" spans="1:8" x14ac:dyDescent="0.3">
      <c r="A1123" t="s">
        <v>38</v>
      </c>
      <c r="B1123">
        <v>25</v>
      </c>
      <c r="C1123">
        <v>1.2</v>
      </c>
      <c r="D1123" s="34" t="str">
        <f t="shared" si="85"/>
        <v>2022</v>
      </c>
      <c r="E1123" t="str">
        <f t="shared" si="86"/>
        <v>august</v>
      </c>
      <c r="F1123" s="35">
        <f t="shared" si="87"/>
        <v>44798</v>
      </c>
      <c r="G1123" t="str">
        <f t="shared" si="88"/>
        <v>lahti</v>
      </c>
      <c r="H1123">
        <f t="shared" si="89"/>
        <v>103680</v>
      </c>
    </row>
    <row r="1124" spans="1:8" x14ac:dyDescent="0.3">
      <c r="A1124" t="s">
        <v>38</v>
      </c>
      <c r="B1124">
        <v>26</v>
      </c>
      <c r="C1124">
        <v>1</v>
      </c>
      <c r="D1124" s="34" t="str">
        <f t="shared" si="85"/>
        <v>2022</v>
      </c>
      <c r="E1124" t="str">
        <f t="shared" si="86"/>
        <v>august</v>
      </c>
      <c r="F1124" s="35">
        <f t="shared" si="87"/>
        <v>44799</v>
      </c>
      <c r="G1124" t="str">
        <f t="shared" si="88"/>
        <v>lahti</v>
      </c>
      <c r="H1124">
        <f t="shared" si="89"/>
        <v>86400</v>
      </c>
    </row>
    <row r="1125" spans="1:8" x14ac:dyDescent="0.3">
      <c r="A1125" t="s">
        <v>38</v>
      </c>
      <c r="B1125">
        <v>27</v>
      </c>
      <c r="C1125">
        <v>1.06</v>
      </c>
      <c r="D1125" s="34" t="str">
        <f t="shared" si="85"/>
        <v>2022</v>
      </c>
      <c r="E1125" t="str">
        <f t="shared" si="86"/>
        <v>august</v>
      </c>
      <c r="F1125" s="35">
        <f t="shared" si="87"/>
        <v>44800</v>
      </c>
      <c r="G1125" t="str">
        <f t="shared" si="88"/>
        <v>lahti</v>
      </c>
      <c r="H1125">
        <f t="shared" si="89"/>
        <v>91584</v>
      </c>
    </row>
    <row r="1126" spans="1:8" x14ac:dyDescent="0.3">
      <c r="A1126" t="s">
        <v>38</v>
      </c>
      <c r="B1126">
        <v>28</v>
      </c>
      <c r="C1126">
        <v>1.1100000000000001</v>
      </c>
      <c r="D1126" s="34" t="str">
        <f t="shared" si="85"/>
        <v>2022</v>
      </c>
      <c r="E1126" t="str">
        <f t="shared" si="86"/>
        <v>august</v>
      </c>
      <c r="F1126" s="35">
        <f t="shared" si="87"/>
        <v>44801</v>
      </c>
      <c r="G1126" t="str">
        <f t="shared" si="88"/>
        <v>lahti</v>
      </c>
      <c r="H1126">
        <f t="shared" si="89"/>
        <v>95904.000000000015</v>
      </c>
    </row>
    <row r="1127" spans="1:8" x14ac:dyDescent="0.3">
      <c r="A1127" t="s">
        <v>38</v>
      </c>
      <c r="B1127">
        <v>29</v>
      </c>
      <c r="C1127">
        <v>1.03</v>
      </c>
      <c r="D1127" s="34" t="str">
        <f t="shared" si="85"/>
        <v>2022</v>
      </c>
      <c r="E1127" t="str">
        <f t="shared" si="86"/>
        <v>august</v>
      </c>
      <c r="F1127" s="35">
        <f t="shared" si="87"/>
        <v>44802</v>
      </c>
      <c r="G1127" t="str">
        <f t="shared" si="88"/>
        <v>lahti</v>
      </c>
      <c r="H1127">
        <f t="shared" si="89"/>
        <v>88992.000000000015</v>
      </c>
    </row>
    <row r="1128" spans="1:8" x14ac:dyDescent="0.3">
      <c r="A1128" t="s">
        <v>38</v>
      </c>
      <c r="B1128">
        <v>30</v>
      </c>
      <c r="C1128">
        <v>0.99</v>
      </c>
      <c r="D1128" s="34" t="str">
        <f t="shared" si="85"/>
        <v>2022</v>
      </c>
      <c r="E1128" t="str">
        <f t="shared" si="86"/>
        <v>august</v>
      </c>
      <c r="F1128" s="35">
        <f t="shared" si="87"/>
        <v>44803</v>
      </c>
      <c r="G1128" t="str">
        <f t="shared" si="88"/>
        <v>lahti</v>
      </c>
      <c r="H1128">
        <f t="shared" si="89"/>
        <v>85536</v>
      </c>
    </row>
    <row r="1129" spans="1:8" x14ac:dyDescent="0.3">
      <c r="A1129" t="s">
        <v>38</v>
      </c>
      <c r="B1129">
        <v>31</v>
      </c>
      <c r="C1129">
        <v>0.9</v>
      </c>
      <c r="D1129" s="34" t="str">
        <f t="shared" si="85"/>
        <v>2022</v>
      </c>
      <c r="E1129" t="str">
        <f t="shared" si="86"/>
        <v>august</v>
      </c>
      <c r="F1129" s="35">
        <f t="shared" si="87"/>
        <v>44804</v>
      </c>
      <c r="G1129" t="str">
        <f t="shared" si="88"/>
        <v>lahti</v>
      </c>
      <c r="H1129">
        <f t="shared" si="89"/>
        <v>77760</v>
      </c>
    </row>
    <row r="1130" spans="1:8" x14ac:dyDescent="0.3">
      <c r="A1130" t="s">
        <v>39</v>
      </c>
      <c r="B1130">
        <v>1</v>
      </c>
      <c r="C1130">
        <v>0.04</v>
      </c>
      <c r="D1130" s="34" t="str">
        <f t="shared" si="85"/>
        <v>2022</v>
      </c>
      <c r="E1130" t="str">
        <f t="shared" si="86"/>
        <v>detsember</v>
      </c>
      <c r="F1130" s="35">
        <f t="shared" si="87"/>
        <v>44896</v>
      </c>
      <c r="G1130" t="str">
        <f t="shared" si="88"/>
        <v>kinni</v>
      </c>
      <c r="H1130">
        <f t="shared" si="89"/>
        <v>3456</v>
      </c>
    </row>
    <row r="1131" spans="1:8" x14ac:dyDescent="0.3">
      <c r="A1131" t="s">
        <v>39</v>
      </c>
      <c r="B1131">
        <v>2</v>
      </c>
      <c r="C1131">
        <v>0.04</v>
      </c>
      <c r="D1131" s="34" t="str">
        <f t="shared" si="85"/>
        <v>2022</v>
      </c>
      <c r="E1131" t="str">
        <f t="shared" si="86"/>
        <v>detsember</v>
      </c>
      <c r="F1131" s="35">
        <f t="shared" si="87"/>
        <v>44897</v>
      </c>
      <c r="G1131" t="str">
        <f t="shared" si="88"/>
        <v>kinni</v>
      </c>
      <c r="H1131">
        <f t="shared" si="89"/>
        <v>3456</v>
      </c>
    </row>
    <row r="1132" spans="1:8" x14ac:dyDescent="0.3">
      <c r="A1132" t="s">
        <v>39</v>
      </c>
      <c r="B1132">
        <v>3</v>
      </c>
      <c r="C1132">
        <v>0.03</v>
      </c>
      <c r="D1132" s="34" t="str">
        <f t="shared" si="85"/>
        <v>2022</v>
      </c>
      <c r="E1132" t="str">
        <f t="shared" si="86"/>
        <v>detsember</v>
      </c>
      <c r="F1132" s="35">
        <f t="shared" si="87"/>
        <v>44898</v>
      </c>
      <c r="G1132" t="str">
        <f t="shared" si="88"/>
        <v>kinni</v>
      </c>
      <c r="H1132">
        <f t="shared" si="89"/>
        <v>2591.9999999999995</v>
      </c>
    </row>
    <row r="1133" spans="1:8" x14ac:dyDescent="0.3">
      <c r="A1133" t="s">
        <v>39</v>
      </c>
      <c r="B1133">
        <v>4</v>
      </c>
      <c r="C1133">
        <v>0.03</v>
      </c>
      <c r="D1133" s="34" t="str">
        <f t="shared" si="85"/>
        <v>2022</v>
      </c>
      <c r="E1133" t="str">
        <f t="shared" si="86"/>
        <v>detsember</v>
      </c>
      <c r="F1133" s="35">
        <f t="shared" si="87"/>
        <v>44899</v>
      </c>
      <c r="G1133" t="str">
        <f t="shared" si="88"/>
        <v>kinni</v>
      </c>
      <c r="H1133">
        <f t="shared" si="89"/>
        <v>2591.9999999999995</v>
      </c>
    </row>
    <row r="1134" spans="1:8" x14ac:dyDescent="0.3">
      <c r="A1134" t="s">
        <v>39</v>
      </c>
      <c r="B1134">
        <v>5</v>
      </c>
      <c r="C1134">
        <v>0.04</v>
      </c>
      <c r="D1134" s="34" t="str">
        <f t="shared" si="85"/>
        <v>2022</v>
      </c>
      <c r="E1134" t="str">
        <f t="shared" si="86"/>
        <v>detsember</v>
      </c>
      <c r="F1134" s="35">
        <f t="shared" si="87"/>
        <v>44900</v>
      </c>
      <c r="G1134" t="str">
        <f t="shared" si="88"/>
        <v>kinni</v>
      </c>
      <c r="H1134">
        <f t="shared" si="89"/>
        <v>3456</v>
      </c>
    </row>
    <row r="1135" spans="1:8" x14ac:dyDescent="0.3">
      <c r="A1135" t="s">
        <v>39</v>
      </c>
      <c r="B1135" t="s">
        <v>40</v>
      </c>
      <c r="C1135">
        <v>0.05</v>
      </c>
      <c r="D1135" s="34" t="str">
        <f t="shared" si="85"/>
        <v>2022</v>
      </c>
      <c r="E1135" t="str">
        <f t="shared" si="86"/>
        <v>detsember</v>
      </c>
      <c r="F1135" s="35">
        <f t="shared" si="87"/>
        <v>44901</v>
      </c>
      <c r="G1135" t="str">
        <f t="shared" si="88"/>
        <v>kinni</v>
      </c>
      <c r="H1135">
        <f t="shared" si="89"/>
        <v>4320</v>
      </c>
    </row>
    <row r="1136" spans="1:8" x14ac:dyDescent="0.3">
      <c r="A1136" t="s">
        <v>39</v>
      </c>
      <c r="B1136">
        <v>7</v>
      </c>
      <c r="C1136">
        <v>0.06</v>
      </c>
      <c r="D1136" s="34" t="str">
        <f t="shared" si="85"/>
        <v>2022</v>
      </c>
      <c r="E1136" t="str">
        <f t="shared" si="86"/>
        <v>detsember</v>
      </c>
      <c r="F1136" s="35">
        <f t="shared" si="87"/>
        <v>44902</v>
      </c>
      <c r="G1136" t="str">
        <f t="shared" si="88"/>
        <v>kinni</v>
      </c>
      <c r="H1136">
        <f t="shared" si="89"/>
        <v>5183.9999999999991</v>
      </c>
    </row>
    <row r="1137" spans="1:8" x14ac:dyDescent="0.3">
      <c r="A1137" t="s">
        <v>39</v>
      </c>
      <c r="B1137">
        <v>8</v>
      </c>
      <c r="C1137">
        <v>0.06</v>
      </c>
      <c r="D1137" s="34" t="str">
        <f t="shared" si="85"/>
        <v>2022</v>
      </c>
      <c r="E1137" t="str">
        <f t="shared" si="86"/>
        <v>detsember</v>
      </c>
      <c r="F1137" s="35">
        <f t="shared" si="87"/>
        <v>44903</v>
      </c>
      <c r="G1137" t="str">
        <f t="shared" si="88"/>
        <v>kinni</v>
      </c>
      <c r="H1137">
        <f t="shared" si="89"/>
        <v>5183.9999999999991</v>
      </c>
    </row>
    <row r="1138" spans="1:8" x14ac:dyDescent="0.3">
      <c r="A1138" t="s">
        <v>39</v>
      </c>
      <c r="B1138">
        <v>9</v>
      </c>
      <c r="C1138">
        <v>0.05</v>
      </c>
      <c r="D1138" s="34" t="str">
        <f t="shared" si="85"/>
        <v>2022</v>
      </c>
      <c r="E1138" t="str">
        <f t="shared" si="86"/>
        <v>detsember</v>
      </c>
      <c r="F1138" s="35">
        <f t="shared" si="87"/>
        <v>44904</v>
      </c>
      <c r="G1138" t="str">
        <f t="shared" si="88"/>
        <v>kinni</v>
      </c>
      <c r="H1138">
        <f t="shared" si="89"/>
        <v>4320</v>
      </c>
    </row>
    <row r="1139" spans="1:8" x14ac:dyDescent="0.3">
      <c r="A1139" t="s">
        <v>39</v>
      </c>
      <c r="B1139">
        <v>10</v>
      </c>
      <c r="C1139">
        <v>0.05</v>
      </c>
      <c r="D1139" s="34" t="str">
        <f t="shared" si="85"/>
        <v>2022</v>
      </c>
      <c r="E1139" t="str">
        <f t="shared" si="86"/>
        <v>detsember</v>
      </c>
      <c r="F1139" s="35">
        <f t="shared" si="87"/>
        <v>44905</v>
      </c>
      <c r="G1139" t="str">
        <f t="shared" si="88"/>
        <v>kinni</v>
      </c>
      <c r="H1139">
        <f t="shared" si="89"/>
        <v>4320</v>
      </c>
    </row>
    <row r="1140" spans="1:8" x14ac:dyDescent="0.3">
      <c r="A1140" t="s">
        <v>39</v>
      </c>
      <c r="B1140">
        <v>11</v>
      </c>
      <c r="C1140">
        <v>0.05</v>
      </c>
      <c r="D1140" s="34" t="str">
        <f t="shared" si="85"/>
        <v>2022</v>
      </c>
      <c r="E1140" t="str">
        <f t="shared" si="86"/>
        <v>detsember</v>
      </c>
      <c r="F1140" s="35">
        <f t="shared" si="87"/>
        <v>44906</v>
      </c>
      <c r="G1140" t="str">
        <f t="shared" si="88"/>
        <v>kinni</v>
      </c>
      <c r="H1140">
        <f t="shared" si="89"/>
        <v>4320</v>
      </c>
    </row>
    <row r="1141" spans="1:8" x14ac:dyDescent="0.3">
      <c r="A1141" t="s">
        <v>39</v>
      </c>
      <c r="B1141">
        <v>12</v>
      </c>
      <c r="C1141">
        <v>0.06</v>
      </c>
      <c r="D1141" s="34" t="str">
        <f t="shared" ref="D1141:D1204" si="90">LEFT(A1141,4)</f>
        <v>2022</v>
      </c>
      <c r="E1141" t="str">
        <f t="shared" ref="E1141:E1204" si="91">MID(A1141,6,LEN(A1141)-9)</f>
        <v>detsember</v>
      </c>
      <c r="F1141" s="35">
        <f t="shared" ref="F1141:F1204" si="92">DATEVALUE(B1141 &amp; " " &amp; E1141 &amp; " " &amp; D1141)</f>
        <v>44907</v>
      </c>
      <c r="G1141" t="str">
        <f t="shared" ref="G1141:G1204" si="93">IF(OR(
AND(F1141&gt;=DATE(2019,6,26),F1141&lt;=DATE(2019,9,12)),
AND(F1141&gt;=DATE(2020,6,16),F1141&lt;=DATE(2020,9,12)),
AND(F1141&gt;=DATE(2021,6,18),F1141&lt;=DATE(2021,8,21)),
AND(F1141&gt;=DATE(2022,6,28),F1141&lt;=DATE(2022,9,21)),
AND(F1141&gt;=DATE(2022,10,15),F1141&lt;=DATE(2022,10,31)),
AND(F1141&gt;=DATE(2023,6,16),F1141&lt;=DATE(2023,8,21))
),"lahti","kinni")</f>
        <v>kinni</v>
      </c>
      <c r="H1141">
        <f t="shared" ref="H1141:H1204" si="94">C1141*60*60*24</f>
        <v>5183.9999999999991</v>
      </c>
    </row>
    <row r="1142" spans="1:8" x14ac:dyDescent="0.3">
      <c r="A1142" t="s">
        <v>39</v>
      </c>
      <c r="B1142">
        <v>13</v>
      </c>
      <c r="C1142">
        <v>7.0000000000000007E-2</v>
      </c>
      <c r="D1142" s="34" t="str">
        <f t="shared" si="90"/>
        <v>2022</v>
      </c>
      <c r="E1142" t="str">
        <f t="shared" si="91"/>
        <v>detsember</v>
      </c>
      <c r="F1142" s="35">
        <f t="shared" si="92"/>
        <v>44908</v>
      </c>
      <c r="G1142" t="str">
        <f t="shared" si="93"/>
        <v>kinni</v>
      </c>
      <c r="H1142">
        <f t="shared" si="94"/>
        <v>6048</v>
      </c>
    </row>
    <row r="1143" spans="1:8" x14ac:dyDescent="0.3">
      <c r="A1143" t="s">
        <v>39</v>
      </c>
      <c r="B1143">
        <v>14</v>
      </c>
      <c r="C1143">
        <v>0.05</v>
      </c>
      <c r="D1143" s="34" t="str">
        <f t="shared" si="90"/>
        <v>2022</v>
      </c>
      <c r="E1143" t="str">
        <f t="shared" si="91"/>
        <v>detsember</v>
      </c>
      <c r="F1143" s="35">
        <f t="shared" si="92"/>
        <v>44909</v>
      </c>
      <c r="G1143" t="str">
        <f t="shared" si="93"/>
        <v>kinni</v>
      </c>
      <c r="H1143">
        <f t="shared" si="94"/>
        <v>4320</v>
      </c>
    </row>
    <row r="1144" spans="1:8" x14ac:dyDescent="0.3">
      <c r="A1144" t="s">
        <v>39</v>
      </c>
      <c r="B1144">
        <v>15</v>
      </c>
      <c r="C1144">
        <v>0.05</v>
      </c>
      <c r="D1144" s="34" t="str">
        <f t="shared" si="90"/>
        <v>2022</v>
      </c>
      <c r="E1144" t="str">
        <f t="shared" si="91"/>
        <v>detsember</v>
      </c>
      <c r="F1144" s="35">
        <f t="shared" si="92"/>
        <v>44910</v>
      </c>
      <c r="G1144" t="str">
        <f t="shared" si="93"/>
        <v>kinni</v>
      </c>
      <c r="H1144">
        <f t="shared" si="94"/>
        <v>4320</v>
      </c>
    </row>
    <row r="1145" spans="1:8" x14ac:dyDescent="0.3">
      <c r="A1145" t="s">
        <v>39</v>
      </c>
      <c r="B1145">
        <v>16</v>
      </c>
      <c r="C1145">
        <v>0.04</v>
      </c>
      <c r="D1145" s="34" t="str">
        <f t="shared" si="90"/>
        <v>2022</v>
      </c>
      <c r="E1145" t="str">
        <f t="shared" si="91"/>
        <v>detsember</v>
      </c>
      <c r="F1145" s="35">
        <f t="shared" si="92"/>
        <v>44911</v>
      </c>
      <c r="G1145" t="str">
        <f t="shared" si="93"/>
        <v>kinni</v>
      </c>
      <c r="H1145">
        <f t="shared" si="94"/>
        <v>3456</v>
      </c>
    </row>
    <row r="1146" spans="1:8" x14ac:dyDescent="0.3">
      <c r="A1146" t="s">
        <v>39</v>
      </c>
      <c r="B1146">
        <v>17</v>
      </c>
      <c r="C1146">
        <v>0.04</v>
      </c>
      <c r="D1146" s="34" t="str">
        <f t="shared" si="90"/>
        <v>2022</v>
      </c>
      <c r="E1146" t="str">
        <f t="shared" si="91"/>
        <v>detsember</v>
      </c>
      <c r="F1146" s="35">
        <f t="shared" si="92"/>
        <v>44912</v>
      </c>
      <c r="G1146" t="str">
        <f t="shared" si="93"/>
        <v>kinni</v>
      </c>
      <c r="H1146">
        <f t="shared" si="94"/>
        <v>3456</v>
      </c>
    </row>
    <row r="1147" spans="1:8" x14ac:dyDescent="0.3">
      <c r="A1147" t="s">
        <v>39</v>
      </c>
      <c r="B1147">
        <v>18</v>
      </c>
      <c r="C1147">
        <v>0.05</v>
      </c>
      <c r="D1147" s="34" t="str">
        <f t="shared" si="90"/>
        <v>2022</v>
      </c>
      <c r="E1147" t="str">
        <f t="shared" si="91"/>
        <v>detsember</v>
      </c>
      <c r="F1147" s="35">
        <f t="shared" si="92"/>
        <v>44913</v>
      </c>
      <c r="G1147" t="str">
        <f t="shared" si="93"/>
        <v>kinni</v>
      </c>
      <c r="H1147">
        <f t="shared" si="94"/>
        <v>4320</v>
      </c>
    </row>
    <row r="1148" spans="1:8" x14ac:dyDescent="0.3">
      <c r="A1148" t="s">
        <v>39</v>
      </c>
      <c r="B1148">
        <v>19</v>
      </c>
      <c r="C1148">
        <v>0.05</v>
      </c>
      <c r="D1148" s="34" t="str">
        <f t="shared" si="90"/>
        <v>2022</v>
      </c>
      <c r="E1148" t="str">
        <f t="shared" si="91"/>
        <v>detsember</v>
      </c>
      <c r="F1148" s="35">
        <f t="shared" si="92"/>
        <v>44914</v>
      </c>
      <c r="G1148" t="str">
        <f t="shared" si="93"/>
        <v>kinni</v>
      </c>
      <c r="H1148">
        <f t="shared" si="94"/>
        <v>4320</v>
      </c>
    </row>
    <row r="1149" spans="1:8" x14ac:dyDescent="0.3">
      <c r="A1149" t="s">
        <v>39</v>
      </c>
      <c r="B1149">
        <v>20</v>
      </c>
      <c r="C1149">
        <v>0.06</v>
      </c>
      <c r="D1149" s="34" t="str">
        <f t="shared" si="90"/>
        <v>2022</v>
      </c>
      <c r="E1149" t="str">
        <f t="shared" si="91"/>
        <v>detsember</v>
      </c>
      <c r="F1149" s="35">
        <f t="shared" si="92"/>
        <v>44915</v>
      </c>
      <c r="G1149" t="str">
        <f t="shared" si="93"/>
        <v>kinni</v>
      </c>
      <c r="H1149">
        <f t="shared" si="94"/>
        <v>5183.9999999999991</v>
      </c>
    </row>
    <row r="1150" spans="1:8" x14ac:dyDescent="0.3">
      <c r="A1150" t="s">
        <v>39</v>
      </c>
      <c r="B1150">
        <v>21</v>
      </c>
      <c r="C1150">
        <v>7.0000000000000007E-2</v>
      </c>
      <c r="D1150" s="34" t="str">
        <f t="shared" si="90"/>
        <v>2022</v>
      </c>
      <c r="E1150" t="str">
        <f t="shared" si="91"/>
        <v>detsember</v>
      </c>
      <c r="F1150" s="35">
        <f t="shared" si="92"/>
        <v>44916</v>
      </c>
      <c r="G1150" t="str">
        <f t="shared" si="93"/>
        <v>kinni</v>
      </c>
      <c r="H1150">
        <f t="shared" si="94"/>
        <v>6048</v>
      </c>
    </row>
    <row r="1151" spans="1:8" x14ac:dyDescent="0.3">
      <c r="A1151" t="s">
        <v>39</v>
      </c>
      <c r="B1151">
        <v>22</v>
      </c>
      <c r="C1151">
        <v>0.08</v>
      </c>
      <c r="D1151" s="34" t="str">
        <f t="shared" si="90"/>
        <v>2022</v>
      </c>
      <c r="E1151" t="str">
        <f t="shared" si="91"/>
        <v>detsember</v>
      </c>
      <c r="F1151" s="35">
        <f t="shared" si="92"/>
        <v>44917</v>
      </c>
      <c r="G1151" t="str">
        <f t="shared" si="93"/>
        <v>kinni</v>
      </c>
      <c r="H1151">
        <f t="shared" si="94"/>
        <v>6912</v>
      </c>
    </row>
    <row r="1152" spans="1:8" x14ac:dyDescent="0.3">
      <c r="A1152" t="s">
        <v>39</v>
      </c>
      <c r="B1152">
        <v>23</v>
      </c>
      <c r="C1152">
        <v>0.11</v>
      </c>
      <c r="D1152" s="34" t="str">
        <f t="shared" si="90"/>
        <v>2022</v>
      </c>
      <c r="E1152" t="str">
        <f t="shared" si="91"/>
        <v>detsember</v>
      </c>
      <c r="F1152" s="35">
        <f t="shared" si="92"/>
        <v>44918</v>
      </c>
      <c r="G1152" t="str">
        <f t="shared" si="93"/>
        <v>kinni</v>
      </c>
      <c r="H1152">
        <f t="shared" si="94"/>
        <v>9504</v>
      </c>
    </row>
    <row r="1153" spans="1:8" x14ac:dyDescent="0.3">
      <c r="A1153" t="s">
        <v>39</v>
      </c>
      <c r="B1153">
        <v>24</v>
      </c>
      <c r="C1153">
        <v>0.13</v>
      </c>
      <c r="D1153" s="34" t="str">
        <f t="shared" si="90"/>
        <v>2022</v>
      </c>
      <c r="E1153" t="str">
        <f t="shared" si="91"/>
        <v>detsember</v>
      </c>
      <c r="F1153" s="35">
        <f t="shared" si="92"/>
        <v>44919</v>
      </c>
      <c r="G1153" t="str">
        <f t="shared" si="93"/>
        <v>kinni</v>
      </c>
      <c r="H1153">
        <f t="shared" si="94"/>
        <v>11232.000000000002</v>
      </c>
    </row>
    <row r="1154" spans="1:8" x14ac:dyDescent="0.3">
      <c r="A1154" t="s">
        <v>39</v>
      </c>
      <c r="B1154">
        <v>25</v>
      </c>
      <c r="C1154">
        <v>0.14000000000000001</v>
      </c>
      <c r="D1154" s="34" t="str">
        <f t="shared" si="90"/>
        <v>2022</v>
      </c>
      <c r="E1154" t="str">
        <f t="shared" si="91"/>
        <v>detsember</v>
      </c>
      <c r="F1154" s="35">
        <f t="shared" si="92"/>
        <v>44920</v>
      </c>
      <c r="G1154" t="str">
        <f t="shared" si="93"/>
        <v>kinni</v>
      </c>
      <c r="H1154">
        <f t="shared" si="94"/>
        <v>12096</v>
      </c>
    </row>
    <row r="1155" spans="1:8" x14ac:dyDescent="0.3">
      <c r="A1155" t="s">
        <v>39</v>
      </c>
      <c r="B1155">
        <v>26</v>
      </c>
      <c r="C1155">
        <v>0.13</v>
      </c>
      <c r="D1155" s="34" t="str">
        <f t="shared" si="90"/>
        <v>2022</v>
      </c>
      <c r="E1155" t="str">
        <f t="shared" si="91"/>
        <v>detsember</v>
      </c>
      <c r="F1155" s="35">
        <f t="shared" si="92"/>
        <v>44921</v>
      </c>
      <c r="G1155" t="str">
        <f t="shared" si="93"/>
        <v>kinni</v>
      </c>
      <c r="H1155">
        <f t="shared" si="94"/>
        <v>11232.000000000002</v>
      </c>
    </row>
    <row r="1156" spans="1:8" x14ac:dyDescent="0.3">
      <c r="A1156" t="s">
        <v>39</v>
      </c>
      <c r="B1156">
        <v>27</v>
      </c>
      <c r="C1156">
        <v>0.13</v>
      </c>
      <c r="D1156" s="34" t="str">
        <f t="shared" si="90"/>
        <v>2022</v>
      </c>
      <c r="E1156" t="str">
        <f t="shared" si="91"/>
        <v>detsember</v>
      </c>
      <c r="F1156" s="35">
        <f t="shared" si="92"/>
        <v>44922</v>
      </c>
      <c r="G1156" t="str">
        <f t="shared" si="93"/>
        <v>kinni</v>
      </c>
      <c r="H1156">
        <f t="shared" si="94"/>
        <v>11232.000000000002</v>
      </c>
    </row>
    <row r="1157" spans="1:8" x14ac:dyDescent="0.3">
      <c r="A1157" t="s">
        <v>39</v>
      </c>
      <c r="B1157">
        <v>28</v>
      </c>
      <c r="C1157">
        <v>0.11</v>
      </c>
      <c r="D1157" s="34" t="str">
        <f t="shared" si="90"/>
        <v>2022</v>
      </c>
      <c r="E1157" t="str">
        <f t="shared" si="91"/>
        <v>detsember</v>
      </c>
      <c r="F1157" s="35">
        <f t="shared" si="92"/>
        <v>44923</v>
      </c>
      <c r="G1157" t="str">
        <f t="shared" si="93"/>
        <v>kinni</v>
      </c>
      <c r="H1157">
        <f t="shared" si="94"/>
        <v>9504</v>
      </c>
    </row>
    <row r="1158" spans="1:8" x14ac:dyDescent="0.3">
      <c r="A1158" t="s">
        <v>39</v>
      </c>
      <c r="B1158">
        <v>29</v>
      </c>
      <c r="C1158">
        <v>0.11</v>
      </c>
      <c r="D1158" s="34" t="str">
        <f t="shared" si="90"/>
        <v>2022</v>
      </c>
      <c r="E1158" t="str">
        <f t="shared" si="91"/>
        <v>detsember</v>
      </c>
      <c r="F1158" s="35">
        <f t="shared" si="92"/>
        <v>44924</v>
      </c>
      <c r="G1158" t="str">
        <f t="shared" si="93"/>
        <v>kinni</v>
      </c>
      <c r="H1158">
        <f t="shared" si="94"/>
        <v>9504</v>
      </c>
    </row>
    <row r="1159" spans="1:8" x14ac:dyDescent="0.3">
      <c r="A1159" t="s">
        <v>39</v>
      </c>
      <c r="B1159">
        <v>30</v>
      </c>
      <c r="C1159">
        <v>0.11</v>
      </c>
      <c r="D1159" s="34" t="str">
        <f t="shared" si="90"/>
        <v>2022</v>
      </c>
      <c r="E1159" t="str">
        <f t="shared" si="91"/>
        <v>detsember</v>
      </c>
      <c r="F1159" s="35">
        <f t="shared" si="92"/>
        <v>44925</v>
      </c>
      <c r="G1159" t="str">
        <f t="shared" si="93"/>
        <v>kinni</v>
      </c>
      <c r="H1159">
        <f t="shared" si="94"/>
        <v>9504</v>
      </c>
    </row>
    <row r="1160" spans="1:8" x14ac:dyDescent="0.3">
      <c r="A1160" t="s">
        <v>39</v>
      </c>
      <c r="B1160">
        <v>31</v>
      </c>
      <c r="C1160">
        <v>0.13</v>
      </c>
      <c r="D1160" s="34" t="str">
        <f t="shared" si="90"/>
        <v>2022</v>
      </c>
      <c r="E1160" t="str">
        <f t="shared" si="91"/>
        <v>detsember</v>
      </c>
      <c r="F1160" s="35">
        <f t="shared" si="92"/>
        <v>44926</v>
      </c>
      <c r="G1160" t="str">
        <f t="shared" si="93"/>
        <v>kinni</v>
      </c>
      <c r="H1160">
        <f t="shared" si="94"/>
        <v>11232.000000000002</v>
      </c>
    </row>
    <row r="1161" spans="1:8" x14ac:dyDescent="0.3">
      <c r="A1161" t="s">
        <v>41</v>
      </c>
      <c r="B1161">
        <v>1</v>
      </c>
      <c r="C1161">
        <v>7.0000000000000007E-2</v>
      </c>
      <c r="D1161" s="34" t="str">
        <f t="shared" si="90"/>
        <v>2022</v>
      </c>
      <c r="E1161" t="str">
        <f t="shared" si="91"/>
        <v xml:space="preserve">jaanuar </v>
      </c>
      <c r="F1161" s="35">
        <f t="shared" si="92"/>
        <v>44562</v>
      </c>
      <c r="G1161" t="str">
        <f t="shared" si="93"/>
        <v>kinni</v>
      </c>
      <c r="H1161">
        <f t="shared" si="94"/>
        <v>6048</v>
      </c>
    </row>
    <row r="1162" spans="1:8" x14ac:dyDescent="0.3">
      <c r="A1162" t="s">
        <v>41</v>
      </c>
      <c r="B1162">
        <v>2</v>
      </c>
      <c r="C1162">
        <v>0.06</v>
      </c>
      <c r="D1162" s="34" t="str">
        <f t="shared" si="90"/>
        <v>2022</v>
      </c>
      <c r="E1162" t="str">
        <f t="shared" si="91"/>
        <v xml:space="preserve">jaanuar </v>
      </c>
      <c r="F1162" s="35">
        <f t="shared" si="92"/>
        <v>44563</v>
      </c>
      <c r="G1162" t="str">
        <f t="shared" si="93"/>
        <v>kinni</v>
      </c>
      <c r="H1162">
        <f t="shared" si="94"/>
        <v>5183.9999999999991</v>
      </c>
    </row>
    <row r="1163" spans="1:8" x14ac:dyDescent="0.3">
      <c r="A1163" t="s">
        <v>41</v>
      </c>
      <c r="B1163">
        <v>3</v>
      </c>
      <c r="C1163">
        <v>0.06</v>
      </c>
      <c r="D1163" s="34" t="str">
        <f t="shared" si="90"/>
        <v>2022</v>
      </c>
      <c r="E1163" t="str">
        <f t="shared" si="91"/>
        <v xml:space="preserve">jaanuar </v>
      </c>
      <c r="F1163" s="35">
        <f t="shared" si="92"/>
        <v>44564</v>
      </c>
      <c r="G1163" t="str">
        <f t="shared" si="93"/>
        <v>kinni</v>
      </c>
      <c r="H1163">
        <f t="shared" si="94"/>
        <v>5183.9999999999991</v>
      </c>
    </row>
    <row r="1164" spans="1:8" x14ac:dyDescent="0.3">
      <c r="A1164" t="s">
        <v>41</v>
      </c>
      <c r="B1164">
        <v>4</v>
      </c>
      <c r="C1164">
        <v>0.06</v>
      </c>
      <c r="D1164" s="34" t="str">
        <f t="shared" si="90"/>
        <v>2022</v>
      </c>
      <c r="E1164" t="str">
        <f t="shared" si="91"/>
        <v xml:space="preserve">jaanuar </v>
      </c>
      <c r="F1164" s="35">
        <f t="shared" si="92"/>
        <v>44565</v>
      </c>
      <c r="G1164" t="str">
        <f t="shared" si="93"/>
        <v>kinni</v>
      </c>
      <c r="H1164">
        <f t="shared" si="94"/>
        <v>5183.9999999999991</v>
      </c>
    </row>
    <row r="1165" spans="1:8" x14ac:dyDescent="0.3">
      <c r="A1165" t="s">
        <v>41</v>
      </c>
      <c r="B1165">
        <v>5</v>
      </c>
      <c r="C1165">
        <v>7.0000000000000007E-2</v>
      </c>
      <c r="D1165" s="34" t="str">
        <f t="shared" si="90"/>
        <v>2022</v>
      </c>
      <c r="E1165" t="str">
        <f t="shared" si="91"/>
        <v xml:space="preserve">jaanuar </v>
      </c>
      <c r="F1165" s="35">
        <f t="shared" si="92"/>
        <v>44566</v>
      </c>
      <c r="G1165" t="str">
        <f t="shared" si="93"/>
        <v>kinni</v>
      </c>
      <c r="H1165">
        <f t="shared" si="94"/>
        <v>6048</v>
      </c>
    </row>
    <row r="1166" spans="1:8" x14ac:dyDescent="0.3">
      <c r="A1166" t="s">
        <v>41</v>
      </c>
      <c r="B1166">
        <v>6</v>
      </c>
      <c r="C1166">
        <v>0.08</v>
      </c>
      <c r="D1166" s="34" t="str">
        <f t="shared" si="90"/>
        <v>2022</v>
      </c>
      <c r="E1166" t="str">
        <f t="shared" si="91"/>
        <v xml:space="preserve">jaanuar </v>
      </c>
      <c r="F1166" s="35">
        <f t="shared" si="92"/>
        <v>44567</v>
      </c>
      <c r="G1166" t="str">
        <f t="shared" si="93"/>
        <v>kinni</v>
      </c>
      <c r="H1166">
        <f t="shared" si="94"/>
        <v>6912</v>
      </c>
    </row>
    <row r="1167" spans="1:8" x14ac:dyDescent="0.3">
      <c r="A1167" t="s">
        <v>41</v>
      </c>
      <c r="B1167">
        <v>7</v>
      </c>
      <c r="C1167">
        <v>7.0000000000000007E-2</v>
      </c>
      <c r="D1167" s="34" t="str">
        <f t="shared" si="90"/>
        <v>2022</v>
      </c>
      <c r="E1167" t="str">
        <f t="shared" si="91"/>
        <v xml:space="preserve">jaanuar </v>
      </c>
      <c r="F1167" s="35">
        <f t="shared" si="92"/>
        <v>44568</v>
      </c>
      <c r="G1167" t="str">
        <f t="shared" si="93"/>
        <v>kinni</v>
      </c>
      <c r="H1167">
        <f t="shared" si="94"/>
        <v>6048</v>
      </c>
    </row>
    <row r="1168" spans="1:8" x14ac:dyDescent="0.3">
      <c r="A1168" t="s">
        <v>41</v>
      </c>
      <c r="B1168">
        <v>8</v>
      </c>
      <c r="C1168">
        <v>7.0000000000000007E-2</v>
      </c>
      <c r="D1168" s="34" t="str">
        <f t="shared" si="90"/>
        <v>2022</v>
      </c>
      <c r="E1168" t="str">
        <f t="shared" si="91"/>
        <v xml:space="preserve">jaanuar </v>
      </c>
      <c r="F1168" s="35">
        <f t="shared" si="92"/>
        <v>44569</v>
      </c>
      <c r="G1168" t="str">
        <f t="shared" si="93"/>
        <v>kinni</v>
      </c>
      <c r="H1168">
        <f t="shared" si="94"/>
        <v>6048</v>
      </c>
    </row>
    <row r="1169" spans="1:8" x14ac:dyDescent="0.3">
      <c r="A1169" t="s">
        <v>41</v>
      </c>
      <c r="B1169">
        <v>9</v>
      </c>
      <c r="C1169">
        <v>0.06</v>
      </c>
      <c r="D1169" s="34" t="str">
        <f t="shared" si="90"/>
        <v>2022</v>
      </c>
      <c r="E1169" t="str">
        <f t="shared" si="91"/>
        <v xml:space="preserve">jaanuar </v>
      </c>
      <c r="F1169" s="35">
        <f t="shared" si="92"/>
        <v>44570</v>
      </c>
      <c r="G1169" t="str">
        <f t="shared" si="93"/>
        <v>kinni</v>
      </c>
      <c r="H1169">
        <f t="shared" si="94"/>
        <v>5183.9999999999991</v>
      </c>
    </row>
    <row r="1170" spans="1:8" x14ac:dyDescent="0.3">
      <c r="A1170" t="s">
        <v>41</v>
      </c>
      <c r="B1170">
        <v>10</v>
      </c>
      <c r="C1170">
        <v>0.06</v>
      </c>
      <c r="D1170" s="34" t="str">
        <f t="shared" si="90"/>
        <v>2022</v>
      </c>
      <c r="E1170" t="str">
        <f t="shared" si="91"/>
        <v xml:space="preserve">jaanuar </v>
      </c>
      <c r="F1170" s="35">
        <f t="shared" si="92"/>
        <v>44571</v>
      </c>
      <c r="G1170" t="str">
        <f t="shared" si="93"/>
        <v>kinni</v>
      </c>
      <c r="H1170">
        <f t="shared" si="94"/>
        <v>5183.9999999999991</v>
      </c>
    </row>
    <row r="1171" spans="1:8" x14ac:dyDescent="0.3">
      <c r="A1171" t="s">
        <v>41</v>
      </c>
      <c r="B1171">
        <v>11</v>
      </c>
      <c r="C1171">
        <v>0.05</v>
      </c>
      <c r="D1171" s="34" t="str">
        <f t="shared" si="90"/>
        <v>2022</v>
      </c>
      <c r="E1171" t="str">
        <f t="shared" si="91"/>
        <v xml:space="preserve">jaanuar </v>
      </c>
      <c r="F1171" s="35">
        <f t="shared" si="92"/>
        <v>44572</v>
      </c>
      <c r="G1171" t="str">
        <f t="shared" si="93"/>
        <v>kinni</v>
      </c>
      <c r="H1171">
        <f t="shared" si="94"/>
        <v>4320</v>
      </c>
    </row>
    <row r="1172" spans="1:8" x14ac:dyDescent="0.3">
      <c r="A1172" t="s">
        <v>41</v>
      </c>
      <c r="B1172">
        <v>12</v>
      </c>
      <c r="C1172">
        <v>0.04</v>
      </c>
      <c r="D1172" s="34" t="str">
        <f t="shared" si="90"/>
        <v>2022</v>
      </c>
      <c r="E1172" t="str">
        <f t="shared" si="91"/>
        <v xml:space="preserve">jaanuar </v>
      </c>
      <c r="F1172" s="35">
        <f t="shared" si="92"/>
        <v>44573</v>
      </c>
      <c r="G1172" t="str">
        <f t="shared" si="93"/>
        <v>kinni</v>
      </c>
      <c r="H1172">
        <f t="shared" si="94"/>
        <v>3456</v>
      </c>
    </row>
    <row r="1173" spans="1:8" x14ac:dyDescent="0.3">
      <c r="A1173" t="s">
        <v>41</v>
      </c>
      <c r="B1173">
        <v>13</v>
      </c>
      <c r="C1173">
        <v>0.04</v>
      </c>
      <c r="D1173" s="34" t="str">
        <f t="shared" si="90"/>
        <v>2022</v>
      </c>
      <c r="E1173" t="str">
        <f t="shared" si="91"/>
        <v xml:space="preserve">jaanuar </v>
      </c>
      <c r="F1173" s="35">
        <f t="shared" si="92"/>
        <v>44574</v>
      </c>
      <c r="G1173" t="str">
        <f t="shared" si="93"/>
        <v>kinni</v>
      </c>
      <c r="H1173">
        <f t="shared" si="94"/>
        <v>3456</v>
      </c>
    </row>
    <row r="1174" spans="1:8" x14ac:dyDescent="0.3">
      <c r="A1174" t="s">
        <v>41</v>
      </c>
      <c r="B1174">
        <v>14</v>
      </c>
      <c r="C1174">
        <v>0.06</v>
      </c>
      <c r="D1174" s="34" t="str">
        <f t="shared" si="90"/>
        <v>2022</v>
      </c>
      <c r="E1174" t="str">
        <f t="shared" si="91"/>
        <v xml:space="preserve">jaanuar </v>
      </c>
      <c r="F1174" s="35">
        <f t="shared" si="92"/>
        <v>44575</v>
      </c>
      <c r="G1174" t="str">
        <f t="shared" si="93"/>
        <v>kinni</v>
      </c>
      <c r="H1174">
        <f t="shared" si="94"/>
        <v>5183.9999999999991</v>
      </c>
    </row>
    <row r="1175" spans="1:8" x14ac:dyDescent="0.3">
      <c r="A1175" t="s">
        <v>41</v>
      </c>
      <c r="B1175">
        <v>15</v>
      </c>
      <c r="C1175">
        <v>0.09</v>
      </c>
      <c r="D1175" s="34" t="str">
        <f t="shared" si="90"/>
        <v>2022</v>
      </c>
      <c r="E1175" t="str">
        <f t="shared" si="91"/>
        <v xml:space="preserve">jaanuar </v>
      </c>
      <c r="F1175" s="35">
        <f t="shared" si="92"/>
        <v>44576</v>
      </c>
      <c r="G1175" t="str">
        <f t="shared" si="93"/>
        <v>kinni</v>
      </c>
      <c r="H1175">
        <f t="shared" si="94"/>
        <v>7775.9999999999982</v>
      </c>
    </row>
    <row r="1176" spans="1:8" x14ac:dyDescent="0.3">
      <c r="A1176" t="s">
        <v>41</v>
      </c>
      <c r="B1176">
        <v>16</v>
      </c>
      <c r="C1176">
        <v>0.1</v>
      </c>
      <c r="D1176" s="34" t="str">
        <f t="shared" si="90"/>
        <v>2022</v>
      </c>
      <c r="E1176" t="str">
        <f t="shared" si="91"/>
        <v xml:space="preserve">jaanuar </v>
      </c>
      <c r="F1176" s="35">
        <f t="shared" si="92"/>
        <v>44577</v>
      </c>
      <c r="G1176" t="str">
        <f t="shared" si="93"/>
        <v>kinni</v>
      </c>
      <c r="H1176">
        <f t="shared" si="94"/>
        <v>8640</v>
      </c>
    </row>
    <row r="1177" spans="1:8" x14ac:dyDescent="0.3">
      <c r="A1177" t="s">
        <v>41</v>
      </c>
      <c r="B1177">
        <v>17</v>
      </c>
      <c r="C1177">
        <v>0.12</v>
      </c>
      <c r="D1177" s="34" t="str">
        <f t="shared" si="90"/>
        <v>2022</v>
      </c>
      <c r="E1177" t="str">
        <f t="shared" si="91"/>
        <v xml:space="preserve">jaanuar </v>
      </c>
      <c r="F1177" s="35">
        <f t="shared" si="92"/>
        <v>44578</v>
      </c>
      <c r="G1177" t="str">
        <f t="shared" si="93"/>
        <v>kinni</v>
      </c>
      <c r="H1177">
        <f t="shared" si="94"/>
        <v>10367.999999999998</v>
      </c>
    </row>
    <row r="1178" spans="1:8" x14ac:dyDescent="0.3">
      <c r="A1178" t="s">
        <v>41</v>
      </c>
      <c r="B1178">
        <v>18</v>
      </c>
      <c r="C1178">
        <v>0.12</v>
      </c>
      <c r="D1178" s="34" t="str">
        <f t="shared" si="90"/>
        <v>2022</v>
      </c>
      <c r="E1178" t="str">
        <f t="shared" si="91"/>
        <v xml:space="preserve">jaanuar </v>
      </c>
      <c r="F1178" s="35">
        <f t="shared" si="92"/>
        <v>44579</v>
      </c>
      <c r="G1178" t="str">
        <f t="shared" si="93"/>
        <v>kinni</v>
      </c>
      <c r="H1178">
        <f t="shared" si="94"/>
        <v>10367.999999999998</v>
      </c>
    </row>
    <row r="1179" spans="1:8" x14ac:dyDescent="0.3">
      <c r="A1179" t="s">
        <v>41</v>
      </c>
      <c r="B1179">
        <v>19</v>
      </c>
      <c r="C1179">
        <v>0.11</v>
      </c>
      <c r="D1179" s="34" t="str">
        <f t="shared" si="90"/>
        <v>2022</v>
      </c>
      <c r="E1179" t="str">
        <f t="shared" si="91"/>
        <v xml:space="preserve">jaanuar </v>
      </c>
      <c r="F1179" s="35">
        <f t="shared" si="92"/>
        <v>44580</v>
      </c>
      <c r="G1179" t="str">
        <f t="shared" si="93"/>
        <v>kinni</v>
      </c>
      <c r="H1179">
        <f t="shared" si="94"/>
        <v>9504</v>
      </c>
    </row>
    <row r="1180" spans="1:8" x14ac:dyDescent="0.3">
      <c r="A1180" t="s">
        <v>41</v>
      </c>
      <c r="B1180">
        <v>20</v>
      </c>
      <c r="C1180">
        <v>0.12</v>
      </c>
      <c r="D1180" s="34" t="str">
        <f t="shared" si="90"/>
        <v>2022</v>
      </c>
      <c r="E1180" t="str">
        <f t="shared" si="91"/>
        <v xml:space="preserve">jaanuar </v>
      </c>
      <c r="F1180" s="35">
        <f t="shared" si="92"/>
        <v>44581</v>
      </c>
      <c r="G1180" t="str">
        <f t="shared" si="93"/>
        <v>kinni</v>
      </c>
      <c r="H1180">
        <f t="shared" si="94"/>
        <v>10367.999999999998</v>
      </c>
    </row>
    <row r="1181" spans="1:8" x14ac:dyDescent="0.3">
      <c r="A1181" t="s">
        <v>41</v>
      </c>
      <c r="B1181">
        <v>21</v>
      </c>
      <c r="C1181">
        <v>0.13</v>
      </c>
      <c r="D1181" s="34" t="str">
        <f t="shared" si="90"/>
        <v>2022</v>
      </c>
      <c r="E1181" t="str">
        <f t="shared" si="91"/>
        <v xml:space="preserve">jaanuar </v>
      </c>
      <c r="F1181" s="35">
        <f t="shared" si="92"/>
        <v>44582</v>
      </c>
      <c r="G1181" t="str">
        <f t="shared" si="93"/>
        <v>kinni</v>
      </c>
      <c r="H1181">
        <f t="shared" si="94"/>
        <v>11232.000000000002</v>
      </c>
    </row>
    <row r="1182" spans="1:8" x14ac:dyDescent="0.3">
      <c r="A1182" t="s">
        <v>41</v>
      </c>
      <c r="B1182">
        <v>22</v>
      </c>
      <c r="C1182">
        <v>0.13</v>
      </c>
      <c r="D1182" s="34" t="str">
        <f t="shared" si="90"/>
        <v>2022</v>
      </c>
      <c r="E1182" t="str">
        <f t="shared" si="91"/>
        <v xml:space="preserve">jaanuar </v>
      </c>
      <c r="F1182" s="35">
        <f t="shared" si="92"/>
        <v>44583</v>
      </c>
      <c r="G1182" t="str">
        <f t="shared" si="93"/>
        <v>kinni</v>
      </c>
      <c r="H1182">
        <f t="shared" si="94"/>
        <v>11232.000000000002</v>
      </c>
    </row>
    <row r="1183" spans="1:8" x14ac:dyDescent="0.3">
      <c r="A1183" t="s">
        <v>41</v>
      </c>
      <c r="B1183">
        <v>23</v>
      </c>
      <c r="C1183">
        <v>0.15</v>
      </c>
      <c r="D1183" s="34" t="str">
        <f t="shared" si="90"/>
        <v>2022</v>
      </c>
      <c r="E1183" t="str">
        <f t="shared" si="91"/>
        <v xml:space="preserve">jaanuar </v>
      </c>
      <c r="F1183" s="35">
        <f t="shared" si="92"/>
        <v>44584</v>
      </c>
      <c r="G1183" t="str">
        <f t="shared" si="93"/>
        <v>kinni</v>
      </c>
      <c r="H1183">
        <f t="shared" si="94"/>
        <v>12960</v>
      </c>
    </row>
    <row r="1184" spans="1:8" x14ac:dyDescent="0.3">
      <c r="A1184" t="s">
        <v>41</v>
      </c>
      <c r="B1184">
        <v>24</v>
      </c>
      <c r="C1184">
        <v>0.14000000000000001</v>
      </c>
      <c r="D1184" s="34" t="str">
        <f t="shared" si="90"/>
        <v>2022</v>
      </c>
      <c r="E1184" t="str">
        <f t="shared" si="91"/>
        <v xml:space="preserve">jaanuar </v>
      </c>
      <c r="F1184" s="35">
        <f t="shared" si="92"/>
        <v>44585</v>
      </c>
      <c r="G1184" t="str">
        <f t="shared" si="93"/>
        <v>kinni</v>
      </c>
      <c r="H1184">
        <f t="shared" si="94"/>
        <v>12096</v>
      </c>
    </row>
    <row r="1185" spans="1:8" x14ac:dyDescent="0.3">
      <c r="A1185" t="s">
        <v>41</v>
      </c>
      <c r="B1185">
        <v>25</v>
      </c>
      <c r="C1185">
        <v>0.15</v>
      </c>
      <c r="D1185" s="34" t="str">
        <f t="shared" si="90"/>
        <v>2022</v>
      </c>
      <c r="E1185" t="str">
        <f t="shared" si="91"/>
        <v xml:space="preserve">jaanuar </v>
      </c>
      <c r="F1185" s="35">
        <f t="shared" si="92"/>
        <v>44586</v>
      </c>
      <c r="G1185" t="str">
        <f t="shared" si="93"/>
        <v>kinni</v>
      </c>
      <c r="H1185">
        <f t="shared" si="94"/>
        <v>12960</v>
      </c>
    </row>
    <row r="1186" spans="1:8" x14ac:dyDescent="0.3">
      <c r="A1186" t="s">
        <v>41</v>
      </c>
      <c r="B1186">
        <v>26</v>
      </c>
      <c r="C1186">
        <v>0.14000000000000001</v>
      </c>
      <c r="D1186" s="34" t="str">
        <f t="shared" si="90"/>
        <v>2022</v>
      </c>
      <c r="E1186" t="str">
        <f t="shared" si="91"/>
        <v xml:space="preserve">jaanuar </v>
      </c>
      <c r="F1186" s="35">
        <f t="shared" si="92"/>
        <v>44587</v>
      </c>
      <c r="G1186" t="str">
        <f t="shared" si="93"/>
        <v>kinni</v>
      </c>
      <c r="H1186">
        <f t="shared" si="94"/>
        <v>12096</v>
      </c>
    </row>
    <row r="1187" spans="1:8" x14ac:dyDescent="0.3">
      <c r="A1187" t="s">
        <v>41</v>
      </c>
      <c r="B1187">
        <v>27</v>
      </c>
      <c r="C1187">
        <v>0.16</v>
      </c>
      <c r="D1187" s="34" t="str">
        <f t="shared" si="90"/>
        <v>2022</v>
      </c>
      <c r="E1187" t="str">
        <f t="shared" si="91"/>
        <v xml:space="preserve">jaanuar </v>
      </c>
      <c r="F1187" s="35">
        <f t="shared" si="92"/>
        <v>44588</v>
      </c>
      <c r="G1187" t="str">
        <f t="shared" si="93"/>
        <v>kinni</v>
      </c>
      <c r="H1187">
        <f t="shared" si="94"/>
        <v>13824</v>
      </c>
    </row>
    <row r="1188" spans="1:8" x14ac:dyDescent="0.3">
      <c r="A1188" t="s">
        <v>41</v>
      </c>
      <c r="B1188">
        <v>28</v>
      </c>
      <c r="C1188">
        <v>0.15</v>
      </c>
      <c r="D1188" s="34" t="str">
        <f t="shared" si="90"/>
        <v>2022</v>
      </c>
      <c r="E1188" t="str">
        <f t="shared" si="91"/>
        <v xml:space="preserve">jaanuar </v>
      </c>
      <c r="F1188" s="35">
        <f t="shared" si="92"/>
        <v>44589</v>
      </c>
      <c r="G1188" t="str">
        <f t="shared" si="93"/>
        <v>kinni</v>
      </c>
      <c r="H1188">
        <f t="shared" si="94"/>
        <v>12960</v>
      </c>
    </row>
    <row r="1189" spans="1:8" x14ac:dyDescent="0.3">
      <c r="A1189" t="s">
        <v>41</v>
      </c>
      <c r="B1189">
        <v>29</v>
      </c>
      <c r="C1189">
        <v>0.14000000000000001</v>
      </c>
      <c r="D1189" s="34" t="str">
        <f t="shared" si="90"/>
        <v>2022</v>
      </c>
      <c r="E1189" t="str">
        <f t="shared" si="91"/>
        <v xml:space="preserve">jaanuar </v>
      </c>
      <c r="F1189" s="35">
        <f t="shared" si="92"/>
        <v>44590</v>
      </c>
      <c r="G1189" t="str">
        <f t="shared" si="93"/>
        <v>kinni</v>
      </c>
      <c r="H1189">
        <f t="shared" si="94"/>
        <v>12096</v>
      </c>
    </row>
    <row r="1190" spans="1:8" x14ac:dyDescent="0.3">
      <c r="A1190" t="s">
        <v>41</v>
      </c>
      <c r="B1190">
        <v>30</v>
      </c>
      <c r="C1190">
        <v>0.13</v>
      </c>
      <c r="D1190" s="34" t="str">
        <f t="shared" si="90"/>
        <v>2022</v>
      </c>
      <c r="E1190" t="str">
        <f t="shared" si="91"/>
        <v xml:space="preserve">jaanuar </v>
      </c>
      <c r="F1190" s="35">
        <f t="shared" si="92"/>
        <v>44591</v>
      </c>
      <c r="G1190" t="str">
        <f t="shared" si="93"/>
        <v>kinni</v>
      </c>
      <c r="H1190">
        <f t="shared" si="94"/>
        <v>11232.000000000002</v>
      </c>
    </row>
    <row r="1191" spans="1:8" x14ac:dyDescent="0.3">
      <c r="A1191" t="s">
        <v>41</v>
      </c>
      <c r="B1191">
        <v>31</v>
      </c>
      <c r="C1191">
        <v>0.14000000000000001</v>
      </c>
      <c r="D1191" s="34" t="str">
        <f t="shared" si="90"/>
        <v>2022</v>
      </c>
      <c r="E1191" t="str">
        <f t="shared" si="91"/>
        <v xml:space="preserve">jaanuar </v>
      </c>
      <c r="F1191" s="35">
        <f t="shared" si="92"/>
        <v>44592</v>
      </c>
      <c r="G1191" t="str">
        <f t="shared" si="93"/>
        <v>kinni</v>
      </c>
      <c r="H1191">
        <f t="shared" si="94"/>
        <v>12096</v>
      </c>
    </row>
    <row r="1192" spans="1:8" x14ac:dyDescent="0.3">
      <c r="A1192" t="s">
        <v>42</v>
      </c>
      <c r="B1192">
        <v>1</v>
      </c>
      <c r="C1192">
        <v>0.61</v>
      </c>
      <c r="D1192" s="34" t="str">
        <f t="shared" si="90"/>
        <v>2022</v>
      </c>
      <c r="E1192" t="str">
        <f t="shared" si="91"/>
        <v>juuli</v>
      </c>
      <c r="F1192" s="35">
        <f t="shared" si="92"/>
        <v>44743</v>
      </c>
      <c r="G1192" t="str">
        <f t="shared" si="93"/>
        <v>lahti</v>
      </c>
      <c r="H1192">
        <f t="shared" si="94"/>
        <v>52704</v>
      </c>
    </row>
    <row r="1193" spans="1:8" x14ac:dyDescent="0.3">
      <c r="A1193" t="s">
        <v>42</v>
      </c>
      <c r="B1193">
        <v>2</v>
      </c>
      <c r="C1193">
        <v>0.62</v>
      </c>
      <c r="D1193" s="34" t="str">
        <f t="shared" si="90"/>
        <v>2022</v>
      </c>
      <c r="E1193" t="str">
        <f t="shared" si="91"/>
        <v>juuli</v>
      </c>
      <c r="F1193" s="35">
        <f t="shared" si="92"/>
        <v>44744</v>
      </c>
      <c r="G1193" t="str">
        <f t="shared" si="93"/>
        <v>lahti</v>
      </c>
      <c r="H1193">
        <f t="shared" si="94"/>
        <v>53568</v>
      </c>
    </row>
    <row r="1194" spans="1:8" x14ac:dyDescent="0.3">
      <c r="A1194" t="s">
        <v>42</v>
      </c>
      <c r="B1194">
        <v>3</v>
      </c>
      <c r="C1194">
        <v>0.62</v>
      </c>
      <c r="D1194" s="34" t="str">
        <f t="shared" si="90"/>
        <v>2022</v>
      </c>
      <c r="E1194" t="str">
        <f t="shared" si="91"/>
        <v>juuli</v>
      </c>
      <c r="F1194" s="35">
        <f t="shared" si="92"/>
        <v>44745</v>
      </c>
      <c r="G1194" t="str">
        <f t="shared" si="93"/>
        <v>lahti</v>
      </c>
      <c r="H1194">
        <f t="shared" si="94"/>
        <v>53568</v>
      </c>
    </row>
    <row r="1195" spans="1:8" x14ac:dyDescent="0.3">
      <c r="A1195" t="s">
        <v>42</v>
      </c>
      <c r="B1195">
        <v>4</v>
      </c>
      <c r="C1195">
        <v>0.62</v>
      </c>
      <c r="D1195" s="34" t="str">
        <f t="shared" si="90"/>
        <v>2022</v>
      </c>
      <c r="E1195" t="str">
        <f t="shared" si="91"/>
        <v>juuli</v>
      </c>
      <c r="F1195" s="35">
        <f t="shared" si="92"/>
        <v>44746</v>
      </c>
      <c r="G1195" t="str">
        <f t="shared" si="93"/>
        <v>lahti</v>
      </c>
      <c r="H1195">
        <f t="shared" si="94"/>
        <v>53568</v>
      </c>
    </row>
    <row r="1196" spans="1:8" x14ac:dyDescent="0.3">
      <c r="A1196" t="s">
        <v>42</v>
      </c>
      <c r="B1196">
        <v>5</v>
      </c>
      <c r="C1196">
        <v>0.62</v>
      </c>
      <c r="D1196" s="34" t="str">
        <f t="shared" si="90"/>
        <v>2022</v>
      </c>
      <c r="E1196" t="str">
        <f t="shared" si="91"/>
        <v>juuli</v>
      </c>
      <c r="F1196" s="35">
        <f t="shared" si="92"/>
        <v>44747</v>
      </c>
      <c r="G1196" t="str">
        <f t="shared" si="93"/>
        <v>lahti</v>
      </c>
      <c r="H1196">
        <f t="shared" si="94"/>
        <v>53568</v>
      </c>
    </row>
    <row r="1197" spans="1:8" x14ac:dyDescent="0.3">
      <c r="A1197" t="s">
        <v>42</v>
      </c>
      <c r="B1197">
        <v>6</v>
      </c>
      <c r="C1197">
        <v>0.63</v>
      </c>
      <c r="D1197" s="34" t="str">
        <f t="shared" si="90"/>
        <v>2022</v>
      </c>
      <c r="E1197" t="str">
        <f t="shared" si="91"/>
        <v>juuli</v>
      </c>
      <c r="F1197" s="35">
        <f t="shared" si="92"/>
        <v>44748</v>
      </c>
      <c r="G1197" t="str">
        <f t="shared" si="93"/>
        <v>lahti</v>
      </c>
      <c r="H1197">
        <f t="shared" si="94"/>
        <v>54432</v>
      </c>
    </row>
    <row r="1198" spans="1:8" x14ac:dyDescent="0.3">
      <c r="A1198" t="s">
        <v>42</v>
      </c>
      <c r="B1198">
        <v>7</v>
      </c>
      <c r="C1198">
        <v>0.63</v>
      </c>
      <c r="D1198" s="34" t="str">
        <f t="shared" si="90"/>
        <v>2022</v>
      </c>
      <c r="E1198" t="str">
        <f t="shared" si="91"/>
        <v>juuli</v>
      </c>
      <c r="F1198" s="35">
        <f t="shared" si="92"/>
        <v>44749</v>
      </c>
      <c r="G1198" t="str">
        <f t="shared" si="93"/>
        <v>lahti</v>
      </c>
      <c r="H1198">
        <f t="shared" si="94"/>
        <v>54432</v>
      </c>
    </row>
    <row r="1199" spans="1:8" x14ac:dyDescent="0.3">
      <c r="A1199" t="s">
        <v>42</v>
      </c>
      <c r="B1199">
        <v>8</v>
      </c>
      <c r="C1199">
        <v>0.56000000000000005</v>
      </c>
      <c r="D1199" s="34" t="str">
        <f t="shared" si="90"/>
        <v>2022</v>
      </c>
      <c r="E1199" t="str">
        <f t="shared" si="91"/>
        <v>juuli</v>
      </c>
      <c r="F1199" s="35">
        <f t="shared" si="92"/>
        <v>44750</v>
      </c>
      <c r="G1199" t="str">
        <f t="shared" si="93"/>
        <v>lahti</v>
      </c>
      <c r="H1199">
        <f t="shared" si="94"/>
        <v>48384</v>
      </c>
    </row>
    <row r="1200" spans="1:8" x14ac:dyDescent="0.3">
      <c r="A1200" t="s">
        <v>42</v>
      </c>
      <c r="B1200">
        <v>9</v>
      </c>
      <c r="C1200">
        <v>0.33</v>
      </c>
      <c r="D1200" s="34" t="str">
        <f t="shared" si="90"/>
        <v>2022</v>
      </c>
      <c r="E1200" t="str">
        <f t="shared" si="91"/>
        <v>juuli</v>
      </c>
      <c r="F1200" s="35">
        <f t="shared" si="92"/>
        <v>44751</v>
      </c>
      <c r="G1200" t="str">
        <f t="shared" si="93"/>
        <v>lahti</v>
      </c>
      <c r="H1200">
        <f t="shared" si="94"/>
        <v>28512</v>
      </c>
    </row>
    <row r="1201" spans="1:8" x14ac:dyDescent="0.3">
      <c r="A1201" t="s">
        <v>42</v>
      </c>
      <c r="B1201">
        <v>10</v>
      </c>
      <c r="C1201">
        <v>0.25</v>
      </c>
      <c r="D1201" s="34" t="str">
        <f t="shared" si="90"/>
        <v>2022</v>
      </c>
      <c r="E1201" t="str">
        <f t="shared" si="91"/>
        <v>juuli</v>
      </c>
      <c r="F1201" s="35">
        <f t="shared" si="92"/>
        <v>44752</v>
      </c>
      <c r="G1201" t="str">
        <f t="shared" si="93"/>
        <v>lahti</v>
      </c>
      <c r="H1201">
        <f t="shared" si="94"/>
        <v>21600</v>
      </c>
    </row>
    <row r="1202" spans="1:8" x14ac:dyDescent="0.3">
      <c r="A1202" t="s">
        <v>42</v>
      </c>
      <c r="B1202">
        <v>11</v>
      </c>
      <c r="C1202">
        <v>0.25</v>
      </c>
      <c r="D1202" s="34" t="str">
        <f t="shared" si="90"/>
        <v>2022</v>
      </c>
      <c r="E1202" t="str">
        <f t="shared" si="91"/>
        <v>juuli</v>
      </c>
      <c r="F1202" s="35">
        <f t="shared" si="92"/>
        <v>44753</v>
      </c>
      <c r="G1202" t="str">
        <f t="shared" si="93"/>
        <v>lahti</v>
      </c>
      <c r="H1202">
        <f t="shared" si="94"/>
        <v>21600</v>
      </c>
    </row>
    <row r="1203" spans="1:8" x14ac:dyDescent="0.3">
      <c r="A1203" t="s">
        <v>42</v>
      </c>
      <c r="B1203">
        <v>12</v>
      </c>
      <c r="C1203">
        <v>0.22</v>
      </c>
      <c r="D1203" s="34" t="str">
        <f t="shared" si="90"/>
        <v>2022</v>
      </c>
      <c r="E1203" t="str">
        <f t="shared" si="91"/>
        <v>juuli</v>
      </c>
      <c r="F1203" s="35">
        <f t="shared" si="92"/>
        <v>44754</v>
      </c>
      <c r="G1203" t="str">
        <f t="shared" si="93"/>
        <v>lahti</v>
      </c>
      <c r="H1203">
        <f t="shared" si="94"/>
        <v>19008</v>
      </c>
    </row>
    <row r="1204" spans="1:8" x14ac:dyDescent="0.3">
      <c r="A1204" t="s">
        <v>42</v>
      </c>
      <c r="B1204">
        <v>13</v>
      </c>
      <c r="C1204">
        <v>0.2</v>
      </c>
      <c r="D1204" s="34" t="str">
        <f t="shared" si="90"/>
        <v>2022</v>
      </c>
      <c r="E1204" t="str">
        <f t="shared" si="91"/>
        <v>juuli</v>
      </c>
      <c r="F1204" s="35">
        <f t="shared" si="92"/>
        <v>44755</v>
      </c>
      <c r="G1204" t="str">
        <f t="shared" si="93"/>
        <v>lahti</v>
      </c>
      <c r="H1204">
        <f t="shared" si="94"/>
        <v>17280</v>
      </c>
    </row>
    <row r="1205" spans="1:8" x14ac:dyDescent="0.3">
      <c r="A1205" t="s">
        <v>42</v>
      </c>
      <c r="B1205">
        <v>14</v>
      </c>
      <c r="C1205">
        <v>0.39</v>
      </c>
      <c r="D1205" s="34" t="str">
        <f t="shared" ref="D1205:D1267" si="95">LEFT(A1205,4)</f>
        <v>2022</v>
      </c>
      <c r="E1205" t="str">
        <f t="shared" ref="E1205:E1267" si="96">MID(A1205,6,LEN(A1205)-9)</f>
        <v>juuli</v>
      </c>
      <c r="F1205" s="35">
        <f t="shared" ref="F1205:F1267" si="97">DATEVALUE(B1205 &amp; " " &amp; E1205 &amp; " " &amp; D1205)</f>
        <v>44756</v>
      </c>
      <c r="G1205" t="str">
        <f t="shared" ref="G1205:G1267" si="98">IF(OR(
AND(F1205&gt;=DATE(2019,6,26),F1205&lt;=DATE(2019,9,12)),
AND(F1205&gt;=DATE(2020,6,16),F1205&lt;=DATE(2020,9,12)),
AND(F1205&gt;=DATE(2021,6,18),F1205&lt;=DATE(2021,8,21)),
AND(F1205&gt;=DATE(2022,6,28),F1205&lt;=DATE(2022,9,21)),
AND(F1205&gt;=DATE(2022,10,15),F1205&lt;=DATE(2022,10,31)),
AND(F1205&gt;=DATE(2023,6,16),F1205&lt;=DATE(2023,8,21))
),"lahti","kinni")</f>
        <v>lahti</v>
      </c>
      <c r="H1205">
        <f t="shared" ref="H1205:H1267" si="99">C1205*60*60*24</f>
        <v>33696.000000000007</v>
      </c>
    </row>
    <row r="1206" spans="1:8" x14ac:dyDescent="0.3">
      <c r="A1206" t="s">
        <v>42</v>
      </c>
      <c r="B1206">
        <v>15</v>
      </c>
      <c r="C1206">
        <v>0.44</v>
      </c>
      <c r="D1206" s="34" t="str">
        <f t="shared" si="95"/>
        <v>2022</v>
      </c>
      <c r="E1206" t="str">
        <f t="shared" si="96"/>
        <v>juuli</v>
      </c>
      <c r="F1206" s="35">
        <f t="shared" si="97"/>
        <v>44757</v>
      </c>
      <c r="G1206" t="str">
        <f t="shared" si="98"/>
        <v>lahti</v>
      </c>
      <c r="H1206">
        <f t="shared" si="99"/>
        <v>38016</v>
      </c>
    </row>
    <row r="1207" spans="1:8" x14ac:dyDescent="0.3">
      <c r="A1207" t="s">
        <v>42</v>
      </c>
      <c r="B1207">
        <v>16</v>
      </c>
      <c r="C1207">
        <v>0.45</v>
      </c>
      <c r="D1207" s="34" t="str">
        <f t="shared" si="95"/>
        <v>2022</v>
      </c>
      <c r="E1207" t="str">
        <f t="shared" si="96"/>
        <v>juuli</v>
      </c>
      <c r="F1207" s="35">
        <f t="shared" si="97"/>
        <v>44758</v>
      </c>
      <c r="G1207" t="str">
        <f t="shared" si="98"/>
        <v>lahti</v>
      </c>
      <c r="H1207">
        <f t="shared" si="99"/>
        <v>38880</v>
      </c>
    </row>
    <row r="1208" spans="1:8" x14ac:dyDescent="0.3">
      <c r="A1208" t="s">
        <v>42</v>
      </c>
      <c r="B1208">
        <v>17</v>
      </c>
      <c r="C1208">
        <v>0.46</v>
      </c>
      <c r="D1208" s="34" t="str">
        <f t="shared" si="95"/>
        <v>2022</v>
      </c>
      <c r="E1208" t="str">
        <f t="shared" si="96"/>
        <v>juuli</v>
      </c>
      <c r="F1208" s="35">
        <f t="shared" si="97"/>
        <v>44759</v>
      </c>
      <c r="G1208" t="str">
        <f t="shared" si="98"/>
        <v>lahti</v>
      </c>
      <c r="H1208">
        <f t="shared" si="99"/>
        <v>39744</v>
      </c>
    </row>
    <row r="1209" spans="1:8" x14ac:dyDescent="0.3">
      <c r="A1209" t="s">
        <v>42</v>
      </c>
      <c r="B1209">
        <v>18</v>
      </c>
      <c r="C1209">
        <v>0.46</v>
      </c>
      <c r="D1209" s="34" t="str">
        <f t="shared" si="95"/>
        <v>2022</v>
      </c>
      <c r="E1209" t="str">
        <f t="shared" si="96"/>
        <v>juuli</v>
      </c>
      <c r="F1209" s="35">
        <f t="shared" si="97"/>
        <v>44760</v>
      </c>
      <c r="G1209" t="str">
        <f t="shared" si="98"/>
        <v>lahti</v>
      </c>
      <c r="H1209">
        <f t="shared" si="99"/>
        <v>39744</v>
      </c>
    </row>
    <row r="1210" spans="1:8" x14ac:dyDescent="0.3">
      <c r="A1210" t="s">
        <v>42</v>
      </c>
      <c r="B1210">
        <v>19</v>
      </c>
      <c r="C1210">
        <v>0.52</v>
      </c>
      <c r="D1210" s="34" t="str">
        <f t="shared" si="95"/>
        <v>2022</v>
      </c>
      <c r="E1210" t="str">
        <f t="shared" si="96"/>
        <v>juuli</v>
      </c>
      <c r="F1210" s="35">
        <f t="shared" si="97"/>
        <v>44761</v>
      </c>
      <c r="G1210" t="str">
        <f t="shared" si="98"/>
        <v>lahti</v>
      </c>
      <c r="H1210">
        <f t="shared" si="99"/>
        <v>44928.000000000007</v>
      </c>
    </row>
    <row r="1211" spans="1:8" x14ac:dyDescent="0.3">
      <c r="A1211" t="s">
        <v>42</v>
      </c>
      <c r="B1211">
        <v>20</v>
      </c>
      <c r="C1211">
        <v>0.78</v>
      </c>
      <c r="D1211" s="34" t="str">
        <f t="shared" si="95"/>
        <v>2022</v>
      </c>
      <c r="E1211" t="str">
        <f t="shared" si="96"/>
        <v>juuli</v>
      </c>
      <c r="F1211" s="35">
        <f t="shared" si="97"/>
        <v>44762</v>
      </c>
      <c r="G1211" t="str">
        <f t="shared" si="98"/>
        <v>lahti</v>
      </c>
      <c r="H1211">
        <f t="shared" si="99"/>
        <v>67392.000000000015</v>
      </c>
    </row>
    <row r="1212" spans="1:8" x14ac:dyDescent="0.3">
      <c r="A1212" t="s">
        <v>42</v>
      </c>
      <c r="B1212">
        <v>21</v>
      </c>
      <c r="C1212">
        <v>0.81</v>
      </c>
      <c r="D1212" s="34" t="str">
        <f t="shared" si="95"/>
        <v>2022</v>
      </c>
      <c r="E1212" t="str">
        <f t="shared" si="96"/>
        <v>juuli</v>
      </c>
      <c r="F1212" s="35">
        <f t="shared" si="97"/>
        <v>44763</v>
      </c>
      <c r="G1212" t="str">
        <f t="shared" si="98"/>
        <v>lahti</v>
      </c>
      <c r="H1212">
        <f t="shared" si="99"/>
        <v>69984</v>
      </c>
    </row>
    <row r="1213" spans="1:8" x14ac:dyDescent="0.3">
      <c r="A1213" t="s">
        <v>42</v>
      </c>
      <c r="B1213">
        <v>22</v>
      </c>
      <c r="C1213">
        <v>0.9</v>
      </c>
      <c r="D1213" s="34" t="str">
        <f t="shared" si="95"/>
        <v>2022</v>
      </c>
      <c r="E1213" t="str">
        <f t="shared" si="96"/>
        <v>juuli</v>
      </c>
      <c r="F1213" s="35">
        <f t="shared" si="97"/>
        <v>44764</v>
      </c>
      <c r="G1213" t="str">
        <f t="shared" si="98"/>
        <v>lahti</v>
      </c>
      <c r="H1213">
        <f t="shared" si="99"/>
        <v>77760</v>
      </c>
    </row>
    <row r="1214" spans="1:8" x14ac:dyDescent="0.3">
      <c r="A1214" t="s">
        <v>42</v>
      </c>
      <c r="B1214">
        <v>23</v>
      </c>
      <c r="C1214">
        <v>1.1200000000000001</v>
      </c>
      <c r="D1214" s="34" t="str">
        <f t="shared" si="95"/>
        <v>2022</v>
      </c>
      <c r="E1214" t="str">
        <f t="shared" si="96"/>
        <v>juuli</v>
      </c>
      <c r="F1214" s="35">
        <f t="shared" si="97"/>
        <v>44765</v>
      </c>
      <c r="G1214" t="str">
        <f t="shared" si="98"/>
        <v>lahti</v>
      </c>
      <c r="H1214">
        <f t="shared" si="99"/>
        <v>96768</v>
      </c>
    </row>
    <row r="1215" spans="1:8" x14ac:dyDescent="0.3">
      <c r="A1215" t="s">
        <v>42</v>
      </c>
      <c r="B1215">
        <v>24</v>
      </c>
      <c r="C1215">
        <v>1.1599999999999999</v>
      </c>
      <c r="D1215" s="34" t="str">
        <f t="shared" si="95"/>
        <v>2022</v>
      </c>
      <c r="E1215" t="str">
        <f t="shared" si="96"/>
        <v>juuli</v>
      </c>
      <c r="F1215" s="35">
        <f t="shared" si="97"/>
        <v>44766</v>
      </c>
      <c r="G1215" t="str">
        <f t="shared" si="98"/>
        <v>lahti</v>
      </c>
      <c r="H1215">
        <f t="shared" si="99"/>
        <v>100224</v>
      </c>
    </row>
    <row r="1216" spans="1:8" x14ac:dyDescent="0.3">
      <c r="A1216" t="s">
        <v>42</v>
      </c>
      <c r="B1216">
        <v>25</v>
      </c>
      <c r="C1216">
        <v>1.1599999999999999</v>
      </c>
      <c r="D1216" s="34" t="str">
        <f t="shared" si="95"/>
        <v>2022</v>
      </c>
      <c r="E1216" t="str">
        <f t="shared" si="96"/>
        <v>juuli</v>
      </c>
      <c r="F1216" s="35">
        <f t="shared" si="97"/>
        <v>44767</v>
      </c>
      <c r="G1216" t="str">
        <f t="shared" si="98"/>
        <v>lahti</v>
      </c>
      <c r="H1216">
        <f t="shared" si="99"/>
        <v>100224</v>
      </c>
    </row>
    <row r="1217" spans="1:8" x14ac:dyDescent="0.3">
      <c r="A1217" t="s">
        <v>42</v>
      </c>
      <c r="B1217">
        <v>26</v>
      </c>
      <c r="C1217">
        <v>1.1299999999999999</v>
      </c>
      <c r="D1217" s="34" t="str">
        <f t="shared" si="95"/>
        <v>2022</v>
      </c>
      <c r="E1217" t="str">
        <f t="shared" si="96"/>
        <v>juuli</v>
      </c>
      <c r="F1217" s="35">
        <f t="shared" si="97"/>
        <v>44768</v>
      </c>
      <c r="G1217" t="str">
        <f t="shared" si="98"/>
        <v>lahti</v>
      </c>
      <c r="H1217">
        <f t="shared" si="99"/>
        <v>97632</v>
      </c>
    </row>
    <row r="1218" spans="1:8" x14ac:dyDescent="0.3">
      <c r="A1218" t="s">
        <v>42</v>
      </c>
      <c r="B1218">
        <v>27</v>
      </c>
      <c r="C1218">
        <v>1.02</v>
      </c>
      <c r="D1218" s="34" t="str">
        <f t="shared" si="95"/>
        <v>2022</v>
      </c>
      <c r="E1218" t="str">
        <f t="shared" si="96"/>
        <v>juuli</v>
      </c>
      <c r="F1218" s="35">
        <f t="shared" si="97"/>
        <v>44769</v>
      </c>
      <c r="G1218" t="str">
        <f t="shared" si="98"/>
        <v>lahti</v>
      </c>
      <c r="H1218">
        <f t="shared" si="99"/>
        <v>88128</v>
      </c>
    </row>
    <row r="1219" spans="1:8" x14ac:dyDescent="0.3">
      <c r="A1219" t="s">
        <v>42</v>
      </c>
      <c r="B1219">
        <v>28</v>
      </c>
      <c r="C1219">
        <v>0.93</v>
      </c>
      <c r="D1219" s="34" t="str">
        <f t="shared" si="95"/>
        <v>2022</v>
      </c>
      <c r="E1219" t="str">
        <f t="shared" si="96"/>
        <v>juuli</v>
      </c>
      <c r="F1219" s="35">
        <f t="shared" si="97"/>
        <v>44770</v>
      </c>
      <c r="G1219" t="str">
        <f t="shared" si="98"/>
        <v>lahti</v>
      </c>
      <c r="H1219">
        <f t="shared" si="99"/>
        <v>80352.000000000015</v>
      </c>
    </row>
    <row r="1220" spans="1:8" x14ac:dyDescent="0.3">
      <c r="A1220" t="s">
        <v>42</v>
      </c>
      <c r="B1220">
        <v>29</v>
      </c>
      <c r="C1220">
        <v>0.94</v>
      </c>
      <c r="D1220" s="34" t="str">
        <f t="shared" si="95"/>
        <v>2022</v>
      </c>
      <c r="E1220" t="str">
        <f t="shared" si="96"/>
        <v>juuli</v>
      </c>
      <c r="F1220" s="35">
        <f t="shared" si="97"/>
        <v>44771</v>
      </c>
      <c r="G1220" t="str">
        <f t="shared" si="98"/>
        <v>lahti</v>
      </c>
      <c r="H1220">
        <f t="shared" si="99"/>
        <v>81216</v>
      </c>
    </row>
    <row r="1221" spans="1:8" x14ac:dyDescent="0.3">
      <c r="A1221" t="s">
        <v>42</v>
      </c>
      <c r="B1221">
        <v>30</v>
      </c>
      <c r="C1221">
        <v>0.93</v>
      </c>
      <c r="D1221" s="34" t="str">
        <f t="shared" si="95"/>
        <v>2022</v>
      </c>
      <c r="E1221" t="str">
        <f t="shared" si="96"/>
        <v>juuli</v>
      </c>
      <c r="F1221" s="35">
        <f t="shared" si="97"/>
        <v>44772</v>
      </c>
      <c r="G1221" t="str">
        <f t="shared" si="98"/>
        <v>lahti</v>
      </c>
      <c r="H1221">
        <f t="shared" si="99"/>
        <v>80352.000000000015</v>
      </c>
    </row>
    <row r="1222" spans="1:8" x14ac:dyDescent="0.3">
      <c r="A1222" t="s">
        <v>42</v>
      </c>
      <c r="B1222">
        <v>31</v>
      </c>
      <c r="C1222">
        <v>0.92</v>
      </c>
      <c r="D1222" s="34" t="str">
        <f t="shared" si="95"/>
        <v>2022</v>
      </c>
      <c r="E1222" t="str">
        <f t="shared" si="96"/>
        <v>juuli</v>
      </c>
      <c r="F1222" s="35">
        <f t="shared" si="97"/>
        <v>44773</v>
      </c>
      <c r="G1222" t="str">
        <f t="shared" si="98"/>
        <v>lahti</v>
      </c>
      <c r="H1222">
        <f t="shared" si="99"/>
        <v>79488</v>
      </c>
    </row>
    <row r="1223" spans="1:8" x14ac:dyDescent="0.3">
      <c r="A1223" t="s">
        <v>43</v>
      </c>
      <c r="B1223">
        <v>1</v>
      </c>
      <c r="C1223">
        <v>7.0000000000000007E-2</v>
      </c>
      <c r="D1223" s="34" t="str">
        <f t="shared" si="95"/>
        <v>2022</v>
      </c>
      <c r="E1223" t="str">
        <f t="shared" si="96"/>
        <v>juuni</v>
      </c>
      <c r="F1223" s="35">
        <f t="shared" si="97"/>
        <v>44713</v>
      </c>
      <c r="G1223" t="str">
        <f t="shared" si="98"/>
        <v>kinni</v>
      </c>
      <c r="H1223">
        <f t="shared" si="99"/>
        <v>6048</v>
      </c>
    </row>
    <row r="1224" spans="1:8" x14ac:dyDescent="0.3">
      <c r="A1224" t="s">
        <v>43</v>
      </c>
      <c r="B1224">
        <v>2</v>
      </c>
      <c r="C1224">
        <v>0.09</v>
      </c>
      <c r="D1224" s="34" t="str">
        <f t="shared" si="95"/>
        <v>2022</v>
      </c>
      <c r="E1224" t="str">
        <f t="shared" si="96"/>
        <v>juuni</v>
      </c>
      <c r="F1224" s="35">
        <f t="shared" si="97"/>
        <v>44714</v>
      </c>
      <c r="G1224" t="str">
        <f t="shared" si="98"/>
        <v>kinni</v>
      </c>
      <c r="H1224">
        <f t="shared" si="99"/>
        <v>7775.9999999999982</v>
      </c>
    </row>
    <row r="1225" spans="1:8" x14ac:dyDescent="0.3">
      <c r="A1225" t="s">
        <v>43</v>
      </c>
      <c r="B1225">
        <v>3</v>
      </c>
      <c r="C1225">
        <v>0.1</v>
      </c>
      <c r="D1225" s="34" t="str">
        <f t="shared" si="95"/>
        <v>2022</v>
      </c>
      <c r="E1225" t="str">
        <f t="shared" si="96"/>
        <v>juuni</v>
      </c>
      <c r="F1225" s="35">
        <f t="shared" si="97"/>
        <v>44715</v>
      </c>
      <c r="G1225" t="str">
        <f t="shared" si="98"/>
        <v>kinni</v>
      </c>
      <c r="H1225">
        <f t="shared" si="99"/>
        <v>8640</v>
      </c>
    </row>
    <row r="1226" spans="1:8" x14ac:dyDescent="0.3">
      <c r="A1226" t="s">
        <v>43</v>
      </c>
      <c r="B1226">
        <v>4</v>
      </c>
      <c r="C1226">
        <v>0.12</v>
      </c>
      <c r="D1226" s="34" t="str">
        <f t="shared" si="95"/>
        <v>2022</v>
      </c>
      <c r="E1226" t="str">
        <f t="shared" si="96"/>
        <v>juuni</v>
      </c>
      <c r="F1226" s="35">
        <f t="shared" si="97"/>
        <v>44716</v>
      </c>
      <c r="G1226" t="str">
        <f t="shared" si="98"/>
        <v>kinni</v>
      </c>
      <c r="H1226">
        <f t="shared" si="99"/>
        <v>10367.999999999998</v>
      </c>
    </row>
    <row r="1227" spans="1:8" x14ac:dyDescent="0.3">
      <c r="A1227" t="s">
        <v>43</v>
      </c>
      <c r="B1227">
        <v>5</v>
      </c>
      <c r="C1227">
        <v>0.12</v>
      </c>
      <c r="D1227" s="34" t="str">
        <f t="shared" si="95"/>
        <v>2022</v>
      </c>
      <c r="E1227" t="str">
        <f t="shared" si="96"/>
        <v>juuni</v>
      </c>
      <c r="F1227" s="35">
        <f t="shared" si="97"/>
        <v>44717</v>
      </c>
      <c r="G1227" t="str">
        <f t="shared" si="98"/>
        <v>kinni</v>
      </c>
      <c r="H1227">
        <f t="shared" si="99"/>
        <v>10367.999999999998</v>
      </c>
    </row>
    <row r="1228" spans="1:8" x14ac:dyDescent="0.3">
      <c r="A1228" t="s">
        <v>43</v>
      </c>
      <c r="B1228">
        <v>6</v>
      </c>
      <c r="C1228">
        <v>0.1</v>
      </c>
      <c r="D1228" s="34" t="str">
        <f t="shared" si="95"/>
        <v>2022</v>
      </c>
      <c r="E1228" t="str">
        <f t="shared" si="96"/>
        <v>juuni</v>
      </c>
      <c r="F1228" s="35">
        <f t="shared" si="97"/>
        <v>44718</v>
      </c>
      <c r="G1228" t="str">
        <f t="shared" si="98"/>
        <v>kinni</v>
      </c>
      <c r="H1228">
        <f t="shared" si="99"/>
        <v>8640</v>
      </c>
    </row>
    <row r="1229" spans="1:8" x14ac:dyDescent="0.3">
      <c r="A1229" t="s">
        <v>43</v>
      </c>
      <c r="B1229">
        <v>7</v>
      </c>
      <c r="C1229">
        <v>0.1</v>
      </c>
      <c r="D1229" s="34" t="str">
        <f t="shared" si="95"/>
        <v>2022</v>
      </c>
      <c r="E1229" t="str">
        <f t="shared" si="96"/>
        <v>juuni</v>
      </c>
      <c r="F1229" s="35">
        <f t="shared" si="97"/>
        <v>44719</v>
      </c>
      <c r="G1229" t="str">
        <f t="shared" si="98"/>
        <v>kinni</v>
      </c>
      <c r="H1229">
        <f t="shared" si="99"/>
        <v>8640</v>
      </c>
    </row>
    <row r="1230" spans="1:8" x14ac:dyDescent="0.3">
      <c r="A1230" t="s">
        <v>43</v>
      </c>
      <c r="B1230">
        <v>8</v>
      </c>
      <c r="C1230">
        <v>0.1</v>
      </c>
      <c r="D1230" s="34" t="str">
        <f t="shared" si="95"/>
        <v>2022</v>
      </c>
      <c r="E1230" t="str">
        <f t="shared" si="96"/>
        <v>juuni</v>
      </c>
      <c r="F1230" s="35">
        <f t="shared" si="97"/>
        <v>44720</v>
      </c>
      <c r="G1230" t="str">
        <f t="shared" si="98"/>
        <v>kinni</v>
      </c>
      <c r="H1230">
        <f t="shared" si="99"/>
        <v>8640</v>
      </c>
    </row>
    <row r="1231" spans="1:8" x14ac:dyDescent="0.3">
      <c r="A1231" t="s">
        <v>43</v>
      </c>
      <c r="B1231">
        <v>9</v>
      </c>
      <c r="C1231">
        <v>0.1</v>
      </c>
      <c r="D1231" s="34" t="str">
        <f t="shared" si="95"/>
        <v>2022</v>
      </c>
      <c r="E1231" t="str">
        <f t="shared" si="96"/>
        <v>juuni</v>
      </c>
      <c r="F1231" s="35">
        <f t="shared" si="97"/>
        <v>44721</v>
      </c>
      <c r="G1231" t="str">
        <f t="shared" si="98"/>
        <v>kinni</v>
      </c>
      <c r="H1231">
        <f t="shared" si="99"/>
        <v>8640</v>
      </c>
    </row>
    <row r="1232" spans="1:8" x14ac:dyDescent="0.3">
      <c r="A1232" t="s">
        <v>43</v>
      </c>
      <c r="B1232">
        <v>10</v>
      </c>
      <c r="C1232">
        <v>0.1</v>
      </c>
      <c r="D1232" s="34" t="str">
        <f t="shared" si="95"/>
        <v>2022</v>
      </c>
      <c r="E1232" t="str">
        <f t="shared" si="96"/>
        <v>juuni</v>
      </c>
      <c r="F1232" s="35">
        <f t="shared" si="97"/>
        <v>44722</v>
      </c>
      <c r="G1232" t="str">
        <f t="shared" si="98"/>
        <v>kinni</v>
      </c>
      <c r="H1232">
        <f t="shared" si="99"/>
        <v>8640</v>
      </c>
    </row>
    <row r="1233" spans="1:8" x14ac:dyDescent="0.3">
      <c r="A1233" t="s">
        <v>43</v>
      </c>
      <c r="B1233">
        <v>11</v>
      </c>
      <c r="C1233">
        <v>0.09</v>
      </c>
      <c r="D1233" s="34" t="str">
        <f t="shared" si="95"/>
        <v>2022</v>
      </c>
      <c r="E1233" t="str">
        <f t="shared" si="96"/>
        <v>juuni</v>
      </c>
      <c r="F1233" s="35">
        <f t="shared" si="97"/>
        <v>44723</v>
      </c>
      <c r="G1233" t="str">
        <f t="shared" si="98"/>
        <v>kinni</v>
      </c>
      <c r="H1233">
        <f t="shared" si="99"/>
        <v>7775.9999999999982</v>
      </c>
    </row>
    <row r="1234" spans="1:8" x14ac:dyDescent="0.3">
      <c r="A1234" t="s">
        <v>43</v>
      </c>
      <c r="B1234">
        <v>12</v>
      </c>
      <c r="C1234">
        <v>0.08</v>
      </c>
      <c r="D1234" s="34" t="str">
        <f t="shared" si="95"/>
        <v>2022</v>
      </c>
      <c r="E1234" t="str">
        <f t="shared" si="96"/>
        <v>juuni</v>
      </c>
      <c r="F1234" s="35">
        <f t="shared" si="97"/>
        <v>44724</v>
      </c>
      <c r="G1234" t="str">
        <f t="shared" si="98"/>
        <v>kinni</v>
      </c>
      <c r="H1234">
        <f t="shared" si="99"/>
        <v>6912</v>
      </c>
    </row>
    <row r="1235" spans="1:8" x14ac:dyDescent="0.3">
      <c r="A1235" t="s">
        <v>43</v>
      </c>
      <c r="B1235">
        <v>13</v>
      </c>
      <c r="C1235">
        <v>0.08</v>
      </c>
      <c r="D1235" s="34" t="str">
        <f t="shared" si="95"/>
        <v>2022</v>
      </c>
      <c r="E1235" t="str">
        <f t="shared" si="96"/>
        <v>juuni</v>
      </c>
      <c r="F1235" s="35">
        <f t="shared" si="97"/>
        <v>44725</v>
      </c>
      <c r="G1235" t="str">
        <f t="shared" si="98"/>
        <v>kinni</v>
      </c>
      <c r="H1235">
        <f t="shared" si="99"/>
        <v>6912</v>
      </c>
    </row>
    <row r="1236" spans="1:8" x14ac:dyDescent="0.3">
      <c r="A1236" t="s">
        <v>43</v>
      </c>
      <c r="B1236">
        <v>14</v>
      </c>
      <c r="C1236">
        <v>0.08</v>
      </c>
      <c r="D1236" s="34" t="str">
        <f t="shared" si="95"/>
        <v>2022</v>
      </c>
      <c r="E1236" t="str">
        <f t="shared" si="96"/>
        <v>juuni</v>
      </c>
      <c r="F1236" s="35">
        <f t="shared" si="97"/>
        <v>44726</v>
      </c>
      <c r="G1236" t="str">
        <f t="shared" si="98"/>
        <v>kinni</v>
      </c>
      <c r="H1236">
        <f t="shared" si="99"/>
        <v>6912</v>
      </c>
    </row>
    <row r="1237" spans="1:8" x14ac:dyDescent="0.3">
      <c r="A1237" t="s">
        <v>43</v>
      </c>
      <c r="B1237">
        <v>15</v>
      </c>
      <c r="C1237">
        <v>0.08</v>
      </c>
      <c r="D1237" s="34" t="str">
        <f t="shared" si="95"/>
        <v>2022</v>
      </c>
      <c r="E1237" t="str">
        <f t="shared" si="96"/>
        <v>juuni</v>
      </c>
      <c r="F1237" s="35">
        <f t="shared" si="97"/>
        <v>44727</v>
      </c>
      <c r="G1237" t="str">
        <f t="shared" si="98"/>
        <v>kinni</v>
      </c>
      <c r="H1237">
        <f t="shared" si="99"/>
        <v>6912</v>
      </c>
    </row>
    <row r="1238" spans="1:8" x14ac:dyDescent="0.3">
      <c r="A1238" t="s">
        <v>43</v>
      </c>
      <c r="B1238">
        <v>16</v>
      </c>
      <c r="C1238">
        <v>7.0000000000000007E-2</v>
      </c>
      <c r="D1238" s="34" t="str">
        <f t="shared" si="95"/>
        <v>2022</v>
      </c>
      <c r="E1238" t="str">
        <f t="shared" si="96"/>
        <v>juuni</v>
      </c>
      <c r="F1238" s="35">
        <f t="shared" si="97"/>
        <v>44728</v>
      </c>
      <c r="G1238" t="str">
        <f t="shared" si="98"/>
        <v>kinni</v>
      </c>
      <c r="H1238">
        <f t="shared" si="99"/>
        <v>6048</v>
      </c>
    </row>
    <row r="1239" spans="1:8" x14ac:dyDescent="0.3">
      <c r="A1239" t="s">
        <v>43</v>
      </c>
      <c r="B1239">
        <v>17</v>
      </c>
      <c r="C1239">
        <v>7.0000000000000007E-2</v>
      </c>
      <c r="D1239" s="34" t="str">
        <f t="shared" si="95"/>
        <v>2022</v>
      </c>
      <c r="E1239" t="str">
        <f t="shared" si="96"/>
        <v>juuni</v>
      </c>
      <c r="F1239" s="35">
        <f t="shared" si="97"/>
        <v>44729</v>
      </c>
      <c r="G1239" t="str">
        <f t="shared" si="98"/>
        <v>kinni</v>
      </c>
      <c r="H1239">
        <f t="shared" si="99"/>
        <v>6048</v>
      </c>
    </row>
    <row r="1240" spans="1:8" x14ac:dyDescent="0.3">
      <c r="A1240" t="s">
        <v>43</v>
      </c>
      <c r="B1240">
        <v>18</v>
      </c>
      <c r="C1240">
        <v>7.0000000000000007E-2</v>
      </c>
      <c r="D1240" s="34" t="str">
        <f t="shared" si="95"/>
        <v>2022</v>
      </c>
      <c r="E1240" t="str">
        <f t="shared" si="96"/>
        <v>juuni</v>
      </c>
      <c r="F1240" s="35">
        <f t="shared" si="97"/>
        <v>44730</v>
      </c>
      <c r="G1240" t="str">
        <f t="shared" si="98"/>
        <v>kinni</v>
      </c>
      <c r="H1240">
        <f t="shared" si="99"/>
        <v>6048</v>
      </c>
    </row>
    <row r="1241" spans="1:8" x14ac:dyDescent="0.3">
      <c r="A1241" t="s">
        <v>43</v>
      </c>
      <c r="B1241">
        <v>19</v>
      </c>
      <c r="C1241">
        <v>7.0000000000000007E-2</v>
      </c>
      <c r="D1241" s="34" t="str">
        <f t="shared" si="95"/>
        <v>2022</v>
      </c>
      <c r="E1241" t="str">
        <f t="shared" si="96"/>
        <v>juuni</v>
      </c>
      <c r="F1241" s="35">
        <f t="shared" si="97"/>
        <v>44731</v>
      </c>
      <c r="G1241" t="str">
        <f t="shared" si="98"/>
        <v>kinni</v>
      </c>
      <c r="H1241">
        <f t="shared" si="99"/>
        <v>6048</v>
      </c>
    </row>
    <row r="1242" spans="1:8" x14ac:dyDescent="0.3">
      <c r="A1242" t="s">
        <v>43</v>
      </c>
      <c r="B1242">
        <v>20</v>
      </c>
      <c r="C1242">
        <v>7.0000000000000007E-2</v>
      </c>
      <c r="D1242" s="34" t="str">
        <f t="shared" si="95"/>
        <v>2022</v>
      </c>
      <c r="E1242" t="str">
        <f t="shared" si="96"/>
        <v>juuni</v>
      </c>
      <c r="F1242" s="35">
        <f t="shared" si="97"/>
        <v>44732</v>
      </c>
      <c r="G1242" t="str">
        <f t="shared" si="98"/>
        <v>kinni</v>
      </c>
      <c r="H1242">
        <f t="shared" si="99"/>
        <v>6048</v>
      </c>
    </row>
    <row r="1243" spans="1:8" x14ac:dyDescent="0.3">
      <c r="A1243" t="s">
        <v>43</v>
      </c>
      <c r="B1243">
        <v>21</v>
      </c>
      <c r="C1243">
        <v>7.0000000000000007E-2</v>
      </c>
      <c r="D1243" s="34" t="str">
        <f t="shared" si="95"/>
        <v>2022</v>
      </c>
      <c r="E1243" t="str">
        <f t="shared" si="96"/>
        <v>juuni</v>
      </c>
      <c r="F1243" s="35">
        <f t="shared" si="97"/>
        <v>44733</v>
      </c>
      <c r="G1243" t="str">
        <f t="shared" si="98"/>
        <v>kinni</v>
      </c>
      <c r="H1243">
        <f t="shared" si="99"/>
        <v>6048</v>
      </c>
    </row>
    <row r="1244" spans="1:8" x14ac:dyDescent="0.3">
      <c r="A1244" t="s">
        <v>43</v>
      </c>
      <c r="B1244">
        <v>22</v>
      </c>
      <c r="C1244">
        <v>0.06</v>
      </c>
      <c r="D1244" s="34" t="str">
        <f t="shared" si="95"/>
        <v>2022</v>
      </c>
      <c r="E1244" t="str">
        <f t="shared" si="96"/>
        <v>juuni</v>
      </c>
      <c r="F1244" s="35">
        <f t="shared" si="97"/>
        <v>44734</v>
      </c>
      <c r="G1244" t="str">
        <f t="shared" si="98"/>
        <v>kinni</v>
      </c>
      <c r="H1244">
        <f t="shared" si="99"/>
        <v>5183.9999999999991</v>
      </c>
    </row>
    <row r="1245" spans="1:8" x14ac:dyDescent="0.3">
      <c r="A1245" t="s">
        <v>43</v>
      </c>
      <c r="B1245">
        <v>23</v>
      </c>
      <c r="C1245">
        <v>0.06</v>
      </c>
      <c r="D1245" s="34" t="str">
        <f t="shared" si="95"/>
        <v>2022</v>
      </c>
      <c r="E1245" t="str">
        <f t="shared" si="96"/>
        <v>juuni</v>
      </c>
      <c r="F1245" s="35">
        <f t="shared" si="97"/>
        <v>44735</v>
      </c>
      <c r="G1245" t="str">
        <f t="shared" si="98"/>
        <v>kinni</v>
      </c>
      <c r="H1245">
        <f t="shared" si="99"/>
        <v>5183.9999999999991</v>
      </c>
    </row>
    <row r="1246" spans="1:8" x14ac:dyDescent="0.3">
      <c r="A1246" t="s">
        <v>43</v>
      </c>
      <c r="B1246">
        <v>24</v>
      </c>
      <c r="C1246">
        <v>0.06</v>
      </c>
      <c r="D1246" s="34" t="str">
        <f t="shared" si="95"/>
        <v>2022</v>
      </c>
      <c r="E1246" t="str">
        <f t="shared" si="96"/>
        <v>juuni</v>
      </c>
      <c r="F1246" s="35">
        <f t="shared" si="97"/>
        <v>44736</v>
      </c>
      <c r="G1246" t="str">
        <f t="shared" si="98"/>
        <v>kinni</v>
      </c>
      <c r="H1246">
        <f t="shared" si="99"/>
        <v>5183.9999999999991</v>
      </c>
    </row>
    <row r="1247" spans="1:8" x14ac:dyDescent="0.3">
      <c r="A1247" t="s">
        <v>43</v>
      </c>
      <c r="B1247">
        <v>25</v>
      </c>
      <c r="C1247">
        <v>0.05</v>
      </c>
      <c r="D1247" s="34" t="str">
        <f t="shared" si="95"/>
        <v>2022</v>
      </c>
      <c r="E1247" t="str">
        <f t="shared" si="96"/>
        <v>juuni</v>
      </c>
      <c r="F1247" s="35">
        <f t="shared" si="97"/>
        <v>44737</v>
      </c>
      <c r="G1247" t="str">
        <f t="shared" si="98"/>
        <v>kinni</v>
      </c>
      <c r="H1247">
        <f t="shared" si="99"/>
        <v>4320</v>
      </c>
    </row>
    <row r="1248" spans="1:8" x14ac:dyDescent="0.3">
      <c r="A1248" t="s">
        <v>43</v>
      </c>
      <c r="B1248">
        <v>26</v>
      </c>
      <c r="C1248">
        <v>0.05</v>
      </c>
      <c r="D1248" s="34" t="str">
        <f t="shared" si="95"/>
        <v>2022</v>
      </c>
      <c r="E1248" t="str">
        <f t="shared" si="96"/>
        <v>juuni</v>
      </c>
      <c r="F1248" s="35">
        <f t="shared" si="97"/>
        <v>44738</v>
      </c>
      <c r="G1248" t="str">
        <f t="shared" si="98"/>
        <v>kinni</v>
      </c>
      <c r="H1248">
        <f t="shared" si="99"/>
        <v>4320</v>
      </c>
    </row>
    <row r="1249" spans="1:8" x14ac:dyDescent="0.3">
      <c r="A1249" t="s">
        <v>43</v>
      </c>
      <c r="B1249">
        <v>27</v>
      </c>
      <c r="C1249">
        <v>0.05</v>
      </c>
      <c r="D1249" s="34" t="str">
        <f t="shared" si="95"/>
        <v>2022</v>
      </c>
      <c r="E1249" t="str">
        <f t="shared" si="96"/>
        <v>juuni</v>
      </c>
      <c r="F1249" s="35">
        <f t="shared" si="97"/>
        <v>44739</v>
      </c>
      <c r="G1249" t="str">
        <f t="shared" si="98"/>
        <v>kinni</v>
      </c>
      <c r="H1249">
        <f t="shared" si="99"/>
        <v>4320</v>
      </c>
    </row>
    <row r="1250" spans="1:8" x14ac:dyDescent="0.3">
      <c r="A1250" t="s">
        <v>43</v>
      </c>
      <c r="B1250">
        <v>28</v>
      </c>
      <c r="C1250">
        <v>0.08</v>
      </c>
      <c r="D1250" s="34" t="str">
        <f t="shared" si="95"/>
        <v>2022</v>
      </c>
      <c r="E1250" t="str">
        <f t="shared" si="96"/>
        <v>juuni</v>
      </c>
      <c r="F1250" s="35">
        <f t="shared" si="97"/>
        <v>44740</v>
      </c>
      <c r="G1250" t="str">
        <f t="shared" si="98"/>
        <v>lahti</v>
      </c>
      <c r="H1250">
        <f t="shared" si="99"/>
        <v>6912</v>
      </c>
    </row>
    <row r="1251" spans="1:8" x14ac:dyDescent="0.3">
      <c r="A1251" t="s">
        <v>43</v>
      </c>
      <c r="B1251">
        <v>29</v>
      </c>
      <c r="C1251">
        <v>0.26</v>
      </c>
      <c r="D1251" s="34" t="str">
        <f t="shared" si="95"/>
        <v>2022</v>
      </c>
      <c r="E1251" t="str">
        <f t="shared" si="96"/>
        <v>juuni</v>
      </c>
      <c r="F1251" s="35">
        <f t="shared" si="97"/>
        <v>44741</v>
      </c>
      <c r="G1251" t="str">
        <f t="shared" si="98"/>
        <v>lahti</v>
      </c>
      <c r="H1251">
        <f t="shared" si="99"/>
        <v>22464.000000000004</v>
      </c>
    </row>
    <row r="1252" spans="1:8" x14ac:dyDescent="0.3">
      <c r="A1252" t="s">
        <v>43</v>
      </c>
      <c r="B1252">
        <v>30</v>
      </c>
      <c r="C1252">
        <v>0.56999999999999995</v>
      </c>
      <c r="D1252" s="34" t="str">
        <f t="shared" si="95"/>
        <v>2022</v>
      </c>
      <c r="E1252" t="str">
        <f t="shared" si="96"/>
        <v>juuni</v>
      </c>
      <c r="F1252" s="35">
        <f t="shared" si="97"/>
        <v>44742</v>
      </c>
      <c r="G1252" t="str">
        <f t="shared" si="98"/>
        <v>lahti</v>
      </c>
      <c r="H1252">
        <f t="shared" si="99"/>
        <v>49247.999999999985</v>
      </c>
    </row>
    <row r="1253" spans="1:8" x14ac:dyDescent="0.3">
      <c r="A1253" t="s">
        <v>44</v>
      </c>
      <c r="B1253">
        <v>1</v>
      </c>
      <c r="C1253">
        <v>0.05</v>
      </c>
      <c r="D1253" s="34" t="str">
        <f t="shared" si="95"/>
        <v>2022</v>
      </c>
      <c r="E1253" t="str">
        <f t="shared" si="96"/>
        <v xml:space="preserve">mai </v>
      </c>
      <c r="F1253" s="35">
        <f t="shared" si="97"/>
        <v>44682</v>
      </c>
      <c r="G1253" t="str">
        <f t="shared" si="98"/>
        <v>kinni</v>
      </c>
      <c r="H1253">
        <f t="shared" si="99"/>
        <v>4320</v>
      </c>
    </row>
    <row r="1254" spans="1:8" x14ac:dyDescent="0.3">
      <c r="A1254" t="s">
        <v>44</v>
      </c>
      <c r="B1254">
        <v>2</v>
      </c>
      <c r="C1254">
        <v>0.04</v>
      </c>
      <c r="D1254" s="34" t="str">
        <f t="shared" si="95"/>
        <v>2022</v>
      </c>
      <c r="E1254" t="str">
        <f t="shared" si="96"/>
        <v xml:space="preserve">mai </v>
      </c>
      <c r="F1254" s="35">
        <f t="shared" si="97"/>
        <v>44683</v>
      </c>
      <c r="G1254" t="str">
        <f t="shared" si="98"/>
        <v>kinni</v>
      </c>
      <c r="H1254">
        <f t="shared" si="99"/>
        <v>3456</v>
      </c>
    </row>
    <row r="1255" spans="1:8" x14ac:dyDescent="0.3">
      <c r="A1255" t="s">
        <v>44</v>
      </c>
      <c r="B1255">
        <v>3</v>
      </c>
      <c r="C1255">
        <v>0.04</v>
      </c>
      <c r="D1255" s="34" t="str">
        <f t="shared" si="95"/>
        <v>2022</v>
      </c>
      <c r="E1255" t="str">
        <f t="shared" si="96"/>
        <v xml:space="preserve">mai </v>
      </c>
      <c r="F1255" s="35">
        <f t="shared" si="97"/>
        <v>44684</v>
      </c>
      <c r="G1255" t="str">
        <f t="shared" si="98"/>
        <v>kinni</v>
      </c>
      <c r="H1255">
        <f t="shared" si="99"/>
        <v>3456</v>
      </c>
    </row>
    <row r="1256" spans="1:8" x14ac:dyDescent="0.3">
      <c r="A1256" t="s">
        <v>44</v>
      </c>
      <c r="B1256">
        <v>4</v>
      </c>
      <c r="C1256">
        <v>0.05</v>
      </c>
      <c r="D1256" s="34" t="str">
        <f t="shared" si="95"/>
        <v>2022</v>
      </c>
      <c r="E1256" t="str">
        <f t="shared" si="96"/>
        <v xml:space="preserve">mai </v>
      </c>
      <c r="F1256" s="35">
        <f t="shared" si="97"/>
        <v>44685</v>
      </c>
      <c r="G1256" t="str">
        <f t="shared" si="98"/>
        <v>kinni</v>
      </c>
      <c r="H1256">
        <f t="shared" si="99"/>
        <v>4320</v>
      </c>
    </row>
    <row r="1257" spans="1:8" x14ac:dyDescent="0.3">
      <c r="A1257" t="s">
        <v>44</v>
      </c>
      <c r="B1257">
        <v>5</v>
      </c>
      <c r="C1257">
        <v>7.0000000000000007E-2</v>
      </c>
      <c r="D1257" s="34" t="str">
        <f t="shared" si="95"/>
        <v>2022</v>
      </c>
      <c r="E1257" t="str">
        <f t="shared" si="96"/>
        <v xml:space="preserve">mai </v>
      </c>
      <c r="F1257" s="35">
        <f t="shared" si="97"/>
        <v>44686</v>
      </c>
      <c r="G1257" t="str">
        <f t="shared" si="98"/>
        <v>kinni</v>
      </c>
      <c r="H1257">
        <f t="shared" si="99"/>
        <v>6048</v>
      </c>
    </row>
    <row r="1258" spans="1:8" x14ac:dyDescent="0.3">
      <c r="A1258" t="s">
        <v>44</v>
      </c>
      <c r="B1258">
        <v>6</v>
      </c>
      <c r="C1258">
        <v>7.0000000000000007E-2</v>
      </c>
      <c r="D1258" s="34" t="str">
        <f t="shared" si="95"/>
        <v>2022</v>
      </c>
      <c r="E1258" t="str">
        <f t="shared" si="96"/>
        <v xml:space="preserve">mai </v>
      </c>
      <c r="F1258" s="35">
        <f t="shared" si="97"/>
        <v>44687</v>
      </c>
      <c r="G1258" t="str">
        <f t="shared" si="98"/>
        <v>kinni</v>
      </c>
      <c r="H1258">
        <f t="shared" si="99"/>
        <v>6048</v>
      </c>
    </row>
    <row r="1259" spans="1:8" x14ac:dyDescent="0.3">
      <c r="A1259" t="s">
        <v>44</v>
      </c>
      <c r="B1259">
        <v>7</v>
      </c>
      <c r="C1259">
        <v>7.0000000000000007E-2</v>
      </c>
      <c r="D1259" s="34" t="str">
        <f t="shared" si="95"/>
        <v>2022</v>
      </c>
      <c r="E1259" t="str">
        <f t="shared" si="96"/>
        <v xml:space="preserve">mai </v>
      </c>
      <c r="F1259" s="35">
        <f t="shared" si="97"/>
        <v>44688</v>
      </c>
      <c r="G1259" t="str">
        <f t="shared" si="98"/>
        <v>kinni</v>
      </c>
      <c r="H1259">
        <f t="shared" si="99"/>
        <v>6048</v>
      </c>
    </row>
    <row r="1260" spans="1:8" x14ac:dyDescent="0.3">
      <c r="A1260" t="s">
        <v>44</v>
      </c>
      <c r="B1260">
        <v>8</v>
      </c>
      <c r="C1260">
        <v>0.09</v>
      </c>
      <c r="D1260" s="34" t="str">
        <f t="shared" si="95"/>
        <v>2022</v>
      </c>
      <c r="E1260" t="str">
        <f t="shared" si="96"/>
        <v xml:space="preserve">mai </v>
      </c>
      <c r="F1260" s="35">
        <f t="shared" si="97"/>
        <v>44689</v>
      </c>
      <c r="G1260" t="str">
        <f t="shared" si="98"/>
        <v>kinni</v>
      </c>
      <c r="H1260">
        <f t="shared" si="99"/>
        <v>7775.9999999999982</v>
      </c>
    </row>
    <row r="1261" spans="1:8" x14ac:dyDescent="0.3">
      <c r="A1261" t="s">
        <v>44</v>
      </c>
      <c r="B1261">
        <v>9</v>
      </c>
      <c r="C1261">
        <v>0.1</v>
      </c>
      <c r="D1261" s="34" t="str">
        <f t="shared" si="95"/>
        <v>2022</v>
      </c>
      <c r="E1261" t="str">
        <f t="shared" si="96"/>
        <v xml:space="preserve">mai </v>
      </c>
      <c r="F1261" s="35">
        <f t="shared" si="97"/>
        <v>44690</v>
      </c>
      <c r="G1261" t="str">
        <f t="shared" si="98"/>
        <v>kinni</v>
      </c>
      <c r="H1261">
        <f t="shared" si="99"/>
        <v>8640</v>
      </c>
    </row>
    <row r="1262" spans="1:8" x14ac:dyDescent="0.3">
      <c r="A1262" t="s">
        <v>44</v>
      </c>
      <c r="B1262">
        <v>10</v>
      </c>
      <c r="C1262">
        <v>0.09</v>
      </c>
      <c r="D1262" s="34" t="str">
        <f t="shared" si="95"/>
        <v>2022</v>
      </c>
      <c r="E1262" t="str">
        <f t="shared" si="96"/>
        <v xml:space="preserve">mai </v>
      </c>
      <c r="F1262" s="35">
        <f t="shared" si="97"/>
        <v>44691</v>
      </c>
      <c r="G1262" t="str">
        <f t="shared" si="98"/>
        <v>kinni</v>
      </c>
      <c r="H1262">
        <f t="shared" si="99"/>
        <v>7775.9999999999982</v>
      </c>
    </row>
    <row r="1263" spans="1:8" x14ac:dyDescent="0.3">
      <c r="A1263" t="s">
        <v>44</v>
      </c>
      <c r="B1263">
        <v>11</v>
      </c>
      <c r="C1263">
        <v>0.09</v>
      </c>
      <c r="D1263" s="34" t="str">
        <f t="shared" si="95"/>
        <v>2022</v>
      </c>
      <c r="E1263" t="str">
        <f t="shared" si="96"/>
        <v xml:space="preserve">mai </v>
      </c>
      <c r="F1263" s="35">
        <f t="shared" si="97"/>
        <v>44692</v>
      </c>
      <c r="G1263" t="str">
        <f t="shared" si="98"/>
        <v>kinni</v>
      </c>
      <c r="H1263">
        <f t="shared" si="99"/>
        <v>7775.9999999999982</v>
      </c>
    </row>
    <row r="1264" spans="1:8" x14ac:dyDescent="0.3">
      <c r="A1264" t="s">
        <v>44</v>
      </c>
      <c r="B1264">
        <v>12</v>
      </c>
      <c r="C1264">
        <v>0.09</v>
      </c>
      <c r="D1264" s="34" t="str">
        <f t="shared" si="95"/>
        <v>2022</v>
      </c>
      <c r="E1264" t="str">
        <f t="shared" si="96"/>
        <v xml:space="preserve">mai </v>
      </c>
      <c r="F1264" s="35">
        <f t="shared" si="97"/>
        <v>44693</v>
      </c>
      <c r="G1264" t="str">
        <f t="shared" si="98"/>
        <v>kinni</v>
      </c>
      <c r="H1264">
        <f t="shared" si="99"/>
        <v>7775.9999999999982</v>
      </c>
    </row>
    <row r="1265" spans="1:8" x14ac:dyDescent="0.3">
      <c r="A1265" t="s">
        <v>44</v>
      </c>
      <c r="B1265">
        <v>13</v>
      </c>
      <c r="C1265">
        <v>0.1</v>
      </c>
      <c r="D1265" s="34" t="str">
        <f t="shared" si="95"/>
        <v>2022</v>
      </c>
      <c r="E1265" t="str">
        <f t="shared" si="96"/>
        <v xml:space="preserve">mai </v>
      </c>
      <c r="F1265" s="35">
        <f t="shared" si="97"/>
        <v>44694</v>
      </c>
      <c r="G1265" t="str">
        <f t="shared" si="98"/>
        <v>kinni</v>
      </c>
      <c r="H1265">
        <f t="shared" si="99"/>
        <v>8640</v>
      </c>
    </row>
    <row r="1266" spans="1:8" x14ac:dyDescent="0.3">
      <c r="A1266" t="s">
        <v>44</v>
      </c>
      <c r="B1266">
        <v>14</v>
      </c>
      <c r="C1266">
        <v>0.1</v>
      </c>
      <c r="D1266" s="34" t="str">
        <f t="shared" si="95"/>
        <v>2022</v>
      </c>
      <c r="E1266" t="str">
        <f t="shared" si="96"/>
        <v xml:space="preserve">mai </v>
      </c>
      <c r="F1266" s="35">
        <f t="shared" si="97"/>
        <v>44695</v>
      </c>
      <c r="G1266" t="str">
        <f t="shared" si="98"/>
        <v>kinni</v>
      </c>
      <c r="H1266">
        <f t="shared" si="99"/>
        <v>8640</v>
      </c>
    </row>
    <row r="1267" spans="1:8" x14ac:dyDescent="0.3">
      <c r="A1267" t="s">
        <v>44</v>
      </c>
      <c r="B1267">
        <v>15</v>
      </c>
      <c r="C1267">
        <v>0.11</v>
      </c>
      <c r="D1267" s="34" t="str">
        <f t="shared" si="95"/>
        <v>2022</v>
      </c>
      <c r="E1267" t="str">
        <f t="shared" si="96"/>
        <v xml:space="preserve">mai </v>
      </c>
      <c r="F1267" s="35">
        <f t="shared" si="97"/>
        <v>44696</v>
      </c>
      <c r="G1267" t="str">
        <f t="shared" si="98"/>
        <v>kinni</v>
      </c>
      <c r="H1267">
        <f t="shared" si="99"/>
        <v>9504</v>
      </c>
    </row>
    <row r="1268" spans="1:8" x14ac:dyDescent="0.3">
      <c r="A1268" t="s">
        <v>44</v>
      </c>
      <c r="B1268">
        <v>16</v>
      </c>
      <c r="C1268">
        <v>0.11</v>
      </c>
      <c r="D1268" s="34" t="str">
        <f t="shared" ref="D1268:D1331" si="100">LEFT(A1268,4)</f>
        <v>2022</v>
      </c>
      <c r="E1268" t="str">
        <f t="shared" ref="E1268:E1331" si="101">MID(A1268,6,LEN(A1268)-9)</f>
        <v xml:space="preserve">mai </v>
      </c>
      <c r="F1268" s="35">
        <f t="shared" ref="F1268:F1331" si="102">DATEVALUE(B1268 &amp; " " &amp; E1268 &amp; " " &amp; D1268)</f>
        <v>44697</v>
      </c>
      <c r="G1268" t="str">
        <f t="shared" ref="G1268:G1331" si="103">IF(OR(
AND(F1268&gt;=DATE(2019,6,26),F1268&lt;=DATE(2019,9,12)),
AND(F1268&gt;=DATE(2020,6,16),F1268&lt;=DATE(2020,9,12)),
AND(F1268&gt;=DATE(2021,6,18),F1268&lt;=DATE(2021,8,21)),
AND(F1268&gt;=DATE(2022,6,28),F1268&lt;=DATE(2022,9,21)),
AND(F1268&gt;=DATE(2022,10,15),F1268&lt;=DATE(2022,10,31)),
AND(F1268&gt;=DATE(2023,6,16),F1268&lt;=DATE(2023,8,21))
),"lahti","kinni")</f>
        <v>kinni</v>
      </c>
      <c r="H1268">
        <f t="shared" ref="H1268:H1331" si="104">C1268*60*60*24</f>
        <v>9504</v>
      </c>
    </row>
    <row r="1269" spans="1:8" x14ac:dyDescent="0.3">
      <c r="A1269" t="s">
        <v>44</v>
      </c>
      <c r="B1269">
        <v>17</v>
      </c>
      <c r="C1269">
        <v>0.09</v>
      </c>
      <c r="D1269" s="34" t="str">
        <f t="shared" si="100"/>
        <v>2022</v>
      </c>
      <c r="E1269" t="str">
        <f t="shared" si="101"/>
        <v xml:space="preserve">mai </v>
      </c>
      <c r="F1269" s="35">
        <f t="shared" si="102"/>
        <v>44698</v>
      </c>
      <c r="G1269" t="str">
        <f t="shared" si="103"/>
        <v>kinni</v>
      </c>
      <c r="H1269">
        <f t="shared" si="104"/>
        <v>7775.9999999999982</v>
      </c>
    </row>
    <row r="1270" spans="1:8" x14ac:dyDescent="0.3">
      <c r="A1270" t="s">
        <v>44</v>
      </c>
      <c r="B1270">
        <v>18</v>
      </c>
      <c r="C1270">
        <v>0.08</v>
      </c>
      <c r="D1270" s="34" t="str">
        <f t="shared" si="100"/>
        <v>2022</v>
      </c>
      <c r="E1270" t="str">
        <f t="shared" si="101"/>
        <v xml:space="preserve">mai </v>
      </c>
      <c r="F1270" s="35">
        <f t="shared" si="102"/>
        <v>44699</v>
      </c>
      <c r="G1270" t="str">
        <f t="shared" si="103"/>
        <v>kinni</v>
      </c>
      <c r="H1270">
        <f t="shared" si="104"/>
        <v>6912</v>
      </c>
    </row>
    <row r="1271" spans="1:8" x14ac:dyDescent="0.3">
      <c r="A1271" t="s">
        <v>44</v>
      </c>
      <c r="B1271">
        <v>19</v>
      </c>
      <c r="C1271">
        <v>0.06</v>
      </c>
      <c r="D1271" s="34" t="str">
        <f t="shared" si="100"/>
        <v>2022</v>
      </c>
      <c r="E1271" t="str">
        <f t="shared" si="101"/>
        <v xml:space="preserve">mai </v>
      </c>
      <c r="F1271" s="35">
        <f t="shared" si="102"/>
        <v>44700</v>
      </c>
      <c r="G1271" t="str">
        <f t="shared" si="103"/>
        <v>kinni</v>
      </c>
      <c r="H1271">
        <f t="shared" si="104"/>
        <v>5183.9999999999991</v>
      </c>
    </row>
    <row r="1272" spans="1:8" x14ac:dyDescent="0.3">
      <c r="A1272" t="s">
        <v>44</v>
      </c>
      <c r="B1272">
        <v>20</v>
      </c>
      <c r="C1272">
        <v>0.05</v>
      </c>
      <c r="D1272" s="34" t="str">
        <f t="shared" si="100"/>
        <v>2022</v>
      </c>
      <c r="E1272" t="str">
        <f t="shared" si="101"/>
        <v xml:space="preserve">mai </v>
      </c>
      <c r="F1272" s="35">
        <f t="shared" si="102"/>
        <v>44701</v>
      </c>
      <c r="G1272" t="str">
        <f t="shared" si="103"/>
        <v>kinni</v>
      </c>
      <c r="H1272">
        <f t="shared" si="104"/>
        <v>4320</v>
      </c>
    </row>
    <row r="1273" spans="1:8" x14ac:dyDescent="0.3">
      <c r="A1273" t="s">
        <v>44</v>
      </c>
      <c r="B1273">
        <v>21</v>
      </c>
      <c r="C1273">
        <v>0.04</v>
      </c>
      <c r="D1273" s="34" t="str">
        <f t="shared" si="100"/>
        <v>2022</v>
      </c>
      <c r="E1273" t="str">
        <f t="shared" si="101"/>
        <v xml:space="preserve">mai </v>
      </c>
      <c r="F1273" s="35">
        <f t="shared" si="102"/>
        <v>44702</v>
      </c>
      <c r="G1273" t="str">
        <f t="shared" si="103"/>
        <v>kinni</v>
      </c>
      <c r="H1273">
        <f t="shared" si="104"/>
        <v>3456</v>
      </c>
    </row>
    <row r="1274" spans="1:8" x14ac:dyDescent="0.3">
      <c r="A1274" t="s">
        <v>44</v>
      </c>
      <c r="B1274">
        <v>22</v>
      </c>
      <c r="C1274">
        <v>0.04</v>
      </c>
      <c r="D1274" s="34" t="str">
        <f t="shared" si="100"/>
        <v>2022</v>
      </c>
      <c r="E1274" t="str">
        <f t="shared" si="101"/>
        <v xml:space="preserve">mai </v>
      </c>
      <c r="F1274" s="35">
        <f t="shared" si="102"/>
        <v>44703</v>
      </c>
      <c r="G1274" t="str">
        <f t="shared" si="103"/>
        <v>kinni</v>
      </c>
      <c r="H1274">
        <f t="shared" si="104"/>
        <v>3456</v>
      </c>
    </row>
    <row r="1275" spans="1:8" x14ac:dyDescent="0.3">
      <c r="A1275" t="s">
        <v>44</v>
      </c>
      <c r="B1275">
        <v>23</v>
      </c>
      <c r="C1275">
        <v>0.03</v>
      </c>
      <c r="D1275" s="34" t="str">
        <f t="shared" si="100"/>
        <v>2022</v>
      </c>
      <c r="E1275" t="str">
        <f t="shared" si="101"/>
        <v xml:space="preserve">mai </v>
      </c>
      <c r="F1275" s="35">
        <f t="shared" si="102"/>
        <v>44704</v>
      </c>
      <c r="G1275" t="str">
        <f t="shared" si="103"/>
        <v>kinni</v>
      </c>
      <c r="H1275">
        <f t="shared" si="104"/>
        <v>2591.9999999999995</v>
      </c>
    </row>
    <row r="1276" spans="1:8" x14ac:dyDescent="0.3">
      <c r="A1276" t="s">
        <v>44</v>
      </c>
      <c r="B1276">
        <v>24</v>
      </c>
      <c r="C1276">
        <v>0.04</v>
      </c>
      <c r="D1276" s="34" t="str">
        <f t="shared" si="100"/>
        <v>2022</v>
      </c>
      <c r="E1276" t="str">
        <f t="shared" si="101"/>
        <v xml:space="preserve">mai </v>
      </c>
      <c r="F1276" s="35">
        <f t="shared" si="102"/>
        <v>44705</v>
      </c>
      <c r="G1276" t="str">
        <f t="shared" si="103"/>
        <v>kinni</v>
      </c>
      <c r="H1276">
        <f t="shared" si="104"/>
        <v>3456</v>
      </c>
    </row>
    <row r="1277" spans="1:8" x14ac:dyDescent="0.3">
      <c r="A1277" t="s">
        <v>44</v>
      </c>
      <c r="B1277">
        <v>25</v>
      </c>
      <c r="C1277">
        <v>0.04</v>
      </c>
      <c r="D1277" s="34" t="str">
        <f t="shared" si="100"/>
        <v>2022</v>
      </c>
      <c r="E1277" t="str">
        <f t="shared" si="101"/>
        <v xml:space="preserve">mai </v>
      </c>
      <c r="F1277" s="35">
        <f t="shared" si="102"/>
        <v>44706</v>
      </c>
      <c r="G1277" t="str">
        <f t="shared" si="103"/>
        <v>kinni</v>
      </c>
      <c r="H1277">
        <f t="shared" si="104"/>
        <v>3456</v>
      </c>
    </row>
    <row r="1278" spans="1:8" x14ac:dyDescent="0.3">
      <c r="A1278" t="s">
        <v>44</v>
      </c>
      <c r="B1278">
        <v>26</v>
      </c>
      <c r="C1278">
        <v>0.05</v>
      </c>
      <c r="D1278" s="34" t="str">
        <f t="shared" si="100"/>
        <v>2022</v>
      </c>
      <c r="E1278" t="str">
        <f t="shared" si="101"/>
        <v xml:space="preserve">mai </v>
      </c>
      <c r="F1278" s="35">
        <f t="shared" si="102"/>
        <v>44707</v>
      </c>
      <c r="G1278" t="str">
        <f t="shared" si="103"/>
        <v>kinni</v>
      </c>
      <c r="H1278">
        <f t="shared" si="104"/>
        <v>4320</v>
      </c>
    </row>
    <row r="1279" spans="1:8" x14ac:dyDescent="0.3">
      <c r="A1279" t="s">
        <v>44</v>
      </c>
      <c r="B1279">
        <v>27</v>
      </c>
      <c r="C1279">
        <v>7.0000000000000007E-2</v>
      </c>
      <c r="D1279" s="34" t="str">
        <f t="shared" si="100"/>
        <v>2022</v>
      </c>
      <c r="E1279" t="str">
        <f t="shared" si="101"/>
        <v xml:space="preserve">mai </v>
      </c>
      <c r="F1279" s="35">
        <f t="shared" si="102"/>
        <v>44708</v>
      </c>
      <c r="G1279" t="str">
        <f t="shared" si="103"/>
        <v>kinni</v>
      </c>
      <c r="H1279">
        <f t="shared" si="104"/>
        <v>6048</v>
      </c>
    </row>
    <row r="1280" spans="1:8" x14ac:dyDescent="0.3">
      <c r="A1280" t="s">
        <v>44</v>
      </c>
      <c r="B1280">
        <v>28</v>
      </c>
      <c r="C1280">
        <v>7.0000000000000007E-2</v>
      </c>
      <c r="D1280" s="34" t="str">
        <f t="shared" si="100"/>
        <v>2022</v>
      </c>
      <c r="E1280" t="str">
        <f t="shared" si="101"/>
        <v xml:space="preserve">mai </v>
      </c>
      <c r="F1280" s="35">
        <f t="shared" si="102"/>
        <v>44709</v>
      </c>
      <c r="G1280" t="str">
        <f t="shared" si="103"/>
        <v>kinni</v>
      </c>
      <c r="H1280">
        <f t="shared" si="104"/>
        <v>6048</v>
      </c>
    </row>
    <row r="1281" spans="1:8" x14ac:dyDescent="0.3">
      <c r="A1281" t="s">
        <v>44</v>
      </c>
      <c r="B1281">
        <v>29</v>
      </c>
      <c r="C1281">
        <v>7.0000000000000007E-2</v>
      </c>
      <c r="D1281" s="34" t="str">
        <f t="shared" si="100"/>
        <v>2022</v>
      </c>
      <c r="E1281" t="str">
        <f t="shared" si="101"/>
        <v xml:space="preserve">mai </v>
      </c>
      <c r="F1281" s="35">
        <f t="shared" si="102"/>
        <v>44710</v>
      </c>
      <c r="G1281" t="str">
        <f t="shared" si="103"/>
        <v>kinni</v>
      </c>
      <c r="H1281">
        <f t="shared" si="104"/>
        <v>6048</v>
      </c>
    </row>
    <row r="1282" spans="1:8" x14ac:dyDescent="0.3">
      <c r="A1282" t="s">
        <v>44</v>
      </c>
      <c r="B1282">
        <v>30</v>
      </c>
      <c r="C1282">
        <v>0.06</v>
      </c>
      <c r="D1282" s="34" t="str">
        <f t="shared" si="100"/>
        <v>2022</v>
      </c>
      <c r="E1282" t="str">
        <f t="shared" si="101"/>
        <v xml:space="preserve">mai </v>
      </c>
      <c r="F1282" s="35">
        <f t="shared" si="102"/>
        <v>44711</v>
      </c>
      <c r="G1282" t="str">
        <f t="shared" si="103"/>
        <v>kinni</v>
      </c>
      <c r="H1282">
        <f t="shared" si="104"/>
        <v>5183.9999999999991</v>
      </c>
    </row>
    <row r="1283" spans="1:8" x14ac:dyDescent="0.3">
      <c r="A1283" t="s">
        <v>44</v>
      </c>
      <c r="B1283">
        <v>31</v>
      </c>
      <c r="C1283">
        <v>7.0000000000000007E-2</v>
      </c>
      <c r="D1283" s="34" t="str">
        <f t="shared" si="100"/>
        <v>2022</v>
      </c>
      <c r="E1283" t="str">
        <f t="shared" si="101"/>
        <v xml:space="preserve">mai </v>
      </c>
      <c r="F1283" s="35">
        <f t="shared" si="102"/>
        <v>44712</v>
      </c>
      <c r="G1283" t="str">
        <f t="shared" si="103"/>
        <v>kinni</v>
      </c>
      <c r="H1283">
        <f t="shared" si="104"/>
        <v>6048</v>
      </c>
    </row>
    <row r="1284" spans="1:8" x14ac:dyDescent="0.3">
      <c r="A1284" t="s">
        <v>45</v>
      </c>
      <c r="B1284">
        <v>1</v>
      </c>
      <c r="C1284">
        <v>0.11</v>
      </c>
      <c r="D1284" s="34" t="str">
        <f t="shared" si="100"/>
        <v>2022</v>
      </c>
      <c r="E1284" t="str">
        <f t="shared" si="101"/>
        <v>märts</v>
      </c>
      <c r="F1284" s="35">
        <f t="shared" si="102"/>
        <v>44621</v>
      </c>
      <c r="G1284" t="str">
        <f t="shared" si="103"/>
        <v>kinni</v>
      </c>
      <c r="H1284">
        <f t="shared" si="104"/>
        <v>9504</v>
      </c>
    </row>
    <row r="1285" spans="1:8" x14ac:dyDescent="0.3">
      <c r="A1285" t="s">
        <v>45</v>
      </c>
      <c r="B1285">
        <v>2</v>
      </c>
      <c r="C1285">
        <v>0.08</v>
      </c>
      <c r="D1285" s="34" t="str">
        <f t="shared" si="100"/>
        <v>2022</v>
      </c>
      <c r="E1285" t="str">
        <f t="shared" si="101"/>
        <v>märts</v>
      </c>
      <c r="F1285" s="35">
        <f t="shared" si="102"/>
        <v>44622</v>
      </c>
      <c r="G1285" t="str">
        <f t="shared" si="103"/>
        <v>kinni</v>
      </c>
      <c r="H1285">
        <f t="shared" si="104"/>
        <v>6912</v>
      </c>
    </row>
    <row r="1286" spans="1:8" x14ac:dyDescent="0.3">
      <c r="A1286" t="s">
        <v>45</v>
      </c>
      <c r="B1286">
        <v>3</v>
      </c>
      <c r="C1286">
        <v>0.06</v>
      </c>
      <c r="D1286" s="34" t="str">
        <f t="shared" si="100"/>
        <v>2022</v>
      </c>
      <c r="E1286" t="str">
        <f t="shared" si="101"/>
        <v>märts</v>
      </c>
      <c r="F1286" s="35">
        <f t="shared" si="102"/>
        <v>44623</v>
      </c>
      <c r="G1286" t="str">
        <f t="shared" si="103"/>
        <v>kinni</v>
      </c>
      <c r="H1286">
        <f t="shared" si="104"/>
        <v>5183.9999999999991</v>
      </c>
    </row>
    <row r="1287" spans="1:8" x14ac:dyDescent="0.3">
      <c r="A1287" t="s">
        <v>45</v>
      </c>
      <c r="B1287">
        <v>4</v>
      </c>
      <c r="C1287">
        <v>0.06</v>
      </c>
      <c r="D1287" s="34" t="str">
        <f t="shared" si="100"/>
        <v>2022</v>
      </c>
      <c r="E1287" t="str">
        <f t="shared" si="101"/>
        <v>märts</v>
      </c>
      <c r="F1287" s="35">
        <f t="shared" si="102"/>
        <v>44624</v>
      </c>
      <c r="G1287" t="str">
        <f t="shared" si="103"/>
        <v>kinni</v>
      </c>
      <c r="H1287">
        <f t="shared" si="104"/>
        <v>5183.9999999999991</v>
      </c>
    </row>
    <row r="1288" spans="1:8" x14ac:dyDescent="0.3">
      <c r="A1288" t="s">
        <v>45</v>
      </c>
      <c r="B1288">
        <v>5</v>
      </c>
      <c r="C1288">
        <v>0.04</v>
      </c>
      <c r="D1288" s="34" t="str">
        <f t="shared" si="100"/>
        <v>2022</v>
      </c>
      <c r="E1288" t="str">
        <f t="shared" si="101"/>
        <v>märts</v>
      </c>
      <c r="F1288" s="35">
        <f t="shared" si="102"/>
        <v>44625</v>
      </c>
      <c r="G1288" t="str">
        <f t="shared" si="103"/>
        <v>kinni</v>
      </c>
      <c r="H1288">
        <f t="shared" si="104"/>
        <v>3456</v>
      </c>
    </row>
    <row r="1289" spans="1:8" x14ac:dyDescent="0.3">
      <c r="A1289" t="s">
        <v>45</v>
      </c>
      <c r="B1289">
        <v>6</v>
      </c>
      <c r="C1289">
        <v>0.04</v>
      </c>
      <c r="D1289" s="34" t="str">
        <f t="shared" si="100"/>
        <v>2022</v>
      </c>
      <c r="E1289" t="str">
        <f t="shared" si="101"/>
        <v>märts</v>
      </c>
      <c r="F1289" s="35">
        <f t="shared" si="102"/>
        <v>44626</v>
      </c>
      <c r="G1289" t="str">
        <f t="shared" si="103"/>
        <v>kinni</v>
      </c>
      <c r="H1289">
        <f t="shared" si="104"/>
        <v>3456</v>
      </c>
    </row>
    <row r="1290" spans="1:8" x14ac:dyDescent="0.3">
      <c r="A1290" t="s">
        <v>45</v>
      </c>
      <c r="B1290">
        <v>7</v>
      </c>
      <c r="C1290">
        <v>0.04</v>
      </c>
      <c r="D1290" s="34" t="str">
        <f t="shared" si="100"/>
        <v>2022</v>
      </c>
      <c r="E1290" t="str">
        <f t="shared" si="101"/>
        <v>märts</v>
      </c>
      <c r="F1290" s="35">
        <f t="shared" si="102"/>
        <v>44627</v>
      </c>
      <c r="G1290" t="str">
        <f t="shared" si="103"/>
        <v>kinni</v>
      </c>
      <c r="H1290">
        <f t="shared" si="104"/>
        <v>3456</v>
      </c>
    </row>
    <row r="1291" spans="1:8" x14ac:dyDescent="0.3">
      <c r="A1291" t="s">
        <v>45</v>
      </c>
      <c r="B1291">
        <v>8</v>
      </c>
      <c r="C1291">
        <v>0.05</v>
      </c>
      <c r="D1291" s="34" t="str">
        <f t="shared" si="100"/>
        <v>2022</v>
      </c>
      <c r="E1291" t="str">
        <f t="shared" si="101"/>
        <v>märts</v>
      </c>
      <c r="F1291" s="35">
        <f t="shared" si="102"/>
        <v>44628</v>
      </c>
      <c r="G1291" t="str">
        <f t="shared" si="103"/>
        <v>kinni</v>
      </c>
      <c r="H1291">
        <f t="shared" si="104"/>
        <v>4320</v>
      </c>
    </row>
    <row r="1292" spans="1:8" x14ac:dyDescent="0.3">
      <c r="A1292" t="s">
        <v>45</v>
      </c>
      <c r="B1292">
        <v>9</v>
      </c>
      <c r="C1292">
        <v>0.06</v>
      </c>
      <c r="D1292" s="34" t="str">
        <f t="shared" si="100"/>
        <v>2022</v>
      </c>
      <c r="E1292" t="str">
        <f t="shared" si="101"/>
        <v>märts</v>
      </c>
      <c r="F1292" s="35">
        <f t="shared" si="102"/>
        <v>44629</v>
      </c>
      <c r="G1292" t="str">
        <f t="shared" si="103"/>
        <v>kinni</v>
      </c>
      <c r="H1292">
        <f t="shared" si="104"/>
        <v>5183.9999999999991</v>
      </c>
    </row>
    <row r="1293" spans="1:8" x14ac:dyDescent="0.3">
      <c r="A1293" t="s">
        <v>45</v>
      </c>
      <c r="B1293">
        <v>10</v>
      </c>
      <c r="C1293">
        <v>0.04</v>
      </c>
      <c r="D1293" s="34" t="str">
        <f t="shared" si="100"/>
        <v>2022</v>
      </c>
      <c r="E1293" t="str">
        <f t="shared" si="101"/>
        <v>märts</v>
      </c>
      <c r="F1293" s="35">
        <f t="shared" si="102"/>
        <v>44630</v>
      </c>
      <c r="G1293" t="str">
        <f t="shared" si="103"/>
        <v>kinni</v>
      </c>
      <c r="H1293">
        <f t="shared" si="104"/>
        <v>3456</v>
      </c>
    </row>
    <row r="1294" spans="1:8" x14ac:dyDescent="0.3">
      <c r="A1294" t="s">
        <v>45</v>
      </c>
      <c r="B1294">
        <v>11</v>
      </c>
      <c r="C1294">
        <v>7.0000000000000007E-2</v>
      </c>
      <c r="D1294" s="34" t="str">
        <f t="shared" si="100"/>
        <v>2022</v>
      </c>
      <c r="E1294" t="str">
        <f t="shared" si="101"/>
        <v>märts</v>
      </c>
      <c r="F1294" s="35">
        <f t="shared" si="102"/>
        <v>44631</v>
      </c>
      <c r="G1294" t="str">
        <f t="shared" si="103"/>
        <v>kinni</v>
      </c>
      <c r="H1294">
        <f t="shared" si="104"/>
        <v>6048</v>
      </c>
    </row>
    <row r="1295" spans="1:8" x14ac:dyDescent="0.3">
      <c r="A1295" t="s">
        <v>45</v>
      </c>
      <c r="B1295">
        <v>12</v>
      </c>
      <c r="C1295">
        <v>0.09</v>
      </c>
      <c r="D1295" s="34" t="str">
        <f t="shared" si="100"/>
        <v>2022</v>
      </c>
      <c r="E1295" t="str">
        <f t="shared" si="101"/>
        <v>märts</v>
      </c>
      <c r="F1295" s="35">
        <f t="shared" si="102"/>
        <v>44632</v>
      </c>
      <c r="G1295" t="str">
        <f t="shared" si="103"/>
        <v>kinni</v>
      </c>
      <c r="H1295">
        <f t="shared" si="104"/>
        <v>7775.9999999999982</v>
      </c>
    </row>
    <row r="1296" spans="1:8" x14ac:dyDescent="0.3">
      <c r="A1296" t="s">
        <v>45</v>
      </c>
      <c r="B1296">
        <v>13</v>
      </c>
      <c r="C1296">
        <v>0.09</v>
      </c>
      <c r="D1296" s="34" t="str">
        <f t="shared" si="100"/>
        <v>2022</v>
      </c>
      <c r="E1296" t="str">
        <f t="shared" si="101"/>
        <v>märts</v>
      </c>
      <c r="F1296" s="35">
        <f t="shared" si="102"/>
        <v>44633</v>
      </c>
      <c r="G1296" t="str">
        <f t="shared" si="103"/>
        <v>kinni</v>
      </c>
      <c r="H1296">
        <f t="shared" si="104"/>
        <v>7775.9999999999982</v>
      </c>
    </row>
    <row r="1297" spans="1:8" x14ac:dyDescent="0.3">
      <c r="A1297" t="s">
        <v>45</v>
      </c>
      <c r="B1297">
        <v>14</v>
      </c>
      <c r="C1297">
        <v>0.08</v>
      </c>
      <c r="D1297" s="34" t="str">
        <f t="shared" si="100"/>
        <v>2022</v>
      </c>
      <c r="E1297" t="str">
        <f t="shared" si="101"/>
        <v>märts</v>
      </c>
      <c r="F1297" s="35">
        <f t="shared" si="102"/>
        <v>44634</v>
      </c>
      <c r="G1297" t="str">
        <f t="shared" si="103"/>
        <v>kinni</v>
      </c>
      <c r="H1297">
        <f t="shared" si="104"/>
        <v>6912</v>
      </c>
    </row>
    <row r="1298" spans="1:8" x14ac:dyDescent="0.3">
      <c r="A1298" t="s">
        <v>45</v>
      </c>
      <c r="B1298">
        <v>15</v>
      </c>
      <c r="C1298">
        <v>0.08</v>
      </c>
      <c r="D1298" s="34" t="str">
        <f t="shared" si="100"/>
        <v>2022</v>
      </c>
      <c r="E1298" t="str">
        <f t="shared" si="101"/>
        <v>märts</v>
      </c>
      <c r="F1298" s="35">
        <f t="shared" si="102"/>
        <v>44635</v>
      </c>
      <c r="G1298" t="str">
        <f t="shared" si="103"/>
        <v>kinni</v>
      </c>
      <c r="H1298">
        <f t="shared" si="104"/>
        <v>6912</v>
      </c>
    </row>
    <row r="1299" spans="1:8" x14ac:dyDescent="0.3">
      <c r="A1299" t="s">
        <v>45</v>
      </c>
      <c r="B1299">
        <v>16</v>
      </c>
      <c r="C1299">
        <v>7.0000000000000007E-2</v>
      </c>
      <c r="D1299" s="34" t="str">
        <f t="shared" si="100"/>
        <v>2022</v>
      </c>
      <c r="E1299" t="str">
        <f t="shared" si="101"/>
        <v>märts</v>
      </c>
      <c r="F1299" s="35">
        <f t="shared" si="102"/>
        <v>44636</v>
      </c>
      <c r="G1299" t="str">
        <f t="shared" si="103"/>
        <v>kinni</v>
      </c>
      <c r="H1299">
        <f t="shared" si="104"/>
        <v>6048</v>
      </c>
    </row>
    <row r="1300" spans="1:8" x14ac:dyDescent="0.3">
      <c r="A1300" t="s">
        <v>45</v>
      </c>
      <c r="B1300">
        <v>17</v>
      </c>
      <c r="C1300">
        <v>7.0000000000000007E-2</v>
      </c>
      <c r="D1300" s="34" t="str">
        <f t="shared" si="100"/>
        <v>2022</v>
      </c>
      <c r="E1300" t="str">
        <f t="shared" si="101"/>
        <v>märts</v>
      </c>
      <c r="F1300" s="35">
        <f t="shared" si="102"/>
        <v>44637</v>
      </c>
      <c r="G1300" t="str">
        <f t="shared" si="103"/>
        <v>kinni</v>
      </c>
      <c r="H1300">
        <f t="shared" si="104"/>
        <v>6048</v>
      </c>
    </row>
    <row r="1301" spans="1:8" x14ac:dyDescent="0.3">
      <c r="A1301" t="s">
        <v>45</v>
      </c>
      <c r="B1301">
        <v>18</v>
      </c>
      <c r="C1301">
        <v>7.0000000000000007E-2</v>
      </c>
      <c r="D1301" s="34" t="str">
        <f t="shared" si="100"/>
        <v>2022</v>
      </c>
      <c r="E1301" t="str">
        <f t="shared" si="101"/>
        <v>märts</v>
      </c>
      <c r="F1301" s="35">
        <f t="shared" si="102"/>
        <v>44638</v>
      </c>
      <c r="G1301" t="str">
        <f t="shared" si="103"/>
        <v>kinni</v>
      </c>
      <c r="H1301">
        <f t="shared" si="104"/>
        <v>6048</v>
      </c>
    </row>
    <row r="1302" spans="1:8" x14ac:dyDescent="0.3">
      <c r="A1302" t="s">
        <v>45</v>
      </c>
      <c r="B1302">
        <v>19</v>
      </c>
      <c r="C1302">
        <v>7.0000000000000007E-2</v>
      </c>
      <c r="D1302" s="34" t="str">
        <f t="shared" si="100"/>
        <v>2022</v>
      </c>
      <c r="E1302" t="str">
        <f t="shared" si="101"/>
        <v>märts</v>
      </c>
      <c r="F1302" s="35">
        <f t="shared" si="102"/>
        <v>44639</v>
      </c>
      <c r="G1302" t="str">
        <f t="shared" si="103"/>
        <v>kinni</v>
      </c>
      <c r="H1302">
        <f t="shared" si="104"/>
        <v>6048</v>
      </c>
    </row>
    <row r="1303" spans="1:8" x14ac:dyDescent="0.3">
      <c r="A1303" t="s">
        <v>45</v>
      </c>
      <c r="B1303">
        <v>20</v>
      </c>
      <c r="C1303">
        <v>0.09</v>
      </c>
      <c r="D1303" s="34" t="str">
        <f t="shared" si="100"/>
        <v>2022</v>
      </c>
      <c r="E1303" t="str">
        <f t="shared" si="101"/>
        <v>märts</v>
      </c>
      <c r="F1303" s="35">
        <f t="shared" si="102"/>
        <v>44640</v>
      </c>
      <c r="G1303" t="str">
        <f t="shared" si="103"/>
        <v>kinni</v>
      </c>
      <c r="H1303">
        <f t="shared" si="104"/>
        <v>7775.9999999999982</v>
      </c>
    </row>
    <row r="1304" spans="1:8" x14ac:dyDescent="0.3">
      <c r="A1304" t="s">
        <v>45</v>
      </c>
      <c r="B1304">
        <v>21</v>
      </c>
      <c r="C1304">
        <v>0.13</v>
      </c>
      <c r="D1304" s="34" t="str">
        <f t="shared" si="100"/>
        <v>2022</v>
      </c>
      <c r="E1304" t="str">
        <f t="shared" si="101"/>
        <v>märts</v>
      </c>
      <c r="F1304" s="35">
        <f t="shared" si="102"/>
        <v>44641</v>
      </c>
      <c r="G1304" t="str">
        <f t="shared" si="103"/>
        <v>kinni</v>
      </c>
      <c r="H1304">
        <f t="shared" si="104"/>
        <v>11232.000000000002</v>
      </c>
    </row>
    <row r="1305" spans="1:8" x14ac:dyDescent="0.3">
      <c r="A1305" t="s">
        <v>45</v>
      </c>
      <c r="B1305">
        <v>22</v>
      </c>
      <c r="C1305">
        <v>0.16</v>
      </c>
      <c r="D1305" s="34" t="str">
        <f t="shared" si="100"/>
        <v>2022</v>
      </c>
      <c r="E1305" t="str">
        <f t="shared" si="101"/>
        <v>märts</v>
      </c>
      <c r="F1305" s="35">
        <f t="shared" si="102"/>
        <v>44642</v>
      </c>
      <c r="G1305" t="str">
        <f t="shared" si="103"/>
        <v>kinni</v>
      </c>
      <c r="H1305">
        <f t="shared" si="104"/>
        <v>13824</v>
      </c>
    </row>
    <row r="1306" spans="1:8" x14ac:dyDescent="0.3">
      <c r="A1306" t="s">
        <v>45</v>
      </c>
      <c r="B1306">
        <v>23</v>
      </c>
      <c r="C1306">
        <v>0.15</v>
      </c>
      <c r="D1306" s="34" t="str">
        <f t="shared" si="100"/>
        <v>2022</v>
      </c>
      <c r="E1306" t="str">
        <f t="shared" si="101"/>
        <v>märts</v>
      </c>
      <c r="F1306" s="35">
        <f t="shared" si="102"/>
        <v>44643</v>
      </c>
      <c r="G1306" t="str">
        <f t="shared" si="103"/>
        <v>kinni</v>
      </c>
      <c r="H1306">
        <f t="shared" si="104"/>
        <v>12960</v>
      </c>
    </row>
    <row r="1307" spans="1:8" x14ac:dyDescent="0.3">
      <c r="A1307" t="s">
        <v>45</v>
      </c>
      <c r="B1307">
        <v>24</v>
      </c>
      <c r="C1307">
        <v>0.13</v>
      </c>
      <c r="D1307" s="34" t="str">
        <f t="shared" si="100"/>
        <v>2022</v>
      </c>
      <c r="E1307" t="str">
        <f t="shared" si="101"/>
        <v>märts</v>
      </c>
      <c r="F1307" s="35">
        <f t="shared" si="102"/>
        <v>44644</v>
      </c>
      <c r="G1307" t="str">
        <f t="shared" si="103"/>
        <v>kinni</v>
      </c>
      <c r="H1307">
        <f t="shared" si="104"/>
        <v>11232.000000000002</v>
      </c>
    </row>
    <row r="1308" spans="1:8" x14ac:dyDescent="0.3">
      <c r="A1308" t="s">
        <v>45</v>
      </c>
      <c r="B1308">
        <v>25</v>
      </c>
      <c r="C1308">
        <v>0.15</v>
      </c>
      <c r="D1308" s="34" t="str">
        <f t="shared" si="100"/>
        <v>2022</v>
      </c>
      <c r="E1308" t="str">
        <f t="shared" si="101"/>
        <v>märts</v>
      </c>
      <c r="F1308" s="35">
        <f t="shared" si="102"/>
        <v>44645</v>
      </c>
      <c r="G1308" t="str">
        <f t="shared" si="103"/>
        <v>kinni</v>
      </c>
      <c r="H1308">
        <f t="shared" si="104"/>
        <v>12960</v>
      </c>
    </row>
    <row r="1309" spans="1:8" x14ac:dyDescent="0.3">
      <c r="A1309" t="s">
        <v>45</v>
      </c>
      <c r="B1309">
        <v>26</v>
      </c>
      <c r="C1309">
        <v>0.2</v>
      </c>
      <c r="D1309" s="34" t="str">
        <f t="shared" si="100"/>
        <v>2022</v>
      </c>
      <c r="E1309" t="str">
        <f t="shared" si="101"/>
        <v>märts</v>
      </c>
      <c r="F1309" s="35">
        <f t="shared" si="102"/>
        <v>44646</v>
      </c>
      <c r="G1309" t="str">
        <f t="shared" si="103"/>
        <v>kinni</v>
      </c>
      <c r="H1309">
        <f t="shared" si="104"/>
        <v>17280</v>
      </c>
    </row>
    <row r="1310" spans="1:8" x14ac:dyDescent="0.3">
      <c r="A1310" t="s">
        <v>45</v>
      </c>
      <c r="B1310">
        <v>27</v>
      </c>
      <c r="C1310">
        <v>0.19</v>
      </c>
      <c r="D1310" s="34" t="str">
        <f t="shared" si="100"/>
        <v>2022</v>
      </c>
      <c r="E1310" t="str">
        <f t="shared" si="101"/>
        <v>märts</v>
      </c>
      <c r="F1310" s="35">
        <f t="shared" si="102"/>
        <v>44647</v>
      </c>
      <c r="G1310" t="str">
        <f t="shared" si="103"/>
        <v>kinni</v>
      </c>
      <c r="H1310">
        <f t="shared" si="104"/>
        <v>16416</v>
      </c>
    </row>
    <row r="1311" spans="1:8" x14ac:dyDescent="0.3">
      <c r="A1311" t="s">
        <v>45</v>
      </c>
      <c r="B1311">
        <v>28</v>
      </c>
      <c r="C1311">
        <v>0.18</v>
      </c>
      <c r="D1311" s="34" t="str">
        <f t="shared" si="100"/>
        <v>2022</v>
      </c>
      <c r="E1311" t="str">
        <f t="shared" si="101"/>
        <v>märts</v>
      </c>
      <c r="F1311" s="35">
        <f t="shared" si="102"/>
        <v>44648</v>
      </c>
      <c r="G1311" t="str">
        <f t="shared" si="103"/>
        <v>kinni</v>
      </c>
      <c r="H1311">
        <f t="shared" si="104"/>
        <v>15551.999999999996</v>
      </c>
    </row>
    <row r="1312" spans="1:8" x14ac:dyDescent="0.3">
      <c r="A1312" t="s">
        <v>45</v>
      </c>
      <c r="B1312">
        <v>29</v>
      </c>
      <c r="C1312">
        <v>0.19</v>
      </c>
      <c r="D1312" s="34" t="str">
        <f t="shared" si="100"/>
        <v>2022</v>
      </c>
      <c r="E1312" t="str">
        <f t="shared" si="101"/>
        <v>märts</v>
      </c>
      <c r="F1312" s="35">
        <f t="shared" si="102"/>
        <v>44649</v>
      </c>
      <c r="G1312" t="str">
        <f t="shared" si="103"/>
        <v>kinni</v>
      </c>
      <c r="H1312">
        <f t="shared" si="104"/>
        <v>16416</v>
      </c>
    </row>
    <row r="1313" spans="1:8" x14ac:dyDescent="0.3">
      <c r="A1313" t="s">
        <v>45</v>
      </c>
      <c r="B1313">
        <v>30</v>
      </c>
      <c r="C1313">
        <v>0.15</v>
      </c>
      <c r="D1313" s="34" t="str">
        <f t="shared" si="100"/>
        <v>2022</v>
      </c>
      <c r="E1313" t="str">
        <f t="shared" si="101"/>
        <v>märts</v>
      </c>
      <c r="F1313" s="35">
        <f t="shared" si="102"/>
        <v>44650</v>
      </c>
      <c r="G1313" t="str">
        <f t="shared" si="103"/>
        <v>kinni</v>
      </c>
      <c r="H1313">
        <f t="shared" si="104"/>
        <v>12960</v>
      </c>
    </row>
    <row r="1314" spans="1:8" x14ac:dyDescent="0.3">
      <c r="A1314" t="s">
        <v>45</v>
      </c>
      <c r="B1314">
        <v>31</v>
      </c>
      <c r="C1314">
        <v>0.12</v>
      </c>
      <c r="D1314" s="34" t="str">
        <f t="shared" si="100"/>
        <v>2022</v>
      </c>
      <c r="E1314" t="str">
        <f t="shared" si="101"/>
        <v>märts</v>
      </c>
      <c r="F1314" s="35">
        <f t="shared" si="102"/>
        <v>44651</v>
      </c>
      <c r="G1314" t="str">
        <f t="shared" si="103"/>
        <v>kinni</v>
      </c>
      <c r="H1314">
        <f t="shared" si="104"/>
        <v>10367.999999999998</v>
      </c>
    </row>
    <row r="1315" spans="1:8" x14ac:dyDescent="0.3">
      <c r="A1315" t="s">
        <v>46</v>
      </c>
      <c r="B1315">
        <v>1</v>
      </c>
      <c r="C1315">
        <v>0.08</v>
      </c>
      <c r="D1315" s="34" t="str">
        <f t="shared" si="100"/>
        <v>2022</v>
      </c>
      <c r="E1315" t="str">
        <f t="shared" si="101"/>
        <v>november</v>
      </c>
      <c r="F1315" s="35">
        <f t="shared" si="102"/>
        <v>44866</v>
      </c>
      <c r="G1315" t="str">
        <f t="shared" si="103"/>
        <v>kinni</v>
      </c>
      <c r="H1315">
        <f t="shared" si="104"/>
        <v>6912</v>
      </c>
    </row>
    <row r="1316" spans="1:8" x14ac:dyDescent="0.3">
      <c r="A1316" t="s">
        <v>46</v>
      </c>
      <c r="B1316">
        <v>2</v>
      </c>
      <c r="C1316">
        <v>7.0000000000000007E-2</v>
      </c>
      <c r="D1316" s="34" t="str">
        <f t="shared" si="100"/>
        <v>2022</v>
      </c>
      <c r="E1316" t="str">
        <f t="shared" si="101"/>
        <v>november</v>
      </c>
      <c r="F1316" s="35">
        <f t="shared" si="102"/>
        <v>44867</v>
      </c>
      <c r="G1316" t="str">
        <f t="shared" si="103"/>
        <v>kinni</v>
      </c>
      <c r="H1316">
        <f t="shared" si="104"/>
        <v>6048</v>
      </c>
    </row>
    <row r="1317" spans="1:8" x14ac:dyDescent="0.3">
      <c r="A1317" t="s">
        <v>46</v>
      </c>
      <c r="B1317">
        <v>3</v>
      </c>
      <c r="C1317">
        <v>0.06</v>
      </c>
      <c r="D1317" s="34" t="str">
        <f t="shared" si="100"/>
        <v>2022</v>
      </c>
      <c r="E1317" t="str">
        <f t="shared" si="101"/>
        <v>november</v>
      </c>
      <c r="F1317" s="35">
        <f t="shared" si="102"/>
        <v>44868</v>
      </c>
      <c r="G1317" t="str">
        <f t="shared" si="103"/>
        <v>kinni</v>
      </c>
      <c r="H1317">
        <f t="shared" si="104"/>
        <v>5183.9999999999991</v>
      </c>
    </row>
    <row r="1318" spans="1:8" x14ac:dyDescent="0.3">
      <c r="A1318" t="s">
        <v>46</v>
      </c>
      <c r="B1318">
        <v>4</v>
      </c>
      <c r="C1318">
        <v>0.05</v>
      </c>
      <c r="D1318" s="34" t="str">
        <f t="shared" si="100"/>
        <v>2022</v>
      </c>
      <c r="E1318" t="str">
        <f t="shared" si="101"/>
        <v>november</v>
      </c>
      <c r="F1318" s="35">
        <f t="shared" si="102"/>
        <v>44869</v>
      </c>
      <c r="G1318" t="str">
        <f t="shared" si="103"/>
        <v>kinni</v>
      </c>
      <c r="H1318">
        <f t="shared" si="104"/>
        <v>4320</v>
      </c>
    </row>
    <row r="1319" spans="1:8" x14ac:dyDescent="0.3">
      <c r="A1319" t="s">
        <v>46</v>
      </c>
      <c r="B1319">
        <v>5</v>
      </c>
      <c r="C1319">
        <v>0.05</v>
      </c>
      <c r="D1319" s="34" t="str">
        <f t="shared" si="100"/>
        <v>2022</v>
      </c>
      <c r="E1319" t="str">
        <f t="shared" si="101"/>
        <v>november</v>
      </c>
      <c r="F1319" s="35">
        <f t="shared" si="102"/>
        <v>44870</v>
      </c>
      <c r="G1319" t="str">
        <f t="shared" si="103"/>
        <v>kinni</v>
      </c>
      <c r="H1319">
        <f t="shared" si="104"/>
        <v>4320</v>
      </c>
    </row>
    <row r="1320" spans="1:8" x14ac:dyDescent="0.3">
      <c r="A1320" t="s">
        <v>46</v>
      </c>
      <c r="B1320" t="s">
        <v>40</v>
      </c>
      <c r="C1320">
        <v>0.05</v>
      </c>
      <c r="D1320" s="34" t="str">
        <f t="shared" si="100"/>
        <v>2022</v>
      </c>
      <c r="E1320" t="str">
        <f t="shared" si="101"/>
        <v>november</v>
      </c>
      <c r="F1320" s="35">
        <f t="shared" si="102"/>
        <v>44871</v>
      </c>
      <c r="G1320" t="str">
        <f t="shared" si="103"/>
        <v>kinni</v>
      </c>
      <c r="H1320">
        <f t="shared" si="104"/>
        <v>4320</v>
      </c>
    </row>
    <row r="1321" spans="1:8" x14ac:dyDescent="0.3">
      <c r="A1321" t="s">
        <v>46</v>
      </c>
      <c r="B1321">
        <v>7</v>
      </c>
      <c r="C1321">
        <v>0.05</v>
      </c>
      <c r="D1321" s="34" t="str">
        <f t="shared" si="100"/>
        <v>2022</v>
      </c>
      <c r="E1321" t="str">
        <f t="shared" si="101"/>
        <v>november</v>
      </c>
      <c r="F1321" s="35">
        <f t="shared" si="102"/>
        <v>44872</v>
      </c>
      <c r="G1321" t="str">
        <f t="shared" si="103"/>
        <v>kinni</v>
      </c>
      <c r="H1321">
        <f t="shared" si="104"/>
        <v>4320</v>
      </c>
    </row>
    <row r="1322" spans="1:8" x14ac:dyDescent="0.3">
      <c r="A1322" t="s">
        <v>46</v>
      </c>
      <c r="B1322">
        <v>8</v>
      </c>
      <c r="C1322">
        <v>0.06</v>
      </c>
      <c r="D1322" s="34" t="str">
        <f t="shared" si="100"/>
        <v>2022</v>
      </c>
      <c r="E1322" t="str">
        <f t="shared" si="101"/>
        <v>november</v>
      </c>
      <c r="F1322" s="35">
        <f t="shared" si="102"/>
        <v>44873</v>
      </c>
      <c r="G1322" t="str">
        <f t="shared" si="103"/>
        <v>kinni</v>
      </c>
      <c r="H1322">
        <f t="shared" si="104"/>
        <v>5183.9999999999991</v>
      </c>
    </row>
    <row r="1323" spans="1:8" x14ac:dyDescent="0.3">
      <c r="A1323" t="s">
        <v>46</v>
      </c>
      <c r="B1323">
        <v>9</v>
      </c>
      <c r="C1323">
        <v>7.0000000000000007E-2</v>
      </c>
      <c r="D1323" s="34" t="str">
        <f t="shared" si="100"/>
        <v>2022</v>
      </c>
      <c r="E1323" t="str">
        <f t="shared" si="101"/>
        <v>november</v>
      </c>
      <c r="F1323" s="35">
        <f t="shared" si="102"/>
        <v>44874</v>
      </c>
      <c r="G1323" t="str">
        <f t="shared" si="103"/>
        <v>kinni</v>
      </c>
      <c r="H1323">
        <f t="shared" si="104"/>
        <v>6048</v>
      </c>
    </row>
    <row r="1324" spans="1:8" x14ac:dyDescent="0.3">
      <c r="A1324" t="s">
        <v>46</v>
      </c>
      <c r="B1324">
        <v>10</v>
      </c>
      <c r="C1324">
        <v>0.08</v>
      </c>
      <c r="D1324" s="34" t="str">
        <f t="shared" si="100"/>
        <v>2022</v>
      </c>
      <c r="E1324" t="str">
        <f t="shared" si="101"/>
        <v>november</v>
      </c>
      <c r="F1324" s="35">
        <f t="shared" si="102"/>
        <v>44875</v>
      </c>
      <c r="G1324" t="str">
        <f t="shared" si="103"/>
        <v>kinni</v>
      </c>
      <c r="H1324">
        <f t="shared" si="104"/>
        <v>6912</v>
      </c>
    </row>
    <row r="1325" spans="1:8" x14ac:dyDescent="0.3">
      <c r="A1325" t="s">
        <v>46</v>
      </c>
      <c r="B1325">
        <v>11</v>
      </c>
      <c r="C1325">
        <v>0.1</v>
      </c>
      <c r="D1325" s="34" t="str">
        <f t="shared" si="100"/>
        <v>2022</v>
      </c>
      <c r="E1325" t="str">
        <f t="shared" si="101"/>
        <v>november</v>
      </c>
      <c r="F1325" s="35">
        <f t="shared" si="102"/>
        <v>44876</v>
      </c>
      <c r="G1325" t="str">
        <f t="shared" si="103"/>
        <v>kinni</v>
      </c>
      <c r="H1325">
        <f t="shared" si="104"/>
        <v>8640</v>
      </c>
    </row>
    <row r="1326" spans="1:8" x14ac:dyDescent="0.3">
      <c r="A1326" t="s">
        <v>46</v>
      </c>
      <c r="B1326">
        <v>12</v>
      </c>
      <c r="C1326">
        <v>0.1</v>
      </c>
      <c r="D1326" s="34" t="str">
        <f t="shared" si="100"/>
        <v>2022</v>
      </c>
      <c r="E1326" t="str">
        <f t="shared" si="101"/>
        <v>november</v>
      </c>
      <c r="F1326" s="35">
        <f t="shared" si="102"/>
        <v>44877</v>
      </c>
      <c r="G1326" t="str">
        <f t="shared" si="103"/>
        <v>kinni</v>
      </c>
      <c r="H1326">
        <f t="shared" si="104"/>
        <v>8640</v>
      </c>
    </row>
    <row r="1327" spans="1:8" x14ac:dyDescent="0.3">
      <c r="A1327" t="s">
        <v>46</v>
      </c>
      <c r="B1327">
        <v>13</v>
      </c>
      <c r="C1327">
        <v>0.09</v>
      </c>
      <c r="D1327" s="34" t="str">
        <f t="shared" si="100"/>
        <v>2022</v>
      </c>
      <c r="E1327" t="str">
        <f t="shared" si="101"/>
        <v>november</v>
      </c>
      <c r="F1327" s="35">
        <f t="shared" si="102"/>
        <v>44878</v>
      </c>
      <c r="G1327" t="str">
        <f t="shared" si="103"/>
        <v>kinni</v>
      </c>
      <c r="H1327">
        <f t="shared" si="104"/>
        <v>7775.9999999999982</v>
      </c>
    </row>
    <row r="1328" spans="1:8" x14ac:dyDescent="0.3">
      <c r="A1328" t="s">
        <v>46</v>
      </c>
      <c r="B1328">
        <v>14</v>
      </c>
      <c r="C1328">
        <v>0.09</v>
      </c>
      <c r="D1328" s="34" t="str">
        <f t="shared" si="100"/>
        <v>2022</v>
      </c>
      <c r="E1328" t="str">
        <f t="shared" si="101"/>
        <v>november</v>
      </c>
      <c r="F1328" s="35">
        <f t="shared" si="102"/>
        <v>44879</v>
      </c>
      <c r="G1328" t="str">
        <f t="shared" si="103"/>
        <v>kinni</v>
      </c>
      <c r="H1328">
        <f t="shared" si="104"/>
        <v>7775.9999999999982</v>
      </c>
    </row>
    <row r="1329" spans="1:8" x14ac:dyDescent="0.3">
      <c r="A1329" t="s">
        <v>46</v>
      </c>
      <c r="B1329">
        <v>15</v>
      </c>
      <c r="C1329">
        <v>0.09</v>
      </c>
      <c r="D1329" s="34" t="str">
        <f t="shared" si="100"/>
        <v>2022</v>
      </c>
      <c r="E1329" t="str">
        <f t="shared" si="101"/>
        <v>november</v>
      </c>
      <c r="F1329" s="35">
        <f t="shared" si="102"/>
        <v>44880</v>
      </c>
      <c r="G1329" t="str">
        <f t="shared" si="103"/>
        <v>kinni</v>
      </c>
      <c r="H1329">
        <f t="shared" si="104"/>
        <v>7775.9999999999982</v>
      </c>
    </row>
    <row r="1330" spans="1:8" x14ac:dyDescent="0.3">
      <c r="A1330" t="s">
        <v>46</v>
      </c>
      <c r="B1330">
        <v>16</v>
      </c>
      <c r="C1330">
        <v>0.09</v>
      </c>
      <c r="D1330" s="34" t="str">
        <f t="shared" si="100"/>
        <v>2022</v>
      </c>
      <c r="E1330" t="str">
        <f t="shared" si="101"/>
        <v>november</v>
      </c>
      <c r="F1330" s="35">
        <f t="shared" si="102"/>
        <v>44881</v>
      </c>
      <c r="G1330" t="str">
        <f t="shared" si="103"/>
        <v>kinni</v>
      </c>
      <c r="H1330">
        <f t="shared" si="104"/>
        <v>7775.9999999999982</v>
      </c>
    </row>
    <row r="1331" spans="1:8" x14ac:dyDescent="0.3">
      <c r="A1331" t="s">
        <v>46</v>
      </c>
      <c r="B1331">
        <v>17</v>
      </c>
      <c r="C1331">
        <v>0.09</v>
      </c>
      <c r="D1331" s="34" t="str">
        <f t="shared" si="100"/>
        <v>2022</v>
      </c>
      <c r="E1331" t="str">
        <f t="shared" si="101"/>
        <v>november</v>
      </c>
      <c r="F1331" s="35">
        <f t="shared" si="102"/>
        <v>44882</v>
      </c>
      <c r="G1331" t="str">
        <f t="shared" si="103"/>
        <v>kinni</v>
      </c>
      <c r="H1331">
        <f t="shared" si="104"/>
        <v>7775.9999999999982</v>
      </c>
    </row>
    <row r="1332" spans="1:8" x14ac:dyDescent="0.3">
      <c r="A1332" t="s">
        <v>46</v>
      </c>
      <c r="B1332">
        <v>18</v>
      </c>
      <c r="C1332">
        <v>0.09</v>
      </c>
      <c r="D1332" s="34" t="str">
        <f t="shared" ref="D1332:D1394" si="105">LEFT(A1332,4)</f>
        <v>2022</v>
      </c>
      <c r="E1332" t="str">
        <f t="shared" ref="E1332:E1394" si="106">MID(A1332,6,LEN(A1332)-9)</f>
        <v>november</v>
      </c>
      <c r="F1332" s="35">
        <f t="shared" ref="F1332:F1394" si="107">DATEVALUE(B1332 &amp; " " &amp; E1332 &amp; " " &amp; D1332)</f>
        <v>44883</v>
      </c>
      <c r="G1332" t="str">
        <f t="shared" ref="G1332:G1394" si="108">IF(OR(
AND(F1332&gt;=DATE(2019,6,26),F1332&lt;=DATE(2019,9,12)),
AND(F1332&gt;=DATE(2020,6,16),F1332&lt;=DATE(2020,9,12)),
AND(F1332&gt;=DATE(2021,6,18),F1332&lt;=DATE(2021,8,21)),
AND(F1332&gt;=DATE(2022,6,28),F1332&lt;=DATE(2022,9,21)),
AND(F1332&gt;=DATE(2022,10,15),F1332&lt;=DATE(2022,10,31)),
AND(F1332&gt;=DATE(2023,6,16),F1332&lt;=DATE(2023,8,21))
),"lahti","kinni")</f>
        <v>kinni</v>
      </c>
      <c r="H1332">
        <f t="shared" ref="H1332:H1394" si="109">C1332*60*60*24</f>
        <v>7775.9999999999982</v>
      </c>
    </row>
    <row r="1333" spans="1:8" x14ac:dyDescent="0.3">
      <c r="A1333" t="s">
        <v>46</v>
      </c>
      <c r="B1333">
        <v>19</v>
      </c>
      <c r="C1333">
        <v>0.08</v>
      </c>
      <c r="D1333" s="34" t="str">
        <f t="shared" si="105"/>
        <v>2022</v>
      </c>
      <c r="E1333" t="str">
        <f t="shared" si="106"/>
        <v>november</v>
      </c>
      <c r="F1333" s="35">
        <f t="shared" si="107"/>
        <v>44884</v>
      </c>
      <c r="G1333" t="str">
        <f t="shared" si="108"/>
        <v>kinni</v>
      </c>
      <c r="H1333">
        <f t="shared" si="109"/>
        <v>6912</v>
      </c>
    </row>
    <row r="1334" spans="1:8" x14ac:dyDescent="0.3">
      <c r="A1334" t="s">
        <v>46</v>
      </c>
      <c r="B1334">
        <v>20</v>
      </c>
      <c r="C1334">
        <v>0.08</v>
      </c>
      <c r="D1334" s="34" t="str">
        <f t="shared" si="105"/>
        <v>2022</v>
      </c>
      <c r="E1334" t="str">
        <f t="shared" si="106"/>
        <v>november</v>
      </c>
      <c r="F1334" s="35">
        <f t="shared" si="107"/>
        <v>44885</v>
      </c>
      <c r="G1334" t="str">
        <f t="shared" si="108"/>
        <v>kinni</v>
      </c>
      <c r="H1334">
        <f t="shared" si="109"/>
        <v>6912</v>
      </c>
    </row>
    <row r="1335" spans="1:8" x14ac:dyDescent="0.3">
      <c r="A1335" t="s">
        <v>46</v>
      </c>
      <c r="B1335">
        <v>21</v>
      </c>
      <c r="C1335">
        <v>7.0000000000000007E-2</v>
      </c>
      <c r="D1335" s="34" t="str">
        <f t="shared" si="105"/>
        <v>2022</v>
      </c>
      <c r="E1335" t="str">
        <f t="shared" si="106"/>
        <v>november</v>
      </c>
      <c r="F1335" s="35">
        <f t="shared" si="107"/>
        <v>44886</v>
      </c>
      <c r="G1335" t="str">
        <f t="shared" si="108"/>
        <v>kinni</v>
      </c>
      <c r="H1335">
        <f t="shared" si="109"/>
        <v>6048</v>
      </c>
    </row>
    <row r="1336" spans="1:8" x14ac:dyDescent="0.3">
      <c r="A1336" t="s">
        <v>46</v>
      </c>
      <c r="B1336">
        <v>22</v>
      </c>
      <c r="C1336">
        <v>0.06</v>
      </c>
      <c r="D1336" s="34" t="str">
        <f t="shared" si="105"/>
        <v>2022</v>
      </c>
      <c r="E1336" t="str">
        <f t="shared" si="106"/>
        <v>november</v>
      </c>
      <c r="F1336" s="35">
        <f t="shared" si="107"/>
        <v>44887</v>
      </c>
      <c r="G1336" t="str">
        <f t="shared" si="108"/>
        <v>kinni</v>
      </c>
      <c r="H1336">
        <f t="shared" si="109"/>
        <v>5183.9999999999991</v>
      </c>
    </row>
    <row r="1337" spans="1:8" x14ac:dyDescent="0.3">
      <c r="A1337" t="s">
        <v>46</v>
      </c>
      <c r="B1337">
        <v>23</v>
      </c>
      <c r="C1337">
        <v>0.06</v>
      </c>
      <c r="D1337" s="34" t="str">
        <f t="shared" si="105"/>
        <v>2022</v>
      </c>
      <c r="E1337" t="str">
        <f t="shared" si="106"/>
        <v>november</v>
      </c>
      <c r="F1337" s="35">
        <f t="shared" si="107"/>
        <v>44888</v>
      </c>
      <c r="G1337" t="str">
        <f t="shared" si="108"/>
        <v>kinni</v>
      </c>
      <c r="H1337">
        <f t="shared" si="109"/>
        <v>5183.9999999999991</v>
      </c>
    </row>
    <row r="1338" spans="1:8" x14ac:dyDescent="0.3">
      <c r="A1338" t="s">
        <v>46</v>
      </c>
      <c r="B1338">
        <v>24</v>
      </c>
      <c r="C1338">
        <v>0.05</v>
      </c>
      <c r="D1338" s="34" t="str">
        <f t="shared" si="105"/>
        <v>2022</v>
      </c>
      <c r="E1338" t="str">
        <f t="shared" si="106"/>
        <v>november</v>
      </c>
      <c r="F1338" s="35">
        <f t="shared" si="107"/>
        <v>44889</v>
      </c>
      <c r="G1338" t="str">
        <f t="shared" si="108"/>
        <v>kinni</v>
      </c>
      <c r="H1338">
        <f t="shared" si="109"/>
        <v>4320</v>
      </c>
    </row>
    <row r="1339" spans="1:8" x14ac:dyDescent="0.3">
      <c r="A1339" t="s">
        <v>46</v>
      </c>
      <c r="B1339">
        <v>25</v>
      </c>
      <c r="C1339">
        <v>0.05</v>
      </c>
      <c r="D1339" s="34" t="str">
        <f t="shared" si="105"/>
        <v>2022</v>
      </c>
      <c r="E1339" t="str">
        <f t="shared" si="106"/>
        <v>november</v>
      </c>
      <c r="F1339" s="35">
        <f t="shared" si="107"/>
        <v>44890</v>
      </c>
      <c r="G1339" t="str">
        <f t="shared" si="108"/>
        <v>kinni</v>
      </c>
      <c r="H1339">
        <f t="shared" si="109"/>
        <v>4320</v>
      </c>
    </row>
    <row r="1340" spans="1:8" x14ac:dyDescent="0.3">
      <c r="A1340" t="s">
        <v>46</v>
      </c>
      <c r="B1340">
        <v>26</v>
      </c>
      <c r="C1340">
        <v>0.05</v>
      </c>
      <c r="D1340" s="34" t="str">
        <f t="shared" si="105"/>
        <v>2022</v>
      </c>
      <c r="E1340" t="str">
        <f t="shared" si="106"/>
        <v>november</v>
      </c>
      <c r="F1340" s="35">
        <f t="shared" si="107"/>
        <v>44891</v>
      </c>
      <c r="G1340" t="str">
        <f t="shared" si="108"/>
        <v>kinni</v>
      </c>
      <c r="H1340">
        <f t="shared" si="109"/>
        <v>4320</v>
      </c>
    </row>
    <row r="1341" spans="1:8" x14ac:dyDescent="0.3">
      <c r="A1341" t="s">
        <v>46</v>
      </c>
      <c r="B1341">
        <v>27</v>
      </c>
      <c r="C1341">
        <v>0.05</v>
      </c>
      <c r="D1341" s="34" t="str">
        <f t="shared" si="105"/>
        <v>2022</v>
      </c>
      <c r="E1341" t="str">
        <f t="shared" si="106"/>
        <v>november</v>
      </c>
      <c r="F1341" s="35">
        <f t="shared" si="107"/>
        <v>44892</v>
      </c>
      <c r="G1341" t="str">
        <f t="shared" si="108"/>
        <v>kinni</v>
      </c>
      <c r="H1341">
        <f t="shared" si="109"/>
        <v>4320</v>
      </c>
    </row>
    <row r="1342" spans="1:8" x14ac:dyDescent="0.3">
      <c r="A1342" t="s">
        <v>46</v>
      </c>
      <c r="B1342">
        <v>28</v>
      </c>
      <c r="C1342">
        <v>0.05</v>
      </c>
      <c r="D1342" s="34" t="str">
        <f t="shared" si="105"/>
        <v>2022</v>
      </c>
      <c r="E1342" t="str">
        <f t="shared" si="106"/>
        <v>november</v>
      </c>
      <c r="F1342" s="35">
        <f t="shared" si="107"/>
        <v>44893</v>
      </c>
      <c r="G1342" t="str">
        <f t="shared" si="108"/>
        <v>kinni</v>
      </c>
      <c r="H1342">
        <f t="shared" si="109"/>
        <v>4320</v>
      </c>
    </row>
    <row r="1343" spans="1:8" x14ac:dyDescent="0.3">
      <c r="A1343" t="s">
        <v>46</v>
      </c>
      <c r="B1343">
        <v>29</v>
      </c>
      <c r="C1343">
        <v>0.05</v>
      </c>
      <c r="D1343" s="34" t="str">
        <f t="shared" si="105"/>
        <v>2022</v>
      </c>
      <c r="E1343" t="str">
        <f t="shared" si="106"/>
        <v>november</v>
      </c>
      <c r="F1343" s="35">
        <f t="shared" si="107"/>
        <v>44894</v>
      </c>
      <c r="G1343" t="str">
        <f t="shared" si="108"/>
        <v>kinni</v>
      </c>
      <c r="H1343">
        <f t="shared" si="109"/>
        <v>4320</v>
      </c>
    </row>
    <row r="1344" spans="1:8" x14ac:dyDescent="0.3">
      <c r="A1344" t="s">
        <v>46</v>
      </c>
      <c r="B1344">
        <v>30</v>
      </c>
      <c r="C1344">
        <v>0.05</v>
      </c>
      <c r="D1344" s="34" t="str">
        <f t="shared" si="105"/>
        <v>2022</v>
      </c>
      <c r="E1344" t="str">
        <f t="shared" si="106"/>
        <v>november</v>
      </c>
      <c r="F1344" s="35">
        <f t="shared" si="107"/>
        <v>44895</v>
      </c>
      <c r="G1344" t="str">
        <f t="shared" si="108"/>
        <v>kinni</v>
      </c>
      <c r="H1344">
        <f t="shared" si="109"/>
        <v>4320</v>
      </c>
    </row>
    <row r="1345" spans="1:8" x14ac:dyDescent="0.3">
      <c r="A1345" t="s">
        <v>47</v>
      </c>
      <c r="B1345">
        <v>1</v>
      </c>
      <c r="C1345">
        <v>0</v>
      </c>
      <c r="D1345" s="34" t="str">
        <f t="shared" si="105"/>
        <v>2022</v>
      </c>
      <c r="E1345" t="str">
        <f t="shared" si="106"/>
        <v>oktoober</v>
      </c>
      <c r="F1345" s="35">
        <f t="shared" si="107"/>
        <v>44835</v>
      </c>
      <c r="G1345" t="str">
        <f t="shared" si="108"/>
        <v>kinni</v>
      </c>
      <c r="H1345">
        <f t="shared" si="109"/>
        <v>0</v>
      </c>
    </row>
    <row r="1346" spans="1:8" x14ac:dyDescent="0.3">
      <c r="A1346" t="s">
        <v>47</v>
      </c>
      <c r="B1346">
        <v>2</v>
      </c>
      <c r="C1346">
        <v>0</v>
      </c>
      <c r="D1346" s="34" t="str">
        <f t="shared" si="105"/>
        <v>2022</v>
      </c>
      <c r="E1346" t="str">
        <f t="shared" si="106"/>
        <v>oktoober</v>
      </c>
      <c r="F1346" s="35">
        <f t="shared" si="107"/>
        <v>44836</v>
      </c>
      <c r="G1346" t="str">
        <f t="shared" si="108"/>
        <v>kinni</v>
      </c>
      <c r="H1346">
        <f t="shared" si="109"/>
        <v>0</v>
      </c>
    </row>
    <row r="1347" spans="1:8" x14ac:dyDescent="0.3">
      <c r="A1347" t="s">
        <v>47</v>
      </c>
      <c r="B1347">
        <v>3</v>
      </c>
      <c r="C1347">
        <v>0</v>
      </c>
      <c r="D1347" s="34" t="str">
        <f t="shared" si="105"/>
        <v>2022</v>
      </c>
      <c r="E1347" t="str">
        <f t="shared" si="106"/>
        <v>oktoober</v>
      </c>
      <c r="F1347" s="35">
        <f t="shared" si="107"/>
        <v>44837</v>
      </c>
      <c r="G1347" t="str">
        <f t="shared" si="108"/>
        <v>kinni</v>
      </c>
      <c r="H1347">
        <f t="shared" si="109"/>
        <v>0</v>
      </c>
    </row>
    <row r="1348" spans="1:8" x14ac:dyDescent="0.3">
      <c r="A1348" t="s">
        <v>47</v>
      </c>
      <c r="B1348">
        <v>4</v>
      </c>
      <c r="C1348">
        <v>0</v>
      </c>
      <c r="D1348" s="34" t="str">
        <f t="shared" si="105"/>
        <v>2022</v>
      </c>
      <c r="E1348" t="str">
        <f t="shared" si="106"/>
        <v>oktoober</v>
      </c>
      <c r="F1348" s="35">
        <f t="shared" si="107"/>
        <v>44838</v>
      </c>
      <c r="G1348" t="str">
        <f t="shared" si="108"/>
        <v>kinni</v>
      </c>
      <c r="H1348">
        <f t="shared" si="109"/>
        <v>0</v>
      </c>
    </row>
    <row r="1349" spans="1:8" x14ac:dyDescent="0.3">
      <c r="A1349" t="s">
        <v>47</v>
      </c>
      <c r="B1349">
        <v>5</v>
      </c>
      <c r="C1349">
        <v>0</v>
      </c>
      <c r="D1349" s="34" t="str">
        <f t="shared" si="105"/>
        <v>2022</v>
      </c>
      <c r="E1349" t="str">
        <f t="shared" si="106"/>
        <v>oktoober</v>
      </c>
      <c r="F1349" s="35">
        <f t="shared" si="107"/>
        <v>44839</v>
      </c>
      <c r="G1349" t="str">
        <f t="shared" si="108"/>
        <v>kinni</v>
      </c>
      <c r="H1349">
        <f t="shared" si="109"/>
        <v>0</v>
      </c>
    </row>
    <row r="1350" spans="1:8" x14ac:dyDescent="0.3">
      <c r="A1350" t="s">
        <v>47</v>
      </c>
      <c r="B1350">
        <v>6</v>
      </c>
      <c r="C1350">
        <v>0.01</v>
      </c>
      <c r="D1350" s="34" t="str">
        <f t="shared" si="105"/>
        <v>2022</v>
      </c>
      <c r="E1350" t="str">
        <f t="shared" si="106"/>
        <v>oktoober</v>
      </c>
      <c r="F1350" s="35">
        <f t="shared" si="107"/>
        <v>44840</v>
      </c>
      <c r="G1350" t="str">
        <f t="shared" si="108"/>
        <v>kinni</v>
      </c>
      <c r="H1350">
        <f t="shared" si="109"/>
        <v>864</v>
      </c>
    </row>
    <row r="1351" spans="1:8" x14ac:dyDescent="0.3">
      <c r="A1351" t="s">
        <v>47</v>
      </c>
      <c r="B1351">
        <v>7</v>
      </c>
      <c r="C1351">
        <v>0.01</v>
      </c>
      <c r="D1351" s="34" t="str">
        <f t="shared" si="105"/>
        <v>2022</v>
      </c>
      <c r="E1351" t="str">
        <f t="shared" si="106"/>
        <v>oktoober</v>
      </c>
      <c r="F1351" s="35">
        <f t="shared" si="107"/>
        <v>44841</v>
      </c>
      <c r="G1351" t="str">
        <f t="shared" si="108"/>
        <v>kinni</v>
      </c>
      <c r="H1351">
        <f t="shared" si="109"/>
        <v>864</v>
      </c>
    </row>
    <row r="1352" spans="1:8" x14ac:dyDescent="0.3">
      <c r="A1352" t="s">
        <v>47</v>
      </c>
      <c r="B1352">
        <v>8</v>
      </c>
      <c r="C1352">
        <v>0.04</v>
      </c>
      <c r="D1352" s="34" t="str">
        <f t="shared" si="105"/>
        <v>2022</v>
      </c>
      <c r="E1352" t="str">
        <f t="shared" si="106"/>
        <v>oktoober</v>
      </c>
      <c r="F1352" s="35">
        <f t="shared" si="107"/>
        <v>44842</v>
      </c>
      <c r="G1352" t="str">
        <f t="shared" si="108"/>
        <v>kinni</v>
      </c>
      <c r="H1352">
        <f t="shared" si="109"/>
        <v>3456</v>
      </c>
    </row>
    <row r="1353" spans="1:8" x14ac:dyDescent="0.3">
      <c r="A1353" t="s">
        <v>47</v>
      </c>
      <c r="B1353">
        <v>9</v>
      </c>
      <c r="C1353">
        <v>0.03</v>
      </c>
      <c r="D1353" s="34" t="str">
        <f t="shared" si="105"/>
        <v>2022</v>
      </c>
      <c r="E1353" t="str">
        <f t="shared" si="106"/>
        <v>oktoober</v>
      </c>
      <c r="F1353" s="35">
        <f t="shared" si="107"/>
        <v>44843</v>
      </c>
      <c r="G1353" t="str">
        <f t="shared" si="108"/>
        <v>kinni</v>
      </c>
      <c r="H1353">
        <f t="shared" si="109"/>
        <v>2591.9999999999995</v>
      </c>
    </row>
    <row r="1354" spans="1:8" x14ac:dyDescent="0.3">
      <c r="A1354" t="s">
        <v>47</v>
      </c>
      <c r="B1354">
        <v>10</v>
      </c>
      <c r="C1354">
        <v>0.03</v>
      </c>
      <c r="D1354" s="34" t="str">
        <f t="shared" si="105"/>
        <v>2022</v>
      </c>
      <c r="E1354" t="str">
        <f t="shared" si="106"/>
        <v>oktoober</v>
      </c>
      <c r="F1354" s="35">
        <f t="shared" si="107"/>
        <v>44844</v>
      </c>
      <c r="G1354" t="str">
        <f t="shared" si="108"/>
        <v>kinni</v>
      </c>
      <c r="H1354">
        <f t="shared" si="109"/>
        <v>2591.9999999999995</v>
      </c>
    </row>
    <row r="1355" spans="1:8" x14ac:dyDescent="0.3">
      <c r="A1355" t="s">
        <v>47</v>
      </c>
      <c r="B1355">
        <v>11</v>
      </c>
      <c r="C1355">
        <v>0.04</v>
      </c>
      <c r="D1355" s="34" t="str">
        <f t="shared" si="105"/>
        <v>2022</v>
      </c>
      <c r="E1355" t="str">
        <f t="shared" si="106"/>
        <v>oktoober</v>
      </c>
      <c r="F1355" s="35">
        <f t="shared" si="107"/>
        <v>44845</v>
      </c>
      <c r="G1355" t="str">
        <f t="shared" si="108"/>
        <v>kinni</v>
      </c>
      <c r="H1355">
        <f t="shared" si="109"/>
        <v>3456</v>
      </c>
    </row>
    <row r="1356" spans="1:8" x14ac:dyDescent="0.3">
      <c r="A1356" t="s">
        <v>47</v>
      </c>
      <c r="B1356">
        <v>12</v>
      </c>
      <c r="C1356">
        <v>0.03</v>
      </c>
      <c r="D1356" s="34" t="str">
        <f t="shared" si="105"/>
        <v>2022</v>
      </c>
      <c r="E1356" t="str">
        <f t="shared" si="106"/>
        <v>oktoober</v>
      </c>
      <c r="F1356" s="35">
        <f t="shared" si="107"/>
        <v>44846</v>
      </c>
      <c r="G1356" t="str">
        <f t="shared" si="108"/>
        <v>kinni</v>
      </c>
      <c r="H1356">
        <f t="shared" si="109"/>
        <v>2591.9999999999995</v>
      </c>
    </row>
    <row r="1357" spans="1:8" x14ac:dyDescent="0.3">
      <c r="A1357" t="s">
        <v>47</v>
      </c>
      <c r="B1357">
        <v>13</v>
      </c>
      <c r="C1357">
        <v>0.02</v>
      </c>
      <c r="D1357" s="34" t="str">
        <f t="shared" si="105"/>
        <v>2022</v>
      </c>
      <c r="E1357" t="str">
        <f t="shared" si="106"/>
        <v>oktoober</v>
      </c>
      <c r="F1357" s="35">
        <f t="shared" si="107"/>
        <v>44847</v>
      </c>
      <c r="G1357" t="str">
        <f t="shared" si="108"/>
        <v>kinni</v>
      </c>
      <c r="H1357">
        <f t="shared" si="109"/>
        <v>1728</v>
      </c>
    </row>
    <row r="1358" spans="1:8" x14ac:dyDescent="0.3">
      <c r="A1358" t="s">
        <v>47</v>
      </c>
      <c r="B1358">
        <v>14</v>
      </c>
      <c r="C1358">
        <v>0.03</v>
      </c>
      <c r="D1358" s="34" t="str">
        <f t="shared" si="105"/>
        <v>2022</v>
      </c>
      <c r="E1358" t="str">
        <f t="shared" si="106"/>
        <v>oktoober</v>
      </c>
      <c r="F1358" s="35">
        <f t="shared" si="107"/>
        <v>44848</v>
      </c>
      <c r="G1358" t="str">
        <f t="shared" si="108"/>
        <v>kinni</v>
      </c>
      <c r="H1358">
        <f t="shared" si="109"/>
        <v>2591.9999999999995</v>
      </c>
    </row>
    <row r="1359" spans="1:8" x14ac:dyDescent="0.3">
      <c r="A1359" t="s">
        <v>47</v>
      </c>
      <c r="B1359">
        <v>15</v>
      </c>
      <c r="C1359">
        <v>0.05</v>
      </c>
      <c r="D1359" s="34" t="str">
        <f t="shared" si="105"/>
        <v>2022</v>
      </c>
      <c r="E1359" t="str">
        <f t="shared" si="106"/>
        <v>oktoober</v>
      </c>
      <c r="F1359" s="35">
        <f t="shared" si="107"/>
        <v>44849</v>
      </c>
      <c r="G1359" t="str">
        <f t="shared" si="108"/>
        <v>lahti</v>
      </c>
      <c r="H1359">
        <f t="shared" si="109"/>
        <v>4320</v>
      </c>
    </row>
    <row r="1360" spans="1:8" x14ac:dyDescent="0.3">
      <c r="A1360" t="s">
        <v>47</v>
      </c>
      <c r="B1360">
        <v>16</v>
      </c>
      <c r="C1360">
        <v>0.22</v>
      </c>
      <c r="D1360" s="34" t="str">
        <f t="shared" si="105"/>
        <v>2022</v>
      </c>
      <c r="E1360" t="str">
        <f t="shared" si="106"/>
        <v>oktoober</v>
      </c>
      <c r="F1360" s="35">
        <f t="shared" si="107"/>
        <v>44850</v>
      </c>
      <c r="G1360" t="str">
        <f t="shared" si="108"/>
        <v>lahti</v>
      </c>
      <c r="H1360">
        <f t="shared" si="109"/>
        <v>19008</v>
      </c>
    </row>
    <row r="1361" spans="1:8" x14ac:dyDescent="0.3">
      <c r="A1361" t="s">
        <v>47</v>
      </c>
      <c r="B1361">
        <v>17</v>
      </c>
      <c r="C1361">
        <v>0.4</v>
      </c>
      <c r="D1361" s="34" t="str">
        <f t="shared" si="105"/>
        <v>2022</v>
      </c>
      <c r="E1361" t="str">
        <f t="shared" si="106"/>
        <v>oktoober</v>
      </c>
      <c r="F1361" s="35">
        <f t="shared" si="107"/>
        <v>44851</v>
      </c>
      <c r="G1361" t="str">
        <f t="shared" si="108"/>
        <v>lahti</v>
      </c>
      <c r="H1361">
        <f t="shared" si="109"/>
        <v>34560</v>
      </c>
    </row>
    <row r="1362" spans="1:8" x14ac:dyDescent="0.3">
      <c r="A1362" t="s">
        <v>47</v>
      </c>
      <c r="B1362">
        <v>18</v>
      </c>
      <c r="C1362">
        <v>0.59</v>
      </c>
      <c r="D1362" s="34" t="str">
        <f t="shared" si="105"/>
        <v>2022</v>
      </c>
      <c r="E1362" t="str">
        <f t="shared" si="106"/>
        <v>oktoober</v>
      </c>
      <c r="F1362" s="35">
        <f t="shared" si="107"/>
        <v>44852</v>
      </c>
      <c r="G1362" t="str">
        <f t="shared" si="108"/>
        <v>lahti</v>
      </c>
      <c r="H1362">
        <f t="shared" si="109"/>
        <v>50976</v>
      </c>
    </row>
    <row r="1363" spans="1:8" x14ac:dyDescent="0.3">
      <c r="A1363" t="s">
        <v>47</v>
      </c>
      <c r="B1363">
        <v>19</v>
      </c>
      <c r="C1363">
        <v>0.57999999999999996</v>
      </c>
      <c r="D1363" s="34" t="str">
        <f t="shared" si="105"/>
        <v>2022</v>
      </c>
      <c r="E1363" t="str">
        <f t="shared" si="106"/>
        <v>oktoober</v>
      </c>
      <c r="F1363" s="35">
        <f t="shared" si="107"/>
        <v>44853</v>
      </c>
      <c r="G1363" t="str">
        <f t="shared" si="108"/>
        <v>lahti</v>
      </c>
      <c r="H1363">
        <f t="shared" si="109"/>
        <v>50112</v>
      </c>
    </row>
    <row r="1364" spans="1:8" x14ac:dyDescent="0.3">
      <c r="A1364" t="s">
        <v>47</v>
      </c>
      <c r="B1364">
        <v>20</v>
      </c>
      <c r="C1364">
        <v>0.55000000000000004</v>
      </c>
      <c r="D1364" s="34" t="str">
        <f t="shared" si="105"/>
        <v>2022</v>
      </c>
      <c r="E1364" t="str">
        <f t="shared" si="106"/>
        <v>oktoober</v>
      </c>
      <c r="F1364" s="35">
        <f t="shared" si="107"/>
        <v>44854</v>
      </c>
      <c r="G1364" t="str">
        <f t="shared" si="108"/>
        <v>lahti</v>
      </c>
      <c r="H1364">
        <f t="shared" si="109"/>
        <v>47520</v>
      </c>
    </row>
    <row r="1365" spans="1:8" x14ac:dyDescent="0.3">
      <c r="A1365" t="s">
        <v>47</v>
      </c>
      <c r="B1365">
        <v>21</v>
      </c>
      <c r="C1365">
        <v>0.56000000000000005</v>
      </c>
      <c r="D1365" s="34" t="str">
        <f t="shared" si="105"/>
        <v>2022</v>
      </c>
      <c r="E1365" t="str">
        <f t="shared" si="106"/>
        <v>oktoober</v>
      </c>
      <c r="F1365" s="35">
        <f t="shared" si="107"/>
        <v>44855</v>
      </c>
      <c r="G1365" t="str">
        <f t="shared" si="108"/>
        <v>lahti</v>
      </c>
      <c r="H1365">
        <f t="shared" si="109"/>
        <v>48384</v>
      </c>
    </row>
    <row r="1366" spans="1:8" x14ac:dyDescent="0.3">
      <c r="A1366" t="s">
        <v>47</v>
      </c>
      <c r="B1366">
        <v>22</v>
      </c>
      <c r="C1366">
        <v>0.56000000000000005</v>
      </c>
      <c r="D1366" s="34" t="str">
        <f t="shared" si="105"/>
        <v>2022</v>
      </c>
      <c r="E1366" t="str">
        <f t="shared" si="106"/>
        <v>oktoober</v>
      </c>
      <c r="F1366" s="35">
        <f t="shared" si="107"/>
        <v>44856</v>
      </c>
      <c r="G1366" t="str">
        <f t="shared" si="108"/>
        <v>lahti</v>
      </c>
      <c r="H1366">
        <f t="shared" si="109"/>
        <v>48384</v>
      </c>
    </row>
    <row r="1367" spans="1:8" x14ac:dyDescent="0.3">
      <c r="A1367" t="s">
        <v>47</v>
      </c>
      <c r="B1367">
        <v>23</v>
      </c>
      <c r="C1367">
        <v>0.55000000000000004</v>
      </c>
      <c r="D1367" s="34" t="str">
        <f t="shared" si="105"/>
        <v>2022</v>
      </c>
      <c r="E1367" t="str">
        <f t="shared" si="106"/>
        <v>oktoober</v>
      </c>
      <c r="F1367" s="35">
        <f t="shared" si="107"/>
        <v>44857</v>
      </c>
      <c r="G1367" t="str">
        <f t="shared" si="108"/>
        <v>lahti</v>
      </c>
      <c r="H1367">
        <f t="shared" si="109"/>
        <v>47520</v>
      </c>
    </row>
    <row r="1368" spans="1:8" x14ac:dyDescent="0.3">
      <c r="A1368" t="s">
        <v>47</v>
      </c>
      <c r="B1368">
        <v>24</v>
      </c>
      <c r="C1368">
        <v>0.52</v>
      </c>
      <c r="D1368" s="34" t="str">
        <f t="shared" si="105"/>
        <v>2022</v>
      </c>
      <c r="E1368" t="str">
        <f t="shared" si="106"/>
        <v>oktoober</v>
      </c>
      <c r="F1368" s="35">
        <f t="shared" si="107"/>
        <v>44858</v>
      </c>
      <c r="G1368" t="str">
        <f t="shared" si="108"/>
        <v>lahti</v>
      </c>
      <c r="H1368">
        <f t="shared" si="109"/>
        <v>44928.000000000007</v>
      </c>
    </row>
    <row r="1369" spans="1:8" x14ac:dyDescent="0.3">
      <c r="A1369" t="s">
        <v>47</v>
      </c>
      <c r="B1369">
        <v>25</v>
      </c>
      <c r="C1369">
        <v>0.54</v>
      </c>
      <c r="D1369" s="34" t="str">
        <f t="shared" si="105"/>
        <v>2022</v>
      </c>
      <c r="E1369" t="str">
        <f t="shared" si="106"/>
        <v>oktoober</v>
      </c>
      <c r="F1369" s="35">
        <f t="shared" si="107"/>
        <v>44859</v>
      </c>
      <c r="G1369" t="str">
        <f t="shared" si="108"/>
        <v>lahti</v>
      </c>
      <c r="H1369">
        <f t="shared" si="109"/>
        <v>46656.000000000015</v>
      </c>
    </row>
    <row r="1370" spans="1:8" x14ac:dyDescent="0.3">
      <c r="A1370" t="s">
        <v>47</v>
      </c>
      <c r="B1370">
        <v>26</v>
      </c>
      <c r="C1370">
        <v>0.55000000000000004</v>
      </c>
      <c r="D1370" s="34" t="str">
        <f t="shared" si="105"/>
        <v>2022</v>
      </c>
      <c r="E1370" t="str">
        <f t="shared" si="106"/>
        <v>oktoober</v>
      </c>
      <c r="F1370" s="35">
        <f t="shared" si="107"/>
        <v>44860</v>
      </c>
      <c r="G1370" t="str">
        <f t="shared" si="108"/>
        <v>lahti</v>
      </c>
      <c r="H1370">
        <f t="shared" si="109"/>
        <v>47520</v>
      </c>
    </row>
    <row r="1371" spans="1:8" x14ac:dyDescent="0.3">
      <c r="A1371" t="s">
        <v>47</v>
      </c>
      <c r="B1371">
        <v>27</v>
      </c>
      <c r="C1371">
        <v>0.48</v>
      </c>
      <c r="D1371" s="34" t="str">
        <f t="shared" si="105"/>
        <v>2022</v>
      </c>
      <c r="E1371" t="str">
        <f t="shared" si="106"/>
        <v>oktoober</v>
      </c>
      <c r="F1371" s="35">
        <f t="shared" si="107"/>
        <v>44861</v>
      </c>
      <c r="G1371" t="str">
        <f t="shared" si="108"/>
        <v>lahti</v>
      </c>
      <c r="H1371">
        <f t="shared" si="109"/>
        <v>41471.999999999993</v>
      </c>
    </row>
    <row r="1372" spans="1:8" x14ac:dyDescent="0.3">
      <c r="A1372" t="s">
        <v>47</v>
      </c>
      <c r="B1372">
        <v>28</v>
      </c>
      <c r="C1372">
        <v>0.3</v>
      </c>
      <c r="D1372" s="34" t="str">
        <f t="shared" si="105"/>
        <v>2022</v>
      </c>
      <c r="E1372" t="str">
        <f t="shared" si="106"/>
        <v>oktoober</v>
      </c>
      <c r="F1372" s="35">
        <f t="shared" si="107"/>
        <v>44862</v>
      </c>
      <c r="G1372" t="str">
        <f t="shared" si="108"/>
        <v>lahti</v>
      </c>
      <c r="H1372">
        <f t="shared" si="109"/>
        <v>25920</v>
      </c>
    </row>
    <row r="1373" spans="1:8" x14ac:dyDescent="0.3">
      <c r="A1373" t="s">
        <v>47</v>
      </c>
      <c r="B1373">
        <v>29</v>
      </c>
      <c r="C1373">
        <v>0.27</v>
      </c>
      <c r="D1373" s="34" t="str">
        <f t="shared" si="105"/>
        <v>2022</v>
      </c>
      <c r="E1373" t="str">
        <f t="shared" si="106"/>
        <v>oktoober</v>
      </c>
      <c r="F1373" s="35">
        <f t="shared" si="107"/>
        <v>44863</v>
      </c>
      <c r="G1373" t="str">
        <f t="shared" si="108"/>
        <v>lahti</v>
      </c>
      <c r="H1373">
        <f t="shared" si="109"/>
        <v>23328.000000000007</v>
      </c>
    </row>
    <row r="1374" spans="1:8" x14ac:dyDescent="0.3">
      <c r="A1374" t="s">
        <v>47</v>
      </c>
      <c r="B1374">
        <v>30</v>
      </c>
      <c r="C1374">
        <v>0.15</v>
      </c>
      <c r="D1374" s="34" t="str">
        <f t="shared" si="105"/>
        <v>2022</v>
      </c>
      <c r="E1374" t="str">
        <f t="shared" si="106"/>
        <v>oktoober</v>
      </c>
      <c r="F1374" s="35">
        <f t="shared" si="107"/>
        <v>44864</v>
      </c>
      <c r="G1374" t="str">
        <f t="shared" si="108"/>
        <v>lahti</v>
      </c>
      <c r="H1374">
        <f t="shared" si="109"/>
        <v>12960</v>
      </c>
    </row>
    <row r="1375" spans="1:8" x14ac:dyDescent="0.3">
      <c r="A1375" t="s">
        <v>47</v>
      </c>
      <c r="B1375">
        <v>31</v>
      </c>
      <c r="C1375">
        <v>0.1</v>
      </c>
      <c r="D1375" s="34" t="str">
        <f t="shared" si="105"/>
        <v>2022</v>
      </c>
      <c r="E1375" t="str">
        <f t="shared" si="106"/>
        <v>oktoober</v>
      </c>
      <c r="F1375" s="35">
        <f t="shared" si="107"/>
        <v>44865</v>
      </c>
      <c r="G1375" t="str">
        <f t="shared" si="108"/>
        <v>lahti</v>
      </c>
      <c r="H1375">
        <f t="shared" si="109"/>
        <v>8640</v>
      </c>
    </row>
    <row r="1376" spans="1:8" x14ac:dyDescent="0.3">
      <c r="A1376" t="s">
        <v>48</v>
      </c>
      <c r="B1376">
        <v>1</v>
      </c>
      <c r="C1376">
        <v>0.87</v>
      </c>
      <c r="D1376" s="34" t="str">
        <f t="shared" si="105"/>
        <v>2022</v>
      </c>
      <c r="E1376" t="str">
        <f t="shared" si="106"/>
        <v>september</v>
      </c>
      <c r="F1376" s="35">
        <f t="shared" si="107"/>
        <v>44805</v>
      </c>
      <c r="G1376" t="str">
        <f t="shared" si="108"/>
        <v>lahti</v>
      </c>
      <c r="H1376">
        <f t="shared" si="109"/>
        <v>75168</v>
      </c>
    </row>
    <row r="1377" spans="1:8" x14ac:dyDescent="0.3">
      <c r="A1377" t="s">
        <v>48</v>
      </c>
      <c r="B1377">
        <v>2</v>
      </c>
      <c r="C1377">
        <v>0.78</v>
      </c>
      <c r="D1377" s="34" t="str">
        <f t="shared" si="105"/>
        <v>2022</v>
      </c>
      <c r="E1377" t="str">
        <f t="shared" si="106"/>
        <v>september</v>
      </c>
      <c r="F1377" s="35">
        <f t="shared" si="107"/>
        <v>44806</v>
      </c>
      <c r="G1377" t="str">
        <f t="shared" si="108"/>
        <v>lahti</v>
      </c>
      <c r="H1377">
        <f t="shared" si="109"/>
        <v>67392.000000000015</v>
      </c>
    </row>
    <row r="1378" spans="1:8" x14ac:dyDescent="0.3">
      <c r="A1378" t="s">
        <v>48</v>
      </c>
      <c r="B1378">
        <v>3</v>
      </c>
      <c r="C1378">
        <v>0.74</v>
      </c>
      <c r="D1378" s="34" t="str">
        <f t="shared" si="105"/>
        <v>2022</v>
      </c>
      <c r="E1378" t="str">
        <f t="shared" si="106"/>
        <v>september</v>
      </c>
      <c r="F1378" s="35">
        <f t="shared" si="107"/>
        <v>44807</v>
      </c>
      <c r="G1378" t="str">
        <f t="shared" si="108"/>
        <v>lahti</v>
      </c>
      <c r="H1378">
        <f t="shared" si="109"/>
        <v>63936</v>
      </c>
    </row>
    <row r="1379" spans="1:8" x14ac:dyDescent="0.3">
      <c r="A1379" t="s">
        <v>48</v>
      </c>
      <c r="B1379">
        <v>4</v>
      </c>
      <c r="C1379">
        <v>0.67</v>
      </c>
      <c r="D1379" s="34" t="str">
        <f t="shared" si="105"/>
        <v>2022</v>
      </c>
      <c r="E1379" t="str">
        <f t="shared" si="106"/>
        <v>september</v>
      </c>
      <c r="F1379" s="35">
        <f t="shared" si="107"/>
        <v>44808</v>
      </c>
      <c r="G1379" t="str">
        <f t="shared" si="108"/>
        <v>lahti</v>
      </c>
      <c r="H1379">
        <f t="shared" si="109"/>
        <v>57888</v>
      </c>
    </row>
    <row r="1380" spans="1:8" x14ac:dyDescent="0.3">
      <c r="A1380" t="s">
        <v>48</v>
      </c>
      <c r="B1380">
        <v>5</v>
      </c>
      <c r="C1380">
        <v>0.63</v>
      </c>
      <c r="D1380" s="34" t="str">
        <f t="shared" si="105"/>
        <v>2022</v>
      </c>
      <c r="E1380" t="str">
        <f t="shared" si="106"/>
        <v>september</v>
      </c>
      <c r="F1380" s="35">
        <f t="shared" si="107"/>
        <v>44809</v>
      </c>
      <c r="G1380" t="str">
        <f t="shared" si="108"/>
        <v>lahti</v>
      </c>
      <c r="H1380">
        <f t="shared" si="109"/>
        <v>54432</v>
      </c>
    </row>
    <row r="1381" spans="1:8" x14ac:dyDescent="0.3">
      <c r="A1381" t="s">
        <v>48</v>
      </c>
      <c r="B1381">
        <v>6</v>
      </c>
      <c r="C1381">
        <v>0.75</v>
      </c>
      <c r="D1381" s="34" t="str">
        <f t="shared" si="105"/>
        <v>2022</v>
      </c>
      <c r="E1381" t="str">
        <f t="shared" si="106"/>
        <v>september</v>
      </c>
      <c r="F1381" s="35">
        <f t="shared" si="107"/>
        <v>44810</v>
      </c>
      <c r="G1381" t="str">
        <f t="shared" si="108"/>
        <v>lahti</v>
      </c>
      <c r="H1381">
        <f t="shared" si="109"/>
        <v>64800</v>
      </c>
    </row>
    <row r="1382" spans="1:8" x14ac:dyDescent="0.3">
      <c r="A1382" t="s">
        <v>48</v>
      </c>
      <c r="B1382">
        <v>7</v>
      </c>
      <c r="C1382">
        <v>0.83</v>
      </c>
      <c r="D1382" s="34" t="str">
        <f t="shared" si="105"/>
        <v>2022</v>
      </c>
      <c r="E1382" t="str">
        <f t="shared" si="106"/>
        <v>september</v>
      </c>
      <c r="F1382" s="35">
        <f t="shared" si="107"/>
        <v>44811</v>
      </c>
      <c r="G1382" t="str">
        <f t="shared" si="108"/>
        <v>lahti</v>
      </c>
      <c r="H1382">
        <f t="shared" si="109"/>
        <v>71712</v>
      </c>
    </row>
    <row r="1383" spans="1:8" x14ac:dyDescent="0.3">
      <c r="A1383" t="s">
        <v>48</v>
      </c>
      <c r="B1383">
        <v>8</v>
      </c>
      <c r="C1383">
        <v>0.68</v>
      </c>
      <c r="D1383" s="34" t="str">
        <f t="shared" si="105"/>
        <v>2022</v>
      </c>
      <c r="E1383" t="str">
        <f t="shared" si="106"/>
        <v>september</v>
      </c>
      <c r="F1383" s="35">
        <f t="shared" si="107"/>
        <v>44812</v>
      </c>
      <c r="G1383" t="str">
        <f t="shared" si="108"/>
        <v>lahti</v>
      </c>
      <c r="H1383">
        <f t="shared" si="109"/>
        <v>58752.000000000015</v>
      </c>
    </row>
    <row r="1384" spans="1:8" x14ac:dyDescent="0.3">
      <c r="A1384" t="s">
        <v>48</v>
      </c>
      <c r="B1384">
        <v>9</v>
      </c>
      <c r="C1384">
        <v>0.67</v>
      </c>
      <c r="D1384" s="34" t="str">
        <f t="shared" si="105"/>
        <v>2022</v>
      </c>
      <c r="E1384" t="str">
        <f t="shared" si="106"/>
        <v>september</v>
      </c>
      <c r="F1384" s="35">
        <f t="shared" si="107"/>
        <v>44813</v>
      </c>
      <c r="G1384" t="str">
        <f t="shared" si="108"/>
        <v>lahti</v>
      </c>
      <c r="H1384">
        <f t="shared" si="109"/>
        <v>57888</v>
      </c>
    </row>
    <row r="1385" spans="1:8" x14ac:dyDescent="0.3">
      <c r="A1385" t="s">
        <v>48</v>
      </c>
      <c r="B1385">
        <v>10</v>
      </c>
      <c r="C1385">
        <v>0.77</v>
      </c>
      <c r="D1385" s="34" t="str">
        <f t="shared" si="105"/>
        <v>2022</v>
      </c>
      <c r="E1385" t="str">
        <f t="shared" si="106"/>
        <v>september</v>
      </c>
      <c r="F1385" s="35">
        <f t="shared" si="107"/>
        <v>44814</v>
      </c>
      <c r="G1385" t="str">
        <f t="shared" si="108"/>
        <v>lahti</v>
      </c>
      <c r="H1385">
        <f t="shared" si="109"/>
        <v>66528</v>
      </c>
    </row>
    <row r="1386" spans="1:8" x14ac:dyDescent="0.3">
      <c r="A1386" t="s">
        <v>48</v>
      </c>
      <c r="B1386">
        <v>11</v>
      </c>
      <c r="C1386">
        <v>0.86</v>
      </c>
      <c r="D1386" s="34" t="str">
        <f t="shared" si="105"/>
        <v>2022</v>
      </c>
      <c r="E1386" t="str">
        <f t="shared" si="106"/>
        <v>september</v>
      </c>
      <c r="F1386" s="35">
        <f t="shared" si="107"/>
        <v>44815</v>
      </c>
      <c r="G1386" t="str">
        <f t="shared" si="108"/>
        <v>lahti</v>
      </c>
      <c r="H1386">
        <f t="shared" si="109"/>
        <v>74304</v>
      </c>
    </row>
    <row r="1387" spans="1:8" x14ac:dyDescent="0.3">
      <c r="A1387" t="s">
        <v>48</v>
      </c>
      <c r="B1387">
        <v>12</v>
      </c>
      <c r="C1387">
        <v>0.84</v>
      </c>
      <c r="D1387" s="34" t="str">
        <f t="shared" si="105"/>
        <v>2022</v>
      </c>
      <c r="E1387" t="str">
        <f t="shared" si="106"/>
        <v>september</v>
      </c>
      <c r="F1387" s="35">
        <f t="shared" si="107"/>
        <v>44816</v>
      </c>
      <c r="G1387" t="str">
        <f t="shared" si="108"/>
        <v>lahti</v>
      </c>
      <c r="H1387">
        <f t="shared" si="109"/>
        <v>72576</v>
      </c>
    </row>
    <row r="1388" spans="1:8" x14ac:dyDescent="0.3">
      <c r="A1388" t="s">
        <v>48</v>
      </c>
      <c r="B1388">
        <v>13</v>
      </c>
      <c r="C1388">
        <v>0.9</v>
      </c>
      <c r="D1388" s="34" t="str">
        <f t="shared" si="105"/>
        <v>2022</v>
      </c>
      <c r="E1388" t="str">
        <f t="shared" si="106"/>
        <v>september</v>
      </c>
      <c r="F1388" s="35">
        <f t="shared" si="107"/>
        <v>44817</v>
      </c>
      <c r="G1388" t="str">
        <f t="shared" si="108"/>
        <v>lahti</v>
      </c>
      <c r="H1388">
        <f t="shared" si="109"/>
        <v>77760</v>
      </c>
    </row>
    <row r="1389" spans="1:8" x14ac:dyDescent="0.3">
      <c r="A1389" t="s">
        <v>48</v>
      </c>
      <c r="B1389">
        <v>14</v>
      </c>
      <c r="C1389">
        <v>0.96</v>
      </c>
      <c r="D1389" s="34" t="str">
        <f t="shared" si="105"/>
        <v>2022</v>
      </c>
      <c r="E1389" t="str">
        <f t="shared" si="106"/>
        <v>september</v>
      </c>
      <c r="F1389" s="35">
        <f t="shared" si="107"/>
        <v>44818</v>
      </c>
      <c r="G1389" t="str">
        <f t="shared" si="108"/>
        <v>lahti</v>
      </c>
      <c r="H1389">
        <f t="shared" si="109"/>
        <v>82943.999999999985</v>
      </c>
    </row>
    <row r="1390" spans="1:8" x14ac:dyDescent="0.3">
      <c r="A1390" t="s">
        <v>48</v>
      </c>
      <c r="B1390">
        <v>15</v>
      </c>
      <c r="C1390">
        <v>0.83</v>
      </c>
      <c r="D1390" s="34" t="str">
        <f t="shared" si="105"/>
        <v>2022</v>
      </c>
      <c r="E1390" t="str">
        <f t="shared" si="106"/>
        <v>september</v>
      </c>
      <c r="F1390" s="35">
        <f t="shared" si="107"/>
        <v>44819</v>
      </c>
      <c r="G1390" t="str">
        <f t="shared" si="108"/>
        <v>lahti</v>
      </c>
      <c r="H1390">
        <f t="shared" si="109"/>
        <v>71712</v>
      </c>
    </row>
    <row r="1391" spans="1:8" x14ac:dyDescent="0.3">
      <c r="A1391" t="s">
        <v>48</v>
      </c>
      <c r="B1391">
        <v>16</v>
      </c>
      <c r="C1391">
        <v>0.89</v>
      </c>
      <c r="D1391" s="34" t="str">
        <f t="shared" si="105"/>
        <v>2022</v>
      </c>
      <c r="E1391" t="str">
        <f t="shared" si="106"/>
        <v>september</v>
      </c>
      <c r="F1391" s="35">
        <f t="shared" si="107"/>
        <v>44820</v>
      </c>
      <c r="G1391" t="str">
        <f t="shared" si="108"/>
        <v>lahti</v>
      </c>
      <c r="H1391">
        <f t="shared" si="109"/>
        <v>76896</v>
      </c>
    </row>
    <row r="1392" spans="1:8" x14ac:dyDescent="0.3">
      <c r="A1392" t="s">
        <v>48</v>
      </c>
      <c r="B1392">
        <v>17</v>
      </c>
      <c r="C1392">
        <v>0.82</v>
      </c>
      <c r="D1392" s="34" t="str">
        <f t="shared" si="105"/>
        <v>2022</v>
      </c>
      <c r="E1392" t="str">
        <f t="shared" si="106"/>
        <v>september</v>
      </c>
      <c r="F1392" s="35">
        <f t="shared" si="107"/>
        <v>44821</v>
      </c>
      <c r="G1392" t="str">
        <f t="shared" si="108"/>
        <v>lahti</v>
      </c>
      <c r="H1392">
        <f t="shared" si="109"/>
        <v>70847.999999999985</v>
      </c>
    </row>
    <row r="1393" spans="1:8" x14ac:dyDescent="0.3">
      <c r="A1393" t="s">
        <v>48</v>
      </c>
      <c r="B1393">
        <v>18</v>
      </c>
      <c r="C1393">
        <v>0.63</v>
      </c>
      <c r="D1393" s="34" t="str">
        <f t="shared" si="105"/>
        <v>2022</v>
      </c>
      <c r="E1393" t="str">
        <f t="shared" si="106"/>
        <v>september</v>
      </c>
      <c r="F1393" s="35">
        <f t="shared" si="107"/>
        <v>44822</v>
      </c>
      <c r="G1393" t="str">
        <f t="shared" si="108"/>
        <v>lahti</v>
      </c>
      <c r="H1393">
        <f t="shared" si="109"/>
        <v>54432</v>
      </c>
    </row>
    <row r="1394" spans="1:8" x14ac:dyDescent="0.3">
      <c r="A1394" t="s">
        <v>48</v>
      </c>
      <c r="B1394">
        <v>19</v>
      </c>
      <c r="C1394">
        <v>0.46</v>
      </c>
      <c r="D1394" s="34" t="str">
        <f t="shared" si="105"/>
        <v>2022</v>
      </c>
      <c r="E1394" t="str">
        <f t="shared" si="106"/>
        <v>september</v>
      </c>
      <c r="F1394" s="35">
        <f t="shared" si="107"/>
        <v>44823</v>
      </c>
      <c r="G1394" t="str">
        <f t="shared" si="108"/>
        <v>lahti</v>
      </c>
      <c r="H1394">
        <f t="shared" si="109"/>
        <v>39744</v>
      </c>
    </row>
    <row r="1395" spans="1:8" x14ac:dyDescent="0.3">
      <c r="A1395" t="s">
        <v>48</v>
      </c>
      <c r="B1395">
        <v>20</v>
      </c>
      <c r="C1395">
        <v>0.14000000000000001</v>
      </c>
      <c r="D1395" s="34" t="str">
        <f t="shared" ref="D1395:D1454" si="110">LEFT(A1395,4)</f>
        <v>2022</v>
      </c>
      <c r="E1395" t="str">
        <f t="shared" ref="E1395:E1454" si="111">MID(A1395,6,LEN(A1395)-9)</f>
        <v>september</v>
      </c>
      <c r="F1395" s="35">
        <f t="shared" ref="F1395:F1454" si="112">DATEVALUE(B1395 &amp; " " &amp; E1395 &amp; " " &amp; D1395)</f>
        <v>44824</v>
      </c>
      <c r="G1395" t="str">
        <f t="shared" ref="G1395:G1454" si="113">IF(OR(
AND(F1395&gt;=DATE(2019,6,26),F1395&lt;=DATE(2019,9,12)),
AND(F1395&gt;=DATE(2020,6,16),F1395&lt;=DATE(2020,9,12)),
AND(F1395&gt;=DATE(2021,6,18),F1395&lt;=DATE(2021,8,21)),
AND(F1395&gt;=DATE(2022,6,28),F1395&lt;=DATE(2022,9,21)),
AND(F1395&gt;=DATE(2022,10,15),F1395&lt;=DATE(2022,10,31)),
AND(F1395&gt;=DATE(2023,6,16),F1395&lt;=DATE(2023,8,21))
),"lahti","kinni")</f>
        <v>lahti</v>
      </c>
      <c r="H1395">
        <f t="shared" ref="H1395:H1454" si="114">C1395*60*60*24</f>
        <v>12096</v>
      </c>
    </row>
    <row r="1396" spans="1:8" x14ac:dyDescent="0.3">
      <c r="A1396" t="s">
        <v>48</v>
      </c>
      <c r="B1396">
        <v>21</v>
      </c>
      <c r="C1396">
        <v>0.06</v>
      </c>
      <c r="D1396" s="34" t="str">
        <f t="shared" si="110"/>
        <v>2022</v>
      </c>
      <c r="E1396" t="str">
        <f t="shared" si="111"/>
        <v>september</v>
      </c>
      <c r="F1396" s="35">
        <f t="shared" si="112"/>
        <v>44825</v>
      </c>
      <c r="G1396" t="str">
        <f t="shared" si="113"/>
        <v>lahti</v>
      </c>
      <c r="H1396">
        <f t="shared" si="114"/>
        <v>5183.9999999999991</v>
      </c>
    </row>
    <row r="1397" spans="1:8" x14ac:dyDescent="0.3">
      <c r="A1397" t="s">
        <v>48</v>
      </c>
      <c r="B1397">
        <v>22</v>
      </c>
      <c r="C1397">
        <v>0.03</v>
      </c>
      <c r="D1397" s="34" t="str">
        <f t="shared" si="110"/>
        <v>2022</v>
      </c>
      <c r="E1397" t="str">
        <f t="shared" si="111"/>
        <v>september</v>
      </c>
      <c r="F1397" s="35">
        <f t="shared" si="112"/>
        <v>44826</v>
      </c>
      <c r="G1397" t="str">
        <f t="shared" si="113"/>
        <v>kinni</v>
      </c>
      <c r="H1397">
        <f t="shared" si="114"/>
        <v>2591.9999999999995</v>
      </c>
    </row>
    <row r="1398" spans="1:8" x14ac:dyDescent="0.3">
      <c r="A1398" t="s">
        <v>48</v>
      </c>
      <c r="B1398">
        <v>23</v>
      </c>
      <c r="C1398">
        <v>0.03</v>
      </c>
      <c r="D1398" s="34" t="str">
        <f t="shared" si="110"/>
        <v>2022</v>
      </c>
      <c r="E1398" t="str">
        <f t="shared" si="111"/>
        <v>september</v>
      </c>
      <c r="F1398" s="35">
        <f t="shared" si="112"/>
        <v>44827</v>
      </c>
      <c r="G1398" t="str">
        <f t="shared" si="113"/>
        <v>kinni</v>
      </c>
      <c r="H1398">
        <f t="shared" si="114"/>
        <v>2591.9999999999995</v>
      </c>
    </row>
    <row r="1399" spans="1:8" x14ac:dyDescent="0.3">
      <c r="A1399" t="s">
        <v>48</v>
      </c>
      <c r="B1399">
        <v>24</v>
      </c>
      <c r="C1399">
        <v>0.02</v>
      </c>
      <c r="D1399" s="34" t="str">
        <f t="shared" si="110"/>
        <v>2022</v>
      </c>
      <c r="E1399" t="str">
        <f t="shared" si="111"/>
        <v>september</v>
      </c>
      <c r="F1399" s="35">
        <f t="shared" si="112"/>
        <v>44828</v>
      </c>
      <c r="G1399" t="str">
        <f t="shared" si="113"/>
        <v>kinni</v>
      </c>
      <c r="H1399">
        <f t="shared" si="114"/>
        <v>1728</v>
      </c>
    </row>
    <row r="1400" spans="1:8" x14ac:dyDescent="0.3">
      <c r="A1400" t="s">
        <v>48</v>
      </c>
      <c r="B1400">
        <v>25</v>
      </c>
      <c r="C1400">
        <v>0.02</v>
      </c>
      <c r="D1400" s="34" t="str">
        <f t="shared" si="110"/>
        <v>2022</v>
      </c>
      <c r="E1400" t="str">
        <f t="shared" si="111"/>
        <v>september</v>
      </c>
      <c r="F1400" s="35">
        <f t="shared" si="112"/>
        <v>44829</v>
      </c>
      <c r="G1400" t="str">
        <f t="shared" si="113"/>
        <v>kinni</v>
      </c>
      <c r="H1400">
        <f t="shared" si="114"/>
        <v>1728</v>
      </c>
    </row>
    <row r="1401" spans="1:8" x14ac:dyDescent="0.3">
      <c r="A1401" t="s">
        <v>48</v>
      </c>
      <c r="B1401">
        <v>26</v>
      </c>
      <c r="C1401">
        <v>0.02</v>
      </c>
      <c r="D1401" s="34" t="str">
        <f t="shared" si="110"/>
        <v>2022</v>
      </c>
      <c r="E1401" t="str">
        <f t="shared" si="111"/>
        <v>september</v>
      </c>
      <c r="F1401" s="35">
        <f t="shared" si="112"/>
        <v>44830</v>
      </c>
      <c r="G1401" t="str">
        <f t="shared" si="113"/>
        <v>kinni</v>
      </c>
      <c r="H1401">
        <f t="shared" si="114"/>
        <v>1728</v>
      </c>
    </row>
    <row r="1402" spans="1:8" x14ac:dyDescent="0.3">
      <c r="A1402" t="s">
        <v>48</v>
      </c>
      <c r="B1402">
        <v>27</v>
      </c>
      <c r="C1402">
        <v>0.01</v>
      </c>
      <c r="D1402" s="34" t="str">
        <f t="shared" si="110"/>
        <v>2022</v>
      </c>
      <c r="E1402" t="str">
        <f t="shared" si="111"/>
        <v>september</v>
      </c>
      <c r="F1402" s="35">
        <f t="shared" si="112"/>
        <v>44831</v>
      </c>
      <c r="G1402" t="str">
        <f t="shared" si="113"/>
        <v>kinni</v>
      </c>
      <c r="H1402">
        <f t="shared" si="114"/>
        <v>864</v>
      </c>
    </row>
    <row r="1403" spans="1:8" x14ac:dyDescent="0.3">
      <c r="A1403" t="s">
        <v>48</v>
      </c>
      <c r="B1403">
        <v>28</v>
      </c>
      <c r="C1403">
        <v>0.01</v>
      </c>
      <c r="D1403" s="34" t="str">
        <f t="shared" si="110"/>
        <v>2022</v>
      </c>
      <c r="E1403" t="str">
        <f t="shared" si="111"/>
        <v>september</v>
      </c>
      <c r="F1403" s="35">
        <f t="shared" si="112"/>
        <v>44832</v>
      </c>
      <c r="G1403" t="str">
        <f t="shared" si="113"/>
        <v>kinni</v>
      </c>
      <c r="H1403">
        <f t="shared" si="114"/>
        <v>864</v>
      </c>
    </row>
    <row r="1404" spans="1:8" x14ac:dyDescent="0.3">
      <c r="A1404" t="s">
        <v>48</v>
      </c>
      <c r="B1404">
        <v>29</v>
      </c>
      <c r="C1404">
        <v>0.01</v>
      </c>
      <c r="D1404" s="34" t="str">
        <f t="shared" si="110"/>
        <v>2022</v>
      </c>
      <c r="E1404" t="str">
        <f t="shared" si="111"/>
        <v>september</v>
      </c>
      <c r="F1404" s="35">
        <f t="shared" si="112"/>
        <v>44833</v>
      </c>
      <c r="G1404" t="str">
        <f t="shared" si="113"/>
        <v>kinni</v>
      </c>
      <c r="H1404">
        <f t="shared" si="114"/>
        <v>864</v>
      </c>
    </row>
    <row r="1405" spans="1:8" x14ac:dyDescent="0.3">
      <c r="A1405" t="s">
        <v>48</v>
      </c>
      <c r="B1405">
        <v>30</v>
      </c>
      <c r="C1405">
        <v>0</v>
      </c>
      <c r="D1405" s="34" t="str">
        <f t="shared" si="110"/>
        <v>2022</v>
      </c>
      <c r="E1405" t="str">
        <f t="shared" si="111"/>
        <v>september</v>
      </c>
      <c r="F1405" s="35">
        <f t="shared" si="112"/>
        <v>44834</v>
      </c>
      <c r="G1405" t="str">
        <f t="shared" si="113"/>
        <v>kinni</v>
      </c>
      <c r="H1405">
        <f t="shared" si="114"/>
        <v>0</v>
      </c>
    </row>
    <row r="1406" spans="1:8" x14ac:dyDescent="0.3">
      <c r="A1406" t="s">
        <v>49</v>
      </c>
      <c r="B1406">
        <v>1</v>
      </c>
      <c r="C1406">
        <v>0.14000000000000001</v>
      </c>
      <c r="D1406" s="34" t="str">
        <f t="shared" si="110"/>
        <v>2022</v>
      </c>
      <c r="E1406" t="str">
        <f t="shared" si="111"/>
        <v xml:space="preserve">veebruar </v>
      </c>
      <c r="F1406" s="35">
        <f t="shared" si="112"/>
        <v>44593</v>
      </c>
      <c r="G1406" t="str">
        <f t="shared" si="113"/>
        <v>kinni</v>
      </c>
      <c r="H1406">
        <f t="shared" si="114"/>
        <v>12096</v>
      </c>
    </row>
    <row r="1407" spans="1:8" x14ac:dyDescent="0.3">
      <c r="A1407" t="s">
        <v>49</v>
      </c>
      <c r="B1407">
        <v>2</v>
      </c>
      <c r="C1407">
        <v>0.13</v>
      </c>
      <c r="D1407" s="34" t="str">
        <f t="shared" si="110"/>
        <v>2022</v>
      </c>
      <c r="E1407" t="str">
        <f t="shared" si="111"/>
        <v xml:space="preserve">veebruar </v>
      </c>
      <c r="F1407" s="35">
        <f t="shared" si="112"/>
        <v>44594</v>
      </c>
      <c r="G1407" t="str">
        <f t="shared" si="113"/>
        <v>kinni</v>
      </c>
      <c r="H1407">
        <f t="shared" si="114"/>
        <v>11232.000000000002</v>
      </c>
    </row>
    <row r="1408" spans="1:8" x14ac:dyDescent="0.3">
      <c r="A1408" t="s">
        <v>49</v>
      </c>
      <c r="B1408">
        <v>3</v>
      </c>
      <c r="C1408">
        <v>0.12</v>
      </c>
      <c r="D1408" s="34" t="str">
        <f t="shared" si="110"/>
        <v>2022</v>
      </c>
      <c r="E1408" t="str">
        <f t="shared" si="111"/>
        <v xml:space="preserve">veebruar </v>
      </c>
      <c r="F1408" s="35">
        <f t="shared" si="112"/>
        <v>44595</v>
      </c>
      <c r="G1408" t="str">
        <f t="shared" si="113"/>
        <v>kinni</v>
      </c>
      <c r="H1408">
        <f t="shared" si="114"/>
        <v>10367.999999999998</v>
      </c>
    </row>
    <row r="1409" spans="1:8" x14ac:dyDescent="0.3">
      <c r="A1409" t="s">
        <v>49</v>
      </c>
      <c r="B1409">
        <v>4</v>
      </c>
      <c r="C1409">
        <v>0.11</v>
      </c>
      <c r="D1409" s="34" t="str">
        <f t="shared" si="110"/>
        <v>2022</v>
      </c>
      <c r="E1409" t="str">
        <f t="shared" si="111"/>
        <v xml:space="preserve">veebruar </v>
      </c>
      <c r="F1409" s="35">
        <f t="shared" si="112"/>
        <v>44596</v>
      </c>
      <c r="G1409" t="str">
        <f t="shared" si="113"/>
        <v>kinni</v>
      </c>
      <c r="H1409">
        <f t="shared" si="114"/>
        <v>9504</v>
      </c>
    </row>
    <row r="1410" spans="1:8" x14ac:dyDescent="0.3">
      <c r="A1410" t="s">
        <v>49</v>
      </c>
      <c r="B1410">
        <v>5</v>
      </c>
      <c r="C1410">
        <v>0.11</v>
      </c>
      <c r="D1410" s="34" t="str">
        <f t="shared" si="110"/>
        <v>2022</v>
      </c>
      <c r="E1410" t="str">
        <f t="shared" si="111"/>
        <v xml:space="preserve">veebruar </v>
      </c>
      <c r="F1410" s="35">
        <f t="shared" si="112"/>
        <v>44597</v>
      </c>
      <c r="G1410" t="str">
        <f t="shared" si="113"/>
        <v>kinni</v>
      </c>
      <c r="H1410">
        <f t="shared" si="114"/>
        <v>9504</v>
      </c>
    </row>
    <row r="1411" spans="1:8" x14ac:dyDescent="0.3">
      <c r="A1411" t="s">
        <v>49</v>
      </c>
      <c r="B1411">
        <v>6</v>
      </c>
      <c r="C1411">
        <v>0.11</v>
      </c>
      <c r="D1411" s="34" t="str">
        <f t="shared" si="110"/>
        <v>2022</v>
      </c>
      <c r="E1411" t="str">
        <f t="shared" si="111"/>
        <v xml:space="preserve">veebruar </v>
      </c>
      <c r="F1411" s="35">
        <f t="shared" si="112"/>
        <v>44598</v>
      </c>
      <c r="G1411" t="str">
        <f t="shared" si="113"/>
        <v>kinni</v>
      </c>
      <c r="H1411">
        <f t="shared" si="114"/>
        <v>9504</v>
      </c>
    </row>
    <row r="1412" spans="1:8" x14ac:dyDescent="0.3">
      <c r="A1412" t="s">
        <v>49</v>
      </c>
      <c r="B1412">
        <v>7</v>
      </c>
      <c r="C1412">
        <v>0.11</v>
      </c>
      <c r="D1412" s="34" t="str">
        <f t="shared" si="110"/>
        <v>2022</v>
      </c>
      <c r="E1412" t="str">
        <f t="shared" si="111"/>
        <v xml:space="preserve">veebruar </v>
      </c>
      <c r="F1412" s="35">
        <f t="shared" si="112"/>
        <v>44599</v>
      </c>
      <c r="G1412" t="str">
        <f t="shared" si="113"/>
        <v>kinni</v>
      </c>
      <c r="H1412">
        <f t="shared" si="114"/>
        <v>9504</v>
      </c>
    </row>
    <row r="1413" spans="1:8" x14ac:dyDescent="0.3">
      <c r="A1413" t="s">
        <v>49</v>
      </c>
      <c r="B1413">
        <v>8</v>
      </c>
      <c r="C1413">
        <v>0.11</v>
      </c>
      <c r="D1413" s="34" t="str">
        <f t="shared" si="110"/>
        <v>2022</v>
      </c>
      <c r="E1413" t="str">
        <f t="shared" si="111"/>
        <v xml:space="preserve">veebruar </v>
      </c>
      <c r="F1413" s="35">
        <f t="shared" si="112"/>
        <v>44600</v>
      </c>
      <c r="G1413" t="str">
        <f t="shared" si="113"/>
        <v>kinni</v>
      </c>
      <c r="H1413">
        <f t="shared" si="114"/>
        <v>9504</v>
      </c>
    </row>
    <row r="1414" spans="1:8" x14ac:dyDescent="0.3">
      <c r="A1414" t="s">
        <v>49</v>
      </c>
      <c r="B1414">
        <v>9</v>
      </c>
      <c r="C1414">
        <v>0.11</v>
      </c>
      <c r="D1414" s="34" t="str">
        <f t="shared" si="110"/>
        <v>2022</v>
      </c>
      <c r="E1414" t="str">
        <f t="shared" si="111"/>
        <v xml:space="preserve">veebruar </v>
      </c>
      <c r="F1414" s="35">
        <f t="shared" si="112"/>
        <v>44601</v>
      </c>
      <c r="G1414" t="str">
        <f t="shared" si="113"/>
        <v>kinni</v>
      </c>
      <c r="H1414">
        <f t="shared" si="114"/>
        <v>9504</v>
      </c>
    </row>
    <row r="1415" spans="1:8" x14ac:dyDescent="0.3">
      <c r="A1415" t="s">
        <v>49</v>
      </c>
      <c r="B1415">
        <v>10</v>
      </c>
      <c r="C1415">
        <v>0.12</v>
      </c>
      <c r="D1415" s="34" t="str">
        <f t="shared" si="110"/>
        <v>2022</v>
      </c>
      <c r="E1415" t="str">
        <f t="shared" si="111"/>
        <v xml:space="preserve">veebruar </v>
      </c>
      <c r="F1415" s="35">
        <f t="shared" si="112"/>
        <v>44602</v>
      </c>
      <c r="G1415" t="str">
        <f t="shared" si="113"/>
        <v>kinni</v>
      </c>
      <c r="H1415">
        <f t="shared" si="114"/>
        <v>10367.999999999998</v>
      </c>
    </row>
    <row r="1416" spans="1:8" x14ac:dyDescent="0.3">
      <c r="A1416" t="s">
        <v>49</v>
      </c>
      <c r="B1416">
        <v>11</v>
      </c>
      <c r="C1416">
        <v>0.14000000000000001</v>
      </c>
      <c r="D1416" s="34" t="str">
        <f t="shared" si="110"/>
        <v>2022</v>
      </c>
      <c r="E1416" t="str">
        <f t="shared" si="111"/>
        <v xml:space="preserve">veebruar </v>
      </c>
      <c r="F1416" s="35">
        <f t="shared" si="112"/>
        <v>44603</v>
      </c>
      <c r="G1416" t="str">
        <f t="shared" si="113"/>
        <v>kinni</v>
      </c>
      <c r="H1416">
        <f t="shared" si="114"/>
        <v>12096</v>
      </c>
    </row>
    <row r="1417" spans="1:8" x14ac:dyDescent="0.3">
      <c r="A1417" t="s">
        <v>49</v>
      </c>
      <c r="B1417">
        <v>12</v>
      </c>
      <c r="C1417">
        <v>0.13</v>
      </c>
      <c r="D1417" s="34" t="str">
        <f t="shared" si="110"/>
        <v>2022</v>
      </c>
      <c r="E1417" t="str">
        <f t="shared" si="111"/>
        <v xml:space="preserve">veebruar </v>
      </c>
      <c r="F1417" s="35">
        <f t="shared" si="112"/>
        <v>44604</v>
      </c>
      <c r="G1417" t="str">
        <f t="shared" si="113"/>
        <v>kinni</v>
      </c>
      <c r="H1417">
        <f t="shared" si="114"/>
        <v>11232.000000000002</v>
      </c>
    </row>
    <row r="1418" spans="1:8" x14ac:dyDescent="0.3">
      <c r="A1418" t="s">
        <v>49</v>
      </c>
      <c r="B1418">
        <v>13</v>
      </c>
      <c r="C1418">
        <v>0.13</v>
      </c>
      <c r="D1418" s="34" t="str">
        <f t="shared" si="110"/>
        <v>2022</v>
      </c>
      <c r="E1418" t="str">
        <f t="shared" si="111"/>
        <v xml:space="preserve">veebruar </v>
      </c>
      <c r="F1418" s="35">
        <f t="shared" si="112"/>
        <v>44605</v>
      </c>
      <c r="G1418" t="str">
        <f t="shared" si="113"/>
        <v>kinni</v>
      </c>
      <c r="H1418">
        <f t="shared" si="114"/>
        <v>11232.000000000002</v>
      </c>
    </row>
    <row r="1419" spans="1:8" x14ac:dyDescent="0.3">
      <c r="A1419" t="s">
        <v>49</v>
      </c>
      <c r="B1419">
        <v>14</v>
      </c>
      <c r="C1419">
        <v>0.13</v>
      </c>
      <c r="D1419" s="34" t="str">
        <f t="shared" si="110"/>
        <v>2022</v>
      </c>
      <c r="E1419" t="str">
        <f t="shared" si="111"/>
        <v xml:space="preserve">veebruar </v>
      </c>
      <c r="F1419" s="35">
        <f t="shared" si="112"/>
        <v>44606</v>
      </c>
      <c r="G1419" t="str">
        <f t="shared" si="113"/>
        <v>kinni</v>
      </c>
      <c r="H1419">
        <f t="shared" si="114"/>
        <v>11232.000000000002</v>
      </c>
    </row>
    <row r="1420" spans="1:8" x14ac:dyDescent="0.3">
      <c r="A1420" t="s">
        <v>49</v>
      </c>
      <c r="B1420">
        <v>15</v>
      </c>
      <c r="C1420">
        <v>0.14000000000000001</v>
      </c>
      <c r="D1420" s="34" t="str">
        <f t="shared" si="110"/>
        <v>2022</v>
      </c>
      <c r="E1420" t="str">
        <f t="shared" si="111"/>
        <v xml:space="preserve">veebruar </v>
      </c>
      <c r="F1420" s="35">
        <f t="shared" si="112"/>
        <v>44607</v>
      </c>
      <c r="G1420" t="str">
        <f t="shared" si="113"/>
        <v>kinni</v>
      </c>
      <c r="H1420">
        <f t="shared" si="114"/>
        <v>12096</v>
      </c>
    </row>
    <row r="1421" spans="1:8" x14ac:dyDescent="0.3">
      <c r="A1421" t="s">
        <v>49</v>
      </c>
      <c r="B1421">
        <v>16</v>
      </c>
      <c r="C1421">
        <v>0.18</v>
      </c>
      <c r="D1421" s="34" t="str">
        <f t="shared" si="110"/>
        <v>2022</v>
      </c>
      <c r="E1421" t="str">
        <f t="shared" si="111"/>
        <v xml:space="preserve">veebruar </v>
      </c>
      <c r="F1421" s="35">
        <f t="shared" si="112"/>
        <v>44608</v>
      </c>
      <c r="G1421" t="str">
        <f t="shared" si="113"/>
        <v>kinni</v>
      </c>
      <c r="H1421">
        <f t="shared" si="114"/>
        <v>15551.999999999996</v>
      </c>
    </row>
    <row r="1422" spans="1:8" x14ac:dyDescent="0.3">
      <c r="A1422" t="s">
        <v>49</v>
      </c>
      <c r="B1422">
        <v>17</v>
      </c>
      <c r="C1422">
        <v>0.23</v>
      </c>
      <c r="D1422" s="34" t="str">
        <f t="shared" si="110"/>
        <v>2022</v>
      </c>
      <c r="E1422" t="str">
        <f t="shared" si="111"/>
        <v xml:space="preserve">veebruar </v>
      </c>
      <c r="F1422" s="35">
        <f t="shared" si="112"/>
        <v>44609</v>
      </c>
      <c r="G1422" t="str">
        <f t="shared" si="113"/>
        <v>kinni</v>
      </c>
      <c r="H1422">
        <f t="shared" si="114"/>
        <v>19872</v>
      </c>
    </row>
    <row r="1423" spans="1:8" x14ac:dyDescent="0.3">
      <c r="A1423" t="s">
        <v>49</v>
      </c>
      <c r="B1423">
        <v>18</v>
      </c>
      <c r="C1423">
        <v>0.27</v>
      </c>
      <c r="D1423" s="34" t="str">
        <f t="shared" si="110"/>
        <v>2022</v>
      </c>
      <c r="E1423" t="str">
        <f t="shared" si="111"/>
        <v xml:space="preserve">veebruar </v>
      </c>
      <c r="F1423" s="35">
        <f t="shared" si="112"/>
        <v>44610</v>
      </c>
      <c r="G1423" t="str">
        <f t="shared" si="113"/>
        <v>kinni</v>
      </c>
      <c r="H1423">
        <f t="shared" si="114"/>
        <v>23328.000000000007</v>
      </c>
    </row>
    <row r="1424" spans="1:8" x14ac:dyDescent="0.3">
      <c r="A1424" t="s">
        <v>49</v>
      </c>
      <c r="B1424">
        <v>19</v>
      </c>
      <c r="C1424">
        <v>0.22</v>
      </c>
      <c r="D1424" s="34" t="str">
        <f t="shared" si="110"/>
        <v>2022</v>
      </c>
      <c r="E1424" t="str">
        <f t="shared" si="111"/>
        <v xml:space="preserve">veebruar </v>
      </c>
      <c r="F1424" s="35">
        <f t="shared" si="112"/>
        <v>44611</v>
      </c>
      <c r="G1424" t="str">
        <f t="shared" si="113"/>
        <v>kinni</v>
      </c>
      <c r="H1424">
        <f t="shared" si="114"/>
        <v>19008</v>
      </c>
    </row>
    <row r="1425" spans="1:8" x14ac:dyDescent="0.3">
      <c r="A1425" t="s">
        <v>49</v>
      </c>
      <c r="B1425">
        <v>20</v>
      </c>
      <c r="C1425">
        <v>0.17</v>
      </c>
      <c r="D1425" s="34" t="str">
        <f t="shared" si="110"/>
        <v>2022</v>
      </c>
      <c r="E1425" t="str">
        <f t="shared" si="111"/>
        <v xml:space="preserve">veebruar </v>
      </c>
      <c r="F1425" s="35">
        <f t="shared" si="112"/>
        <v>44612</v>
      </c>
      <c r="G1425" t="str">
        <f t="shared" si="113"/>
        <v>kinni</v>
      </c>
      <c r="H1425">
        <f t="shared" si="114"/>
        <v>14688.000000000004</v>
      </c>
    </row>
    <row r="1426" spans="1:8" x14ac:dyDescent="0.3">
      <c r="A1426" t="s">
        <v>49</v>
      </c>
      <c r="B1426">
        <v>21</v>
      </c>
      <c r="C1426">
        <v>0.14000000000000001</v>
      </c>
      <c r="D1426" s="34" t="str">
        <f t="shared" si="110"/>
        <v>2022</v>
      </c>
      <c r="E1426" t="str">
        <f t="shared" si="111"/>
        <v xml:space="preserve">veebruar </v>
      </c>
      <c r="F1426" s="35">
        <f t="shared" si="112"/>
        <v>44613</v>
      </c>
      <c r="G1426" t="str">
        <f t="shared" si="113"/>
        <v>kinni</v>
      </c>
      <c r="H1426">
        <f t="shared" si="114"/>
        <v>12096</v>
      </c>
    </row>
    <row r="1427" spans="1:8" x14ac:dyDescent="0.3">
      <c r="A1427" t="s">
        <v>49</v>
      </c>
      <c r="B1427">
        <v>22</v>
      </c>
      <c r="C1427">
        <v>0.14000000000000001</v>
      </c>
      <c r="D1427" s="34" t="str">
        <f t="shared" si="110"/>
        <v>2022</v>
      </c>
      <c r="E1427" t="str">
        <f t="shared" si="111"/>
        <v xml:space="preserve">veebruar </v>
      </c>
      <c r="F1427" s="35">
        <f t="shared" si="112"/>
        <v>44614</v>
      </c>
      <c r="G1427" t="str">
        <f t="shared" si="113"/>
        <v>kinni</v>
      </c>
      <c r="H1427">
        <f t="shared" si="114"/>
        <v>12096</v>
      </c>
    </row>
    <row r="1428" spans="1:8" x14ac:dyDescent="0.3">
      <c r="A1428" t="s">
        <v>49</v>
      </c>
      <c r="B1428">
        <v>23</v>
      </c>
      <c r="C1428">
        <v>0.13</v>
      </c>
      <c r="D1428" s="34" t="str">
        <f t="shared" si="110"/>
        <v>2022</v>
      </c>
      <c r="E1428" t="str">
        <f t="shared" si="111"/>
        <v xml:space="preserve">veebruar </v>
      </c>
      <c r="F1428" s="35">
        <f t="shared" si="112"/>
        <v>44615</v>
      </c>
      <c r="G1428" t="str">
        <f t="shared" si="113"/>
        <v>kinni</v>
      </c>
      <c r="H1428">
        <f t="shared" si="114"/>
        <v>11232.000000000002</v>
      </c>
    </row>
    <row r="1429" spans="1:8" x14ac:dyDescent="0.3">
      <c r="A1429" t="s">
        <v>49</v>
      </c>
      <c r="B1429">
        <v>24</v>
      </c>
      <c r="C1429">
        <v>0.11</v>
      </c>
      <c r="D1429" s="34" t="str">
        <f t="shared" si="110"/>
        <v>2022</v>
      </c>
      <c r="E1429" t="str">
        <f t="shared" si="111"/>
        <v xml:space="preserve">veebruar </v>
      </c>
      <c r="F1429" s="35">
        <f t="shared" si="112"/>
        <v>44616</v>
      </c>
      <c r="G1429" t="str">
        <f t="shared" si="113"/>
        <v>kinni</v>
      </c>
      <c r="H1429">
        <f t="shared" si="114"/>
        <v>9504</v>
      </c>
    </row>
    <row r="1430" spans="1:8" x14ac:dyDescent="0.3">
      <c r="A1430" t="s">
        <v>49</v>
      </c>
      <c r="B1430">
        <v>25</v>
      </c>
      <c r="C1430">
        <v>0.11</v>
      </c>
      <c r="D1430" s="34" t="str">
        <f t="shared" si="110"/>
        <v>2022</v>
      </c>
      <c r="E1430" t="str">
        <f t="shared" si="111"/>
        <v xml:space="preserve">veebruar </v>
      </c>
      <c r="F1430" s="35">
        <f t="shared" si="112"/>
        <v>44617</v>
      </c>
      <c r="G1430" t="str">
        <f t="shared" si="113"/>
        <v>kinni</v>
      </c>
      <c r="H1430">
        <f t="shared" si="114"/>
        <v>9504</v>
      </c>
    </row>
    <row r="1431" spans="1:8" x14ac:dyDescent="0.3">
      <c r="A1431" t="s">
        <v>49</v>
      </c>
      <c r="B1431">
        <v>26</v>
      </c>
      <c r="C1431">
        <v>0.15</v>
      </c>
      <c r="D1431" s="34" t="str">
        <f t="shared" si="110"/>
        <v>2022</v>
      </c>
      <c r="E1431" t="str">
        <f t="shared" si="111"/>
        <v xml:space="preserve">veebruar </v>
      </c>
      <c r="F1431" s="35">
        <f t="shared" si="112"/>
        <v>44618</v>
      </c>
      <c r="G1431" t="str">
        <f t="shared" si="113"/>
        <v>kinni</v>
      </c>
      <c r="H1431">
        <f t="shared" si="114"/>
        <v>12960</v>
      </c>
    </row>
    <row r="1432" spans="1:8" x14ac:dyDescent="0.3">
      <c r="A1432" t="s">
        <v>49</v>
      </c>
      <c r="B1432">
        <v>27</v>
      </c>
      <c r="C1432">
        <v>0.12</v>
      </c>
      <c r="D1432" s="34" t="str">
        <f t="shared" si="110"/>
        <v>2022</v>
      </c>
      <c r="E1432" t="str">
        <f t="shared" si="111"/>
        <v xml:space="preserve">veebruar </v>
      </c>
      <c r="F1432" s="35">
        <f t="shared" si="112"/>
        <v>44619</v>
      </c>
      <c r="G1432" t="str">
        <f t="shared" si="113"/>
        <v>kinni</v>
      </c>
      <c r="H1432">
        <f t="shared" si="114"/>
        <v>10367.999999999998</v>
      </c>
    </row>
    <row r="1433" spans="1:8" x14ac:dyDescent="0.3">
      <c r="A1433" t="s">
        <v>49</v>
      </c>
      <c r="B1433">
        <v>28</v>
      </c>
      <c r="C1433">
        <v>0.14000000000000001</v>
      </c>
      <c r="D1433" s="34" t="str">
        <f t="shared" si="110"/>
        <v>2022</v>
      </c>
      <c r="E1433" t="str">
        <f t="shared" si="111"/>
        <v xml:space="preserve">veebruar </v>
      </c>
      <c r="F1433" s="35">
        <f t="shared" si="112"/>
        <v>44620</v>
      </c>
      <c r="G1433" t="str">
        <f t="shared" si="113"/>
        <v>kinni</v>
      </c>
      <c r="H1433">
        <f t="shared" si="114"/>
        <v>12096</v>
      </c>
    </row>
    <row r="1434" spans="1:8" x14ac:dyDescent="0.3">
      <c r="A1434" t="s">
        <v>50</v>
      </c>
      <c r="B1434">
        <v>1</v>
      </c>
      <c r="C1434">
        <v>0.06</v>
      </c>
      <c r="D1434" s="34" t="str">
        <f t="shared" si="110"/>
        <v>2023</v>
      </c>
      <c r="E1434" t="str">
        <f t="shared" si="111"/>
        <v>aprill</v>
      </c>
      <c r="F1434" s="35">
        <f t="shared" si="112"/>
        <v>45017</v>
      </c>
      <c r="G1434" t="str">
        <f t="shared" si="113"/>
        <v>kinni</v>
      </c>
      <c r="H1434">
        <f t="shared" si="114"/>
        <v>5183.9999999999991</v>
      </c>
    </row>
    <row r="1435" spans="1:8" x14ac:dyDescent="0.3">
      <c r="A1435" t="s">
        <v>50</v>
      </c>
      <c r="B1435">
        <v>2</v>
      </c>
      <c r="C1435">
        <v>0.02</v>
      </c>
      <c r="D1435" s="34" t="str">
        <f t="shared" si="110"/>
        <v>2023</v>
      </c>
      <c r="E1435" t="str">
        <f t="shared" si="111"/>
        <v>aprill</v>
      </c>
      <c r="F1435" s="35">
        <f t="shared" si="112"/>
        <v>45018</v>
      </c>
      <c r="G1435" t="str">
        <f t="shared" si="113"/>
        <v>kinni</v>
      </c>
      <c r="H1435">
        <f t="shared" si="114"/>
        <v>1728</v>
      </c>
    </row>
    <row r="1436" spans="1:8" x14ac:dyDescent="0.3">
      <c r="A1436" t="s">
        <v>50</v>
      </c>
      <c r="B1436">
        <v>3</v>
      </c>
      <c r="C1436">
        <v>0</v>
      </c>
      <c r="D1436" s="34" t="str">
        <f t="shared" si="110"/>
        <v>2023</v>
      </c>
      <c r="E1436" t="str">
        <f t="shared" si="111"/>
        <v>aprill</v>
      </c>
      <c r="F1436" s="35">
        <f t="shared" si="112"/>
        <v>45019</v>
      </c>
      <c r="G1436" t="str">
        <f t="shared" si="113"/>
        <v>kinni</v>
      </c>
      <c r="H1436">
        <f t="shared" si="114"/>
        <v>0</v>
      </c>
    </row>
    <row r="1437" spans="1:8" x14ac:dyDescent="0.3">
      <c r="A1437" t="s">
        <v>50</v>
      </c>
      <c r="B1437">
        <v>4</v>
      </c>
      <c r="C1437">
        <v>0.01</v>
      </c>
      <c r="D1437" s="34" t="str">
        <f t="shared" si="110"/>
        <v>2023</v>
      </c>
      <c r="E1437" t="str">
        <f t="shared" si="111"/>
        <v>aprill</v>
      </c>
      <c r="F1437" s="35">
        <f t="shared" si="112"/>
        <v>45020</v>
      </c>
      <c r="G1437" t="str">
        <f t="shared" si="113"/>
        <v>kinni</v>
      </c>
      <c r="H1437">
        <f t="shared" si="114"/>
        <v>864</v>
      </c>
    </row>
    <row r="1438" spans="1:8" x14ac:dyDescent="0.3">
      <c r="A1438" t="s">
        <v>50</v>
      </c>
      <c r="B1438">
        <v>5</v>
      </c>
      <c r="C1438">
        <v>0.1</v>
      </c>
      <c r="D1438" s="34" t="str">
        <f t="shared" si="110"/>
        <v>2023</v>
      </c>
      <c r="E1438" t="str">
        <f t="shared" si="111"/>
        <v>aprill</v>
      </c>
      <c r="F1438" s="35">
        <f t="shared" si="112"/>
        <v>45021</v>
      </c>
      <c r="G1438" t="str">
        <f t="shared" si="113"/>
        <v>kinni</v>
      </c>
      <c r="H1438">
        <f t="shared" si="114"/>
        <v>8640</v>
      </c>
    </row>
    <row r="1439" spans="1:8" x14ac:dyDescent="0.3">
      <c r="A1439" t="s">
        <v>50</v>
      </c>
      <c r="B1439">
        <v>6</v>
      </c>
      <c r="C1439">
        <v>0.11</v>
      </c>
      <c r="D1439" s="34" t="str">
        <f t="shared" si="110"/>
        <v>2023</v>
      </c>
      <c r="E1439" t="str">
        <f t="shared" si="111"/>
        <v>aprill</v>
      </c>
      <c r="F1439" s="35">
        <f t="shared" si="112"/>
        <v>45022</v>
      </c>
      <c r="G1439" t="str">
        <f t="shared" si="113"/>
        <v>kinni</v>
      </c>
      <c r="H1439">
        <f t="shared" si="114"/>
        <v>9504</v>
      </c>
    </row>
    <row r="1440" spans="1:8" x14ac:dyDescent="0.3">
      <c r="A1440" t="s">
        <v>50</v>
      </c>
      <c r="B1440">
        <v>7</v>
      </c>
      <c r="C1440">
        <v>0.09</v>
      </c>
      <c r="D1440" s="34" t="str">
        <f t="shared" si="110"/>
        <v>2023</v>
      </c>
      <c r="E1440" t="str">
        <f t="shared" si="111"/>
        <v>aprill</v>
      </c>
      <c r="F1440" s="35">
        <f t="shared" si="112"/>
        <v>45023</v>
      </c>
      <c r="G1440" t="str">
        <f t="shared" si="113"/>
        <v>kinni</v>
      </c>
      <c r="H1440">
        <f t="shared" si="114"/>
        <v>7775.9999999999982</v>
      </c>
    </row>
    <row r="1441" spans="1:8" x14ac:dyDescent="0.3">
      <c r="A1441" t="s">
        <v>50</v>
      </c>
      <c r="B1441">
        <v>8</v>
      </c>
      <c r="C1441">
        <v>0.08</v>
      </c>
      <c r="D1441" s="34" t="str">
        <f t="shared" si="110"/>
        <v>2023</v>
      </c>
      <c r="E1441" t="str">
        <f t="shared" si="111"/>
        <v>aprill</v>
      </c>
      <c r="F1441" s="35">
        <f t="shared" si="112"/>
        <v>45024</v>
      </c>
      <c r="G1441" t="str">
        <f t="shared" si="113"/>
        <v>kinni</v>
      </c>
      <c r="H1441">
        <f t="shared" si="114"/>
        <v>6912</v>
      </c>
    </row>
    <row r="1442" spans="1:8" x14ac:dyDescent="0.3">
      <c r="A1442" t="s">
        <v>50</v>
      </c>
      <c r="B1442">
        <v>9</v>
      </c>
      <c r="C1442">
        <v>0.09</v>
      </c>
      <c r="D1442" s="34" t="str">
        <f t="shared" si="110"/>
        <v>2023</v>
      </c>
      <c r="E1442" t="str">
        <f t="shared" si="111"/>
        <v>aprill</v>
      </c>
      <c r="F1442" s="35">
        <f t="shared" si="112"/>
        <v>45025</v>
      </c>
      <c r="G1442" t="str">
        <f t="shared" si="113"/>
        <v>kinni</v>
      </c>
      <c r="H1442">
        <f t="shared" si="114"/>
        <v>7775.9999999999982</v>
      </c>
    </row>
    <row r="1443" spans="1:8" x14ac:dyDescent="0.3">
      <c r="A1443" t="s">
        <v>50</v>
      </c>
      <c r="B1443">
        <v>10</v>
      </c>
      <c r="C1443">
        <v>0.09</v>
      </c>
      <c r="D1443" s="34" t="str">
        <f t="shared" si="110"/>
        <v>2023</v>
      </c>
      <c r="E1443" t="str">
        <f t="shared" si="111"/>
        <v>aprill</v>
      </c>
      <c r="F1443" s="35">
        <f t="shared" si="112"/>
        <v>45026</v>
      </c>
      <c r="G1443" t="str">
        <f t="shared" si="113"/>
        <v>kinni</v>
      </c>
      <c r="H1443">
        <f t="shared" si="114"/>
        <v>7775.9999999999982</v>
      </c>
    </row>
    <row r="1444" spans="1:8" x14ac:dyDescent="0.3">
      <c r="A1444" t="s">
        <v>50</v>
      </c>
      <c r="B1444">
        <v>11</v>
      </c>
      <c r="C1444">
        <v>0.09</v>
      </c>
      <c r="D1444" s="34" t="str">
        <f t="shared" si="110"/>
        <v>2023</v>
      </c>
      <c r="E1444" t="str">
        <f t="shared" si="111"/>
        <v>aprill</v>
      </c>
      <c r="F1444" s="35">
        <f t="shared" si="112"/>
        <v>45027</v>
      </c>
      <c r="G1444" t="str">
        <f t="shared" si="113"/>
        <v>kinni</v>
      </c>
      <c r="H1444">
        <f t="shared" si="114"/>
        <v>7775.9999999999982</v>
      </c>
    </row>
    <row r="1445" spans="1:8" x14ac:dyDescent="0.3">
      <c r="A1445" t="s">
        <v>50</v>
      </c>
      <c r="B1445">
        <v>12</v>
      </c>
      <c r="C1445">
        <v>0.1</v>
      </c>
      <c r="D1445" s="34" t="str">
        <f t="shared" si="110"/>
        <v>2023</v>
      </c>
      <c r="E1445" t="str">
        <f t="shared" si="111"/>
        <v>aprill</v>
      </c>
      <c r="F1445" s="35">
        <f t="shared" si="112"/>
        <v>45028</v>
      </c>
      <c r="G1445" t="str">
        <f t="shared" si="113"/>
        <v>kinni</v>
      </c>
      <c r="H1445">
        <f t="shared" si="114"/>
        <v>8640</v>
      </c>
    </row>
    <row r="1446" spans="1:8" x14ac:dyDescent="0.3">
      <c r="A1446" t="s">
        <v>50</v>
      </c>
      <c r="B1446">
        <v>13</v>
      </c>
      <c r="C1446">
        <v>0.1</v>
      </c>
      <c r="D1446" s="34" t="str">
        <f t="shared" si="110"/>
        <v>2023</v>
      </c>
      <c r="E1446" t="str">
        <f t="shared" si="111"/>
        <v>aprill</v>
      </c>
      <c r="F1446" s="35">
        <f t="shared" si="112"/>
        <v>45029</v>
      </c>
      <c r="G1446" t="str">
        <f t="shared" si="113"/>
        <v>kinni</v>
      </c>
      <c r="H1446">
        <f t="shared" si="114"/>
        <v>8640</v>
      </c>
    </row>
    <row r="1447" spans="1:8" x14ac:dyDescent="0.3">
      <c r="A1447" t="s">
        <v>50</v>
      </c>
      <c r="B1447">
        <v>14</v>
      </c>
      <c r="C1447">
        <v>0.08</v>
      </c>
      <c r="D1447" s="34" t="str">
        <f t="shared" si="110"/>
        <v>2023</v>
      </c>
      <c r="E1447" t="str">
        <f t="shared" si="111"/>
        <v>aprill</v>
      </c>
      <c r="F1447" s="35">
        <f t="shared" si="112"/>
        <v>45030</v>
      </c>
      <c r="G1447" t="str">
        <f t="shared" si="113"/>
        <v>kinni</v>
      </c>
      <c r="H1447">
        <f t="shared" si="114"/>
        <v>6912</v>
      </c>
    </row>
    <row r="1448" spans="1:8" x14ac:dyDescent="0.3">
      <c r="A1448" t="s">
        <v>50</v>
      </c>
      <c r="B1448">
        <v>15</v>
      </c>
      <c r="C1448">
        <v>7.0000000000000007E-2</v>
      </c>
      <c r="D1448" s="34" t="str">
        <f t="shared" si="110"/>
        <v>2023</v>
      </c>
      <c r="E1448" t="str">
        <f t="shared" si="111"/>
        <v>aprill</v>
      </c>
      <c r="F1448" s="35">
        <f t="shared" si="112"/>
        <v>45031</v>
      </c>
      <c r="G1448" t="str">
        <f t="shared" si="113"/>
        <v>kinni</v>
      </c>
      <c r="H1448">
        <f t="shared" si="114"/>
        <v>6048</v>
      </c>
    </row>
    <row r="1449" spans="1:8" x14ac:dyDescent="0.3">
      <c r="A1449" t="s">
        <v>50</v>
      </c>
      <c r="B1449">
        <v>16</v>
      </c>
      <c r="C1449">
        <v>0.05</v>
      </c>
      <c r="D1449" s="34" t="str">
        <f t="shared" si="110"/>
        <v>2023</v>
      </c>
      <c r="E1449" t="str">
        <f t="shared" si="111"/>
        <v>aprill</v>
      </c>
      <c r="F1449" s="35">
        <f t="shared" si="112"/>
        <v>45032</v>
      </c>
      <c r="G1449" t="str">
        <f t="shared" si="113"/>
        <v>kinni</v>
      </c>
      <c r="H1449">
        <f t="shared" si="114"/>
        <v>4320</v>
      </c>
    </row>
    <row r="1450" spans="1:8" x14ac:dyDescent="0.3">
      <c r="A1450" t="s">
        <v>50</v>
      </c>
      <c r="B1450">
        <v>17</v>
      </c>
      <c r="C1450">
        <v>0.04</v>
      </c>
      <c r="D1450" s="34" t="str">
        <f t="shared" si="110"/>
        <v>2023</v>
      </c>
      <c r="E1450" t="str">
        <f t="shared" si="111"/>
        <v>aprill</v>
      </c>
      <c r="F1450" s="35">
        <f t="shared" si="112"/>
        <v>45033</v>
      </c>
      <c r="G1450" t="str">
        <f t="shared" si="113"/>
        <v>kinni</v>
      </c>
      <c r="H1450">
        <f t="shared" si="114"/>
        <v>3456</v>
      </c>
    </row>
    <row r="1451" spans="1:8" x14ac:dyDescent="0.3">
      <c r="A1451" t="s">
        <v>50</v>
      </c>
      <c r="B1451">
        <v>18</v>
      </c>
      <c r="C1451">
        <v>0.03</v>
      </c>
      <c r="D1451" s="34" t="str">
        <f t="shared" si="110"/>
        <v>2023</v>
      </c>
      <c r="E1451" t="str">
        <f t="shared" si="111"/>
        <v>aprill</v>
      </c>
      <c r="F1451" s="35">
        <f t="shared" si="112"/>
        <v>45034</v>
      </c>
      <c r="G1451" t="str">
        <f t="shared" si="113"/>
        <v>kinni</v>
      </c>
      <c r="H1451">
        <f t="shared" si="114"/>
        <v>2591.9999999999995</v>
      </c>
    </row>
    <row r="1452" spans="1:8" x14ac:dyDescent="0.3">
      <c r="A1452" t="s">
        <v>50</v>
      </c>
      <c r="B1452">
        <v>19</v>
      </c>
      <c r="C1452">
        <v>0.04</v>
      </c>
      <c r="D1452" s="34" t="str">
        <f t="shared" si="110"/>
        <v>2023</v>
      </c>
      <c r="E1452" t="str">
        <f t="shared" si="111"/>
        <v>aprill</v>
      </c>
      <c r="F1452" s="35">
        <f t="shared" si="112"/>
        <v>45035</v>
      </c>
      <c r="G1452" t="str">
        <f t="shared" si="113"/>
        <v>kinni</v>
      </c>
      <c r="H1452">
        <f t="shared" si="114"/>
        <v>3456</v>
      </c>
    </row>
    <row r="1453" spans="1:8" x14ac:dyDescent="0.3">
      <c r="A1453" t="s">
        <v>50</v>
      </c>
      <c r="B1453">
        <v>20</v>
      </c>
      <c r="C1453">
        <v>0.06</v>
      </c>
      <c r="D1453" s="34" t="str">
        <f t="shared" si="110"/>
        <v>2023</v>
      </c>
      <c r="E1453" t="str">
        <f t="shared" si="111"/>
        <v>aprill</v>
      </c>
      <c r="F1453" s="35">
        <f t="shared" si="112"/>
        <v>45036</v>
      </c>
      <c r="G1453" t="str">
        <f t="shared" si="113"/>
        <v>kinni</v>
      </c>
      <c r="H1453">
        <f t="shared" si="114"/>
        <v>5183.9999999999991</v>
      </c>
    </row>
    <row r="1454" spans="1:8" x14ac:dyDescent="0.3">
      <c r="A1454" t="s">
        <v>50</v>
      </c>
      <c r="B1454">
        <v>21</v>
      </c>
      <c r="C1454">
        <v>7.0000000000000007E-2</v>
      </c>
      <c r="D1454" s="34" t="str">
        <f t="shared" si="110"/>
        <v>2023</v>
      </c>
      <c r="E1454" t="str">
        <f t="shared" si="111"/>
        <v>aprill</v>
      </c>
      <c r="F1454" s="35">
        <f t="shared" si="112"/>
        <v>45037</v>
      </c>
      <c r="G1454" t="str">
        <f t="shared" si="113"/>
        <v>kinni</v>
      </c>
      <c r="H1454">
        <f t="shared" si="114"/>
        <v>6048</v>
      </c>
    </row>
    <row r="1455" spans="1:8" x14ac:dyDescent="0.3">
      <c r="A1455" t="s">
        <v>50</v>
      </c>
      <c r="B1455">
        <v>22</v>
      </c>
      <c r="C1455">
        <v>0.08</v>
      </c>
      <c r="D1455" s="34" t="str">
        <f t="shared" ref="D1455:D1518" si="115">LEFT(A1455,4)</f>
        <v>2023</v>
      </c>
      <c r="E1455" t="str">
        <f t="shared" ref="E1455:E1518" si="116">MID(A1455,6,LEN(A1455)-9)</f>
        <v>aprill</v>
      </c>
      <c r="F1455" s="35">
        <f t="shared" ref="F1455:F1518" si="117">DATEVALUE(B1455 &amp; " " &amp; E1455 &amp; " " &amp; D1455)</f>
        <v>45038</v>
      </c>
      <c r="G1455" t="str">
        <f t="shared" ref="G1455:G1518" si="118">IF(OR(
AND(F1455&gt;=DATE(2019,6,26),F1455&lt;=DATE(2019,9,12)),
AND(F1455&gt;=DATE(2020,6,16),F1455&lt;=DATE(2020,9,12)),
AND(F1455&gt;=DATE(2021,6,18),F1455&lt;=DATE(2021,8,21)),
AND(F1455&gt;=DATE(2022,6,28),F1455&lt;=DATE(2022,9,21)),
AND(F1455&gt;=DATE(2022,10,15),F1455&lt;=DATE(2022,10,31)),
AND(F1455&gt;=DATE(2023,6,16),F1455&lt;=DATE(2023,8,21))
),"lahti","kinni")</f>
        <v>kinni</v>
      </c>
      <c r="H1455">
        <f t="shared" ref="H1455:H1518" si="119">C1455*60*60*24</f>
        <v>6912</v>
      </c>
    </row>
    <row r="1456" spans="1:8" x14ac:dyDescent="0.3">
      <c r="A1456" t="s">
        <v>50</v>
      </c>
      <c r="B1456">
        <v>23</v>
      </c>
      <c r="C1456">
        <v>0.08</v>
      </c>
      <c r="D1456" s="34" t="str">
        <f t="shared" si="115"/>
        <v>2023</v>
      </c>
      <c r="E1456" t="str">
        <f t="shared" si="116"/>
        <v>aprill</v>
      </c>
      <c r="F1456" s="35">
        <f t="shared" si="117"/>
        <v>45039</v>
      </c>
      <c r="G1456" t="str">
        <f t="shared" si="118"/>
        <v>kinni</v>
      </c>
      <c r="H1456">
        <f t="shared" si="119"/>
        <v>6912</v>
      </c>
    </row>
    <row r="1457" spans="1:8" x14ac:dyDescent="0.3">
      <c r="A1457" t="s">
        <v>50</v>
      </c>
      <c r="B1457">
        <v>24</v>
      </c>
      <c r="C1457">
        <v>0.08</v>
      </c>
      <c r="D1457" s="34" t="str">
        <f t="shared" si="115"/>
        <v>2023</v>
      </c>
      <c r="E1457" t="str">
        <f t="shared" si="116"/>
        <v>aprill</v>
      </c>
      <c r="F1457" s="35">
        <f t="shared" si="117"/>
        <v>45040</v>
      </c>
      <c r="G1457" t="str">
        <f t="shared" si="118"/>
        <v>kinni</v>
      </c>
      <c r="H1457">
        <f t="shared" si="119"/>
        <v>6912</v>
      </c>
    </row>
    <row r="1458" spans="1:8" x14ac:dyDescent="0.3">
      <c r="A1458" t="s">
        <v>50</v>
      </c>
      <c r="B1458">
        <v>25</v>
      </c>
      <c r="C1458">
        <v>0.08</v>
      </c>
      <c r="D1458" s="34" t="str">
        <f t="shared" si="115"/>
        <v>2023</v>
      </c>
      <c r="E1458" t="str">
        <f t="shared" si="116"/>
        <v>aprill</v>
      </c>
      <c r="F1458" s="35">
        <f t="shared" si="117"/>
        <v>45041</v>
      </c>
      <c r="G1458" t="str">
        <f t="shared" si="118"/>
        <v>kinni</v>
      </c>
      <c r="H1458">
        <f t="shared" si="119"/>
        <v>6912</v>
      </c>
    </row>
    <row r="1459" spans="1:8" x14ac:dyDescent="0.3">
      <c r="A1459" t="s">
        <v>50</v>
      </c>
      <c r="B1459">
        <v>26</v>
      </c>
      <c r="C1459">
        <v>0.08</v>
      </c>
      <c r="D1459" s="34" t="str">
        <f t="shared" si="115"/>
        <v>2023</v>
      </c>
      <c r="E1459" t="str">
        <f t="shared" si="116"/>
        <v>aprill</v>
      </c>
      <c r="F1459" s="35">
        <f t="shared" si="117"/>
        <v>45042</v>
      </c>
      <c r="G1459" t="str">
        <f t="shared" si="118"/>
        <v>kinni</v>
      </c>
      <c r="H1459">
        <f t="shared" si="119"/>
        <v>6912</v>
      </c>
    </row>
    <row r="1460" spans="1:8" x14ac:dyDescent="0.3">
      <c r="A1460" t="s">
        <v>50</v>
      </c>
      <c r="B1460">
        <v>27</v>
      </c>
      <c r="C1460">
        <v>7.0000000000000007E-2</v>
      </c>
      <c r="D1460" s="34" t="str">
        <f t="shared" si="115"/>
        <v>2023</v>
      </c>
      <c r="E1460" t="str">
        <f t="shared" si="116"/>
        <v>aprill</v>
      </c>
      <c r="F1460" s="35">
        <f t="shared" si="117"/>
        <v>45043</v>
      </c>
      <c r="G1460" t="str">
        <f t="shared" si="118"/>
        <v>kinni</v>
      </c>
      <c r="H1460">
        <f t="shared" si="119"/>
        <v>6048</v>
      </c>
    </row>
    <row r="1461" spans="1:8" x14ac:dyDescent="0.3">
      <c r="A1461" t="s">
        <v>50</v>
      </c>
      <c r="B1461">
        <v>28</v>
      </c>
      <c r="C1461">
        <v>7.0000000000000007E-2</v>
      </c>
      <c r="D1461" s="34" t="str">
        <f t="shared" si="115"/>
        <v>2023</v>
      </c>
      <c r="E1461" t="str">
        <f t="shared" si="116"/>
        <v>aprill</v>
      </c>
      <c r="F1461" s="35">
        <f t="shared" si="117"/>
        <v>45044</v>
      </c>
      <c r="G1461" t="str">
        <f t="shared" si="118"/>
        <v>kinni</v>
      </c>
      <c r="H1461">
        <f t="shared" si="119"/>
        <v>6048</v>
      </c>
    </row>
    <row r="1462" spans="1:8" x14ac:dyDescent="0.3">
      <c r="A1462" t="s">
        <v>50</v>
      </c>
      <c r="B1462">
        <v>29</v>
      </c>
      <c r="C1462">
        <v>0.08</v>
      </c>
      <c r="D1462" s="34" t="str">
        <f t="shared" si="115"/>
        <v>2023</v>
      </c>
      <c r="E1462" t="str">
        <f t="shared" si="116"/>
        <v>aprill</v>
      </c>
      <c r="F1462" s="35">
        <f t="shared" si="117"/>
        <v>45045</v>
      </c>
      <c r="G1462" t="str">
        <f t="shared" si="118"/>
        <v>kinni</v>
      </c>
      <c r="H1462">
        <f t="shared" si="119"/>
        <v>6912</v>
      </c>
    </row>
    <row r="1463" spans="1:8" x14ac:dyDescent="0.3">
      <c r="A1463" t="s">
        <v>50</v>
      </c>
      <c r="B1463">
        <v>30</v>
      </c>
      <c r="C1463">
        <v>0.11</v>
      </c>
      <c r="D1463" s="34" t="str">
        <f t="shared" si="115"/>
        <v>2023</v>
      </c>
      <c r="E1463" t="str">
        <f t="shared" si="116"/>
        <v>aprill</v>
      </c>
      <c r="F1463" s="35">
        <f t="shared" si="117"/>
        <v>45046</v>
      </c>
      <c r="G1463" t="str">
        <f t="shared" si="118"/>
        <v>kinni</v>
      </c>
      <c r="H1463">
        <f t="shared" si="119"/>
        <v>9504</v>
      </c>
    </row>
    <row r="1464" spans="1:8" x14ac:dyDescent="0.3">
      <c r="A1464" t="s">
        <v>51</v>
      </c>
      <c r="B1464">
        <v>1</v>
      </c>
      <c r="C1464">
        <v>0.69</v>
      </c>
      <c r="D1464" s="34" t="str">
        <f t="shared" si="115"/>
        <v>2023</v>
      </c>
      <c r="E1464" t="str">
        <f t="shared" si="116"/>
        <v>august</v>
      </c>
      <c r="F1464" s="35">
        <f t="shared" si="117"/>
        <v>45139</v>
      </c>
      <c r="G1464" t="str">
        <f t="shared" si="118"/>
        <v>lahti</v>
      </c>
      <c r="H1464">
        <f t="shared" si="119"/>
        <v>59616</v>
      </c>
    </row>
    <row r="1465" spans="1:8" x14ac:dyDescent="0.3">
      <c r="A1465" t="s">
        <v>51</v>
      </c>
      <c r="B1465">
        <v>2</v>
      </c>
      <c r="C1465">
        <v>0.89</v>
      </c>
      <c r="D1465" s="34" t="str">
        <f t="shared" si="115"/>
        <v>2023</v>
      </c>
      <c r="E1465" t="str">
        <f t="shared" si="116"/>
        <v>august</v>
      </c>
      <c r="F1465" s="35">
        <f t="shared" si="117"/>
        <v>45140</v>
      </c>
      <c r="G1465" t="str">
        <f t="shared" si="118"/>
        <v>lahti</v>
      </c>
      <c r="H1465">
        <f t="shared" si="119"/>
        <v>76896</v>
      </c>
    </row>
    <row r="1466" spans="1:8" x14ac:dyDescent="0.3">
      <c r="A1466" t="s">
        <v>51</v>
      </c>
      <c r="B1466">
        <v>3</v>
      </c>
      <c r="C1466">
        <v>0.97</v>
      </c>
      <c r="D1466" s="34" t="str">
        <f t="shared" si="115"/>
        <v>2023</v>
      </c>
      <c r="E1466" t="str">
        <f t="shared" si="116"/>
        <v>august</v>
      </c>
      <c r="F1466" s="35">
        <f t="shared" si="117"/>
        <v>45141</v>
      </c>
      <c r="G1466" t="str">
        <f t="shared" si="118"/>
        <v>lahti</v>
      </c>
      <c r="H1466">
        <f t="shared" si="119"/>
        <v>83807.999999999985</v>
      </c>
    </row>
    <row r="1467" spans="1:8" x14ac:dyDescent="0.3">
      <c r="A1467" t="s">
        <v>51</v>
      </c>
      <c r="B1467">
        <v>4</v>
      </c>
      <c r="C1467">
        <v>1.05</v>
      </c>
      <c r="D1467" s="34" t="str">
        <f t="shared" si="115"/>
        <v>2023</v>
      </c>
      <c r="E1467" t="str">
        <f t="shared" si="116"/>
        <v>august</v>
      </c>
      <c r="F1467" s="35">
        <f t="shared" si="117"/>
        <v>45142</v>
      </c>
      <c r="G1467" t="str">
        <f t="shared" si="118"/>
        <v>lahti</v>
      </c>
      <c r="H1467">
        <f t="shared" si="119"/>
        <v>90720</v>
      </c>
    </row>
    <row r="1468" spans="1:8" x14ac:dyDescent="0.3">
      <c r="A1468" t="s">
        <v>51</v>
      </c>
      <c r="B1468">
        <v>5</v>
      </c>
      <c r="C1468">
        <v>0.98</v>
      </c>
      <c r="D1468" s="34" t="str">
        <f t="shared" si="115"/>
        <v>2023</v>
      </c>
      <c r="E1468" t="str">
        <f t="shared" si="116"/>
        <v>august</v>
      </c>
      <c r="F1468" s="35">
        <f t="shared" si="117"/>
        <v>45143</v>
      </c>
      <c r="G1468" t="str">
        <f t="shared" si="118"/>
        <v>lahti</v>
      </c>
      <c r="H1468">
        <f t="shared" si="119"/>
        <v>84672</v>
      </c>
    </row>
    <row r="1469" spans="1:8" x14ac:dyDescent="0.3">
      <c r="A1469" t="s">
        <v>51</v>
      </c>
      <c r="B1469">
        <v>6</v>
      </c>
      <c r="C1469">
        <v>0.99</v>
      </c>
      <c r="D1469" s="34" t="str">
        <f t="shared" si="115"/>
        <v>2023</v>
      </c>
      <c r="E1469" t="str">
        <f t="shared" si="116"/>
        <v>august</v>
      </c>
      <c r="F1469" s="35">
        <f t="shared" si="117"/>
        <v>45144</v>
      </c>
      <c r="G1469" t="str">
        <f t="shared" si="118"/>
        <v>lahti</v>
      </c>
      <c r="H1469">
        <f t="shared" si="119"/>
        <v>85536</v>
      </c>
    </row>
    <row r="1470" spans="1:8" x14ac:dyDescent="0.3">
      <c r="A1470" t="s">
        <v>51</v>
      </c>
      <c r="B1470">
        <v>7</v>
      </c>
      <c r="C1470">
        <v>0.9</v>
      </c>
      <c r="D1470" s="34" t="str">
        <f t="shared" si="115"/>
        <v>2023</v>
      </c>
      <c r="E1470" t="str">
        <f t="shared" si="116"/>
        <v>august</v>
      </c>
      <c r="F1470" s="35">
        <f t="shared" si="117"/>
        <v>45145</v>
      </c>
      <c r="G1470" t="str">
        <f t="shared" si="118"/>
        <v>lahti</v>
      </c>
      <c r="H1470">
        <f t="shared" si="119"/>
        <v>77760</v>
      </c>
    </row>
    <row r="1471" spans="1:8" x14ac:dyDescent="0.3">
      <c r="A1471" t="s">
        <v>51</v>
      </c>
      <c r="B1471">
        <v>8</v>
      </c>
      <c r="C1471">
        <v>0.93</v>
      </c>
      <c r="D1471" s="34" t="str">
        <f t="shared" si="115"/>
        <v>2023</v>
      </c>
      <c r="E1471" t="str">
        <f t="shared" si="116"/>
        <v>august</v>
      </c>
      <c r="F1471" s="35">
        <f t="shared" si="117"/>
        <v>45146</v>
      </c>
      <c r="G1471" t="str">
        <f t="shared" si="118"/>
        <v>lahti</v>
      </c>
      <c r="H1471">
        <f t="shared" si="119"/>
        <v>80352.000000000015</v>
      </c>
    </row>
    <row r="1472" spans="1:8" x14ac:dyDescent="0.3">
      <c r="A1472" t="s">
        <v>51</v>
      </c>
      <c r="B1472">
        <v>9</v>
      </c>
      <c r="C1472">
        <v>0.7</v>
      </c>
      <c r="D1472" s="34" t="str">
        <f t="shared" si="115"/>
        <v>2023</v>
      </c>
      <c r="E1472" t="str">
        <f t="shared" si="116"/>
        <v>august</v>
      </c>
      <c r="F1472" s="35">
        <f t="shared" si="117"/>
        <v>45147</v>
      </c>
      <c r="G1472" t="str">
        <f t="shared" si="118"/>
        <v>lahti</v>
      </c>
      <c r="H1472">
        <f t="shared" si="119"/>
        <v>60480</v>
      </c>
    </row>
    <row r="1473" spans="1:8" x14ac:dyDescent="0.3">
      <c r="A1473" t="s">
        <v>51</v>
      </c>
      <c r="B1473">
        <v>10</v>
      </c>
      <c r="C1473">
        <v>0.69</v>
      </c>
      <c r="D1473" s="34" t="str">
        <f t="shared" si="115"/>
        <v>2023</v>
      </c>
      <c r="E1473" t="str">
        <f t="shared" si="116"/>
        <v>august</v>
      </c>
      <c r="F1473" s="35">
        <f t="shared" si="117"/>
        <v>45148</v>
      </c>
      <c r="G1473" t="str">
        <f t="shared" si="118"/>
        <v>lahti</v>
      </c>
      <c r="H1473">
        <f t="shared" si="119"/>
        <v>59616</v>
      </c>
    </row>
    <row r="1474" spans="1:8" x14ac:dyDescent="0.3">
      <c r="A1474" t="s">
        <v>51</v>
      </c>
      <c r="B1474">
        <v>11</v>
      </c>
      <c r="C1474">
        <v>0.67</v>
      </c>
      <c r="D1474" s="34" t="str">
        <f t="shared" si="115"/>
        <v>2023</v>
      </c>
      <c r="E1474" t="str">
        <f t="shared" si="116"/>
        <v>august</v>
      </c>
      <c r="F1474" s="35">
        <f t="shared" si="117"/>
        <v>45149</v>
      </c>
      <c r="G1474" t="str">
        <f t="shared" si="118"/>
        <v>lahti</v>
      </c>
      <c r="H1474">
        <f t="shared" si="119"/>
        <v>57888</v>
      </c>
    </row>
    <row r="1475" spans="1:8" x14ac:dyDescent="0.3">
      <c r="A1475" t="s">
        <v>51</v>
      </c>
      <c r="B1475">
        <v>12</v>
      </c>
      <c r="C1475">
        <v>0.68</v>
      </c>
      <c r="D1475" s="34" t="str">
        <f t="shared" si="115"/>
        <v>2023</v>
      </c>
      <c r="E1475" t="str">
        <f t="shared" si="116"/>
        <v>august</v>
      </c>
      <c r="F1475" s="35">
        <f t="shared" si="117"/>
        <v>45150</v>
      </c>
      <c r="G1475" t="str">
        <f t="shared" si="118"/>
        <v>lahti</v>
      </c>
      <c r="H1475">
        <f t="shared" si="119"/>
        <v>58752.000000000015</v>
      </c>
    </row>
    <row r="1476" spans="1:8" x14ac:dyDescent="0.3">
      <c r="A1476" t="s">
        <v>51</v>
      </c>
      <c r="B1476">
        <v>13</v>
      </c>
      <c r="C1476">
        <v>0.6</v>
      </c>
      <c r="D1476" s="34" t="str">
        <f t="shared" si="115"/>
        <v>2023</v>
      </c>
      <c r="E1476" t="str">
        <f t="shared" si="116"/>
        <v>august</v>
      </c>
      <c r="F1476" s="35">
        <f t="shared" si="117"/>
        <v>45151</v>
      </c>
      <c r="G1476" t="str">
        <f t="shared" si="118"/>
        <v>lahti</v>
      </c>
      <c r="H1476">
        <f t="shared" si="119"/>
        <v>51840</v>
      </c>
    </row>
    <row r="1477" spans="1:8" x14ac:dyDescent="0.3">
      <c r="A1477" t="s">
        <v>51</v>
      </c>
      <c r="B1477">
        <v>14</v>
      </c>
      <c r="C1477">
        <v>0.62</v>
      </c>
      <c r="D1477" s="34" t="str">
        <f t="shared" si="115"/>
        <v>2023</v>
      </c>
      <c r="E1477" t="str">
        <f t="shared" si="116"/>
        <v>august</v>
      </c>
      <c r="F1477" s="35">
        <f t="shared" si="117"/>
        <v>45152</v>
      </c>
      <c r="G1477" t="str">
        <f t="shared" si="118"/>
        <v>lahti</v>
      </c>
      <c r="H1477">
        <f t="shared" si="119"/>
        <v>53568</v>
      </c>
    </row>
    <row r="1478" spans="1:8" x14ac:dyDescent="0.3">
      <c r="A1478" t="s">
        <v>51</v>
      </c>
      <c r="B1478">
        <v>15</v>
      </c>
      <c r="C1478">
        <v>0.61</v>
      </c>
      <c r="D1478" s="34" t="str">
        <f t="shared" si="115"/>
        <v>2023</v>
      </c>
      <c r="E1478" t="str">
        <f t="shared" si="116"/>
        <v>august</v>
      </c>
      <c r="F1478" s="35">
        <f t="shared" si="117"/>
        <v>45153</v>
      </c>
      <c r="G1478" t="str">
        <f t="shared" si="118"/>
        <v>lahti</v>
      </c>
      <c r="H1478">
        <f t="shared" si="119"/>
        <v>52704</v>
      </c>
    </row>
    <row r="1479" spans="1:8" x14ac:dyDescent="0.3">
      <c r="A1479" t="s">
        <v>51</v>
      </c>
      <c r="B1479">
        <v>16</v>
      </c>
      <c r="C1479">
        <v>0.59</v>
      </c>
      <c r="D1479" s="34" t="str">
        <f t="shared" si="115"/>
        <v>2023</v>
      </c>
      <c r="E1479" t="str">
        <f t="shared" si="116"/>
        <v>august</v>
      </c>
      <c r="F1479" s="35">
        <f t="shared" si="117"/>
        <v>45154</v>
      </c>
      <c r="G1479" t="str">
        <f t="shared" si="118"/>
        <v>lahti</v>
      </c>
      <c r="H1479">
        <f t="shared" si="119"/>
        <v>50976</v>
      </c>
    </row>
    <row r="1480" spans="1:8" x14ac:dyDescent="0.3">
      <c r="A1480" t="s">
        <v>51</v>
      </c>
      <c r="B1480">
        <v>17</v>
      </c>
      <c r="C1480">
        <v>0.61</v>
      </c>
      <c r="D1480" s="34" t="str">
        <f t="shared" si="115"/>
        <v>2023</v>
      </c>
      <c r="E1480" t="str">
        <f t="shared" si="116"/>
        <v>august</v>
      </c>
      <c r="F1480" s="35">
        <f t="shared" si="117"/>
        <v>45155</v>
      </c>
      <c r="G1480" t="str">
        <f t="shared" si="118"/>
        <v>lahti</v>
      </c>
      <c r="H1480">
        <f t="shared" si="119"/>
        <v>52704</v>
      </c>
    </row>
    <row r="1481" spans="1:8" x14ac:dyDescent="0.3">
      <c r="A1481" t="s">
        <v>51</v>
      </c>
      <c r="B1481">
        <v>18</v>
      </c>
      <c r="C1481">
        <v>0.56000000000000005</v>
      </c>
      <c r="D1481" s="34" t="str">
        <f t="shared" si="115"/>
        <v>2023</v>
      </c>
      <c r="E1481" t="str">
        <f t="shared" si="116"/>
        <v>august</v>
      </c>
      <c r="F1481" s="35">
        <f t="shared" si="117"/>
        <v>45156</v>
      </c>
      <c r="G1481" t="str">
        <f t="shared" si="118"/>
        <v>lahti</v>
      </c>
      <c r="H1481">
        <f t="shared" si="119"/>
        <v>48384</v>
      </c>
    </row>
    <row r="1482" spans="1:8" x14ac:dyDescent="0.3">
      <c r="A1482" t="s">
        <v>51</v>
      </c>
      <c r="B1482">
        <v>19</v>
      </c>
      <c r="C1482">
        <v>0.47</v>
      </c>
      <c r="D1482" s="34" t="str">
        <f t="shared" si="115"/>
        <v>2023</v>
      </c>
      <c r="E1482" t="str">
        <f t="shared" si="116"/>
        <v>august</v>
      </c>
      <c r="F1482" s="35">
        <f t="shared" si="117"/>
        <v>45157</v>
      </c>
      <c r="G1482" t="str">
        <f t="shared" si="118"/>
        <v>lahti</v>
      </c>
      <c r="H1482">
        <f t="shared" si="119"/>
        <v>40608</v>
      </c>
    </row>
    <row r="1483" spans="1:8" x14ac:dyDescent="0.3">
      <c r="A1483" t="s">
        <v>51</v>
      </c>
      <c r="B1483">
        <v>20</v>
      </c>
      <c r="C1483">
        <v>0.2</v>
      </c>
      <c r="D1483" s="34" t="str">
        <f t="shared" si="115"/>
        <v>2023</v>
      </c>
      <c r="E1483" t="str">
        <f t="shared" si="116"/>
        <v>august</v>
      </c>
      <c r="F1483" s="35">
        <f t="shared" si="117"/>
        <v>45158</v>
      </c>
      <c r="G1483" t="str">
        <f t="shared" si="118"/>
        <v>lahti</v>
      </c>
      <c r="H1483">
        <f t="shared" si="119"/>
        <v>17280</v>
      </c>
    </row>
    <row r="1484" spans="1:8" x14ac:dyDescent="0.3">
      <c r="A1484" t="s">
        <v>51</v>
      </c>
      <c r="B1484">
        <v>21</v>
      </c>
      <c r="C1484">
        <v>0.11</v>
      </c>
      <c r="D1484" s="34" t="str">
        <f t="shared" si="115"/>
        <v>2023</v>
      </c>
      <c r="E1484" t="str">
        <f t="shared" si="116"/>
        <v>august</v>
      </c>
      <c r="F1484" s="35">
        <f t="shared" si="117"/>
        <v>45159</v>
      </c>
      <c r="G1484" t="str">
        <f t="shared" si="118"/>
        <v>lahti</v>
      </c>
      <c r="H1484">
        <f t="shared" si="119"/>
        <v>9504</v>
      </c>
    </row>
    <row r="1485" spans="1:8" x14ac:dyDescent="0.3">
      <c r="A1485" t="s">
        <v>51</v>
      </c>
      <c r="B1485">
        <v>22</v>
      </c>
      <c r="C1485">
        <v>7.0000000000000007E-2</v>
      </c>
      <c r="D1485" s="34" t="str">
        <f t="shared" si="115"/>
        <v>2023</v>
      </c>
      <c r="E1485" t="str">
        <f t="shared" si="116"/>
        <v>august</v>
      </c>
      <c r="F1485" s="35">
        <f t="shared" si="117"/>
        <v>45160</v>
      </c>
      <c r="G1485" t="str">
        <f t="shared" si="118"/>
        <v>kinni</v>
      </c>
      <c r="H1485">
        <f t="shared" si="119"/>
        <v>6048</v>
      </c>
    </row>
    <row r="1486" spans="1:8" x14ac:dyDescent="0.3">
      <c r="A1486" t="s">
        <v>51</v>
      </c>
      <c r="B1486">
        <v>23</v>
      </c>
      <c r="C1486">
        <v>0.06</v>
      </c>
      <c r="D1486" s="34" t="str">
        <f t="shared" si="115"/>
        <v>2023</v>
      </c>
      <c r="E1486" t="str">
        <f t="shared" si="116"/>
        <v>august</v>
      </c>
      <c r="F1486" s="35">
        <f t="shared" si="117"/>
        <v>45161</v>
      </c>
      <c r="G1486" t="str">
        <f t="shared" si="118"/>
        <v>kinni</v>
      </c>
      <c r="H1486">
        <f t="shared" si="119"/>
        <v>5183.9999999999991</v>
      </c>
    </row>
    <row r="1487" spans="1:8" x14ac:dyDescent="0.3">
      <c r="A1487" t="s">
        <v>51</v>
      </c>
      <c r="B1487">
        <v>24</v>
      </c>
      <c r="C1487">
        <v>0.05</v>
      </c>
      <c r="D1487" s="34" t="str">
        <f t="shared" si="115"/>
        <v>2023</v>
      </c>
      <c r="E1487" t="str">
        <f t="shared" si="116"/>
        <v>august</v>
      </c>
      <c r="F1487" s="35">
        <f t="shared" si="117"/>
        <v>45162</v>
      </c>
      <c r="G1487" t="str">
        <f t="shared" si="118"/>
        <v>kinni</v>
      </c>
      <c r="H1487">
        <f t="shared" si="119"/>
        <v>4320</v>
      </c>
    </row>
    <row r="1488" spans="1:8" x14ac:dyDescent="0.3">
      <c r="A1488" t="s">
        <v>51</v>
      </c>
      <c r="B1488">
        <v>25</v>
      </c>
      <c r="C1488">
        <v>0.04</v>
      </c>
      <c r="D1488" s="34" t="str">
        <f t="shared" si="115"/>
        <v>2023</v>
      </c>
      <c r="E1488" t="str">
        <f t="shared" si="116"/>
        <v>august</v>
      </c>
      <c r="F1488" s="35">
        <f t="shared" si="117"/>
        <v>45163</v>
      </c>
      <c r="G1488" t="str">
        <f t="shared" si="118"/>
        <v>kinni</v>
      </c>
      <c r="H1488">
        <f t="shared" si="119"/>
        <v>3456</v>
      </c>
    </row>
    <row r="1489" spans="1:8" x14ac:dyDescent="0.3">
      <c r="A1489" t="s">
        <v>51</v>
      </c>
      <c r="B1489">
        <v>26</v>
      </c>
      <c r="C1489">
        <v>0.04</v>
      </c>
      <c r="D1489" s="34" t="str">
        <f t="shared" si="115"/>
        <v>2023</v>
      </c>
      <c r="E1489" t="str">
        <f t="shared" si="116"/>
        <v>august</v>
      </c>
      <c r="F1489" s="35">
        <f t="shared" si="117"/>
        <v>45164</v>
      </c>
      <c r="G1489" t="str">
        <f t="shared" si="118"/>
        <v>kinni</v>
      </c>
      <c r="H1489">
        <f t="shared" si="119"/>
        <v>3456</v>
      </c>
    </row>
    <row r="1490" spans="1:8" x14ac:dyDescent="0.3">
      <c r="A1490" t="s">
        <v>51</v>
      </c>
      <c r="B1490">
        <v>27</v>
      </c>
      <c r="C1490">
        <v>0.03</v>
      </c>
      <c r="D1490" s="34" t="str">
        <f t="shared" si="115"/>
        <v>2023</v>
      </c>
      <c r="E1490" t="str">
        <f t="shared" si="116"/>
        <v>august</v>
      </c>
      <c r="F1490" s="35">
        <f t="shared" si="117"/>
        <v>45165</v>
      </c>
      <c r="G1490" t="str">
        <f t="shared" si="118"/>
        <v>kinni</v>
      </c>
      <c r="H1490">
        <f t="shared" si="119"/>
        <v>2591.9999999999995</v>
      </c>
    </row>
    <row r="1491" spans="1:8" x14ac:dyDescent="0.3">
      <c r="A1491" t="s">
        <v>51</v>
      </c>
      <c r="B1491">
        <v>28</v>
      </c>
      <c r="C1491">
        <v>0.03</v>
      </c>
      <c r="D1491" s="34" t="str">
        <f t="shared" si="115"/>
        <v>2023</v>
      </c>
      <c r="E1491" t="str">
        <f t="shared" si="116"/>
        <v>august</v>
      </c>
      <c r="F1491" s="35">
        <f t="shared" si="117"/>
        <v>45166</v>
      </c>
      <c r="G1491" t="str">
        <f t="shared" si="118"/>
        <v>kinni</v>
      </c>
      <c r="H1491">
        <f t="shared" si="119"/>
        <v>2591.9999999999995</v>
      </c>
    </row>
    <row r="1492" spans="1:8" x14ac:dyDescent="0.3">
      <c r="A1492" t="s">
        <v>51</v>
      </c>
      <c r="B1492">
        <v>29</v>
      </c>
      <c r="C1492">
        <v>0.03</v>
      </c>
      <c r="D1492" s="34" t="str">
        <f t="shared" si="115"/>
        <v>2023</v>
      </c>
      <c r="E1492" t="str">
        <f t="shared" si="116"/>
        <v>august</v>
      </c>
      <c r="F1492" s="35">
        <f t="shared" si="117"/>
        <v>45167</v>
      </c>
      <c r="G1492" t="str">
        <f t="shared" si="118"/>
        <v>kinni</v>
      </c>
      <c r="H1492">
        <f t="shared" si="119"/>
        <v>2591.9999999999995</v>
      </c>
    </row>
    <row r="1493" spans="1:8" x14ac:dyDescent="0.3">
      <c r="A1493" t="s">
        <v>51</v>
      </c>
      <c r="B1493">
        <v>30</v>
      </c>
      <c r="C1493">
        <v>0.03</v>
      </c>
      <c r="D1493" s="34" t="str">
        <f t="shared" si="115"/>
        <v>2023</v>
      </c>
      <c r="E1493" t="str">
        <f t="shared" si="116"/>
        <v>august</v>
      </c>
      <c r="F1493" s="35">
        <f t="shared" si="117"/>
        <v>45168</v>
      </c>
      <c r="G1493" t="str">
        <f t="shared" si="118"/>
        <v>kinni</v>
      </c>
      <c r="H1493">
        <f t="shared" si="119"/>
        <v>2591.9999999999995</v>
      </c>
    </row>
    <row r="1494" spans="1:8" x14ac:dyDescent="0.3">
      <c r="A1494" t="s">
        <v>51</v>
      </c>
      <c r="B1494">
        <v>31</v>
      </c>
      <c r="C1494">
        <v>0.05</v>
      </c>
      <c r="D1494" s="34" t="str">
        <f t="shared" si="115"/>
        <v>2023</v>
      </c>
      <c r="E1494" t="str">
        <f t="shared" si="116"/>
        <v>august</v>
      </c>
      <c r="F1494" s="35">
        <f t="shared" si="117"/>
        <v>45169</v>
      </c>
      <c r="G1494" t="str">
        <f t="shared" si="118"/>
        <v>kinni</v>
      </c>
      <c r="H1494">
        <f t="shared" si="119"/>
        <v>4320</v>
      </c>
    </row>
    <row r="1495" spans="1:8" x14ac:dyDescent="0.3">
      <c r="A1495" t="s">
        <v>52</v>
      </c>
      <c r="B1495">
        <v>1</v>
      </c>
      <c r="C1495">
        <v>0.05</v>
      </c>
      <c r="D1495" s="34" t="str">
        <f t="shared" si="115"/>
        <v>2023</v>
      </c>
      <c r="E1495" t="str">
        <f t="shared" si="116"/>
        <v>detsember</v>
      </c>
      <c r="F1495" s="35">
        <f t="shared" si="117"/>
        <v>45261</v>
      </c>
      <c r="G1495" t="str">
        <f t="shared" si="118"/>
        <v>kinni</v>
      </c>
      <c r="H1495">
        <f t="shared" si="119"/>
        <v>4320</v>
      </c>
    </row>
    <row r="1496" spans="1:8" x14ac:dyDescent="0.3">
      <c r="A1496" t="s">
        <v>52</v>
      </c>
      <c r="B1496">
        <v>2</v>
      </c>
      <c r="C1496">
        <v>0.05</v>
      </c>
      <c r="D1496" s="34" t="str">
        <f t="shared" si="115"/>
        <v>2023</v>
      </c>
      <c r="E1496" t="str">
        <f t="shared" si="116"/>
        <v>detsember</v>
      </c>
      <c r="F1496" s="35">
        <f t="shared" si="117"/>
        <v>45262</v>
      </c>
      <c r="G1496" t="str">
        <f t="shared" si="118"/>
        <v>kinni</v>
      </c>
      <c r="H1496">
        <f t="shared" si="119"/>
        <v>4320</v>
      </c>
    </row>
    <row r="1497" spans="1:8" x14ac:dyDescent="0.3">
      <c r="A1497" t="s">
        <v>52</v>
      </c>
      <c r="B1497">
        <v>3</v>
      </c>
      <c r="C1497">
        <v>0.04</v>
      </c>
      <c r="D1497" s="34" t="str">
        <f t="shared" si="115"/>
        <v>2023</v>
      </c>
      <c r="E1497" t="str">
        <f t="shared" si="116"/>
        <v>detsember</v>
      </c>
      <c r="F1497" s="35">
        <f t="shared" si="117"/>
        <v>45263</v>
      </c>
      <c r="G1497" t="str">
        <f t="shared" si="118"/>
        <v>kinni</v>
      </c>
      <c r="H1497">
        <f t="shared" si="119"/>
        <v>3456</v>
      </c>
    </row>
    <row r="1498" spans="1:8" x14ac:dyDescent="0.3">
      <c r="A1498" t="s">
        <v>52</v>
      </c>
      <c r="B1498">
        <v>4</v>
      </c>
      <c r="C1498">
        <v>0.04</v>
      </c>
      <c r="D1498" s="34" t="str">
        <f t="shared" si="115"/>
        <v>2023</v>
      </c>
      <c r="E1498" t="str">
        <f t="shared" si="116"/>
        <v>detsember</v>
      </c>
      <c r="F1498" s="35">
        <f t="shared" si="117"/>
        <v>45264</v>
      </c>
      <c r="G1498" t="str">
        <f t="shared" si="118"/>
        <v>kinni</v>
      </c>
      <c r="H1498">
        <f t="shared" si="119"/>
        <v>3456</v>
      </c>
    </row>
    <row r="1499" spans="1:8" x14ac:dyDescent="0.3">
      <c r="A1499" t="s">
        <v>52</v>
      </c>
      <c r="B1499">
        <v>5</v>
      </c>
      <c r="C1499">
        <v>0.03</v>
      </c>
      <c r="D1499" s="34" t="str">
        <f t="shared" si="115"/>
        <v>2023</v>
      </c>
      <c r="E1499" t="str">
        <f t="shared" si="116"/>
        <v>detsember</v>
      </c>
      <c r="F1499" s="35">
        <f t="shared" si="117"/>
        <v>45265</v>
      </c>
      <c r="G1499" t="str">
        <f t="shared" si="118"/>
        <v>kinni</v>
      </c>
      <c r="H1499">
        <f t="shared" si="119"/>
        <v>2591.9999999999995</v>
      </c>
    </row>
    <row r="1500" spans="1:8" x14ac:dyDescent="0.3">
      <c r="A1500" t="s">
        <v>52</v>
      </c>
      <c r="B1500">
        <v>6</v>
      </c>
      <c r="C1500">
        <v>0.03</v>
      </c>
      <c r="D1500" s="34" t="str">
        <f t="shared" si="115"/>
        <v>2023</v>
      </c>
      <c r="E1500" t="str">
        <f t="shared" si="116"/>
        <v>detsember</v>
      </c>
      <c r="F1500" s="35">
        <f t="shared" si="117"/>
        <v>45266</v>
      </c>
      <c r="G1500" t="str">
        <f t="shared" si="118"/>
        <v>kinni</v>
      </c>
      <c r="H1500">
        <f t="shared" si="119"/>
        <v>2591.9999999999995</v>
      </c>
    </row>
    <row r="1501" spans="1:8" x14ac:dyDescent="0.3">
      <c r="A1501" t="s">
        <v>52</v>
      </c>
      <c r="B1501">
        <v>7</v>
      </c>
      <c r="C1501">
        <v>0.02</v>
      </c>
      <c r="D1501" s="34" t="str">
        <f t="shared" si="115"/>
        <v>2023</v>
      </c>
      <c r="E1501" t="str">
        <f t="shared" si="116"/>
        <v>detsember</v>
      </c>
      <c r="F1501" s="35">
        <f t="shared" si="117"/>
        <v>45267</v>
      </c>
      <c r="G1501" t="str">
        <f t="shared" si="118"/>
        <v>kinni</v>
      </c>
      <c r="H1501">
        <f t="shared" si="119"/>
        <v>1728</v>
      </c>
    </row>
    <row r="1502" spans="1:8" x14ac:dyDescent="0.3">
      <c r="A1502" t="s">
        <v>52</v>
      </c>
      <c r="B1502">
        <v>8</v>
      </c>
      <c r="C1502">
        <v>0.01</v>
      </c>
      <c r="D1502" s="34" t="str">
        <f t="shared" si="115"/>
        <v>2023</v>
      </c>
      <c r="E1502" t="str">
        <f t="shared" si="116"/>
        <v>detsember</v>
      </c>
      <c r="F1502" s="35">
        <f t="shared" si="117"/>
        <v>45268</v>
      </c>
      <c r="G1502" t="str">
        <f t="shared" si="118"/>
        <v>kinni</v>
      </c>
      <c r="H1502">
        <f t="shared" si="119"/>
        <v>864</v>
      </c>
    </row>
    <row r="1503" spans="1:8" x14ac:dyDescent="0.3">
      <c r="A1503" t="s">
        <v>52</v>
      </c>
      <c r="B1503">
        <v>9</v>
      </c>
      <c r="C1503">
        <v>0.01</v>
      </c>
      <c r="D1503" s="34" t="str">
        <f t="shared" si="115"/>
        <v>2023</v>
      </c>
      <c r="E1503" t="str">
        <f t="shared" si="116"/>
        <v>detsember</v>
      </c>
      <c r="F1503" s="35">
        <f t="shared" si="117"/>
        <v>45269</v>
      </c>
      <c r="G1503" t="str">
        <f t="shared" si="118"/>
        <v>kinni</v>
      </c>
      <c r="H1503">
        <f t="shared" si="119"/>
        <v>864</v>
      </c>
    </row>
    <row r="1504" spans="1:8" x14ac:dyDescent="0.3">
      <c r="A1504" t="s">
        <v>52</v>
      </c>
      <c r="B1504">
        <v>10</v>
      </c>
      <c r="C1504">
        <v>0.01</v>
      </c>
      <c r="D1504" s="34" t="str">
        <f t="shared" si="115"/>
        <v>2023</v>
      </c>
      <c r="E1504" t="str">
        <f t="shared" si="116"/>
        <v>detsember</v>
      </c>
      <c r="F1504" s="35">
        <f t="shared" si="117"/>
        <v>45270</v>
      </c>
      <c r="G1504" t="str">
        <f t="shared" si="118"/>
        <v>kinni</v>
      </c>
      <c r="H1504">
        <f t="shared" si="119"/>
        <v>864</v>
      </c>
    </row>
    <row r="1505" spans="1:8" x14ac:dyDescent="0.3">
      <c r="A1505" t="s">
        <v>52</v>
      </c>
      <c r="B1505">
        <v>11</v>
      </c>
      <c r="C1505">
        <v>0.01</v>
      </c>
      <c r="D1505" s="34" t="str">
        <f t="shared" si="115"/>
        <v>2023</v>
      </c>
      <c r="E1505" t="str">
        <f t="shared" si="116"/>
        <v>detsember</v>
      </c>
      <c r="F1505" s="35">
        <f t="shared" si="117"/>
        <v>45271</v>
      </c>
      <c r="G1505" t="str">
        <f t="shared" si="118"/>
        <v>kinni</v>
      </c>
      <c r="H1505">
        <f t="shared" si="119"/>
        <v>864</v>
      </c>
    </row>
    <row r="1506" spans="1:8" x14ac:dyDescent="0.3">
      <c r="A1506" t="s">
        <v>52</v>
      </c>
      <c r="B1506">
        <v>12</v>
      </c>
      <c r="C1506">
        <v>0.01</v>
      </c>
      <c r="D1506" s="34" t="str">
        <f t="shared" si="115"/>
        <v>2023</v>
      </c>
      <c r="E1506" t="str">
        <f t="shared" si="116"/>
        <v>detsember</v>
      </c>
      <c r="F1506" s="35">
        <f t="shared" si="117"/>
        <v>45272</v>
      </c>
      <c r="G1506" t="str">
        <f t="shared" si="118"/>
        <v>kinni</v>
      </c>
      <c r="H1506">
        <f t="shared" si="119"/>
        <v>864</v>
      </c>
    </row>
    <row r="1507" spans="1:8" x14ac:dyDescent="0.3">
      <c r="A1507" t="s">
        <v>52</v>
      </c>
      <c r="B1507">
        <v>13</v>
      </c>
      <c r="D1507" s="34" t="str">
        <f t="shared" si="115"/>
        <v>2023</v>
      </c>
      <c r="E1507" t="str">
        <f t="shared" si="116"/>
        <v>detsember</v>
      </c>
      <c r="F1507" s="35">
        <f t="shared" si="117"/>
        <v>45273</v>
      </c>
      <c r="G1507" t="str">
        <f t="shared" si="118"/>
        <v>kinni</v>
      </c>
      <c r="H1507">
        <f t="shared" si="119"/>
        <v>0</v>
      </c>
    </row>
    <row r="1508" spans="1:8" x14ac:dyDescent="0.3">
      <c r="A1508" t="s">
        <v>52</v>
      </c>
      <c r="B1508">
        <v>14</v>
      </c>
      <c r="C1508">
        <v>0.01</v>
      </c>
      <c r="D1508" s="34" t="str">
        <f t="shared" si="115"/>
        <v>2023</v>
      </c>
      <c r="E1508" t="str">
        <f t="shared" si="116"/>
        <v>detsember</v>
      </c>
      <c r="F1508" s="35">
        <f t="shared" si="117"/>
        <v>45274</v>
      </c>
      <c r="G1508" t="str">
        <f t="shared" si="118"/>
        <v>kinni</v>
      </c>
      <c r="H1508">
        <f t="shared" si="119"/>
        <v>864</v>
      </c>
    </row>
    <row r="1509" spans="1:8" x14ac:dyDescent="0.3">
      <c r="A1509" t="s">
        <v>52</v>
      </c>
      <c r="B1509">
        <v>15</v>
      </c>
      <c r="C1509">
        <v>0.01</v>
      </c>
      <c r="D1509" s="34" t="str">
        <f t="shared" si="115"/>
        <v>2023</v>
      </c>
      <c r="E1509" t="str">
        <f t="shared" si="116"/>
        <v>detsember</v>
      </c>
      <c r="F1509" s="35">
        <f t="shared" si="117"/>
        <v>45275</v>
      </c>
      <c r="G1509" t="str">
        <f t="shared" si="118"/>
        <v>kinni</v>
      </c>
      <c r="H1509">
        <f t="shared" si="119"/>
        <v>864</v>
      </c>
    </row>
    <row r="1510" spans="1:8" x14ac:dyDescent="0.3">
      <c r="A1510" t="s">
        <v>52</v>
      </c>
      <c r="B1510">
        <v>16</v>
      </c>
      <c r="C1510">
        <v>0.01</v>
      </c>
      <c r="D1510" s="34" t="str">
        <f t="shared" si="115"/>
        <v>2023</v>
      </c>
      <c r="E1510" t="str">
        <f t="shared" si="116"/>
        <v>detsember</v>
      </c>
      <c r="F1510" s="35">
        <f t="shared" si="117"/>
        <v>45276</v>
      </c>
      <c r="G1510" t="str">
        <f t="shared" si="118"/>
        <v>kinni</v>
      </c>
      <c r="H1510">
        <f t="shared" si="119"/>
        <v>864</v>
      </c>
    </row>
    <row r="1511" spans="1:8" x14ac:dyDescent="0.3">
      <c r="A1511" t="s">
        <v>52</v>
      </c>
      <c r="B1511">
        <v>17</v>
      </c>
      <c r="C1511">
        <v>0</v>
      </c>
      <c r="D1511" s="34" t="str">
        <f t="shared" si="115"/>
        <v>2023</v>
      </c>
      <c r="E1511" t="str">
        <f t="shared" si="116"/>
        <v>detsember</v>
      </c>
      <c r="F1511" s="35">
        <f t="shared" si="117"/>
        <v>45277</v>
      </c>
      <c r="G1511" t="str">
        <f t="shared" si="118"/>
        <v>kinni</v>
      </c>
      <c r="H1511">
        <f t="shared" si="119"/>
        <v>0</v>
      </c>
    </row>
    <row r="1512" spans="1:8" x14ac:dyDescent="0.3">
      <c r="A1512" t="s">
        <v>52</v>
      </c>
      <c r="B1512">
        <v>18</v>
      </c>
      <c r="C1512">
        <v>0.05</v>
      </c>
      <c r="D1512" s="34" t="str">
        <f t="shared" si="115"/>
        <v>2023</v>
      </c>
      <c r="E1512" t="str">
        <f t="shared" si="116"/>
        <v>detsember</v>
      </c>
      <c r="F1512" s="35">
        <f t="shared" si="117"/>
        <v>45278</v>
      </c>
      <c r="G1512" t="str">
        <f t="shared" si="118"/>
        <v>kinni</v>
      </c>
      <c r="H1512">
        <f t="shared" si="119"/>
        <v>4320</v>
      </c>
    </row>
    <row r="1513" spans="1:8" x14ac:dyDescent="0.3">
      <c r="A1513" t="s">
        <v>52</v>
      </c>
      <c r="B1513">
        <v>19</v>
      </c>
      <c r="C1513">
        <v>0.12</v>
      </c>
      <c r="D1513" s="34" t="str">
        <f t="shared" si="115"/>
        <v>2023</v>
      </c>
      <c r="E1513" t="str">
        <f t="shared" si="116"/>
        <v>detsember</v>
      </c>
      <c r="F1513" s="35">
        <f t="shared" si="117"/>
        <v>45279</v>
      </c>
      <c r="G1513" t="str">
        <f t="shared" si="118"/>
        <v>kinni</v>
      </c>
      <c r="H1513">
        <f t="shared" si="119"/>
        <v>10367.999999999998</v>
      </c>
    </row>
    <row r="1514" spans="1:8" x14ac:dyDescent="0.3">
      <c r="A1514" t="s">
        <v>52</v>
      </c>
      <c r="B1514">
        <v>20</v>
      </c>
      <c r="C1514">
        <v>0.16</v>
      </c>
      <c r="D1514" s="34" t="str">
        <f t="shared" si="115"/>
        <v>2023</v>
      </c>
      <c r="E1514" t="str">
        <f t="shared" si="116"/>
        <v>detsember</v>
      </c>
      <c r="F1514" s="35">
        <f t="shared" si="117"/>
        <v>45280</v>
      </c>
      <c r="G1514" t="str">
        <f t="shared" si="118"/>
        <v>kinni</v>
      </c>
      <c r="H1514">
        <f t="shared" si="119"/>
        <v>13824</v>
      </c>
    </row>
    <row r="1515" spans="1:8" x14ac:dyDescent="0.3">
      <c r="A1515" t="s">
        <v>52</v>
      </c>
      <c r="B1515">
        <v>21</v>
      </c>
      <c r="C1515">
        <v>0.16</v>
      </c>
      <c r="D1515" s="34" t="str">
        <f t="shared" si="115"/>
        <v>2023</v>
      </c>
      <c r="E1515" t="str">
        <f t="shared" si="116"/>
        <v>detsember</v>
      </c>
      <c r="F1515" s="35">
        <f t="shared" si="117"/>
        <v>45281</v>
      </c>
      <c r="G1515" t="str">
        <f t="shared" si="118"/>
        <v>kinni</v>
      </c>
      <c r="H1515">
        <f t="shared" si="119"/>
        <v>13824</v>
      </c>
    </row>
    <row r="1516" spans="1:8" x14ac:dyDescent="0.3">
      <c r="A1516" t="s">
        <v>52</v>
      </c>
      <c r="B1516">
        <v>22</v>
      </c>
      <c r="C1516">
        <v>0.11</v>
      </c>
      <c r="D1516" s="34" t="str">
        <f t="shared" si="115"/>
        <v>2023</v>
      </c>
      <c r="E1516" t="str">
        <f t="shared" si="116"/>
        <v>detsember</v>
      </c>
      <c r="F1516" s="35">
        <f t="shared" si="117"/>
        <v>45282</v>
      </c>
      <c r="G1516" t="str">
        <f t="shared" si="118"/>
        <v>kinni</v>
      </c>
      <c r="H1516">
        <f t="shared" si="119"/>
        <v>9504</v>
      </c>
    </row>
    <row r="1517" spans="1:8" x14ac:dyDescent="0.3">
      <c r="A1517" t="s">
        <v>52</v>
      </c>
      <c r="B1517">
        <v>23</v>
      </c>
      <c r="D1517" s="34" t="str">
        <f t="shared" si="115"/>
        <v>2023</v>
      </c>
      <c r="E1517" t="str">
        <f t="shared" si="116"/>
        <v>detsember</v>
      </c>
      <c r="F1517" s="35">
        <f t="shared" si="117"/>
        <v>45283</v>
      </c>
      <c r="G1517" t="str">
        <f t="shared" si="118"/>
        <v>kinni</v>
      </c>
      <c r="H1517">
        <f t="shared" si="119"/>
        <v>0</v>
      </c>
    </row>
    <row r="1518" spans="1:8" x14ac:dyDescent="0.3">
      <c r="A1518" t="s">
        <v>52</v>
      </c>
      <c r="B1518">
        <v>24</v>
      </c>
      <c r="C1518">
        <v>0.02</v>
      </c>
      <c r="D1518" s="34" t="str">
        <f t="shared" si="115"/>
        <v>2023</v>
      </c>
      <c r="E1518" t="str">
        <f t="shared" si="116"/>
        <v>detsember</v>
      </c>
      <c r="F1518" s="35">
        <f t="shared" si="117"/>
        <v>45284</v>
      </c>
      <c r="G1518" t="str">
        <f t="shared" si="118"/>
        <v>kinni</v>
      </c>
      <c r="H1518">
        <f t="shared" si="119"/>
        <v>1728</v>
      </c>
    </row>
    <row r="1519" spans="1:8" x14ac:dyDescent="0.3">
      <c r="A1519" t="s">
        <v>52</v>
      </c>
      <c r="B1519">
        <v>25</v>
      </c>
      <c r="C1519">
        <v>0.01</v>
      </c>
      <c r="D1519" s="34" t="str">
        <f t="shared" ref="D1519:D1582" si="120">LEFT(A1519,4)</f>
        <v>2023</v>
      </c>
      <c r="E1519" t="str">
        <f t="shared" ref="E1519:E1582" si="121">MID(A1519,6,LEN(A1519)-9)</f>
        <v>detsember</v>
      </c>
      <c r="F1519" s="35">
        <f t="shared" ref="F1519:F1582" si="122">DATEVALUE(B1519 &amp; " " &amp; E1519 &amp; " " &amp; D1519)</f>
        <v>45285</v>
      </c>
      <c r="G1519" t="str">
        <f t="shared" ref="G1519:G1582" si="123">IF(OR(
AND(F1519&gt;=DATE(2019,6,26),F1519&lt;=DATE(2019,9,12)),
AND(F1519&gt;=DATE(2020,6,16),F1519&lt;=DATE(2020,9,12)),
AND(F1519&gt;=DATE(2021,6,18),F1519&lt;=DATE(2021,8,21)),
AND(F1519&gt;=DATE(2022,6,28),F1519&lt;=DATE(2022,9,21)),
AND(F1519&gt;=DATE(2022,10,15),F1519&lt;=DATE(2022,10,31)),
AND(F1519&gt;=DATE(2023,6,16),F1519&lt;=DATE(2023,8,21))
),"lahti","kinni")</f>
        <v>kinni</v>
      </c>
      <c r="H1519">
        <f t="shared" ref="H1519:H1582" si="124">C1519*60*60*24</f>
        <v>864</v>
      </c>
    </row>
    <row r="1520" spans="1:8" x14ac:dyDescent="0.3">
      <c r="A1520" t="s">
        <v>52</v>
      </c>
      <c r="B1520">
        <v>26</v>
      </c>
      <c r="C1520">
        <v>0.08</v>
      </c>
      <c r="D1520" s="34" t="str">
        <f t="shared" si="120"/>
        <v>2023</v>
      </c>
      <c r="E1520" t="str">
        <f t="shared" si="121"/>
        <v>detsember</v>
      </c>
      <c r="F1520" s="35">
        <f t="shared" si="122"/>
        <v>45286</v>
      </c>
      <c r="G1520" t="str">
        <f t="shared" si="123"/>
        <v>kinni</v>
      </c>
      <c r="H1520">
        <f t="shared" si="124"/>
        <v>6912</v>
      </c>
    </row>
    <row r="1521" spans="1:8" x14ac:dyDescent="0.3">
      <c r="A1521" t="s">
        <v>52</v>
      </c>
      <c r="B1521">
        <v>27</v>
      </c>
      <c r="C1521">
        <v>0.11</v>
      </c>
      <c r="D1521" s="34" t="str">
        <f t="shared" si="120"/>
        <v>2023</v>
      </c>
      <c r="E1521" t="str">
        <f t="shared" si="121"/>
        <v>detsember</v>
      </c>
      <c r="F1521" s="35">
        <f t="shared" si="122"/>
        <v>45287</v>
      </c>
      <c r="G1521" t="str">
        <f t="shared" si="123"/>
        <v>kinni</v>
      </c>
      <c r="H1521">
        <f t="shared" si="124"/>
        <v>9504</v>
      </c>
    </row>
    <row r="1522" spans="1:8" x14ac:dyDescent="0.3">
      <c r="A1522" t="s">
        <v>52</v>
      </c>
      <c r="B1522">
        <v>28</v>
      </c>
      <c r="C1522">
        <v>0.09</v>
      </c>
      <c r="D1522" s="34" t="str">
        <f t="shared" si="120"/>
        <v>2023</v>
      </c>
      <c r="E1522" t="str">
        <f t="shared" si="121"/>
        <v>detsember</v>
      </c>
      <c r="F1522" s="35">
        <f t="shared" si="122"/>
        <v>45288</v>
      </c>
      <c r="G1522" t="str">
        <f t="shared" si="123"/>
        <v>kinni</v>
      </c>
      <c r="H1522">
        <f t="shared" si="124"/>
        <v>7775.9999999999982</v>
      </c>
    </row>
    <row r="1523" spans="1:8" x14ac:dyDescent="0.3">
      <c r="A1523" t="s">
        <v>52</v>
      </c>
      <c r="B1523">
        <v>29</v>
      </c>
      <c r="C1523">
        <v>0.04</v>
      </c>
      <c r="D1523" s="34" t="str">
        <f t="shared" si="120"/>
        <v>2023</v>
      </c>
      <c r="E1523" t="str">
        <f t="shared" si="121"/>
        <v>detsember</v>
      </c>
      <c r="F1523" s="35">
        <f t="shared" si="122"/>
        <v>45289</v>
      </c>
      <c r="G1523" t="str">
        <f t="shared" si="123"/>
        <v>kinni</v>
      </c>
      <c r="H1523">
        <f t="shared" si="124"/>
        <v>3456</v>
      </c>
    </row>
    <row r="1524" spans="1:8" x14ac:dyDescent="0.3">
      <c r="A1524" t="s">
        <v>52</v>
      </c>
      <c r="B1524">
        <v>30</v>
      </c>
      <c r="C1524">
        <v>0.04</v>
      </c>
      <c r="D1524" s="34" t="str">
        <f t="shared" si="120"/>
        <v>2023</v>
      </c>
      <c r="E1524" t="str">
        <f t="shared" si="121"/>
        <v>detsember</v>
      </c>
      <c r="F1524" s="35">
        <f t="shared" si="122"/>
        <v>45290</v>
      </c>
      <c r="G1524" t="str">
        <f t="shared" si="123"/>
        <v>kinni</v>
      </c>
      <c r="H1524">
        <f t="shared" si="124"/>
        <v>3456</v>
      </c>
    </row>
    <row r="1525" spans="1:8" x14ac:dyDescent="0.3">
      <c r="A1525" t="s">
        <v>52</v>
      </c>
      <c r="B1525">
        <v>31</v>
      </c>
      <c r="D1525" s="34" t="str">
        <f t="shared" si="120"/>
        <v>2023</v>
      </c>
      <c r="E1525" t="str">
        <f t="shared" si="121"/>
        <v>detsember</v>
      </c>
      <c r="F1525" s="35">
        <f t="shared" si="122"/>
        <v>45291</v>
      </c>
      <c r="G1525" t="str">
        <f t="shared" si="123"/>
        <v>kinni</v>
      </c>
      <c r="H1525">
        <f t="shared" si="124"/>
        <v>0</v>
      </c>
    </row>
    <row r="1526" spans="1:8" x14ac:dyDescent="0.3">
      <c r="A1526" t="s">
        <v>53</v>
      </c>
      <c r="B1526">
        <v>1</v>
      </c>
      <c r="C1526">
        <v>0.17</v>
      </c>
      <c r="D1526" s="34" t="str">
        <f t="shared" si="120"/>
        <v>2023</v>
      </c>
      <c r="E1526" t="str">
        <f t="shared" si="121"/>
        <v>jaanuar</v>
      </c>
      <c r="F1526" s="35">
        <f t="shared" si="122"/>
        <v>44927</v>
      </c>
      <c r="G1526" t="str">
        <f t="shared" si="123"/>
        <v>kinni</v>
      </c>
      <c r="H1526">
        <f t="shared" si="124"/>
        <v>14688.000000000004</v>
      </c>
    </row>
    <row r="1527" spans="1:8" x14ac:dyDescent="0.3">
      <c r="A1527" t="s">
        <v>53</v>
      </c>
      <c r="B1527">
        <v>2</v>
      </c>
      <c r="C1527">
        <v>0.2</v>
      </c>
      <c r="D1527" s="34" t="str">
        <f t="shared" si="120"/>
        <v>2023</v>
      </c>
      <c r="E1527" t="str">
        <f t="shared" si="121"/>
        <v>jaanuar</v>
      </c>
      <c r="F1527" s="35">
        <f t="shared" si="122"/>
        <v>44928</v>
      </c>
      <c r="G1527" t="str">
        <f t="shared" si="123"/>
        <v>kinni</v>
      </c>
      <c r="H1527">
        <f t="shared" si="124"/>
        <v>17280</v>
      </c>
    </row>
    <row r="1528" spans="1:8" x14ac:dyDescent="0.3">
      <c r="A1528" t="s">
        <v>53</v>
      </c>
      <c r="B1528">
        <v>3</v>
      </c>
      <c r="C1528">
        <v>0.21</v>
      </c>
      <c r="D1528" s="34" t="str">
        <f t="shared" si="120"/>
        <v>2023</v>
      </c>
      <c r="E1528" t="str">
        <f t="shared" si="121"/>
        <v>jaanuar</v>
      </c>
      <c r="F1528" s="35">
        <f t="shared" si="122"/>
        <v>44929</v>
      </c>
      <c r="G1528" t="str">
        <f t="shared" si="123"/>
        <v>kinni</v>
      </c>
      <c r="H1528">
        <f t="shared" si="124"/>
        <v>18144</v>
      </c>
    </row>
    <row r="1529" spans="1:8" x14ac:dyDescent="0.3">
      <c r="A1529" t="s">
        <v>53</v>
      </c>
      <c r="B1529">
        <v>4</v>
      </c>
      <c r="C1529">
        <v>0.19</v>
      </c>
      <c r="D1529" s="34" t="str">
        <f t="shared" si="120"/>
        <v>2023</v>
      </c>
      <c r="E1529" t="str">
        <f t="shared" si="121"/>
        <v>jaanuar</v>
      </c>
      <c r="F1529" s="35">
        <f t="shared" si="122"/>
        <v>44930</v>
      </c>
      <c r="G1529" t="str">
        <f t="shared" si="123"/>
        <v>kinni</v>
      </c>
      <c r="H1529">
        <f t="shared" si="124"/>
        <v>16416</v>
      </c>
    </row>
    <row r="1530" spans="1:8" x14ac:dyDescent="0.3">
      <c r="A1530" t="s">
        <v>53</v>
      </c>
      <c r="B1530">
        <v>5</v>
      </c>
      <c r="C1530">
        <v>0.17</v>
      </c>
      <c r="D1530" s="34" t="str">
        <f t="shared" si="120"/>
        <v>2023</v>
      </c>
      <c r="E1530" t="str">
        <f t="shared" si="121"/>
        <v>jaanuar</v>
      </c>
      <c r="F1530" s="35">
        <f t="shared" si="122"/>
        <v>44931</v>
      </c>
      <c r="G1530" t="str">
        <f t="shared" si="123"/>
        <v>kinni</v>
      </c>
      <c r="H1530">
        <f t="shared" si="124"/>
        <v>14688.000000000004</v>
      </c>
    </row>
    <row r="1531" spans="1:8" x14ac:dyDescent="0.3">
      <c r="A1531" t="s">
        <v>53</v>
      </c>
      <c r="B1531" t="s">
        <v>40</v>
      </c>
      <c r="C1531">
        <v>0.16</v>
      </c>
      <c r="D1531" s="34" t="str">
        <f t="shared" si="120"/>
        <v>2023</v>
      </c>
      <c r="E1531" t="str">
        <f t="shared" si="121"/>
        <v>jaanuar</v>
      </c>
      <c r="F1531" s="35">
        <f t="shared" si="122"/>
        <v>44932</v>
      </c>
      <c r="G1531" t="str">
        <f t="shared" si="123"/>
        <v>kinni</v>
      </c>
      <c r="H1531">
        <f t="shared" si="124"/>
        <v>13824</v>
      </c>
    </row>
    <row r="1532" spans="1:8" x14ac:dyDescent="0.3">
      <c r="A1532" t="s">
        <v>53</v>
      </c>
      <c r="B1532">
        <v>7</v>
      </c>
      <c r="C1532">
        <v>0.14000000000000001</v>
      </c>
      <c r="D1532" s="34" t="str">
        <f t="shared" si="120"/>
        <v>2023</v>
      </c>
      <c r="E1532" t="str">
        <f t="shared" si="121"/>
        <v>jaanuar</v>
      </c>
      <c r="F1532" s="35">
        <f t="shared" si="122"/>
        <v>44933</v>
      </c>
      <c r="G1532" t="str">
        <f t="shared" si="123"/>
        <v>kinni</v>
      </c>
      <c r="H1532">
        <f t="shared" si="124"/>
        <v>12096</v>
      </c>
    </row>
    <row r="1533" spans="1:8" x14ac:dyDescent="0.3">
      <c r="A1533" t="s">
        <v>53</v>
      </c>
      <c r="B1533">
        <v>8</v>
      </c>
      <c r="C1533">
        <v>0.13</v>
      </c>
      <c r="D1533" s="34" t="str">
        <f t="shared" si="120"/>
        <v>2023</v>
      </c>
      <c r="E1533" t="str">
        <f t="shared" si="121"/>
        <v>jaanuar</v>
      </c>
      <c r="F1533" s="35">
        <f t="shared" si="122"/>
        <v>44934</v>
      </c>
      <c r="G1533" t="str">
        <f t="shared" si="123"/>
        <v>kinni</v>
      </c>
      <c r="H1533">
        <f t="shared" si="124"/>
        <v>11232.000000000002</v>
      </c>
    </row>
    <row r="1534" spans="1:8" x14ac:dyDescent="0.3">
      <c r="A1534" t="s">
        <v>53</v>
      </c>
      <c r="B1534">
        <v>9</v>
      </c>
      <c r="C1534">
        <v>0.12</v>
      </c>
      <c r="D1534" s="34" t="str">
        <f t="shared" si="120"/>
        <v>2023</v>
      </c>
      <c r="E1534" t="str">
        <f t="shared" si="121"/>
        <v>jaanuar</v>
      </c>
      <c r="F1534" s="35">
        <f t="shared" si="122"/>
        <v>44935</v>
      </c>
      <c r="G1534" t="str">
        <f t="shared" si="123"/>
        <v>kinni</v>
      </c>
      <c r="H1534">
        <f t="shared" si="124"/>
        <v>10367.999999999998</v>
      </c>
    </row>
    <row r="1535" spans="1:8" x14ac:dyDescent="0.3">
      <c r="A1535" t="s">
        <v>53</v>
      </c>
      <c r="B1535">
        <v>10</v>
      </c>
      <c r="C1535">
        <v>0.12</v>
      </c>
      <c r="D1535" s="34" t="str">
        <f t="shared" si="120"/>
        <v>2023</v>
      </c>
      <c r="E1535" t="str">
        <f t="shared" si="121"/>
        <v>jaanuar</v>
      </c>
      <c r="F1535" s="35">
        <f t="shared" si="122"/>
        <v>44936</v>
      </c>
      <c r="G1535" t="str">
        <f t="shared" si="123"/>
        <v>kinni</v>
      </c>
      <c r="H1535">
        <f t="shared" si="124"/>
        <v>10367.999999999998</v>
      </c>
    </row>
    <row r="1536" spans="1:8" x14ac:dyDescent="0.3">
      <c r="A1536" t="s">
        <v>53</v>
      </c>
      <c r="B1536">
        <v>11</v>
      </c>
      <c r="C1536">
        <v>0.11</v>
      </c>
      <c r="D1536" s="34" t="str">
        <f t="shared" si="120"/>
        <v>2023</v>
      </c>
      <c r="E1536" t="str">
        <f t="shared" si="121"/>
        <v>jaanuar</v>
      </c>
      <c r="F1536" s="35">
        <f t="shared" si="122"/>
        <v>44937</v>
      </c>
      <c r="G1536" t="str">
        <f t="shared" si="123"/>
        <v>kinni</v>
      </c>
      <c r="H1536">
        <f t="shared" si="124"/>
        <v>9504</v>
      </c>
    </row>
    <row r="1537" spans="1:8" x14ac:dyDescent="0.3">
      <c r="A1537" t="s">
        <v>53</v>
      </c>
      <c r="B1537">
        <v>12</v>
      </c>
      <c r="C1537">
        <v>0.13</v>
      </c>
      <c r="D1537" s="34" t="str">
        <f t="shared" si="120"/>
        <v>2023</v>
      </c>
      <c r="E1537" t="str">
        <f t="shared" si="121"/>
        <v>jaanuar</v>
      </c>
      <c r="F1537" s="35">
        <f t="shared" si="122"/>
        <v>44938</v>
      </c>
      <c r="G1537" t="str">
        <f t="shared" si="123"/>
        <v>kinni</v>
      </c>
      <c r="H1537">
        <f t="shared" si="124"/>
        <v>11232.000000000002</v>
      </c>
    </row>
    <row r="1538" spans="1:8" x14ac:dyDescent="0.3">
      <c r="A1538" t="s">
        <v>53</v>
      </c>
      <c r="B1538">
        <v>13</v>
      </c>
      <c r="C1538">
        <v>0.17</v>
      </c>
      <c r="D1538" s="34" t="str">
        <f t="shared" si="120"/>
        <v>2023</v>
      </c>
      <c r="E1538" t="str">
        <f t="shared" si="121"/>
        <v>jaanuar</v>
      </c>
      <c r="F1538" s="35">
        <f t="shared" si="122"/>
        <v>44939</v>
      </c>
      <c r="G1538" t="str">
        <f t="shared" si="123"/>
        <v>kinni</v>
      </c>
      <c r="H1538">
        <f t="shared" si="124"/>
        <v>14688.000000000004</v>
      </c>
    </row>
    <row r="1539" spans="1:8" x14ac:dyDescent="0.3">
      <c r="A1539" t="s">
        <v>53</v>
      </c>
      <c r="B1539">
        <v>14</v>
      </c>
      <c r="C1539">
        <v>0.25</v>
      </c>
      <c r="D1539" s="34" t="str">
        <f t="shared" si="120"/>
        <v>2023</v>
      </c>
      <c r="E1539" t="str">
        <f t="shared" si="121"/>
        <v>jaanuar</v>
      </c>
      <c r="F1539" s="35">
        <f t="shared" si="122"/>
        <v>44940</v>
      </c>
      <c r="G1539" t="str">
        <f t="shared" si="123"/>
        <v>kinni</v>
      </c>
      <c r="H1539">
        <f t="shared" si="124"/>
        <v>21600</v>
      </c>
    </row>
    <row r="1540" spans="1:8" x14ac:dyDescent="0.3">
      <c r="A1540" t="s">
        <v>53</v>
      </c>
      <c r="B1540">
        <v>15</v>
      </c>
      <c r="C1540">
        <v>0.4</v>
      </c>
      <c r="D1540" s="34" t="str">
        <f t="shared" si="120"/>
        <v>2023</v>
      </c>
      <c r="E1540" t="str">
        <f t="shared" si="121"/>
        <v>jaanuar</v>
      </c>
      <c r="F1540" s="35">
        <f t="shared" si="122"/>
        <v>44941</v>
      </c>
      <c r="G1540" t="str">
        <f t="shared" si="123"/>
        <v>kinni</v>
      </c>
      <c r="H1540">
        <f t="shared" si="124"/>
        <v>34560</v>
      </c>
    </row>
    <row r="1541" spans="1:8" x14ac:dyDescent="0.3">
      <c r="A1541" t="s">
        <v>53</v>
      </c>
      <c r="B1541">
        <v>16</v>
      </c>
      <c r="C1541">
        <v>0.46</v>
      </c>
      <c r="D1541" s="34" t="str">
        <f t="shared" si="120"/>
        <v>2023</v>
      </c>
      <c r="E1541" t="str">
        <f t="shared" si="121"/>
        <v>jaanuar</v>
      </c>
      <c r="F1541" s="35">
        <f t="shared" si="122"/>
        <v>44942</v>
      </c>
      <c r="G1541" t="str">
        <f t="shared" si="123"/>
        <v>kinni</v>
      </c>
      <c r="H1541">
        <f t="shared" si="124"/>
        <v>39744</v>
      </c>
    </row>
    <row r="1542" spans="1:8" x14ac:dyDescent="0.3">
      <c r="A1542" t="s">
        <v>53</v>
      </c>
      <c r="B1542">
        <v>17</v>
      </c>
      <c r="C1542">
        <v>0.33</v>
      </c>
      <c r="D1542" s="34" t="str">
        <f t="shared" si="120"/>
        <v>2023</v>
      </c>
      <c r="E1542" t="str">
        <f t="shared" si="121"/>
        <v>jaanuar</v>
      </c>
      <c r="F1542" s="35">
        <f t="shared" si="122"/>
        <v>44943</v>
      </c>
      <c r="G1542" t="str">
        <f t="shared" si="123"/>
        <v>kinni</v>
      </c>
      <c r="H1542">
        <f t="shared" si="124"/>
        <v>28512</v>
      </c>
    </row>
    <row r="1543" spans="1:8" x14ac:dyDescent="0.3">
      <c r="A1543" t="s">
        <v>53</v>
      </c>
      <c r="B1543">
        <v>18</v>
      </c>
      <c r="C1543">
        <v>0.22</v>
      </c>
      <c r="D1543" s="34" t="str">
        <f t="shared" si="120"/>
        <v>2023</v>
      </c>
      <c r="E1543" t="str">
        <f t="shared" si="121"/>
        <v>jaanuar</v>
      </c>
      <c r="F1543" s="35">
        <f t="shared" si="122"/>
        <v>44944</v>
      </c>
      <c r="G1543" t="str">
        <f t="shared" si="123"/>
        <v>kinni</v>
      </c>
      <c r="H1543">
        <f t="shared" si="124"/>
        <v>19008</v>
      </c>
    </row>
    <row r="1544" spans="1:8" x14ac:dyDescent="0.3">
      <c r="A1544" t="s">
        <v>53</v>
      </c>
      <c r="B1544">
        <v>19</v>
      </c>
      <c r="C1544">
        <v>0.21</v>
      </c>
      <c r="D1544" s="34" t="str">
        <f t="shared" si="120"/>
        <v>2023</v>
      </c>
      <c r="E1544" t="str">
        <f t="shared" si="121"/>
        <v>jaanuar</v>
      </c>
      <c r="F1544" s="35">
        <f t="shared" si="122"/>
        <v>44945</v>
      </c>
      <c r="G1544" t="str">
        <f t="shared" si="123"/>
        <v>kinni</v>
      </c>
      <c r="H1544">
        <f t="shared" si="124"/>
        <v>18144</v>
      </c>
    </row>
    <row r="1545" spans="1:8" x14ac:dyDescent="0.3">
      <c r="A1545" t="s">
        <v>53</v>
      </c>
      <c r="B1545">
        <v>20</v>
      </c>
      <c r="C1545">
        <v>0.21</v>
      </c>
      <c r="D1545" s="34" t="str">
        <f t="shared" si="120"/>
        <v>2023</v>
      </c>
      <c r="E1545" t="str">
        <f t="shared" si="121"/>
        <v>jaanuar</v>
      </c>
      <c r="F1545" s="35">
        <f t="shared" si="122"/>
        <v>44946</v>
      </c>
      <c r="G1545" t="str">
        <f t="shared" si="123"/>
        <v>kinni</v>
      </c>
      <c r="H1545">
        <f t="shared" si="124"/>
        <v>18144</v>
      </c>
    </row>
    <row r="1546" spans="1:8" x14ac:dyDescent="0.3">
      <c r="A1546" t="s">
        <v>53</v>
      </c>
      <c r="B1546">
        <v>21</v>
      </c>
      <c r="C1546">
        <v>0.21</v>
      </c>
      <c r="D1546" s="34" t="str">
        <f t="shared" si="120"/>
        <v>2023</v>
      </c>
      <c r="E1546" t="str">
        <f t="shared" si="121"/>
        <v>jaanuar</v>
      </c>
      <c r="F1546" s="35">
        <f t="shared" si="122"/>
        <v>44947</v>
      </c>
      <c r="G1546" t="str">
        <f t="shared" si="123"/>
        <v>kinni</v>
      </c>
      <c r="H1546">
        <f t="shared" si="124"/>
        <v>18144</v>
      </c>
    </row>
    <row r="1547" spans="1:8" x14ac:dyDescent="0.3">
      <c r="A1547" t="s">
        <v>53</v>
      </c>
      <c r="B1547">
        <v>22</v>
      </c>
      <c r="D1547" s="34" t="str">
        <f t="shared" si="120"/>
        <v>2023</v>
      </c>
      <c r="E1547" t="str">
        <f t="shared" si="121"/>
        <v>jaanuar</v>
      </c>
      <c r="F1547" s="35">
        <f t="shared" si="122"/>
        <v>44948</v>
      </c>
      <c r="G1547" t="str">
        <f t="shared" si="123"/>
        <v>kinni</v>
      </c>
      <c r="H1547">
        <f t="shared" si="124"/>
        <v>0</v>
      </c>
    </row>
    <row r="1548" spans="1:8" x14ac:dyDescent="0.3">
      <c r="A1548" t="s">
        <v>53</v>
      </c>
      <c r="B1548">
        <v>23</v>
      </c>
      <c r="D1548" s="34" t="str">
        <f t="shared" si="120"/>
        <v>2023</v>
      </c>
      <c r="E1548" t="str">
        <f t="shared" si="121"/>
        <v>jaanuar</v>
      </c>
      <c r="F1548" s="35">
        <f t="shared" si="122"/>
        <v>44949</v>
      </c>
      <c r="G1548" t="str">
        <f t="shared" si="123"/>
        <v>kinni</v>
      </c>
      <c r="H1548">
        <f t="shared" si="124"/>
        <v>0</v>
      </c>
    </row>
    <row r="1549" spans="1:8" x14ac:dyDescent="0.3">
      <c r="A1549" t="s">
        <v>53</v>
      </c>
      <c r="B1549">
        <v>24</v>
      </c>
      <c r="D1549" s="34" t="str">
        <f t="shared" si="120"/>
        <v>2023</v>
      </c>
      <c r="E1549" t="str">
        <f t="shared" si="121"/>
        <v>jaanuar</v>
      </c>
      <c r="F1549" s="35">
        <f t="shared" si="122"/>
        <v>44950</v>
      </c>
      <c r="G1549" t="str">
        <f t="shared" si="123"/>
        <v>kinni</v>
      </c>
      <c r="H1549">
        <f t="shared" si="124"/>
        <v>0</v>
      </c>
    </row>
    <row r="1550" spans="1:8" x14ac:dyDescent="0.3">
      <c r="A1550" t="s">
        <v>53</v>
      </c>
      <c r="B1550">
        <v>25</v>
      </c>
      <c r="C1550">
        <v>0.01</v>
      </c>
      <c r="D1550" s="34" t="str">
        <f t="shared" si="120"/>
        <v>2023</v>
      </c>
      <c r="E1550" t="str">
        <f t="shared" si="121"/>
        <v>jaanuar</v>
      </c>
      <c r="F1550" s="35">
        <f t="shared" si="122"/>
        <v>44951</v>
      </c>
      <c r="G1550" t="str">
        <f t="shared" si="123"/>
        <v>kinni</v>
      </c>
      <c r="H1550">
        <f t="shared" si="124"/>
        <v>864</v>
      </c>
    </row>
    <row r="1551" spans="1:8" x14ac:dyDescent="0.3">
      <c r="A1551" t="s">
        <v>53</v>
      </c>
      <c r="B1551">
        <v>26</v>
      </c>
      <c r="C1551">
        <v>0.03</v>
      </c>
      <c r="D1551" s="34" t="str">
        <f t="shared" si="120"/>
        <v>2023</v>
      </c>
      <c r="E1551" t="str">
        <f t="shared" si="121"/>
        <v>jaanuar</v>
      </c>
      <c r="F1551" s="35">
        <f t="shared" si="122"/>
        <v>44952</v>
      </c>
      <c r="G1551" t="str">
        <f t="shared" si="123"/>
        <v>kinni</v>
      </c>
      <c r="H1551">
        <f t="shared" si="124"/>
        <v>2591.9999999999995</v>
      </c>
    </row>
    <row r="1552" spans="1:8" x14ac:dyDescent="0.3">
      <c r="A1552" t="s">
        <v>53</v>
      </c>
      <c r="B1552">
        <v>27</v>
      </c>
      <c r="C1552">
        <v>0.09</v>
      </c>
      <c r="D1552" s="34" t="str">
        <f t="shared" si="120"/>
        <v>2023</v>
      </c>
      <c r="E1552" t="str">
        <f t="shared" si="121"/>
        <v>jaanuar</v>
      </c>
      <c r="F1552" s="35">
        <f t="shared" si="122"/>
        <v>44953</v>
      </c>
      <c r="G1552" t="str">
        <f t="shared" si="123"/>
        <v>kinni</v>
      </c>
      <c r="H1552">
        <f t="shared" si="124"/>
        <v>7775.9999999999982</v>
      </c>
    </row>
    <row r="1553" spans="1:8" x14ac:dyDescent="0.3">
      <c r="A1553" t="s">
        <v>53</v>
      </c>
      <c r="B1553">
        <v>28</v>
      </c>
      <c r="C1553">
        <v>0.11</v>
      </c>
      <c r="D1553" s="34" t="str">
        <f t="shared" si="120"/>
        <v>2023</v>
      </c>
      <c r="E1553" t="str">
        <f t="shared" si="121"/>
        <v>jaanuar</v>
      </c>
      <c r="F1553" s="35">
        <f t="shared" si="122"/>
        <v>44954</v>
      </c>
      <c r="G1553" t="str">
        <f t="shared" si="123"/>
        <v>kinni</v>
      </c>
      <c r="H1553">
        <f t="shared" si="124"/>
        <v>9504</v>
      </c>
    </row>
    <row r="1554" spans="1:8" x14ac:dyDescent="0.3">
      <c r="A1554" t="s">
        <v>53</v>
      </c>
      <c r="B1554">
        <v>29</v>
      </c>
      <c r="C1554">
        <v>0.1</v>
      </c>
      <c r="D1554" s="34" t="str">
        <f t="shared" si="120"/>
        <v>2023</v>
      </c>
      <c r="E1554" t="str">
        <f t="shared" si="121"/>
        <v>jaanuar</v>
      </c>
      <c r="F1554" s="35">
        <f t="shared" si="122"/>
        <v>44955</v>
      </c>
      <c r="G1554" t="str">
        <f t="shared" si="123"/>
        <v>kinni</v>
      </c>
      <c r="H1554">
        <f t="shared" si="124"/>
        <v>8640</v>
      </c>
    </row>
    <row r="1555" spans="1:8" x14ac:dyDescent="0.3">
      <c r="A1555" t="s">
        <v>53</v>
      </c>
      <c r="B1555">
        <v>30</v>
      </c>
      <c r="C1555">
        <v>0.09</v>
      </c>
      <c r="D1555" s="34" t="str">
        <f t="shared" si="120"/>
        <v>2023</v>
      </c>
      <c r="E1555" t="str">
        <f t="shared" si="121"/>
        <v>jaanuar</v>
      </c>
      <c r="F1555" s="35">
        <f t="shared" si="122"/>
        <v>44956</v>
      </c>
      <c r="G1555" t="str">
        <f t="shared" si="123"/>
        <v>kinni</v>
      </c>
      <c r="H1555">
        <f t="shared" si="124"/>
        <v>7775.9999999999982</v>
      </c>
    </row>
    <row r="1556" spans="1:8" x14ac:dyDescent="0.3">
      <c r="A1556" t="s">
        <v>53</v>
      </c>
      <c r="B1556">
        <v>31</v>
      </c>
      <c r="C1556">
        <v>0.09</v>
      </c>
      <c r="D1556" s="34" t="str">
        <f t="shared" si="120"/>
        <v>2023</v>
      </c>
      <c r="E1556" t="str">
        <f t="shared" si="121"/>
        <v>jaanuar</v>
      </c>
      <c r="F1556" s="35">
        <f t="shared" si="122"/>
        <v>44957</v>
      </c>
      <c r="G1556" t="str">
        <f t="shared" si="123"/>
        <v>kinni</v>
      </c>
      <c r="H1556">
        <f t="shared" si="124"/>
        <v>7775.9999999999982</v>
      </c>
    </row>
    <row r="1557" spans="1:8" x14ac:dyDescent="0.3">
      <c r="A1557" t="s">
        <v>54</v>
      </c>
      <c r="B1557">
        <v>1</v>
      </c>
      <c r="C1557">
        <v>1.01</v>
      </c>
      <c r="D1557" s="34" t="str">
        <f t="shared" si="120"/>
        <v>2023</v>
      </c>
      <c r="E1557" t="str">
        <f t="shared" si="121"/>
        <v>juuli</v>
      </c>
      <c r="F1557" s="35">
        <f t="shared" si="122"/>
        <v>45108</v>
      </c>
      <c r="G1557" t="str">
        <f t="shared" si="123"/>
        <v>lahti</v>
      </c>
      <c r="H1557">
        <f t="shared" si="124"/>
        <v>87264</v>
      </c>
    </row>
    <row r="1558" spans="1:8" x14ac:dyDescent="0.3">
      <c r="A1558" t="s">
        <v>54</v>
      </c>
      <c r="B1558">
        <v>2</v>
      </c>
      <c r="C1558">
        <v>1.07</v>
      </c>
      <c r="D1558" s="34" t="str">
        <f t="shared" si="120"/>
        <v>2023</v>
      </c>
      <c r="E1558" t="str">
        <f t="shared" si="121"/>
        <v>juuli</v>
      </c>
      <c r="F1558" s="35">
        <f t="shared" si="122"/>
        <v>45109</v>
      </c>
      <c r="G1558" t="str">
        <f t="shared" si="123"/>
        <v>lahti</v>
      </c>
      <c r="H1558">
        <f t="shared" si="124"/>
        <v>92448</v>
      </c>
    </row>
    <row r="1559" spans="1:8" x14ac:dyDescent="0.3">
      <c r="A1559" t="s">
        <v>54</v>
      </c>
      <c r="B1559">
        <v>3</v>
      </c>
      <c r="C1559">
        <v>0.84</v>
      </c>
      <c r="D1559" s="34" t="str">
        <f t="shared" si="120"/>
        <v>2023</v>
      </c>
      <c r="E1559" t="str">
        <f t="shared" si="121"/>
        <v>juuli</v>
      </c>
      <c r="F1559" s="35">
        <f t="shared" si="122"/>
        <v>45110</v>
      </c>
      <c r="G1559" t="str">
        <f t="shared" si="123"/>
        <v>lahti</v>
      </c>
      <c r="H1559">
        <f t="shared" si="124"/>
        <v>72576</v>
      </c>
    </row>
    <row r="1560" spans="1:8" x14ac:dyDescent="0.3">
      <c r="A1560" t="s">
        <v>54</v>
      </c>
      <c r="B1560">
        <v>4</v>
      </c>
      <c r="C1560">
        <v>0.46</v>
      </c>
      <c r="D1560" s="34" t="str">
        <f t="shared" si="120"/>
        <v>2023</v>
      </c>
      <c r="E1560" t="str">
        <f t="shared" si="121"/>
        <v>juuli</v>
      </c>
      <c r="F1560" s="35">
        <f t="shared" si="122"/>
        <v>45111</v>
      </c>
      <c r="G1560" t="str">
        <f t="shared" si="123"/>
        <v>lahti</v>
      </c>
      <c r="H1560">
        <f t="shared" si="124"/>
        <v>39744</v>
      </c>
    </row>
    <row r="1561" spans="1:8" x14ac:dyDescent="0.3">
      <c r="A1561" t="s">
        <v>54</v>
      </c>
      <c r="B1561">
        <v>5</v>
      </c>
      <c r="C1561">
        <v>0.42</v>
      </c>
      <c r="D1561" s="34" t="str">
        <f t="shared" si="120"/>
        <v>2023</v>
      </c>
      <c r="E1561" t="str">
        <f t="shared" si="121"/>
        <v>juuli</v>
      </c>
      <c r="F1561" s="35">
        <f t="shared" si="122"/>
        <v>45112</v>
      </c>
      <c r="G1561" t="str">
        <f t="shared" si="123"/>
        <v>lahti</v>
      </c>
      <c r="H1561">
        <f t="shared" si="124"/>
        <v>36288</v>
      </c>
    </row>
    <row r="1562" spans="1:8" x14ac:dyDescent="0.3">
      <c r="A1562" t="s">
        <v>54</v>
      </c>
      <c r="B1562">
        <v>6</v>
      </c>
      <c r="C1562">
        <v>0.45</v>
      </c>
      <c r="D1562" s="34" t="str">
        <f t="shared" si="120"/>
        <v>2023</v>
      </c>
      <c r="E1562" t="str">
        <f t="shared" si="121"/>
        <v>juuli</v>
      </c>
      <c r="F1562" s="35">
        <f t="shared" si="122"/>
        <v>45113</v>
      </c>
      <c r="G1562" t="str">
        <f t="shared" si="123"/>
        <v>lahti</v>
      </c>
      <c r="H1562">
        <f t="shared" si="124"/>
        <v>38880</v>
      </c>
    </row>
    <row r="1563" spans="1:8" x14ac:dyDescent="0.3">
      <c r="A1563" t="s">
        <v>54</v>
      </c>
      <c r="B1563">
        <v>7</v>
      </c>
      <c r="C1563">
        <v>0.73</v>
      </c>
      <c r="D1563" s="34" t="str">
        <f t="shared" si="120"/>
        <v>2023</v>
      </c>
      <c r="E1563" t="str">
        <f t="shared" si="121"/>
        <v>juuli</v>
      </c>
      <c r="F1563" s="35">
        <f t="shared" si="122"/>
        <v>45114</v>
      </c>
      <c r="G1563" t="str">
        <f t="shared" si="123"/>
        <v>lahti</v>
      </c>
      <c r="H1563">
        <f t="shared" si="124"/>
        <v>63072</v>
      </c>
    </row>
    <row r="1564" spans="1:8" x14ac:dyDescent="0.3">
      <c r="A1564" t="s">
        <v>54</v>
      </c>
      <c r="B1564">
        <v>8</v>
      </c>
      <c r="C1564">
        <v>0.98</v>
      </c>
      <c r="D1564" s="34" t="str">
        <f t="shared" si="120"/>
        <v>2023</v>
      </c>
      <c r="E1564" t="str">
        <f t="shared" si="121"/>
        <v>juuli</v>
      </c>
      <c r="F1564" s="35">
        <f t="shared" si="122"/>
        <v>45115</v>
      </c>
      <c r="G1564" t="str">
        <f t="shared" si="123"/>
        <v>lahti</v>
      </c>
      <c r="H1564">
        <f t="shared" si="124"/>
        <v>84672</v>
      </c>
    </row>
    <row r="1565" spans="1:8" x14ac:dyDescent="0.3">
      <c r="A1565" t="s">
        <v>54</v>
      </c>
      <c r="B1565">
        <v>9</v>
      </c>
      <c r="C1565">
        <v>0.99</v>
      </c>
      <c r="D1565" s="34" t="str">
        <f t="shared" si="120"/>
        <v>2023</v>
      </c>
      <c r="E1565" t="str">
        <f t="shared" si="121"/>
        <v>juuli</v>
      </c>
      <c r="F1565" s="35">
        <f t="shared" si="122"/>
        <v>45116</v>
      </c>
      <c r="G1565" t="str">
        <f t="shared" si="123"/>
        <v>lahti</v>
      </c>
      <c r="H1565">
        <f t="shared" si="124"/>
        <v>85536</v>
      </c>
    </row>
    <row r="1566" spans="1:8" x14ac:dyDescent="0.3">
      <c r="A1566" t="s">
        <v>54</v>
      </c>
      <c r="B1566">
        <v>10</v>
      </c>
      <c r="C1566">
        <v>0.99</v>
      </c>
      <c r="D1566" s="34" t="str">
        <f t="shared" si="120"/>
        <v>2023</v>
      </c>
      <c r="E1566" t="str">
        <f t="shared" si="121"/>
        <v>juuli</v>
      </c>
      <c r="F1566" s="35">
        <f t="shared" si="122"/>
        <v>45117</v>
      </c>
      <c r="G1566" t="str">
        <f t="shared" si="123"/>
        <v>lahti</v>
      </c>
      <c r="H1566">
        <f t="shared" si="124"/>
        <v>85536</v>
      </c>
    </row>
    <row r="1567" spans="1:8" x14ac:dyDescent="0.3">
      <c r="A1567" t="s">
        <v>54</v>
      </c>
      <c r="B1567">
        <v>11</v>
      </c>
      <c r="C1567">
        <v>0.86</v>
      </c>
      <c r="D1567" s="34" t="str">
        <f t="shared" si="120"/>
        <v>2023</v>
      </c>
      <c r="E1567" t="str">
        <f t="shared" si="121"/>
        <v>juuli</v>
      </c>
      <c r="F1567" s="35">
        <f t="shared" si="122"/>
        <v>45118</v>
      </c>
      <c r="G1567" t="str">
        <f t="shared" si="123"/>
        <v>lahti</v>
      </c>
      <c r="H1567">
        <f t="shared" si="124"/>
        <v>74304</v>
      </c>
    </row>
    <row r="1568" spans="1:8" x14ac:dyDescent="0.3">
      <c r="A1568" t="s">
        <v>54</v>
      </c>
      <c r="B1568">
        <v>12</v>
      </c>
      <c r="C1568">
        <v>0.56000000000000005</v>
      </c>
      <c r="D1568" s="34" t="str">
        <f t="shared" si="120"/>
        <v>2023</v>
      </c>
      <c r="E1568" t="str">
        <f t="shared" si="121"/>
        <v>juuli</v>
      </c>
      <c r="F1568" s="35">
        <f t="shared" si="122"/>
        <v>45119</v>
      </c>
      <c r="G1568" t="str">
        <f t="shared" si="123"/>
        <v>lahti</v>
      </c>
      <c r="H1568">
        <f t="shared" si="124"/>
        <v>48384</v>
      </c>
    </row>
    <row r="1569" spans="1:8" x14ac:dyDescent="0.3">
      <c r="A1569" t="s">
        <v>54</v>
      </c>
      <c r="B1569">
        <v>13</v>
      </c>
      <c r="C1569">
        <v>0.45</v>
      </c>
      <c r="D1569" s="34" t="str">
        <f t="shared" si="120"/>
        <v>2023</v>
      </c>
      <c r="E1569" t="str">
        <f t="shared" si="121"/>
        <v>juuli</v>
      </c>
      <c r="F1569" s="35">
        <f t="shared" si="122"/>
        <v>45120</v>
      </c>
      <c r="G1569" t="str">
        <f t="shared" si="123"/>
        <v>lahti</v>
      </c>
      <c r="H1569">
        <f t="shared" si="124"/>
        <v>38880</v>
      </c>
    </row>
    <row r="1570" spans="1:8" x14ac:dyDescent="0.3">
      <c r="A1570" t="s">
        <v>54</v>
      </c>
      <c r="B1570">
        <v>14</v>
      </c>
      <c r="C1570">
        <v>0.46</v>
      </c>
      <c r="D1570" s="34" t="str">
        <f t="shared" si="120"/>
        <v>2023</v>
      </c>
      <c r="E1570" t="str">
        <f t="shared" si="121"/>
        <v>juuli</v>
      </c>
      <c r="F1570" s="35">
        <f t="shared" si="122"/>
        <v>45121</v>
      </c>
      <c r="G1570" t="str">
        <f t="shared" si="123"/>
        <v>lahti</v>
      </c>
      <c r="H1570">
        <f t="shared" si="124"/>
        <v>39744</v>
      </c>
    </row>
    <row r="1571" spans="1:8" x14ac:dyDescent="0.3">
      <c r="A1571" t="s">
        <v>54</v>
      </c>
      <c r="B1571">
        <v>15</v>
      </c>
      <c r="C1571">
        <v>0.56000000000000005</v>
      </c>
      <c r="D1571" s="34" t="str">
        <f t="shared" si="120"/>
        <v>2023</v>
      </c>
      <c r="E1571" t="str">
        <f t="shared" si="121"/>
        <v>juuli</v>
      </c>
      <c r="F1571" s="35">
        <f t="shared" si="122"/>
        <v>45122</v>
      </c>
      <c r="G1571" t="str">
        <f t="shared" si="123"/>
        <v>lahti</v>
      </c>
      <c r="H1571">
        <f t="shared" si="124"/>
        <v>48384</v>
      </c>
    </row>
    <row r="1572" spans="1:8" x14ac:dyDescent="0.3">
      <c r="A1572" t="s">
        <v>54</v>
      </c>
      <c r="B1572">
        <v>16</v>
      </c>
      <c r="C1572">
        <v>0.74</v>
      </c>
      <c r="D1572" s="34" t="str">
        <f t="shared" si="120"/>
        <v>2023</v>
      </c>
      <c r="E1572" t="str">
        <f t="shared" si="121"/>
        <v>juuli</v>
      </c>
      <c r="F1572" s="35">
        <f t="shared" si="122"/>
        <v>45123</v>
      </c>
      <c r="G1572" t="str">
        <f t="shared" si="123"/>
        <v>lahti</v>
      </c>
      <c r="H1572">
        <f t="shared" si="124"/>
        <v>63936</v>
      </c>
    </row>
    <row r="1573" spans="1:8" x14ac:dyDescent="0.3">
      <c r="A1573" t="s">
        <v>54</v>
      </c>
      <c r="B1573">
        <v>17</v>
      </c>
      <c r="C1573">
        <v>0.78</v>
      </c>
      <c r="D1573" s="34" t="str">
        <f t="shared" si="120"/>
        <v>2023</v>
      </c>
      <c r="E1573" t="str">
        <f t="shared" si="121"/>
        <v>juuli</v>
      </c>
      <c r="F1573" s="35">
        <f t="shared" si="122"/>
        <v>45124</v>
      </c>
      <c r="G1573" t="str">
        <f t="shared" si="123"/>
        <v>lahti</v>
      </c>
      <c r="H1573">
        <f t="shared" si="124"/>
        <v>67392.000000000015</v>
      </c>
    </row>
    <row r="1574" spans="1:8" x14ac:dyDescent="0.3">
      <c r="A1574" t="s">
        <v>54</v>
      </c>
      <c r="B1574">
        <v>18</v>
      </c>
      <c r="C1574">
        <v>0.72</v>
      </c>
      <c r="D1574" s="34" t="str">
        <f t="shared" si="120"/>
        <v>2023</v>
      </c>
      <c r="E1574" t="str">
        <f t="shared" si="121"/>
        <v>juuli</v>
      </c>
      <c r="F1574" s="35">
        <f t="shared" si="122"/>
        <v>45125</v>
      </c>
      <c r="G1574" t="str">
        <f t="shared" si="123"/>
        <v>lahti</v>
      </c>
      <c r="H1574">
        <f t="shared" si="124"/>
        <v>62207.999999999985</v>
      </c>
    </row>
    <row r="1575" spans="1:8" x14ac:dyDescent="0.3">
      <c r="A1575" t="s">
        <v>54</v>
      </c>
      <c r="B1575">
        <v>19</v>
      </c>
      <c r="C1575">
        <v>0.71</v>
      </c>
      <c r="D1575" s="34" t="str">
        <f t="shared" si="120"/>
        <v>2023</v>
      </c>
      <c r="E1575" t="str">
        <f t="shared" si="121"/>
        <v>juuli</v>
      </c>
      <c r="F1575" s="35">
        <f t="shared" si="122"/>
        <v>45126</v>
      </c>
      <c r="G1575" t="str">
        <f t="shared" si="123"/>
        <v>lahti</v>
      </c>
      <c r="H1575">
        <f t="shared" si="124"/>
        <v>61343.999999999985</v>
      </c>
    </row>
    <row r="1576" spans="1:8" x14ac:dyDescent="0.3">
      <c r="A1576" t="s">
        <v>54</v>
      </c>
      <c r="B1576">
        <v>20</v>
      </c>
      <c r="C1576">
        <v>0.9</v>
      </c>
      <c r="D1576" s="34" t="str">
        <f t="shared" si="120"/>
        <v>2023</v>
      </c>
      <c r="E1576" t="str">
        <f t="shared" si="121"/>
        <v>juuli</v>
      </c>
      <c r="F1576" s="35">
        <f t="shared" si="122"/>
        <v>45127</v>
      </c>
      <c r="G1576" t="str">
        <f t="shared" si="123"/>
        <v>lahti</v>
      </c>
      <c r="H1576">
        <f t="shared" si="124"/>
        <v>77760</v>
      </c>
    </row>
    <row r="1577" spans="1:8" x14ac:dyDescent="0.3">
      <c r="A1577" t="s">
        <v>54</v>
      </c>
      <c r="B1577">
        <v>21</v>
      </c>
      <c r="C1577">
        <v>0.98</v>
      </c>
      <c r="D1577" s="34" t="str">
        <f t="shared" si="120"/>
        <v>2023</v>
      </c>
      <c r="E1577" t="str">
        <f t="shared" si="121"/>
        <v>juuli</v>
      </c>
      <c r="F1577" s="35">
        <f t="shared" si="122"/>
        <v>45128</v>
      </c>
      <c r="G1577" t="str">
        <f t="shared" si="123"/>
        <v>lahti</v>
      </c>
      <c r="H1577">
        <f t="shared" si="124"/>
        <v>84672</v>
      </c>
    </row>
    <row r="1578" spans="1:8" x14ac:dyDescent="0.3">
      <c r="A1578" t="s">
        <v>54</v>
      </c>
      <c r="B1578">
        <v>22</v>
      </c>
      <c r="C1578">
        <v>1.01</v>
      </c>
      <c r="D1578" s="34" t="str">
        <f t="shared" si="120"/>
        <v>2023</v>
      </c>
      <c r="E1578" t="str">
        <f t="shared" si="121"/>
        <v>juuli</v>
      </c>
      <c r="F1578" s="35">
        <f t="shared" si="122"/>
        <v>45129</v>
      </c>
      <c r="G1578" t="str">
        <f t="shared" si="123"/>
        <v>lahti</v>
      </c>
      <c r="H1578">
        <f t="shared" si="124"/>
        <v>87264</v>
      </c>
    </row>
    <row r="1579" spans="1:8" x14ac:dyDescent="0.3">
      <c r="A1579" t="s">
        <v>54</v>
      </c>
      <c r="B1579">
        <v>23</v>
      </c>
      <c r="C1579">
        <v>1.07</v>
      </c>
      <c r="D1579" s="34" t="str">
        <f t="shared" si="120"/>
        <v>2023</v>
      </c>
      <c r="E1579" t="str">
        <f t="shared" si="121"/>
        <v>juuli</v>
      </c>
      <c r="F1579" s="35">
        <f t="shared" si="122"/>
        <v>45130</v>
      </c>
      <c r="G1579" t="str">
        <f t="shared" si="123"/>
        <v>lahti</v>
      </c>
      <c r="H1579">
        <f t="shared" si="124"/>
        <v>92448</v>
      </c>
    </row>
    <row r="1580" spans="1:8" x14ac:dyDescent="0.3">
      <c r="A1580" t="s">
        <v>54</v>
      </c>
      <c r="B1580">
        <v>24</v>
      </c>
      <c r="C1580">
        <v>1.1200000000000001</v>
      </c>
      <c r="D1580" s="34" t="str">
        <f t="shared" si="120"/>
        <v>2023</v>
      </c>
      <c r="E1580" t="str">
        <f t="shared" si="121"/>
        <v>juuli</v>
      </c>
      <c r="F1580" s="35">
        <f t="shared" si="122"/>
        <v>45131</v>
      </c>
      <c r="G1580" t="str">
        <f t="shared" si="123"/>
        <v>lahti</v>
      </c>
      <c r="H1580">
        <f t="shared" si="124"/>
        <v>96768</v>
      </c>
    </row>
    <row r="1581" spans="1:8" x14ac:dyDescent="0.3">
      <c r="A1581" t="s">
        <v>54</v>
      </c>
      <c r="B1581">
        <v>25</v>
      </c>
      <c r="C1581">
        <v>0.94</v>
      </c>
      <c r="D1581" s="34" t="str">
        <f t="shared" si="120"/>
        <v>2023</v>
      </c>
      <c r="E1581" t="str">
        <f t="shared" si="121"/>
        <v>juuli</v>
      </c>
      <c r="F1581" s="35">
        <f t="shared" si="122"/>
        <v>45132</v>
      </c>
      <c r="G1581" t="str">
        <f t="shared" si="123"/>
        <v>lahti</v>
      </c>
      <c r="H1581">
        <f t="shared" si="124"/>
        <v>81216</v>
      </c>
    </row>
    <row r="1582" spans="1:8" x14ac:dyDescent="0.3">
      <c r="A1582" t="s">
        <v>54</v>
      </c>
      <c r="B1582">
        <v>26</v>
      </c>
      <c r="C1582">
        <v>1.06</v>
      </c>
      <c r="D1582" s="34" t="str">
        <f t="shared" si="120"/>
        <v>2023</v>
      </c>
      <c r="E1582" t="str">
        <f t="shared" si="121"/>
        <v>juuli</v>
      </c>
      <c r="F1582" s="35">
        <f t="shared" si="122"/>
        <v>45133</v>
      </c>
      <c r="G1582" t="str">
        <f t="shared" si="123"/>
        <v>lahti</v>
      </c>
      <c r="H1582">
        <f t="shared" si="124"/>
        <v>91584</v>
      </c>
    </row>
    <row r="1583" spans="1:8" x14ac:dyDescent="0.3">
      <c r="A1583" t="s">
        <v>54</v>
      </c>
      <c r="B1583">
        <v>27</v>
      </c>
      <c r="C1583">
        <v>1.03</v>
      </c>
      <c r="D1583" s="34" t="str">
        <f t="shared" ref="D1583:D1646" si="125">LEFT(A1583,4)</f>
        <v>2023</v>
      </c>
      <c r="E1583" t="str">
        <f t="shared" ref="E1583:E1646" si="126">MID(A1583,6,LEN(A1583)-9)</f>
        <v>juuli</v>
      </c>
      <c r="F1583" s="35">
        <f t="shared" ref="F1583:F1646" si="127">DATEVALUE(B1583 &amp; " " &amp; E1583 &amp; " " &amp; D1583)</f>
        <v>45134</v>
      </c>
      <c r="G1583" t="str">
        <f t="shared" ref="G1583:G1646" si="128">IF(OR(
AND(F1583&gt;=DATE(2019,6,26),F1583&lt;=DATE(2019,9,12)),
AND(F1583&gt;=DATE(2020,6,16),F1583&lt;=DATE(2020,9,12)),
AND(F1583&gt;=DATE(2021,6,18),F1583&lt;=DATE(2021,8,21)),
AND(F1583&gt;=DATE(2022,6,28),F1583&lt;=DATE(2022,9,21)),
AND(F1583&gt;=DATE(2022,10,15),F1583&lt;=DATE(2022,10,31)),
AND(F1583&gt;=DATE(2023,6,16),F1583&lt;=DATE(2023,8,21))
),"lahti","kinni")</f>
        <v>lahti</v>
      </c>
      <c r="H1583">
        <f t="shared" ref="H1583:H1646" si="129">C1583*60*60*24</f>
        <v>88992.000000000015</v>
      </c>
    </row>
    <row r="1584" spans="1:8" x14ac:dyDescent="0.3">
      <c r="A1584" t="s">
        <v>54</v>
      </c>
      <c r="B1584">
        <v>28</v>
      </c>
      <c r="C1584">
        <v>0.66</v>
      </c>
      <c r="D1584" s="34" t="str">
        <f t="shared" si="125"/>
        <v>2023</v>
      </c>
      <c r="E1584" t="str">
        <f t="shared" si="126"/>
        <v>juuli</v>
      </c>
      <c r="F1584" s="35">
        <f t="shared" si="127"/>
        <v>45135</v>
      </c>
      <c r="G1584" t="str">
        <f t="shared" si="128"/>
        <v>lahti</v>
      </c>
      <c r="H1584">
        <f t="shared" si="129"/>
        <v>57024</v>
      </c>
    </row>
    <row r="1585" spans="1:8" x14ac:dyDescent="0.3">
      <c r="A1585" t="s">
        <v>54</v>
      </c>
      <c r="B1585">
        <v>29</v>
      </c>
      <c r="C1585">
        <v>0.56000000000000005</v>
      </c>
      <c r="D1585" s="34" t="str">
        <f t="shared" si="125"/>
        <v>2023</v>
      </c>
      <c r="E1585" t="str">
        <f t="shared" si="126"/>
        <v>juuli</v>
      </c>
      <c r="F1585" s="35">
        <f t="shared" si="127"/>
        <v>45136</v>
      </c>
      <c r="G1585" t="str">
        <f t="shared" si="128"/>
        <v>lahti</v>
      </c>
      <c r="H1585">
        <f t="shared" si="129"/>
        <v>48384</v>
      </c>
    </row>
    <row r="1586" spans="1:8" x14ac:dyDescent="0.3">
      <c r="A1586" t="s">
        <v>54</v>
      </c>
      <c r="B1586">
        <v>30</v>
      </c>
      <c r="C1586">
        <v>0.56999999999999995</v>
      </c>
      <c r="D1586" s="34" t="str">
        <f t="shared" si="125"/>
        <v>2023</v>
      </c>
      <c r="E1586" t="str">
        <f t="shared" si="126"/>
        <v>juuli</v>
      </c>
      <c r="F1586" s="35">
        <f t="shared" si="127"/>
        <v>45137</v>
      </c>
      <c r="G1586" t="str">
        <f t="shared" si="128"/>
        <v>lahti</v>
      </c>
      <c r="H1586">
        <f t="shared" si="129"/>
        <v>49247.999999999985</v>
      </c>
    </row>
    <row r="1587" spans="1:8" x14ac:dyDescent="0.3">
      <c r="A1587" t="s">
        <v>54</v>
      </c>
      <c r="B1587">
        <v>31</v>
      </c>
      <c r="C1587">
        <v>0.64</v>
      </c>
      <c r="D1587" s="34" t="str">
        <f t="shared" si="125"/>
        <v>2023</v>
      </c>
      <c r="E1587" t="str">
        <f t="shared" si="126"/>
        <v>juuli</v>
      </c>
      <c r="F1587" s="35">
        <f t="shared" si="127"/>
        <v>45138</v>
      </c>
      <c r="G1587" t="str">
        <f t="shared" si="128"/>
        <v>lahti</v>
      </c>
      <c r="H1587">
        <f t="shared" si="129"/>
        <v>55296</v>
      </c>
    </row>
    <row r="1588" spans="1:8" x14ac:dyDescent="0.3">
      <c r="A1588" t="s">
        <v>55</v>
      </c>
      <c r="B1588">
        <v>1</v>
      </c>
      <c r="C1588">
        <v>0.06</v>
      </c>
      <c r="D1588" s="34" t="str">
        <f t="shared" si="125"/>
        <v>2023</v>
      </c>
      <c r="E1588" t="str">
        <f t="shared" si="126"/>
        <v>juuni</v>
      </c>
      <c r="F1588" s="35">
        <f t="shared" si="127"/>
        <v>45078</v>
      </c>
      <c r="G1588" t="str">
        <f t="shared" si="128"/>
        <v>kinni</v>
      </c>
      <c r="H1588">
        <f t="shared" si="129"/>
        <v>5183.9999999999991</v>
      </c>
    </row>
    <row r="1589" spans="1:8" x14ac:dyDescent="0.3">
      <c r="A1589" t="s">
        <v>55</v>
      </c>
      <c r="B1589">
        <v>2</v>
      </c>
      <c r="C1589">
        <v>0.06</v>
      </c>
      <c r="D1589" s="34" t="str">
        <f t="shared" si="125"/>
        <v>2023</v>
      </c>
      <c r="E1589" t="str">
        <f t="shared" si="126"/>
        <v>juuni</v>
      </c>
      <c r="F1589" s="35">
        <f t="shared" si="127"/>
        <v>45079</v>
      </c>
      <c r="G1589" t="str">
        <f t="shared" si="128"/>
        <v>kinni</v>
      </c>
      <c r="H1589">
        <f t="shared" si="129"/>
        <v>5183.9999999999991</v>
      </c>
    </row>
    <row r="1590" spans="1:8" x14ac:dyDescent="0.3">
      <c r="A1590" t="s">
        <v>55</v>
      </c>
      <c r="B1590">
        <v>3</v>
      </c>
      <c r="C1590">
        <v>0.06</v>
      </c>
      <c r="D1590" s="34" t="str">
        <f t="shared" si="125"/>
        <v>2023</v>
      </c>
      <c r="E1590" t="str">
        <f t="shared" si="126"/>
        <v>juuni</v>
      </c>
      <c r="F1590" s="35">
        <f t="shared" si="127"/>
        <v>45080</v>
      </c>
      <c r="G1590" t="str">
        <f t="shared" si="128"/>
        <v>kinni</v>
      </c>
      <c r="H1590">
        <f t="shared" si="129"/>
        <v>5183.9999999999991</v>
      </c>
    </row>
    <row r="1591" spans="1:8" x14ac:dyDescent="0.3">
      <c r="A1591" t="s">
        <v>55</v>
      </c>
      <c r="B1591">
        <v>4</v>
      </c>
      <c r="C1591">
        <v>7.0000000000000007E-2</v>
      </c>
      <c r="D1591" s="34" t="str">
        <f t="shared" si="125"/>
        <v>2023</v>
      </c>
      <c r="E1591" t="str">
        <f t="shared" si="126"/>
        <v>juuni</v>
      </c>
      <c r="F1591" s="35">
        <f t="shared" si="127"/>
        <v>45081</v>
      </c>
      <c r="G1591" t="str">
        <f t="shared" si="128"/>
        <v>kinni</v>
      </c>
      <c r="H1591">
        <f t="shared" si="129"/>
        <v>6048</v>
      </c>
    </row>
    <row r="1592" spans="1:8" x14ac:dyDescent="0.3">
      <c r="A1592" t="s">
        <v>55</v>
      </c>
      <c r="B1592">
        <v>5</v>
      </c>
      <c r="C1592">
        <v>7.0000000000000007E-2</v>
      </c>
      <c r="D1592" s="34" t="str">
        <f t="shared" si="125"/>
        <v>2023</v>
      </c>
      <c r="E1592" t="str">
        <f t="shared" si="126"/>
        <v>juuni</v>
      </c>
      <c r="F1592" s="35">
        <f t="shared" si="127"/>
        <v>45082</v>
      </c>
      <c r="G1592" t="str">
        <f t="shared" si="128"/>
        <v>kinni</v>
      </c>
      <c r="H1592">
        <f t="shared" si="129"/>
        <v>6048</v>
      </c>
    </row>
    <row r="1593" spans="1:8" x14ac:dyDescent="0.3">
      <c r="A1593" t="s">
        <v>55</v>
      </c>
      <c r="B1593">
        <v>6</v>
      </c>
      <c r="C1593">
        <v>0.08</v>
      </c>
      <c r="D1593" s="34" t="str">
        <f t="shared" si="125"/>
        <v>2023</v>
      </c>
      <c r="E1593" t="str">
        <f t="shared" si="126"/>
        <v>juuni</v>
      </c>
      <c r="F1593" s="35">
        <f t="shared" si="127"/>
        <v>45083</v>
      </c>
      <c r="G1593" t="str">
        <f t="shared" si="128"/>
        <v>kinni</v>
      </c>
      <c r="H1593">
        <f t="shared" si="129"/>
        <v>6912</v>
      </c>
    </row>
    <row r="1594" spans="1:8" x14ac:dyDescent="0.3">
      <c r="A1594" t="s">
        <v>55</v>
      </c>
      <c r="B1594">
        <v>7</v>
      </c>
      <c r="C1594">
        <v>0.08</v>
      </c>
      <c r="D1594" s="34" t="str">
        <f t="shared" si="125"/>
        <v>2023</v>
      </c>
      <c r="E1594" t="str">
        <f t="shared" si="126"/>
        <v>juuni</v>
      </c>
      <c r="F1594" s="35">
        <f t="shared" si="127"/>
        <v>45084</v>
      </c>
      <c r="G1594" t="str">
        <f t="shared" si="128"/>
        <v>kinni</v>
      </c>
      <c r="H1594">
        <f t="shared" si="129"/>
        <v>6912</v>
      </c>
    </row>
    <row r="1595" spans="1:8" x14ac:dyDescent="0.3">
      <c r="A1595" t="s">
        <v>55</v>
      </c>
      <c r="B1595">
        <v>8</v>
      </c>
      <c r="C1595">
        <v>0.09</v>
      </c>
      <c r="D1595" s="34" t="str">
        <f t="shared" si="125"/>
        <v>2023</v>
      </c>
      <c r="E1595" t="str">
        <f t="shared" si="126"/>
        <v>juuni</v>
      </c>
      <c r="F1595" s="35">
        <f t="shared" si="127"/>
        <v>45085</v>
      </c>
      <c r="G1595" t="str">
        <f t="shared" si="128"/>
        <v>kinni</v>
      </c>
      <c r="H1595">
        <f t="shared" si="129"/>
        <v>7775.9999999999982</v>
      </c>
    </row>
    <row r="1596" spans="1:8" x14ac:dyDescent="0.3">
      <c r="A1596" t="s">
        <v>55</v>
      </c>
      <c r="B1596">
        <v>9</v>
      </c>
      <c r="C1596">
        <v>7.0000000000000007E-2</v>
      </c>
      <c r="D1596" s="34" t="str">
        <f t="shared" si="125"/>
        <v>2023</v>
      </c>
      <c r="E1596" t="str">
        <f t="shared" si="126"/>
        <v>juuni</v>
      </c>
      <c r="F1596" s="35">
        <f t="shared" si="127"/>
        <v>45086</v>
      </c>
      <c r="G1596" t="str">
        <f t="shared" si="128"/>
        <v>kinni</v>
      </c>
      <c r="H1596">
        <f t="shared" si="129"/>
        <v>6048</v>
      </c>
    </row>
    <row r="1597" spans="1:8" x14ac:dyDescent="0.3">
      <c r="A1597" t="s">
        <v>55</v>
      </c>
      <c r="B1597">
        <v>10</v>
      </c>
      <c r="C1597">
        <v>7.0000000000000007E-2</v>
      </c>
      <c r="D1597" s="34" t="str">
        <f t="shared" si="125"/>
        <v>2023</v>
      </c>
      <c r="E1597" t="str">
        <f t="shared" si="126"/>
        <v>juuni</v>
      </c>
      <c r="F1597" s="35">
        <f t="shared" si="127"/>
        <v>45087</v>
      </c>
      <c r="G1597" t="str">
        <f t="shared" si="128"/>
        <v>kinni</v>
      </c>
      <c r="H1597">
        <f t="shared" si="129"/>
        <v>6048</v>
      </c>
    </row>
    <row r="1598" spans="1:8" x14ac:dyDescent="0.3">
      <c r="A1598" t="s">
        <v>55</v>
      </c>
      <c r="B1598">
        <v>11</v>
      </c>
      <c r="C1598">
        <v>7.0000000000000007E-2</v>
      </c>
      <c r="D1598" s="34" t="str">
        <f t="shared" si="125"/>
        <v>2023</v>
      </c>
      <c r="E1598" t="str">
        <f t="shared" si="126"/>
        <v>juuni</v>
      </c>
      <c r="F1598" s="35">
        <f t="shared" si="127"/>
        <v>45088</v>
      </c>
      <c r="G1598" t="str">
        <f t="shared" si="128"/>
        <v>kinni</v>
      </c>
      <c r="H1598">
        <f t="shared" si="129"/>
        <v>6048</v>
      </c>
    </row>
    <row r="1599" spans="1:8" x14ac:dyDescent="0.3">
      <c r="A1599" t="s">
        <v>55</v>
      </c>
      <c r="B1599">
        <v>12</v>
      </c>
      <c r="C1599">
        <v>0.08</v>
      </c>
      <c r="D1599" s="34" t="str">
        <f t="shared" si="125"/>
        <v>2023</v>
      </c>
      <c r="E1599" t="str">
        <f t="shared" si="126"/>
        <v>juuni</v>
      </c>
      <c r="F1599" s="35">
        <f t="shared" si="127"/>
        <v>45089</v>
      </c>
      <c r="G1599" t="str">
        <f t="shared" si="128"/>
        <v>kinni</v>
      </c>
      <c r="H1599">
        <f t="shared" si="129"/>
        <v>6912</v>
      </c>
    </row>
    <row r="1600" spans="1:8" x14ac:dyDescent="0.3">
      <c r="A1600" t="s">
        <v>55</v>
      </c>
      <c r="B1600">
        <v>13</v>
      </c>
      <c r="C1600">
        <v>0.09</v>
      </c>
      <c r="D1600" s="34" t="str">
        <f t="shared" si="125"/>
        <v>2023</v>
      </c>
      <c r="E1600" t="str">
        <f t="shared" si="126"/>
        <v>juuni</v>
      </c>
      <c r="F1600" s="35">
        <f t="shared" si="127"/>
        <v>45090</v>
      </c>
      <c r="G1600" t="str">
        <f t="shared" si="128"/>
        <v>kinni</v>
      </c>
      <c r="H1600">
        <f t="shared" si="129"/>
        <v>7775.9999999999982</v>
      </c>
    </row>
    <row r="1601" spans="1:8" x14ac:dyDescent="0.3">
      <c r="A1601" t="s">
        <v>55</v>
      </c>
      <c r="B1601">
        <v>14</v>
      </c>
      <c r="C1601">
        <v>0.08</v>
      </c>
      <c r="D1601" s="34" t="str">
        <f t="shared" si="125"/>
        <v>2023</v>
      </c>
      <c r="E1601" t="str">
        <f t="shared" si="126"/>
        <v>juuni</v>
      </c>
      <c r="F1601" s="35">
        <f t="shared" si="127"/>
        <v>45091</v>
      </c>
      <c r="G1601" t="str">
        <f t="shared" si="128"/>
        <v>kinni</v>
      </c>
      <c r="H1601">
        <f t="shared" si="129"/>
        <v>6912</v>
      </c>
    </row>
    <row r="1602" spans="1:8" x14ac:dyDescent="0.3">
      <c r="A1602" t="s">
        <v>55</v>
      </c>
      <c r="B1602">
        <v>15</v>
      </c>
      <c r="C1602">
        <v>0.11</v>
      </c>
      <c r="D1602" s="34" t="str">
        <f t="shared" si="125"/>
        <v>2023</v>
      </c>
      <c r="E1602" t="str">
        <f t="shared" si="126"/>
        <v>juuni</v>
      </c>
      <c r="F1602" s="35">
        <f t="shared" si="127"/>
        <v>45092</v>
      </c>
      <c r="G1602" t="str">
        <f t="shared" si="128"/>
        <v>kinni</v>
      </c>
      <c r="H1602">
        <f t="shared" si="129"/>
        <v>9504</v>
      </c>
    </row>
    <row r="1603" spans="1:8" x14ac:dyDescent="0.3">
      <c r="A1603" t="s">
        <v>55</v>
      </c>
      <c r="B1603">
        <v>16</v>
      </c>
      <c r="C1603">
        <v>0.12</v>
      </c>
      <c r="D1603" s="34" t="str">
        <f t="shared" si="125"/>
        <v>2023</v>
      </c>
      <c r="E1603" t="str">
        <f t="shared" si="126"/>
        <v>juuni</v>
      </c>
      <c r="F1603" s="35">
        <f t="shared" si="127"/>
        <v>45093</v>
      </c>
      <c r="G1603" t="str">
        <f t="shared" si="128"/>
        <v>lahti</v>
      </c>
      <c r="H1603">
        <f t="shared" si="129"/>
        <v>10367.999999999998</v>
      </c>
    </row>
    <row r="1604" spans="1:8" x14ac:dyDescent="0.3">
      <c r="A1604" t="s">
        <v>55</v>
      </c>
      <c r="B1604">
        <v>17</v>
      </c>
      <c r="C1604">
        <v>0.25</v>
      </c>
      <c r="D1604" s="34" t="str">
        <f t="shared" si="125"/>
        <v>2023</v>
      </c>
      <c r="E1604" t="str">
        <f t="shared" si="126"/>
        <v>juuni</v>
      </c>
      <c r="F1604" s="35">
        <f t="shared" si="127"/>
        <v>45094</v>
      </c>
      <c r="G1604" t="str">
        <f t="shared" si="128"/>
        <v>lahti</v>
      </c>
      <c r="H1604">
        <f t="shared" si="129"/>
        <v>21600</v>
      </c>
    </row>
    <row r="1605" spans="1:8" x14ac:dyDescent="0.3">
      <c r="A1605" t="s">
        <v>55</v>
      </c>
      <c r="B1605">
        <v>18</v>
      </c>
      <c r="C1605">
        <v>0.41</v>
      </c>
      <c r="D1605" s="34" t="str">
        <f t="shared" si="125"/>
        <v>2023</v>
      </c>
      <c r="E1605" t="str">
        <f t="shared" si="126"/>
        <v>juuni</v>
      </c>
      <c r="F1605" s="35">
        <f t="shared" si="127"/>
        <v>45095</v>
      </c>
      <c r="G1605" t="str">
        <f t="shared" si="128"/>
        <v>lahti</v>
      </c>
      <c r="H1605">
        <f t="shared" si="129"/>
        <v>35423.999999999993</v>
      </c>
    </row>
    <row r="1606" spans="1:8" x14ac:dyDescent="0.3">
      <c r="A1606" t="s">
        <v>55</v>
      </c>
      <c r="B1606">
        <v>19</v>
      </c>
      <c r="C1606">
        <v>0.51</v>
      </c>
      <c r="D1606" s="34" t="str">
        <f t="shared" si="125"/>
        <v>2023</v>
      </c>
      <c r="E1606" t="str">
        <f t="shared" si="126"/>
        <v>juuni</v>
      </c>
      <c r="F1606" s="35">
        <f t="shared" si="127"/>
        <v>45096</v>
      </c>
      <c r="G1606" t="str">
        <f t="shared" si="128"/>
        <v>lahti</v>
      </c>
      <c r="H1606">
        <f t="shared" si="129"/>
        <v>44064</v>
      </c>
    </row>
    <row r="1607" spans="1:8" x14ac:dyDescent="0.3">
      <c r="A1607" t="s">
        <v>55</v>
      </c>
      <c r="B1607">
        <v>20</v>
      </c>
      <c r="C1607">
        <v>0.68</v>
      </c>
      <c r="D1607" s="34" t="str">
        <f t="shared" si="125"/>
        <v>2023</v>
      </c>
      <c r="E1607" t="str">
        <f t="shared" si="126"/>
        <v>juuni</v>
      </c>
      <c r="F1607" s="35">
        <f t="shared" si="127"/>
        <v>45097</v>
      </c>
      <c r="G1607" t="str">
        <f t="shared" si="128"/>
        <v>lahti</v>
      </c>
      <c r="H1607">
        <f t="shared" si="129"/>
        <v>58752.000000000015</v>
      </c>
    </row>
    <row r="1608" spans="1:8" x14ac:dyDescent="0.3">
      <c r="A1608" t="s">
        <v>55</v>
      </c>
      <c r="B1608">
        <v>21</v>
      </c>
      <c r="C1608">
        <v>1.04</v>
      </c>
      <c r="D1608" s="34" t="str">
        <f t="shared" si="125"/>
        <v>2023</v>
      </c>
      <c r="E1608" t="str">
        <f t="shared" si="126"/>
        <v>juuni</v>
      </c>
      <c r="F1608" s="35">
        <f t="shared" si="127"/>
        <v>45098</v>
      </c>
      <c r="G1608" t="str">
        <f t="shared" si="128"/>
        <v>lahti</v>
      </c>
      <c r="H1608">
        <f t="shared" si="129"/>
        <v>89856.000000000015</v>
      </c>
    </row>
    <row r="1609" spans="1:8" x14ac:dyDescent="0.3">
      <c r="A1609" t="s">
        <v>55</v>
      </c>
      <c r="B1609">
        <v>22</v>
      </c>
      <c r="C1609">
        <v>0.8</v>
      </c>
      <c r="D1609" s="34" t="str">
        <f t="shared" si="125"/>
        <v>2023</v>
      </c>
      <c r="E1609" t="str">
        <f t="shared" si="126"/>
        <v>juuni</v>
      </c>
      <c r="F1609" s="35">
        <f t="shared" si="127"/>
        <v>45099</v>
      </c>
      <c r="G1609" t="str">
        <f t="shared" si="128"/>
        <v>lahti</v>
      </c>
      <c r="H1609">
        <f t="shared" si="129"/>
        <v>69120</v>
      </c>
    </row>
    <row r="1610" spans="1:8" x14ac:dyDescent="0.3">
      <c r="A1610" t="s">
        <v>55</v>
      </c>
      <c r="B1610">
        <v>23</v>
      </c>
      <c r="C1610">
        <v>0.7</v>
      </c>
      <c r="D1610" s="34" t="str">
        <f t="shared" si="125"/>
        <v>2023</v>
      </c>
      <c r="E1610" t="str">
        <f t="shared" si="126"/>
        <v>juuni</v>
      </c>
      <c r="F1610" s="35">
        <f t="shared" si="127"/>
        <v>45100</v>
      </c>
      <c r="G1610" t="str">
        <f t="shared" si="128"/>
        <v>lahti</v>
      </c>
      <c r="H1610">
        <f t="shared" si="129"/>
        <v>60480</v>
      </c>
    </row>
    <row r="1611" spans="1:8" x14ac:dyDescent="0.3">
      <c r="A1611" t="s">
        <v>55</v>
      </c>
      <c r="B1611">
        <v>24</v>
      </c>
      <c r="C1611">
        <v>0.74</v>
      </c>
      <c r="D1611" s="34" t="str">
        <f t="shared" si="125"/>
        <v>2023</v>
      </c>
      <c r="E1611" t="str">
        <f t="shared" si="126"/>
        <v>juuni</v>
      </c>
      <c r="F1611" s="35">
        <f t="shared" si="127"/>
        <v>45101</v>
      </c>
      <c r="G1611" t="str">
        <f t="shared" si="128"/>
        <v>lahti</v>
      </c>
      <c r="H1611">
        <f t="shared" si="129"/>
        <v>63936</v>
      </c>
    </row>
    <row r="1612" spans="1:8" x14ac:dyDescent="0.3">
      <c r="A1612" t="s">
        <v>55</v>
      </c>
      <c r="B1612">
        <v>25</v>
      </c>
      <c r="C1612">
        <v>0.7</v>
      </c>
      <c r="D1612" s="34" t="str">
        <f t="shared" si="125"/>
        <v>2023</v>
      </c>
      <c r="E1612" t="str">
        <f t="shared" si="126"/>
        <v>juuni</v>
      </c>
      <c r="F1612" s="35">
        <f t="shared" si="127"/>
        <v>45102</v>
      </c>
      <c r="G1612" t="str">
        <f t="shared" si="128"/>
        <v>lahti</v>
      </c>
      <c r="H1612">
        <f t="shared" si="129"/>
        <v>60480</v>
      </c>
    </row>
    <row r="1613" spans="1:8" x14ac:dyDescent="0.3">
      <c r="A1613" t="s">
        <v>55</v>
      </c>
      <c r="B1613">
        <v>26</v>
      </c>
      <c r="C1613">
        <v>0.72</v>
      </c>
      <c r="D1613" s="34" t="str">
        <f t="shared" si="125"/>
        <v>2023</v>
      </c>
      <c r="E1613" t="str">
        <f t="shared" si="126"/>
        <v>juuni</v>
      </c>
      <c r="F1613" s="35">
        <f t="shared" si="127"/>
        <v>45103</v>
      </c>
      <c r="G1613" t="str">
        <f t="shared" si="128"/>
        <v>lahti</v>
      </c>
      <c r="H1613">
        <f t="shared" si="129"/>
        <v>62207.999999999985</v>
      </c>
    </row>
    <row r="1614" spans="1:8" x14ac:dyDescent="0.3">
      <c r="A1614" t="s">
        <v>55</v>
      </c>
      <c r="B1614">
        <v>27</v>
      </c>
      <c r="C1614">
        <v>0.72</v>
      </c>
      <c r="D1614" s="34" t="str">
        <f t="shared" si="125"/>
        <v>2023</v>
      </c>
      <c r="E1614" t="str">
        <f t="shared" si="126"/>
        <v>juuni</v>
      </c>
      <c r="F1614" s="35">
        <f t="shared" si="127"/>
        <v>45104</v>
      </c>
      <c r="G1614" t="str">
        <f t="shared" si="128"/>
        <v>lahti</v>
      </c>
      <c r="H1614">
        <f t="shared" si="129"/>
        <v>62207.999999999985</v>
      </c>
    </row>
    <row r="1615" spans="1:8" x14ac:dyDescent="0.3">
      <c r="A1615" t="s">
        <v>55</v>
      </c>
      <c r="B1615">
        <v>28</v>
      </c>
      <c r="C1615">
        <v>0.74</v>
      </c>
      <c r="D1615" s="34" t="str">
        <f t="shared" si="125"/>
        <v>2023</v>
      </c>
      <c r="E1615" t="str">
        <f t="shared" si="126"/>
        <v>juuni</v>
      </c>
      <c r="F1615" s="35">
        <f t="shared" si="127"/>
        <v>45105</v>
      </c>
      <c r="G1615" t="str">
        <f t="shared" si="128"/>
        <v>lahti</v>
      </c>
      <c r="H1615">
        <f t="shared" si="129"/>
        <v>63936</v>
      </c>
    </row>
    <row r="1616" spans="1:8" x14ac:dyDescent="0.3">
      <c r="A1616" t="s">
        <v>55</v>
      </c>
      <c r="B1616">
        <v>29</v>
      </c>
      <c r="C1616">
        <v>0.79</v>
      </c>
      <c r="D1616" s="34" t="str">
        <f t="shared" si="125"/>
        <v>2023</v>
      </c>
      <c r="E1616" t="str">
        <f t="shared" si="126"/>
        <v>juuni</v>
      </c>
      <c r="F1616" s="35">
        <f t="shared" si="127"/>
        <v>45106</v>
      </c>
      <c r="G1616" t="str">
        <f t="shared" si="128"/>
        <v>lahti</v>
      </c>
      <c r="H1616">
        <f t="shared" si="129"/>
        <v>68256.000000000015</v>
      </c>
    </row>
    <row r="1617" spans="1:8" x14ac:dyDescent="0.3">
      <c r="A1617" t="s">
        <v>55</v>
      </c>
      <c r="B1617">
        <v>30</v>
      </c>
      <c r="C1617">
        <v>1.02</v>
      </c>
      <c r="D1617" s="34" t="str">
        <f t="shared" si="125"/>
        <v>2023</v>
      </c>
      <c r="E1617" t="str">
        <f t="shared" si="126"/>
        <v>juuni</v>
      </c>
      <c r="F1617" s="35">
        <f t="shared" si="127"/>
        <v>45107</v>
      </c>
      <c r="G1617" t="str">
        <f t="shared" si="128"/>
        <v>lahti</v>
      </c>
      <c r="H1617">
        <f t="shared" si="129"/>
        <v>88128</v>
      </c>
    </row>
    <row r="1618" spans="1:8" x14ac:dyDescent="0.3">
      <c r="A1618" t="s">
        <v>56</v>
      </c>
      <c r="B1618">
        <v>1</v>
      </c>
      <c r="C1618">
        <v>0.13</v>
      </c>
      <c r="D1618" s="34" t="str">
        <f t="shared" si="125"/>
        <v>2023</v>
      </c>
      <c r="E1618" t="str">
        <f t="shared" si="126"/>
        <v>mai</v>
      </c>
      <c r="F1618" s="35">
        <f t="shared" si="127"/>
        <v>45047</v>
      </c>
      <c r="G1618" t="str">
        <f t="shared" si="128"/>
        <v>kinni</v>
      </c>
      <c r="H1618">
        <f t="shared" si="129"/>
        <v>11232.000000000002</v>
      </c>
    </row>
    <row r="1619" spans="1:8" x14ac:dyDescent="0.3">
      <c r="A1619" t="s">
        <v>56</v>
      </c>
      <c r="B1619">
        <v>2</v>
      </c>
      <c r="C1619">
        <v>0.13</v>
      </c>
      <c r="D1619" s="34" t="str">
        <f t="shared" si="125"/>
        <v>2023</v>
      </c>
      <c r="E1619" t="str">
        <f t="shared" si="126"/>
        <v>mai</v>
      </c>
      <c r="F1619" s="35">
        <f t="shared" si="127"/>
        <v>45048</v>
      </c>
      <c r="G1619" t="str">
        <f t="shared" si="128"/>
        <v>kinni</v>
      </c>
      <c r="H1619">
        <f t="shared" si="129"/>
        <v>11232.000000000002</v>
      </c>
    </row>
    <row r="1620" spans="1:8" x14ac:dyDescent="0.3">
      <c r="A1620" t="s">
        <v>56</v>
      </c>
      <c r="B1620">
        <v>3</v>
      </c>
      <c r="C1620">
        <v>0.12</v>
      </c>
      <c r="D1620" s="34" t="str">
        <f t="shared" si="125"/>
        <v>2023</v>
      </c>
      <c r="E1620" t="str">
        <f t="shared" si="126"/>
        <v>mai</v>
      </c>
      <c r="F1620" s="35">
        <f t="shared" si="127"/>
        <v>45049</v>
      </c>
      <c r="G1620" t="str">
        <f t="shared" si="128"/>
        <v>kinni</v>
      </c>
      <c r="H1620">
        <f t="shared" si="129"/>
        <v>10367.999999999998</v>
      </c>
    </row>
    <row r="1621" spans="1:8" x14ac:dyDescent="0.3">
      <c r="A1621" t="s">
        <v>56</v>
      </c>
      <c r="B1621">
        <v>4</v>
      </c>
      <c r="C1621">
        <v>0.11</v>
      </c>
      <c r="D1621" s="34" t="str">
        <f t="shared" si="125"/>
        <v>2023</v>
      </c>
      <c r="E1621" t="str">
        <f t="shared" si="126"/>
        <v>mai</v>
      </c>
      <c r="F1621" s="35">
        <f t="shared" si="127"/>
        <v>45050</v>
      </c>
      <c r="G1621" t="str">
        <f t="shared" si="128"/>
        <v>kinni</v>
      </c>
      <c r="H1621">
        <f t="shared" si="129"/>
        <v>9504</v>
      </c>
    </row>
    <row r="1622" spans="1:8" x14ac:dyDescent="0.3">
      <c r="A1622" t="s">
        <v>56</v>
      </c>
      <c r="B1622">
        <v>5</v>
      </c>
      <c r="C1622">
        <v>0.09</v>
      </c>
      <c r="D1622" s="34" t="str">
        <f t="shared" si="125"/>
        <v>2023</v>
      </c>
      <c r="E1622" t="str">
        <f t="shared" si="126"/>
        <v>mai</v>
      </c>
      <c r="F1622" s="35">
        <f t="shared" si="127"/>
        <v>45051</v>
      </c>
      <c r="G1622" t="str">
        <f t="shared" si="128"/>
        <v>kinni</v>
      </c>
      <c r="H1622">
        <f t="shared" si="129"/>
        <v>7775.9999999999982</v>
      </c>
    </row>
    <row r="1623" spans="1:8" x14ac:dyDescent="0.3">
      <c r="A1623" t="s">
        <v>56</v>
      </c>
      <c r="B1623">
        <v>6</v>
      </c>
      <c r="C1623">
        <v>0.08</v>
      </c>
      <c r="D1623" s="34" t="str">
        <f t="shared" si="125"/>
        <v>2023</v>
      </c>
      <c r="E1623" t="str">
        <f t="shared" si="126"/>
        <v>mai</v>
      </c>
      <c r="F1623" s="35">
        <f t="shared" si="127"/>
        <v>45052</v>
      </c>
      <c r="G1623" t="str">
        <f t="shared" si="128"/>
        <v>kinni</v>
      </c>
      <c r="H1623">
        <f t="shared" si="129"/>
        <v>6912</v>
      </c>
    </row>
    <row r="1624" spans="1:8" x14ac:dyDescent="0.3">
      <c r="A1624" t="s">
        <v>56</v>
      </c>
      <c r="B1624">
        <v>7</v>
      </c>
      <c r="C1624">
        <v>7.0000000000000007E-2</v>
      </c>
      <c r="D1624" s="34" t="str">
        <f t="shared" si="125"/>
        <v>2023</v>
      </c>
      <c r="E1624" t="str">
        <f t="shared" si="126"/>
        <v>mai</v>
      </c>
      <c r="F1624" s="35">
        <f t="shared" si="127"/>
        <v>45053</v>
      </c>
      <c r="G1624" t="str">
        <f t="shared" si="128"/>
        <v>kinni</v>
      </c>
      <c r="H1624">
        <f t="shared" si="129"/>
        <v>6048</v>
      </c>
    </row>
    <row r="1625" spans="1:8" x14ac:dyDescent="0.3">
      <c r="A1625" t="s">
        <v>56</v>
      </c>
      <c r="B1625">
        <v>8</v>
      </c>
      <c r="C1625">
        <v>7.0000000000000007E-2</v>
      </c>
      <c r="D1625" s="34" t="str">
        <f t="shared" si="125"/>
        <v>2023</v>
      </c>
      <c r="E1625" t="str">
        <f t="shared" si="126"/>
        <v>mai</v>
      </c>
      <c r="F1625" s="35">
        <f t="shared" si="127"/>
        <v>45054</v>
      </c>
      <c r="G1625" t="str">
        <f t="shared" si="128"/>
        <v>kinni</v>
      </c>
      <c r="H1625">
        <f t="shared" si="129"/>
        <v>6048</v>
      </c>
    </row>
    <row r="1626" spans="1:8" x14ac:dyDescent="0.3">
      <c r="A1626" t="s">
        <v>56</v>
      </c>
      <c r="B1626">
        <v>9</v>
      </c>
      <c r="C1626">
        <v>7.0000000000000007E-2</v>
      </c>
      <c r="D1626" s="34" t="str">
        <f t="shared" si="125"/>
        <v>2023</v>
      </c>
      <c r="E1626" t="str">
        <f t="shared" si="126"/>
        <v>mai</v>
      </c>
      <c r="F1626" s="35">
        <f t="shared" si="127"/>
        <v>45055</v>
      </c>
      <c r="G1626" t="str">
        <f t="shared" si="128"/>
        <v>kinni</v>
      </c>
      <c r="H1626">
        <f t="shared" si="129"/>
        <v>6048</v>
      </c>
    </row>
    <row r="1627" spans="1:8" x14ac:dyDescent="0.3">
      <c r="A1627" t="s">
        <v>56</v>
      </c>
      <c r="B1627">
        <v>10</v>
      </c>
      <c r="C1627">
        <v>7.0000000000000007E-2</v>
      </c>
      <c r="D1627" s="34" t="str">
        <f t="shared" si="125"/>
        <v>2023</v>
      </c>
      <c r="E1627" t="str">
        <f t="shared" si="126"/>
        <v>mai</v>
      </c>
      <c r="F1627" s="35">
        <f t="shared" si="127"/>
        <v>45056</v>
      </c>
      <c r="G1627" t="str">
        <f t="shared" si="128"/>
        <v>kinni</v>
      </c>
      <c r="H1627">
        <f t="shared" si="129"/>
        <v>6048</v>
      </c>
    </row>
    <row r="1628" spans="1:8" x14ac:dyDescent="0.3">
      <c r="A1628" t="s">
        <v>56</v>
      </c>
      <c r="B1628">
        <v>11</v>
      </c>
      <c r="C1628">
        <v>7.0000000000000007E-2</v>
      </c>
      <c r="D1628" s="34" t="str">
        <f t="shared" si="125"/>
        <v>2023</v>
      </c>
      <c r="E1628" t="str">
        <f t="shared" si="126"/>
        <v>mai</v>
      </c>
      <c r="F1628" s="35">
        <f t="shared" si="127"/>
        <v>45057</v>
      </c>
      <c r="G1628" t="str">
        <f t="shared" si="128"/>
        <v>kinni</v>
      </c>
      <c r="H1628">
        <f t="shared" si="129"/>
        <v>6048</v>
      </c>
    </row>
    <row r="1629" spans="1:8" x14ac:dyDescent="0.3">
      <c r="A1629" t="s">
        <v>56</v>
      </c>
      <c r="B1629">
        <v>12</v>
      </c>
      <c r="C1629">
        <v>7.0000000000000007E-2</v>
      </c>
      <c r="D1629" s="34" t="str">
        <f t="shared" si="125"/>
        <v>2023</v>
      </c>
      <c r="E1629" t="str">
        <f t="shared" si="126"/>
        <v>mai</v>
      </c>
      <c r="F1629" s="35">
        <f t="shared" si="127"/>
        <v>45058</v>
      </c>
      <c r="G1629" t="str">
        <f t="shared" si="128"/>
        <v>kinni</v>
      </c>
      <c r="H1629">
        <f t="shared" si="129"/>
        <v>6048</v>
      </c>
    </row>
    <row r="1630" spans="1:8" x14ac:dyDescent="0.3">
      <c r="A1630" t="s">
        <v>56</v>
      </c>
      <c r="B1630">
        <v>13</v>
      </c>
      <c r="C1630">
        <v>0.06</v>
      </c>
      <c r="D1630" s="34" t="str">
        <f t="shared" si="125"/>
        <v>2023</v>
      </c>
      <c r="E1630" t="str">
        <f t="shared" si="126"/>
        <v>mai</v>
      </c>
      <c r="F1630" s="35">
        <f t="shared" si="127"/>
        <v>45059</v>
      </c>
      <c r="G1630" t="str">
        <f t="shared" si="128"/>
        <v>kinni</v>
      </c>
      <c r="H1630">
        <f t="shared" si="129"/>
        <v>5183.9999999999991</v>
      </c>
    </row>
    <row r="1631" spans="1:8" x14ac:dyDescent="0.3">
      <c r="A1631" t="s">
        <v>56</v>
      </c>
      <c r="B1631">
        <v>14</v>
      </c>
      <c r="C1631">
        <v>0.06</v>
      </c>
      <c r="D1631" s="34" t="str">
        <f t="shared" si="125"/>
        <v>2023</v>
      </c>
      <c r="E1631" t="str">
        <f t="shared" si="126"/>
        <v>mai</v>
      </c>
      <c r="F1631" s="35">
        <f t="shared" si="127"/>
        <v>45060</v>
      </c>
      <c r="G1631" t="str">
        <f t="shared" si="128"/>
        <v>kinni</v>
      </c>
      <c r="H1631">
        <f t="shared" si="129"/>
        <v>5183.9999999999991</v>
      </c>
    </row>
    <row r="1632" spans="1:8" x14ac:dyDescent="0.3">
      <c r="A1632" t="s">
        <v>56</v>
      </c>
      <c r="B1632">
        <v>15</v>
      </c>
      <c r="C1632">
        <v>0.06</v>
      </c>
      <c r="D1632" s="34" t="str">
        <f t="shared" si="125"/>
        <v>2023</v>
      </c>
      <c r="E1632" t="str">
        <f t="shared" si="126"/>
        <v>mai</v>
      </c>
      <c r="F1632" s="35">
        <f t="shared" si="127"/>
        <v>45061</v>
      </c>
      <c r="G1632" t="str">
        <f t="shared" si="128"/>
        <v>kinni</v>
      </c>
      <c r="H1632">
        <f t="shared" si="129"/>
        <v>5183.9999999999991</v>
      </c>
    </row>
    <row r="1633" spans="1:8" x14ac:dyDescent="0.3">
      <c r="A1633" t="s">
        <v>56</v>
      </c>
      <c r="B1633">
        <v>16</v>
      </c>
      <c r="C1633">
        <v>0.06</v>
      </c>
      <c r="D1633" s="34" t="str">
        <f t="shared" si="125"/>
        <v>2023</v>
      </c>
      <c r="E1633" t="str">
        <f t="shared" si="126"/>
        <v>mai</v>
      </c>
      <c r="F1633" s="35">
        <f t="shared" si="127"/>
        <v>45062</v>
      </c>
      <c r="G1633" t="str">
        <f t="shared" si="128"/>
        <v>kinni</v>
      </c>
      <c r="H1633">
        <f t="shared" si="129"/>
        <v>5183.9999999999991</v>
      </c>
    </row>
    <row r="1634" spans="1:8" x14ac:dyDescent="0.3">
      <c r="A1634" t="s">
        <v>56</v>
      </c>
      <c r="B1634">
        <v>17</v>
      </c>
      <c r="C1634">
        <v>0.05</v>
      </c>
      <c r="D1634" s="34" t="str">
        <f t="shared" si="125"/>
        <v>2023</v>
      </c>
      <c r="E1634" t="str">
        <f t="shared" si="126"/>
        <v>mai</v>
      </c>
      <c r="F1634" s="35">
        <f t="shared" si="127"/>
        <v>45063</v>
      </c>
      <c r="G1634" t="str">
        <f t="shared" si="128"/>
        <v>kinni</v>
      </c>
      <c r="H1634">
        <f t="shared" si="129"/>
        <v>4320</v>
      </c>
    </row>
    <row r="1635" spans="1:8" x14ac:dyDescent="0.3">
      <c r="A1635" t="s">
        <v>56</v>
      </c>
      <c r="B1635">
        <v>18</v>
      </c>
      <c r="C1635">
        <v>0.04</v>
      </c>
      <c r="D1635" s="34" t="str">
        <f t="shared" si="125"/>
        <v>2023</v>
      </c>
      <c r="E1635" t="str">
        <f t="shared" si="126"/>
        <v>mai</v>
      </c>
      <c r="F1635" s="35">
        <f t="shared" si="127"/>
        <v>45064</v>
      </c>
      <c r="G1635" t="str">
        <f t="shared" si="128"/>
        <v>kinni</v>
      </c>
      <c r="H1635">
        <f t="shared" si="129"/>
        <v>3456</v>
      </c>
    </row>
    <row r="1636" spans="1:8" x14ac:dyDescent="0.3">
      <c r="A1636" t="s">
        <v>56</v>
      </c>
      <c r="B1636">
        <v>19</v>
      </c>
      <c r="C1636">
        <v>0.03</v>
      </c>
      <c r="D1636" s="34" t="str">
        <f t="shared" si="125"/>
        <v>2023</v>
      </c>
      <c r="E1636" t="str">
        <f t="shared" si="126"/>
        <v>mai</v>
      </c>
      <c r="F1636" s="35">
        <f t="shared" si="127"/>
        <v>45065</v>
      </c>
      <c r="G1636" t="str">
        <f t="shared" si="128"/>
        <v>kinni</v>
      </c>
      <c r="H1636">
        <f t="shared" si="129"/>
        <v>2591.9999999999995</v>
      </c>
    </row>
    <row r="1637" spans="1:8" x14ac:dyDescent="0.3">
      <c r="A1637" t="s">
        <v>56</v>
      </c>
      <c r="B1637">
        <v>20</v>
      </c>
      <c r="C1637">
        <v>0.03</v>
      </c>
      <c r="D1637" s="34" t="str">
        <f t="shared" si="125"/>
        <v>2023</v>
      </c>
      <c r="E1637" t="str">
        <f t="shared" si="126"/>
        <v>mai</v>
      </c>
      <c r="F1637" s="35">
        <f t="shared" si="127"/>
        <v>45066</v>
      </c>
      <c r="G1637" t="str">
        <f t="shared" si="128"/>
        <v>kinni</v>
      </c>
      <c r="H1637">
        <f t="shared" si="129"/>
        <v>2591.9999999999995</v>
      </c>
    </row>
    <row r="1638" spans="1:8" x14ac:dyDescent="0.3">
      <c r="A1638" t="s">
        <v>56</v>
      </c>
      <c r="B1638">
        <v>21</v>
      </c>
      <c r="C1638">
        <v>0.05</v>
      </c>
      <c r="D1638" s="34" t="str">
        <f t="shared" si="125"/>
        <v>2023</v>
      </c>
      <c r="E1638" t="str">
        <f t="shared" si="126"/>
        <v>mai</v>
      </c>
      <c r="F1638" s="35">
        <f t="shared" si="127"/>
        <v>45067</v>
      </c>
      <c r="G1638" t="str">
        <f t="shared" si="128"/>
        <v>kinni</v>
      </c>
      <c r="H1638">
        <f t="shared" si="129"/>
        <v>4320</v>
      </c>
    </row>
    <row r="1639" spans="1:8" x14ac:dyDescent="0.3">
      <c r="A1639" t="s">
        <v>56</v>
      </c>
      <c r="B1639">
        <v>22</v>
      </c>
      <c r="C1639">
        <v>7.0000000000000007E-2</v>
      </c>
      <c r="D1639" s="34" t="str">
        <f t="shared" si="125"/>
        <v>2023</v>
      </c>
      <c r="E1639" t="str">
        <f t="shared" si="126"/>
        <v>mai</v>
      </c>
      <c r="F1639" s="35">
        <f t="shared" si="127"/>
        <v>45068</v>
      </c>
      <c r="G1639" t="str">
        <f t="shared" si="128"/>
        <v>kinni</v>
      </c>
      <c r="H1639">
        <f t="shared" si="129"/>
        <v>6048</v>
      </c>
    </row>
    <row r="1640" spans="1:8" x14ac:dyDescent="0.3">
      <c r="A1640" t="s">
        <v>56</v>
      </c>
      <c r="B1640">
        <v>23</v>
      </c>
      <c r="C1640">
        <v>0.08</v>
      </c>
      <c r="D1640" s="34" t="str">
        <f t="shared" si="125"/>
        <v>2023</v>
      </c>
      <c r="E1640" t="str">
        <f t="shared" si="126"/>
        <v>mai</v>
      </c>
      <c r="F1640" s="35">
        <f t="shared" si="127"/>
        <v>45069</v>
      </c>
      <c r="G1640" t="str">
        <f t="shared" si="128"/>
        <v>kinni</v>
      </c>
      <c r="H1640">
        <f t="shared" si="129"/>
        <v>6912</v>
      </c>
    </row>
    <row r="1641" spans="1:8" x14ac:dyDescent="0.3">
      <c r="A1641" t="s">
        <v>56</v>
      </c>
      <c r="B1641">
        <v>24</v>
      </c>
      <c r="C1641">
        <v>0.08</v>
      </c>
      <c r="D1641" s="34" t="str">
        <f t="shared" si="125"/>
        <v>2023</v>
      </c>
      <c r="E1641" t="str">
        <f t="shared" si="126"/>
        <v>mai</v>
      </c>
      <c r="F1641" s="35">
        <f t="shared" si="127"/>
        <v>45070</v>
      </c>
      <c r="G1641" t="str">
        <f t="shared" si="128"/>
        <v>kinni</v>
      </c>
      <c r="H1641">
        <f t="shared" si="129"/>
        <v>6912</v>
      </c>
    </row>
    <row r="1642" spans="1:8" x14ac:dyDescent="0.3">
      <c r="A1642" t="s">
        <v>56</v>
      </c>
      <c r="B1642">
        <v>25</v>
      </c>
      <c r="C1642">
        <v>0.08</v>
      </c>
      <c r="D1642" s="34" t="str">
        <f t="shared" si="125"/>
        <v>2023</v>
      </c>
      <c r="E1642" t="str">
        <f t="shared" si="126"/>
        <v>mai</v>
      </c>
      <c r="F1642" s="35">
        <f t="shared" si="127"/>
        <v>45071</v>
      </c>
      <c r="G1642" t="str">
        <f t="shared" si="128"/>
        <v>kinni</v>
      </c>
      <c r="H1642">
        <f t="shared" si="129"/>
        <v>6912</v>
      </c>
    </row>
    <row r="1643" spans="1:8" x14ac:dyDescent="0.3">
      <c r="A1643" t="s">
        <v>56</v>
      </c>
      <c r="B1643">
        <v>26</v>
      </c>
      <c r="C1643">
        <v>0.06</v>
      </c>
      <c r="D1643" s="34" t="str">
        <f t="shared" si="125"/>
        <v>2023</v>
      </c>
      <c r="E1643" t="str">
        <f t="shared" si="126"/>
        <v>mai</v>
      </c>
      <c r="F1643" s="35">
        <f t="shared" si="127"/>
        <v>45072</v>
      </c>
      <c r="G1643" t="str">
        <f t="shared" si="128"/>
        <v>kinni</v>
      </c>
      <c r="H1643">
        <f t="shared" si="129"/>
        <v>5183.9999999999991</v>
      </c>
    </row>
    <row r="1644" spans="1:8" x14ac:dyDescent="0.3">
      <c r="A1644" t="s">
        <v>56</v>
      </c>
      <c r="B1644">
        <v>27</v>
      </c>
      <c r="C1644">
        <v>0.05</v>
      </c>
      <c r="D1644" s="34" t="str">
        <f t="shared" si="125"/>
        <v>2023</v>
      </c>
      <c r="E1644" t="str">
        <f t="shared" si="126"/>
        <v>mai</v>
      </c>
      <c r="F1644" s="35">
        <f t="shared" si="127"/>
        <v>45073</v>
      </c>
      <c r="G1644" t="str">
        <f t="shared" si="128"/>
        <v>kinni</v>
      </c>
      <c r="H1644">
        <f t="shared" si="129"/>
        <v>4320</v>
      </c>
    </row>
    <row r="1645" spans="1:8" x14ac:dyDescent="0.3">
      <c r="A1645" t="s">
        <v>56</v>
      </c>
      <c r="B1645">
        <v>28</v>
      </c>
      <c r="C1645">
        <v>0.05</v>
      </c>
      <c r="D1645" s="34" t="str">
        <f t="shared" si="125"/>
        <v>2023</v>
      </c>
      <c r="E1645" t="str">
        <f t="shared" si="126"/>
        <v>mai</v>
      </c>
      <c r="F1645" s="35">
        <f t="shared" si="127"/>
        <v>45074</v>
      </c>
      <c r="G1645" t="str">
        <f t="shared" si="128"/>
        <v>kinni</v>
      </c>
      <c r="H1645">
        <f t="shared" si="129"/>
        <v>4320</v>
      </c>
    </row>
    <row r="1646" spans="1:8" x14ac:dyDescent="0.3">
      <c r="A1646" t="s">
        <v>56</v>
      </c>
      <c r="B1646">
        <v>29</v>
      </c>
      <c r="C1646">
        <v>0.06</v>
      </c>
      <c r="D1646" s="34" t="str">
        <f t="shared" si="125"/>
        <v>2023</v>
      </c>
      <c r="E1646" t="str">
        <f t="shared" si="126"/>
        <v>mai</v>
      </c>
      <c r="F1646" s="35">
        <f t="shared" si="127"/>
        <v>45075</v>
      </c>
      <c r="G1646" t="str">
        <f t="shared" si="128"/>
        <v>kinni</v>
      </c>
      <c r="H1646">
        <f t="shared" si="129"/>
        <v>5183.9999999999991</v>
      </c>
    </row>
    <row r="1647" spans="1:8" x14ac:dyDescent="0.3">
      <c r="A1647" t="s">
        <v>56</v>
      </c>
      <c r="B1647">
        <v>30</v>
      </c>
      <c r="C1647">
        <v>0.05</v>
      </c>
      <c r="D1647" s="34" t="str">
        <f t="shared" ref="D1647:D1710" si="130">LEFT(A1647,4)</f>
        <v>2023</v>
      </c>
      <c r="E1647" t="str">
        <f t="shared" ref="E1647:E1710" si="131">MID(A1647,6,LEN(A1647)-9)</f>
        <v>mai</v>
      </c>
      <c r="F1647" s="35">
        <f t="shared" ref="F1647:F1710" si="132">DATEVALUE(B1647 &amp; " " &amp; E1647 &amp; " " &amp; D1647)</f>
        <v>45076</v>
      </c>
      <c r="G1647" t="str">
        <f t="shared" ref="G1647:G1710" si="133">IF(OR(
AND(F1647&gt;=DATE(2019,6,26),F1647&lt;=DATE(2019,9,12)),
AND(F1647&gt;=DATE(2020,6,16),F1647&lt;=DATE(2020,9,12)),
AND(F1647&gt;=DATE(2021,6,18),F1647&lt;=DATE(2021,8,21)),
AND(F1647&gt;=DATE(2022,6,28),F1647&lt;=DATE(2022,9,21)),
AND(F1647&gt;=DATE(2022,10,15),F1647&lt;=DATE(2022,10,31)),
AND(F1647&gt;=DATE(2023,6,16),F1647&lt;=DATE(2023,8,21))
),"lahti","kinni")</f>
        <v>kinni</v>
      </c>
      <c r="H1647">
        <f t="shared" ref="H1647:H1710" si="134">C1647*60*60*24</f>
        <v>4320</v>
      </c>
    </row>
    <row r="1648" spans="1:8" x14ac:dyDescent="0.3">
      <c r="A1648" t="s">
        <v>56</v>
      </c>
      <c r="B1648">
        <v>31</v>
      </c>
      <c r="C1648">
        <v>0.06</v>
      </c>
      <c r="D1648" s="34" t="str">
        <f t="shared" si="130"/>
        <v>2023</v>
      </c>
      <c r="E1648" t="str">
        <f t="shared" si="131"/>
        <v>mai</v>
      </c>
      <c r="F1648" s="35">
        <f t="shared" si="132"/>
        <v>45077</v>
      </c>
      <c r="G1648" t="str">
        <f t="shared" si="133"/>
        <v>kinni</v>
      </c>
      <c r="H1648">
        <f t="shared" si="134"/>
        <v>5183.9999999999991</v>
      </c>
    </row>
    <row r="1649" spans="1:8" x14ac:dyDescent="0.3">
      <c r="A1649" t="s">
        <v>57</v>
      </c>
      <c r="B1649">
        <v>1</v>
      </c>
      <c r="C1649">
        <v>0.02</v>
      </c>
      <c r="D1649" s="34" t="str">
        <f t="shared" si="130"/>
        <v>2023</v>
      </c>
      <c r="E1649" t="str">
        <f t="shared" si="131"/>
        <v>märts</v>
      </c>
      <c r="F1649" s="35">
        <f t="shared" si="132"/>
        <v>44986</v>
      </c>
      <c r="G1649" t="str">
        <f t="shared" si="133"/>
        <v>kinni</v>
      </c>
      <c r="H1649">
        <f t="shared" si="134"/>
        <v>1728</v>
      </c>
    </row>
    <row r="1650" spans="1:8" x14ac:dyDescent="0.3">
      <c r="A1650" t="s">
        <v>57</v>
      </c>
      <c r="B1650">
        <v>2</v>
      </c>
      <c r="C1650">
        <v>0.02</v>
      </c>
      <c r="D1650" s="34" t="str">
        <f t="shared" si="130"/>
        <v>2023</v>
      </c>
      <c r="E1650" t="str">
        <f t="shared" si="131"/>
        <v>märts</v>
      </c>
      <c r="F1650" s="35">
        <f t="shared" si="132"/>
        <v>44987</v>
      </c>
      <c r="G1650" t="str">
        <f t="shared" si="133"/>
        <v>kinni</v>
      </c>
      <c r="H1650">
        <f t="shared" si="134"/>
        <v>1728</v>
      </c>
    </row>
    <row r="1651" spans="1:8" x14ac:dyDescent="0.3">
      <c r="A1651" t="s">
        <v>57</v>
      </c>
      <c r="B1651">
        <v>3</v>
      </c>
      <c r="C1651">
        <v>0.02</v>
      </c>
      <c r="D1651" s="34" t="str">
        <f t="shared" si="130"/>
        <v>2023</v>
      </c>
      <c r="E1651" t="str">
        <f t="shared" si="131"/>
        <v>märts</v>
      </c>
      <c r="F1651" s="35">
        <f t="shared" si="132"/>
        <v>44988</v>
      </c>
      <c r="G1651" t="str">
        <f t="shared" si="133"/>
        <v>kinni</v>
      </c>
      <c r="H1651">
        <f t="shared" si="134"/>
        <v>1728</v>
      </c>
    </row>
    <row r="1652" spans="1:8" x14ac:dyDescent="0.3">
      <c r="A1652" t="s">
        <v>57</v>
      </c>
      <c r="B1652">
        <v>4</v>
      </c>
      <c r="C1652">
        <v>0.02</v>
      </c>
      <c r="D1652" s="34" t="str">
        <f t="shared" si="130"/>
        <v>2023</v>
      </c>
      <c r="E1652" t="str">
        <f t="shared" si="131"/>
        <v>märts</v>
      </c>
      <c r="F1652" s="35">
        <f t="shared" si="132"/>
        <v>44989</v>
      </c>
      <c r="G1652" t="str">
        <f t="shared" si="133"/>
        <v>kinni</v>
      </c>
      <c r="H1652">
        <f t="shared" si="134"/>
        <v>1728</v>
      </c>
    </row>
    <row r="1653" spans="1:8" x14ac:dyDescent="0.3">
      <c r="A1653" t="s">
        <v>57</v>
      </c>
      <c r="B1653">
        <v>5</v>
      </c>
      <c r="C1653">
        <v>0.02</v>
      </c>
      <c r="D1653" s="34" t="str">
        <f t="shared" si="130"/>
        <v>2023</v>
      </c>
      <c r="E1653" t="str">
        <f t="shared" si="131"/>
        <v>märts</v>
      </c>
      <c r="F1653" s="35">
        <f t="shared" si="132"/>
        <v>44990</v>
      </c>
      <c r="G1653" t="str">
        <f t="shared" si="133"/>
        <v>kinni</v>
      </c>
      <c r="H1653">
        <f t="shared" si="134"/>
        <v>1728</v>
      </c>
    </row>
    <row r="1654" spans="1:8" x14ac:dyDescent="0.3">
      <c r="A1654" t="s">
        <v>57</v>
      </c>
      <c r="B1654">
        <v>6</v>
      </c>
      <c r="C1654">
        <v>0.02</v>
      </c>
      <c r="D1654" s="34" t="str">
        <f t="shared" si="130"/>
        <v>2023</v>
      </c>
      <c r="E1654" t="str">
        <f t="shared" si="131"/>
        <v>märts</v>
      </c>
      <c r="F1654" s="35">
        <f t="shared" si="132"/>
        <v>44991</v>
      </c>
      <c r="G1654" t="str">
        <f t="shared" si="133"/>
        <v>kinni</v>
      </c>
      <c r="H1654">
        <f t="shared" si="134"/>
        <v>1728</v>
      </c>
    </row>
    <row r="1655" spans="1:8" x14ac:dyDescent="0.3">
      <c r="A1655" t="s">
        <v>57</v>
      </c>
      <c r="B1655">
        <v>7</v>
      </c>
      <c r="C1655">
        <v>0.02</v>
      </c>
      <c r="D1655" s="34" t="str">
        <f t="shared" si="130"/>
        <v>2023</v>
      </c>
      <c r="E1655" t="str">
        <f t="shared" si="131"/>
        <v>märts</v>
      </c>
      <c r="F1655" s="35">
        <f t="shared" si="132"/>
        <v>44992</v>
      </c>
      <c r="G1655" t="str">
        <f t="shared" si="133"/>
        <v>kinni</v>
      </c>
      <c r="H1655">
        <f t="shared" si="134"/>
        <v>1728</v>
      </c>
    </row>
    <row r="1656" spans="1:8" x14ac:dyDescent="0.3">
      <c r="A1656" t="s">
        <v>57</v>
      </c>
      <c r="B1656">
        <v>8</v>
      </c>
      <c r="C1656">
        <v>0.05</v>
      </c>
      <c r="D1656" s="34" t="str">
        <f t="shared" si="130"/>
        <v>2023</v>
      </c>
      <c r="E1656" t="str">
        <f t="shared" si="131"/>
        <v>märts</v>
      </c>
      <c r="F1656" s="35">
        <f t="shared" si="132"/>
        <v>44993</v>
      </c>
      <c r="G1656" t="str">
        <f t="shared" si="133"/>
        <v>kinni</v>
      </c>
      <c r="H1656">
        <f t="shared" si="134"/>
        <v>4320</v>
      </c>
    </row>
    <row r="1657" spans="1:8" x14ac:dyDescent="0.3">
      <c r="A1657" t="s">
        <v>57</v>
      </c>
      <c r="B1657">
        <v>9</v>
      </c>
      <c r="C1657">
        <v>0.06</v>
      </c>
      <c r="D1657" s="34" t="str">
        <f t="shared" si="130"/>
        <v>2023</v>
      </c>
      <c r="E1657" t="str">
        <f t="shared" si="131"/>
        <v>märts</v>
      </c>
      <c r="F1657" s="35">
        <f t="shared" si="132"/>
        <v>44994</v>
      </c>
      <c r="G1657" t="str">
        <f t="shared" si="133"/>
        <v>kinni</v>
      </c>
      <c r="H1657">
        <f t="shared" si="134"/>
        <v>5183.9999999999991</v>
      </c>
    </row>
    <row r="1658" spans="1:8" x14ac:dyDescent="0.3">
      <c r="A1658" t="s">
        <v>57</v>
      </c>
      <c r="B1658">
        <v>10</v>
      </c>
      <c r="C1658">
        <v>0.05</v>
      </c>
      <c r="D1658" s="34" t="str">
        <f t="shared" si="130"/>
        <v>2023</v>
      </c>
      <c r="E1658" t="str">
        <f t="shared" si="131"/>
        <v>märts</v>
      </c>
      <c r="F1658" s="35">
        <f t="shared" si="132"/>
        <v>44995</v>
      </c>
      <c r="G1658" t="str">
        <f t="shared" si="133"/>
        <v>kinni</v>
      </c>
      <c r="H1658">
        <f t="shared" si="134"/>
        <v>4320</v>
      </c>
    </row>
    <row r="1659" spans="1:8" x14ac:dyDescent="0.3">
      <c r="A1659" t="s">
        <v>57</v>
      </c>
      <c r="B1659">
        <v>11</v>
      </c>
      <c r="C1659">
        <v>0.06</v>
      </c>
      <c r="D1659" s="34" t="str">
        <f t="shared" si="130"/>
        <v>2023</v>
      </c>
      <c r="E1659" t="str">
        <f t="shared" si="131"/>
        <v>märts</v>
      </c>
      <c r="F1659" s="35">
        <f t="shared" si="132"/>
        <v>44996</v>
      </c>
      <c r="G1659" t="str">
        <f t="shared" si="133"/>
        <v>kinni</v>
      </c>
      <c r="H1659">
        <f t="shared" si="134"/>
        <v>5183.9999999999991</v>
      </c>
    </row>
    <row r="1660" spans="1:8" x14ac:dyDescent="0.3">
      <c r="A1660" t="s">
        <v>57</v>
      </c>
      <c r="B1660">
        <v>12</v>
      </c>
      <c r="C1660">
        <v>0.05</v>
      </c>
      <c r="D1660" s="34" t="str">
        <f t="shared" si="130"/>
        <v>2023</v>
      </c>
      <c r="E1660" t="str">
        <f t="shared" si="131"/>
        <v>märts</v>
      </c>
      <c r="F1660" s="35">
        <f t="shared" si="132"/>
        <v>44997</v>
      </c>
      <c r="G1660" t="str">
        <f t="shared" si="133"/>
        <v>kinni</v>
      </c>
      <c r="H1660">
        <f t="shared" si="134"/>
        <v>4320</v>
      </c>
    </row>
    <row r="1661" spans="1:8" x14ac:dyDescent="0.3">
      <c r="A1661" t="s">
        <v>57</v>
      </c>
      <c r="B1661">
        <v>13</v>
      </c>
      <c r="C1661">
        <v>0.05</v>
      </c>
      <c r="D1661" s="34" t="str">
        <f t="shared" si="130"/>
        <v>2023</v>
      </c>
      <c r="E1661" t="str">
        <f t="shared" si="131"/>
        <v>märts</v>
      </c>
      <c r="F1661" s="35">
        <f t="shared" si="132"/>
        <v>44998</v>
      </c>
      <c r="G1661" t="str">
        <f t="shared" si="133"/>
        <v>kinni</v>
      </c>
      <c r="H1661">
        <f t="shared" si="134"/>
        <v>4320</v>
      </c>
    </row>
    <row r="1662" spans="1:8" x14ac:dyDescent="0.3">
      <c r="A1662" t="s">
        <v>57</v>
      </c>
      <c r="B1662">
        <v>14</v>
      </c>
      <c r="C1662">
        <v>7.0000000000000007E-2</v>
      </c>
      <c r="D1662" s="34" t="str">
        <f t="shared" si="130"/>
        <v>2023</v>
      </c>
      <c r="E1662" t="str">
        <f t="shared" si="131"/>
        <v>märts</v>
      </c>
      <c r="F1662" s="35">
        <f t="shared" si="132"/>
        <v>44999</v>
      </c>
      <c r="G1662" t="str">
        <f t="shared" si="133"/>
        <v>kinni</v>
      </c>
      <c r="H1662">
        <f t="shared" si="134"/>
        <v>6048</v>
      </c>
    </row>
    <row r="1663" spans="1:8" x14ac:dyDescent="0.3">
      <c r="A1663" t="s">
        <v>57</v>
      </c>
      <c r="B1663">
        <v>15</v>
      </c>
      <c r="C1663">
        <v>0.1</v>
      </c>
      <c r="D1663" s="34" t="str">
        <f t="shared" si="130"/>
        <v>2023</v>
      </c>
      <c r="E1663" t="str">
        <f t="shared" si="131"/>
        <v>märts</v>
      </c>
      <c r="F1663" s="35">
        <f t="shared" si="132"/>
        <v>45000</v>
      </c>
      <c r="G1663" t="str">
        <f t="shared" si="133"/>
        <v>kinni</v>
      </c>
      <c r="H1663">
        <f t="shared" si="134"/>
        <v>8640</v>
      </c>
    </row>
    <row r="1664" spans="1:8" x14ac:dyDescent="0.3">
      <c r="A1664" t="s">
        <v>57</v>
      </c>
      <c r="B1664">
        <v>16</v>
      </c>
      <c r="C1664">
        <v>0.1</v>
      </c>
      <c r="D1664" s="34" t="str">
        <f t="shared" si="130"/>
        <v>2023</v>
      </c>
      <c r="E1664" t="str">
        <f t="shared" si="131"/>
        <v>märts</v>
      </c>
      <c r="F1664" s="35">
        <f t="shared" si="132"/>
        <v>45001</v>
      </c>
      <c r="G1664" t="str">
        <f t="shared" si="133"/>
        <v>kinni</v>
      </c>
      <c r="H1664">
        <f t="shared" si="134"/>
        <v>8640</v>
      </c>
    </row>
    <row r="1665" spans="1:8" x14ac:dyDescent="0.3">
      <c r="A1665" t="s">
        <v>57</v>
      </c>
      <c r="B1665">
        <v>17</v>
      </c>
      <c r="C1665">
        <v>0.05</v>
      </c>
      <c r="D1665" s="34" t="str">
        <f t="shared" si="130"/>
        <v>2023</v>
      </c>
      <c r="E1665" t="str">
        <f t="shared" si="131"/>
        <v>märts</v>
      </c>
      <c r="F1665" s="35">
        <f t="shared" si="132"/>
        <v>45002</v>
      </c>
      <c r="G1665" t="str">
        <f t="shared" si="133"/>
        <v>kinni</v>
      </c>
      <c r="H1665">
        <f t="shared" si="134"/>
        <v>4320</v>
      </c>
    </row>
    <row r="1666" spans="1:8" x14ac:dyDescent="0.3">
      <c r="A1666" t="s">
        <v>57</v>
      </c>
      <c r="B1666">
        <v>18</v>
      </c>
      <c r="C1666">
        <v>0.03</v>
      </c>
      <c r="D1666" s="34" t="str">
        <f t="shared" si="130"/>
        <v>2023</v>
      </c>
      <c r="E1666" t="str">
        <f t="shared" si="131"/>
        <v>märts</v>
      </c>
      <c r="F1666" s="35">
        <f t="shared" si="132"/>
        <v>45003</v>
      </c>
      <c r="G1666" t="str">
        <f t="shared" si="133"/>
        <v>kinni</v>
      </c>
      <c r="H1666">
        <f t="shared" si="134"/>
        <v>2591.9999999999995</v>
      </c>
    </row>
    <row r="1667" spans="1:8" x14ac:dyDescent="0.3">
      <c r="A1667" t="s">
        <v>57</v>
      </c>
      <c r="B1667">
        <v>19</v>
      </c>
      <c r="C1667">
        <v>0.03</v>
      </c>
      <c r="D1667" s="34" t="str">
        <f t="shared" si="130"/>
        <v>2023</v>
      </c>
      <c r="E1667" t="str">
        <f t="shared" si="131"/>
        <v>märts</v>
      </c>
      <c r="F1667" s="35">
        <f t="shared" si="132"/>
        <v>45004</v>
      </c>
      <c r="G1667" t="str">
        <f t="shared" si="133"/>
        <v>kinni</v>
      </c>
      <c r="H1667">
        <f t="shared" si="134"/>
        <v>2591.9999999999995</v>
      </c>
    </row>
    <row r="1668" spans="1:8" x14ac:dyDescent="0.3">
      <c r="A1668" t="s">
        <v>57</v>
      </c>
      <c r="B1668">
        <v>20</v>
      </c>
      <c r="C1668">
        <v>7.0000000000000007E-2</v>
      </c>
      <c r="D1668" s="34" t="str">
        <f t="shared" si="130"/>
        <v>2023</v>
      </c>
      <c r="E1668" t="str">
        <f t="shared" si="131"/>
        <v>märts</v>
      </c>
      <c r="F1668" s="35">
        <f t="shared" si="132"/>
        <v>45005</v>
      </c>
      <c r="G1668" t="str">
        <f t="shared" si="133"/>
        <v>kinni</v>
      </c>
      <c r="H1668">
        <f t="shared" si="134"/>
        <v>6048</v>
      </c>
    </row>
    <row r="1669" spans="1:8" x14ac:dyDescent="0.3">
      <c r="A1669" t="s">
        <v>57</v>
      </c>
      <c r="B1669">
        <v>21</v>
      </c>
      <c r="C1669">
        <v>0.15</v>
      </c>
      <c r="D1669" s="34" t="str">
        <f t="shared" si="130"/>
        <v>2023</v>
      </c>
      <c r="E1669" t="str">
        <f t="shared" si="131"/>
        <v>märts</v>
      </c>
      <c r="F1669" s="35">
        <f t="shared" si="132"/>
        <v>45006</v>
      </c>
      <c r="G1669" t="str">
        <f t="shared" si="133"/>
        <v>kinni</v>
      </c>
      <c r="H1669">
        <f t="shared" si="134"/>
        <v>12960</v>
      </c>
    </row>
    <row r="1670" spans="1:8" x14ac:dyDescent="0.3">
      <c r="A1670" t="s">
        <v>57</v>
      </c>
      <c r="B1670">
        <v>22</v>
      </c>
      <c r="C1670">
        <v>0.12</v>
      </c>
      <c r="D1670" s="34" t="str">
        <f t="shared" si="130"/>
        <v>2023</v>
      </c>
      <c r="E1670" t="str">
        <f t="shared" si="131"/>
        <v>märts</v>
      </c>
      <c r="F1670" s="35">
        <f t="shared" si="132"/>
        <v>45007</v>
      </c>
      <c r="G1670" t="str">
        <f t="shared" si="133"/>
        <v>kinni</v>
      </c>
      <c r="H1670">
        <f t="shared" si="134"/>
        <v>10367.999999999998</v>
      </c>
    </row>
    <row r="1671" spans="1:8" x14ac:dyDescent="0.3">
      <c r="A1671" t="s">
        <v>57</v>
      </c>
      <c r="B1671">
        <v>23</v>
      </c>
      <c r="C1671">
        <v>0.12</v>
      </c>
      <c r="D1671" s="34" t="str">
        <f t="shared" si="130"/>
        <v>2023</v>
      </c>
      <c r="E1671" t="str">
        <f t="shared" si="131"/>
        <v>märts</v>
      </c>
      <c r="F1671" s="35">
        <f t="shared" si="132"/>
        <v>45008</v>
      </c>
      <c r="G1671" t="str">
        <f t="shared" si="133"/>
        <v>kinni</v>
      </c>
      <c r="H1671">
        <f t="shared" si="134"/>
        <v>10367.999999999998</v>
      </c>
    </row>
    <row r="1672" spans="1:8" x14ac:dyDescent="0.3">
      <c r="A1672" t="s">
        <v>57</v>
      </c>
      <c r="B1672">
        <v>24</v>
      </c>
      <c r="C1672">
        <v>0.2</v>
      </c>
      <c r="D1672" s="34" t="str">
        <f t="shared" si="130"/>
        <v>2023</v>
      </c>
      <c r="E1672" t="str">
        <f t="shared" si="131"/>
        <v>märts</v>
      </c>
      <c r="F1672" s="35">
        <f t="shared" si="132"/>
        <v>45009</v>
      </c>
      <c r="G1672" t="str">
        <f t="shared" si="133"/>
        <v>kinni</v>
      </c>
      <c r="H1672">
        <f t="shared" si="134"/>
        <v>17280</v>
      </c>
    </row>
    <row r="1673" spans="1:8" x14ac:dyDescent="0.3">
      <c r="A1673" t="s">
        <v>57</v>
      </c>
      <c r="B1673">
        <v>25</v>
      </c>
      <c r="C1673">
        <v>0.23</v>
      </c>
      <c r="D1673" s="34" t="str">
        <f t="shared" si="130"/>
        <v>2023</v>
      </c>
      <c r="E1673" t="str">
        <f t="shared" si="131"/>
        <v>märts</v>
      </c>
      <c r="F1673" s="35">
        <f t="shared" si="132"/>
        <v>45010</v>
      </c>
      <c r="G1673" t="str">
        <f t="shared" si="133"/>
        <v>kinni</v>
      </c>
      <c r="H1673">
        <f t="shared" si="134"/>
        <v>19872</v>
      </c>
    </row>
    <row r="1674" spans="1:8" x14ac:dyDescent="0.3">
      <c r="A1674" t="s">
        <v>57</v>
      </c>
      <c r="B1674">
        <v>26</v>
      </c>
      <c r="C1674">
        <v>0.22</v>
      </c>
      <c r="D1674" s="34" t="str">
        <f t="shared" si="130"/>
        <v>2023</v>
      </c>
      <c r="E1674" t="str">
        <f t="shared" si="131"/>
        <v>märts</v>
      </c>
      <c r="F1674" s="35">
        <f t="shared" si="132"/>
        <v>45011</v>
      </c>
      <c r="G1674" t="str">
        <f t="shared" si="133"/>
        <v>kinni</v>
      </c>
      <c r="H1674">
        <f t="shared" si="134"/>
        <v>19008</v>
      </c>
    </row>
    <row r="1675" spans="1:8" x14ac:dyDescent="0.3">
      <c r="A1675" t="s">
        <v>57</v>
      </c>
      <c r="B1675">
        <v>27</v>
      </c>
      <c r="C1675">
        <v>0.16</v>
      </c>
      <c r="D1675" s="34" t="str">
        <f t="shared" si="130"/>
        <v>2023</v>
      </c>
      <c r="E1675" t="str">
        <f t="shared" si="131"/>
        <v>märts</v>
      </c>
      <c r="F1675" s="35">
        <f t="shared" si="132"/>
        <v>45012</v>
      </c>
      <c r="G1675" t="str">
        <f t="shared" si="133"/>
        <v>kinni</v>
      </c>
      <c r="H1675">
        <f t="shared" si="134"/>
        <v>13824</v>
      </c>
    </row>
    <row r="1676" spans="1:8" x14ac:dyDescent="0.3">
      <c r="A1676" t="s">
        <v>57</v>
      </c>
      <c r="B1676">
        <v>28</v>
      </c>
      <c r="C1676">
        <v>0.09</v>
      </c>
      <c r="D1676" s="34" t="str">
        <f t="shared" si="130"/>
        <v>2023</v>
      </c>
      <c r="E1676" t="str">
        <f t="shared" si="131"/>
        <v>märts</v>
      </c>
      <c r="F1676" s="35">
        <f t="shared" si="132"/>
        <v>45013</v>
      </c>
      <c r="G1676" t="str">
        <f t="shared" si="133"/>
        <v>kinni</v>
      </c>
      <c r="H1676">
        <f t="shared" si="134"/>
        <v>7775.9999999999982</v>
      </c>
    </row>
    <row r="1677" spans="1:8" x14ac:dyDescent="0.3">
      <c r="A1677" t="s">
        <v>57</v>
      </c>
      <c r="B1677">
        <v>29</v>
      </c>
      <c r="C1677">
        <v>0.02</v>
      </c>
      <c r="D1677" s="34" t="str">
        <f t="shared" si="130"/>
        <v>2023</v>
      </c>
      <c r="E1677" t="str">
        <f t="shared" si="131"/>
        <v>märts</v>
      </c>
      <c r="F1677" s="35">
        <f t="shared" si="132"/>
        <v>45014</v>
      </c>
      <c r="G1677" t="str">
        <f t="shared" si="133"/>
        <v>kinni</v>
      </c>
      <c r="H1677">
        <f t="shared" si="134"/>
        <v>1728</v>
      </c>
    </row>
    <row r="1678" spans="1:8" x14ac:dyDescent="0.3">
      <c r="A1678" t="s">
        <v>57</v>
      </c>
      <c r="B1678">
        <v>30</v>
      </c>
      <c r="C1678">
        <v>0.03</v>
      </c>
      <c r="D1678" s="34" t="str">
        <f t="shared" si="130"/>
        <v>2023</v>
      </c>
      <c r="E1678" t="str">
        <f t="shared" si="131"/>
        <v>märts</v>
      </c>
      <c r="F1678" s="35">
        <f t="shared" si="132"/>
        <v>45015</v>
      </c>
      <c r="G1678" t="str">
        <f t="shared" si="133"/>
        <v>kinni</v>
      </c>
      <c r="H1678">
        <f t="shared" si="134"/>
        <v>2591.9999999999995</v>
      </c>
    </row>
    <row r="1679" spans="1:8" x14ac:dyDescent="0.3">
      <c r="A1679" t="s">
        <v>57</v>
      </c>
      <c r="B1679">
        <v>31</v>
      </c>
      <c r="C1679">
        <v>0.1</v>
      </c>
      <c r="D1679" s="34" t="str">
        <f t="shared" si="130"/>
        <v>2023</v>
      </c>
      <c r="E1679" t="str">
        <f t="shared" si="131"/>
        <v>märts</v>
      </c>
      <c r="F1679" s="35">
        <f t="shared" si="132"/>
        <v>45016</v>
      </c>
      <c r="G1679" t="str">
        <f t="shared" si="133"/>
        <v>kinni</v>
      </c>
      <c r="H1679">
        <f t="shared" si="134"/>
        <v>8640</v>
      </c>
    </row>
    <row r="1680" spans="1:8" x14ac:dyDescent="0.3">
      <c r="A1680" t="s">
        <v>58</v>
      </c>
      <c r="B1680">
        <v>1</v>
      </c>
      <c r="C1680">
        <v>0</v>
      </c>
      <c r="D1680" s="34" t="str">
        <f t="shared" si="130"/>
        <v>2023</v>
      </c>
      <c r="E1680" t="str">
        <f t="shared" si="131"/>
        <v>november</v>
      </c>
      <c r="F1680" s="35">
        <f t="shared" si="132"/>
        <v>45231</v>
      </c>
      <c r="G1680" t="str">
        <f t="shared" si="133"/>
        <v>kinni</v>
      </c>
      <c r="H1680">
        <f t="shared" si="134"/>
        <v>0</v>
      </c>
    </row>
    <row r="1681" spans="1:8" x14ac:dyDescent="0.3">
      <c r="A1681" t="s">
        <v>58</v>
      </c>
      <c r="B1681">
        <v>2</v>
      </c>
      <c r="C1681">
        <v>7.0000000000000007E-2</v>
      </c>
      <c r="D1681" s="34" t="str">
        <f t="shared" si="130"/>
        <v>2023</v>
      </c>
      <c r="E1681" t="str">
        <f t="shared" si="131"/>
        <v>november</v>
      </c>
      <c r="F1681" s="35">
        <f t="shared" si="132"/>
        <v>45232</v>
      </c>
      <c r="G1681" t="str">
        <f t="shared" si="133"/>
        <v>kinni</v>
      </c>
      <c r="H1681">
        <f t="shared" si="134"/>
        <v>6048</v>
      </c>
    </row>
    <row r="1682" spans="1:8" x14ac:dyDescent="0.3">
      <c r="A1682" t="s">
        <v>58</v>
      </c>
      <c r="B1682">
        <v>3</v>
      </c>
      <c r="C1682">
        <v>0.12</v>
      </c>
      <c r="D1682" s="34" t="str">
        <f t="shared" si="130"/>
        <v>2023</v>
      </c>
      <c r="E1682" t="str">
        <f t="shared" si="131"/>
        <v>november</v>
      </c>
      <c r="F1682" s="35">
        <f t="shared" si="132"/>
        <v>45233</v>
      </c>
      <c r="G1682" t="str">
        <f t="shared" si="133"/>
        <v>kinni</v>
      </c>
      <c r="H1682">
        <f t="shared" si="134"/>
        <v>10367.999999999998</v>
      </c>
    </row>
    <row r="1683" spans="1:8" x14ac:dyDescent="0.3">
      <c r="A1683" t="s">
        <v>58</v>
      </c>
      <c r="B1683">
        <v>4</v>
      </c>
      <c r="C1683">
        <v>0</v>
      </c>
      <c r="D1683" s="34" t="str">
        <f t="shared" si="130"/>
        <v>2023</v>
      </c>
      <c r="E1683" t="str">
        <f t="shared" si="131"/>
        <v>november</v>
      </c>
      <c r="F1683" s="35">
        <f t="shared" si="132"/>
        <v>45234</v>
      </c>
      <c r="G1683" t="str">
        <f t="shared" si="133"/>
        <v>kinni</v>
      </c>
      <c r="H1683">
        <f t="shared" si="134"/>
        <v>0</v>
      </c>
    </row>
    <row r="1684" spans="1:8" x14ac:dyDescent="0.3">
      <c r="A1684" t="s">
        <v>58</v>
      </c>
      <c r="B1684">
        <v>5</v>
      </c>
      <c r="C1684">
        <v>0</v>
      </c>
      <c r="D1684" s="34" t="str">
        <f t="shared" si="130"/>
        <v>2023</v>
      </c>
      <c r="E1684" t="str">
        <f t="shared" si="131"/>
        <v>november</v>
      </c>
      <c r="F1684" s="35">
        <f t="shared" si="132"/>
        <v>45235</v>
      </c>
      <c r="G1684" t="str">
        <f t="shared" si="133"/>
        <v>kinni</v>
      </c>
      <c r="H1684">
        <f t="shared" si="134"/>
        <v>0</v>
      </c>
    </row>
    <row r="1685" spans="1:8" x14ac:dyDescent="0.3">
      <c r="A1685" t="s">
        <v>58</v>
      </c>
      <c r="B1685">
        <v>6</v>
      </c>
      <c r="C1685">
        <v>0</v>
      </c>
      <c r="D1685" s="34" t="str">
        <f t="shared" si="130"/>
        <v>2023</v>
      </c>
      <c r="E1685" t="str">
        <f t="shared" si="131"/>
        <v>november</v>
      </c>
      <c r="F1685" s="35">
        <f t="shared" si="132"/>
        <v>45236</v>
      </c>
      <c r="G1685" t="str">
        <f t="shared" si="133"/>
        <v>kinni</v>
      </c>
      <c r="H1685">
        <f t="shared" si="134"/>
        <v>0</v>
      </c>
    </row>
    <row r="1686" spans="1:8" x14ac:dyDescent="0.3">
      <c r="A1686" t="s">
        <v>58</v>
      </c>
      <c r="B1686">
        <v>7</v>
      </c>
      <c r="C1686">
        <v>0</v>
      </c>
      <c r="D1686" s="34" t="str">
        <f t="shared" si="130"/>
        <v>2023</v>
      </c>
      <c r="E1686" t="str">
        <f t="shared" si="131"/>
        <v>november</v>
      </c>
      <c r="F1686" s="35">
        <f t="shared" si="132"/>
        <v>45237</v>
      </c>
      <c r="G1686" t="str">
        <f t="shared" si="133"/>
        <v>kinni</v>
      </c>
      <c r="H1686">
        <f t="shared" si="134"/>
        <v>0</v>
      </c>
    </row>
    <row r="1687" spans="1:8" x14ac:dyDescent="0.3">
      <c r="A1687" t="s">
        <v>58</v>
      </c>
      <c r="B1687">
        <v>8</v>
      </c>
      <c r="C1687">
        <v>0</v>
      </c>
      <c r="D1687" s="34" t="str">
        <f t="shared" si="130"/>
        <v>2023</v>
      </c>
      <c r="E1687" t="str">
        <f t="shared" si="131"/>
        <v>november</v>
      </c>
      <c r="F1687" s="35">
        <f t="shared" si="132"/>
        <v>45238</v>
      </c>
      <c r="G1687" t="str">
        <f t="shared" si="133"/>
        <v>kinni</v>
      </c>
      <c r="H1687">
        <f t="shared" si="134"/>
        <v>0</v>
      </c>
    </row>
    <row r="1688" spans="1:8" x14ac:dyDescent="0.3">
      <c r="A1688" t="s">
        <v>58</v>
      </c>
      <c r="B1688">
        <v>9</v>
      </c>
      <c r="C1688">
        <v>0</v>
      </c>
      <c r="D1688" s="34" t="str">
        <f t="shared" si="130"/>
        <v>2023</v>
      </c>
      <c r="E1688" t="str">
        <f t="shared" si="131"/>
        <v>november</v>
      </c>
      <c r="F1688" s="35">
        <f t="shared" si="132"/>
        <v>45239</v>
      </c>
      <c r="G1688" t="str">
        <f t="shared" si="133"/>
        <v>kinni</v>
      </c>
      <c r="H1688">
        <f t="shared" si="134"/>
        <v>0</v>
      </c>
    </row>
    <row r="1689" spans="1:8" x14ac:dyDescent="0.3">
      <c r="A1689" t="s">
        <v>58</v>
      </c>
      <c r="B1689">
        <v>10</v>
      </c>
      <c r="C1689">
        <v>0</v>
      </c>
      <c r="D1689" s="34" t="str">
        <f t="shared" si="130"/>
        <v>2023</v>
      </c>
      <c r="E1689" t="str">
        <f t="shared" si="131"/>
        <v>november</v>
      </c>
      <c r="F1689" s="35">
        <f t="shared" si="132"/>
        <v>45240</v>
      </c>
      <c r="G1689" t="str">
        <f t="shared" si="133"/>
        <v>kinni</v>
      </c>
      <c r="H1689">
        <f t="shared" si="134"/>
        <v>0</v>
      </c>
    </row>
    <row r="1690" spans="1:8" x14ac:dyDescent="0.3">
      <c r="A1690" t="s">
        <v>58</v>
      </c>
      <c r="B1690">
        <v>11</v>
      </c>
      <c r="C1690">
        <v>0</v>
      </c>
      <c r="D1690" s="34" t="str">
        <f t="shared" si="130"/>
        <v>2023</v>
      </c>
      <c r="E1690" t="str">
        <f t="shared" si="131"/>
        <v>november</v>
      </c>
      <c r="F1690" s="35">
        <f t="shared" si="132"/>
        <v>45241</v>
      </c>
      <c r="G1690" t="str">
        <f t="shared" si="133"/>
        <v>kinni</v>
      </c>
      <c r="H1690">
        <f t="shared" si="134"/>
        <v>0</v>
      </c>
    </row>
    <row r="1691" spans="1:8" x14ac:dyDescent="0.3">
      <c r="A1691" t="s">
        <v>58</v>
      </c>
      <c r="B1691">
        <v>12</v>
      </c>
      <c r="C1691">
        <v>0</v>
      </c>
      <c r="D1691" s="34" t="str">
        <f t="shared" si="130"/>
        <v>2023</v>
      </c>
      <c r="E1691" t="str">
        <f t="shared" si="131"/>
        <v>november</v>
      </c>
      <c r="F1691" s="35">
        <f t="shared" si="132"/>
        <v>45242</v>
      </c>
      <c r="G1691" t="str">
        <f t="shared" si="133"/>
        <v>kinni</v>
      </c>
      <c r="H1691">
        <f t="shared" si="134"/>
        <v>0</v>
      </c>
    </row>
    <row r="1692" spans="1:8" x14ac:dyDescent="0.3">
      <c r="A1692" t="s">
        <v>58</v>
      </c>
      <c r="B1692">
        <v>13</v>
      </c>
      <c r="C1692">
        <v>0</v>
      </c>
      <c r="D1692" s="34" t="str">
        <f t="shared" si="130"/>
        <v>2023</v>
      </c>
      <c r="E1692" t="str">
        <f t="shared" si="131"/>
        <v>november</v>
      </c>
      <c r="F1692" s="35">
        <f t="shared" si="132"/>
        <v>45243</v>
      </c>
      <c r="G1692" t="str">
        <f t="shared" si="133"/>
        <v>kinni</v>
      </c>
      <c r="H1692">
        <f t="shared" si="134"/>
        <v>0</v>
      </c>
    </row>
    <row r="1693" spans="1:8" x14ac:dyDescent="0.3">
      <c r="A1693" t="s">
        <v>58</v>
      </c>
      <c r="B1693">
        <v>14</v>
      </c>
      <c r="C1693">
        <v>0.1</v>
      </c>
      <c r="D1693" s="34" t="str">
        <f t="shared" si="130"/>
        <v>2023</v>
      </c>
      <c r="E1693" t="str">
        <f t="shared" si="131"/>
        <v>november</v>
      </c>
      <c r="F1693" s="35">
        <f t="shared" si="132"/>
        <v>45244</v>
      </c>
      <c r="G1693" t="str">
        <f t="shared" si="133"/>
        <v>kinni</v>
      </c>
      <c r="H1693">
        <f t="shared" si="134"/>
        <v>8640</v>
      </c>
    </row>
    <row r="1694" spans="1:8" x14ac:dyDescent="0.3">
      <c r="A1694" t="s">
        <v>58</v>
      </c>
      <c r="B1694">
        <v>15</v>
      </c>
      <c r="C1694">
        <v>0.19</v>
      </c>
      <c r="D1694" s="34" t="str">
        <f t="shared" si="130"/>
        <v>2023</v>
      </c>
      <c r="E1694" t="str">
        <f t="shared" si="131"/>
        <v>november</v>
      </c>
      <c r="F1694" s="35">
        <f t="shared" si="132"/>
        <v>45245</v>
      </c>
      <c r="G1694" t="str">
        <f t="shared" si="133"/>
        <v>kinni</v>
      </c>
      <c r="H1694">
        <f t="shared" si="134"/>
        <v>16416</v>
      </c>
    </row>
    <row r="1695" spans="1:8" x14ac:dyDescent="0.3">
      <c r="A1695" t="s">
        <v>58</v>
      </c>
      <c r="B1695">
        <v>16</v>
      </c>
      <c r="C1695">
        <v>0.17</v>
      </c>
      <c r="D1695" s="34" t="str">
        <f t="shared" si="130"/>
        <v>2023</v>
      </c>
      <c r="E1695" t="str">
        <f t="shared" si="131"/>
        <v>november</v>
      </c>
      <c r="F1695" s="35">
        <f t="shared" si="132"/>
        <v>45246</v>
      </c>
      <c r="G1695" t="str">
        <f t="shared" si="133"/>
        <v>kinni</v>
      </c>
      <c r="H1695">
        <f t="shared" si="134"/>
        <v>14688.000000000004</v>
      </c>
    </row>
    <row r="1696" spans="1:8" x14ac:dyDescent="0.3">
      <c r="A1696" t="s">
        <v>58</v>
      </c>
      <c r="B1696">
        <v>17</v>
      </c>
      <c r="C1696">
        <v>0.13</v>
      </c>
      <c r="D1696" s="34" t="str">
        <f t="shared" si="130"/>
        <v>2023</v>
      </c>
      <c r="E1696" t="str">
        <f t="shared" si="131"/>
        <v>november</v>
      </c>
      <c r="F1696" s="35">
        <f t="shared" si="132"/>
        <v>45247</v>
      </c>
      <c r="G1696" t="str">
        <f t="shared" si="133"/>
        <v>kinni</v>
      </c>
      <c r="H1696">
        <f t="shared" si="134"/>
        <v>11232.000000000002</v>
      </c>
    </row>
    <row r="1697" spans="1:8" x14ac:dyDescent="0.3">
      <c r="A1697" t="s">
        <v>58</v>
      </c>
      <c r="B1697">
        <v>18</v>
      </c>
      <c r="C1697">
        <v>7.0000000000000007E-2</v>
      </c>
      <c r="D1697" s="34" t="str">
        <f t="shared" si="130"/>
        <v>2023</v>
      </c>
      <c r="E1697" t="str">
        <f t="shared" si="131"/>
        <v>november</v>
      </c>
      <c r="F1697" s="35">
        <f t="shared" si="132"/>
        <v>45248</v>
      </c>
      <c r="G1697" t="str">
        <f t="shared" si="133"/>
        <v>kinni</v>
      </c>
      <c r="H1697">
        <f t="shared" si="134"/>
        <v>6048</v>
      </c>
    </row>
    <row r="1698" spans="1:8" x14ac:dyDescent="0.3">
      <c r="A1698" t="s">
        <v>58</v>
      </c>
      <c r="B1698">
        <v>19</v>
      </c>
      <c r="C1698">
        <v>0.02</v>
      </c>
      <c r="D1698" s="34" t="str">
        <f t="shared" si="130"/>
        <v>2023</v>
      </c>
      <c r="E1698" t="str">
        <f t="shared" si="131"/>
        <v>november</v>
      </c>
      <c r="F1698" s="35">
        <f t="shared" si="132"/>
        <v>45249</v>
      </c>
      <c r="G1698" t="str">
        <f t="shared" si="133"/>
        <v>kinni</v>
      </c>
      <c r="H1698">
        <f t="shared" si="134"/>
        <v>1728</v>
      </c>
    </row>
    <row r="1699" spans="1:8" x14ac:dyDescent="0.3">
      <c r="A1699" t="s">
        <v>58</v>
      </c>
      <c r="B1699">
        <v>20</v>
      </c>
      <c r="C1699">
        <v>0</v>
      </c>
      <c r="D1699" s="34" t="str">
        <f t="shared" si="130"/>
        <v>2023</v>
      </c>
      <c r="E1699" t="str">
        <f t="shared" si="131"/>
        <v>november</v>
      </c>
      <c r="F1699" s="35">
        <f t="shared" si="132"/>
        <v>45250</v>
      </c>
      <c r="G1699" t="str">
        <f t="shared" si="133"/>
        <v>kinni</v>
      </c>
      <c r="H1699">
        <f t="shared" si="134"/>
        <v>0</v>
      </c>
    </row>
    <row r="1700" spans="1:8" x14ac:dyDescent="0.3">
      <c r="A1700" t="s">
        <v>58</v>
      </c>
      <c r="B1700">
        <v>21</v>
      </c>
      <c r="C1700">
        <v>0</v>
      </c>
      <c r="D1700" s="34" t="str">
        <f t="shared" si="130"/>
        <v>2023</v>
      </c>
      <c r="E1700" t="str">
        <f t="shared" si="131"/>
        <v>november</v>
      </c>
      <c r="F1700" s="35">
        <f t="shared" si="132"/>
        <v>45251</v>
      </c>
      <c r="G1700" t="str">
        <f t="shared" si="133"/>
        <v>kinni</v>
      </c>
      <c r="H1700">
        <f t="shared" si="134"/>
        <v>0</v>
      </c>
    </row>
    <row r="1701" spans="1:8" x14ac:dyDescent="0.3">
      <c r="A1701" t="s">
        <v>58</v>
      </c>
      <c r="B1701">
        <v>22</v>
      </c>
      <c r="C1701">
        <v>0</v>
      </c>
      <c r="D1701" s="34" t="str">
        <f t="shared" si="130"/>
        <v>2023</v>
      </c>
      <c r="E1701" t="str">
        <f t="shared" si="131"/>
        <v>november</v>
      </c>
      <c r="F1701" s="35">
        <f t="shared" si="132"/>
        <v>45252</v>
      </c>
      <c r="G1701" t="str">
        <f t="shared" si="133"/>
        <v>kinni</v>
      </c>
      <c r="H1701">
        <f t="shared" si="134"/>
        <v>0</v>
      </c>
    </row>
    <row r="1702" spans="1:8" x14ac:dyDescent="0.3">
      <c r="A1702" t="s">
        <v>58</v>
      </c>
      <c r="B1702">
        <v>23</v>
      </c>
      <c r="C1702">
        <v>0</v>
      </c>
      <c r="D1702" s="34" t="str">
        <f t="shared" si="130"/>
        <v>2023</v>
      </c>
      <c r="E1702" t="str">
        <f t="shared" si="131"/>
        <v>november</v>
      </c>
      <c r="F1702" s="35">
        <f t="shared" si="132"/>
        <v>45253</v>
      </c>
      <c r="G1702" t="str">
        <f t="shared" si="133"/>
        <v>kinni</v>
      </c>
      <c r="H1702">
        <f t="shared" si="134"/>
        <v>0</v>
      </c>
    </row>
    <row r="1703" spans="1:8" x14ac:dyDescent="0.3">
      <c r="A1703" t="s">
        <v>58</v>
      </c>
      <c r="B1703">
        <v>24</v>
      </c>
      <c r="C1703">
        <v>0.02</v>
      </c>
      <c r="D1703" s="34" t="str">
        <f t="shared" si="130"/>
        <v>2023</v>
      </c>
      <c r="E1703" t="str">
        <f t="shared" si="131"/>
        <v>november</v>
      </c>
      <c r="F1703" s="35">
        <f t="shared" si="132"/>
        <v>45254</v>
      </c>
      <c r="G1703" t="str">
        <f t="shared" si="133"/>
        <v>kinni</v>
      </c>
      <c r="H1703">
        <f t="shared" si="134"/>
        <v>1728</v>
      </c>
    </row>
    <row r="1704" spans="1:8" x14ac:dyDescent="0.3">
      <c r="A1704" t="s">
        <v>58</v>
      </c>
      <c r="B1704">
        <v>25</v>
      </c>
      <c r="C1704">
        <v>0.05</v>
      </c>
      <c r="D1704" s="34" t="str">
        <f t="shared" si="130"/>
        <v>2023</v>
      </c>
      <c r="E1704" t="str">
        <f t="shared" si="131"/>
        <v>november</v>
      </c>
      <c r="F1704" s="35">
        <f t="shared" si="132"/>
        <v>45255</v>
      </c>
      <c r="G1704" t="str">
        <f t="shared" si="133"/>
        <v>kinni</v>
      </c>
      <c r="H1704">
        <f t="shared" si="134"/>
        <v>4320</v>
      </c>
    </row>
    <row r="1705" spans="1:8" x14ac:dyDescent="0.3">
      <c r="A1705" t="s">
        <v>58</v>
      </c>
      <c r="B1705">
        <v>26</v>
      </c>
      <c r="C1705">
        <v>0.06</v>
      </c>
      <c r="D1705" s="34" t="str">
        <f t="shared" si="130"/>
        <v>2023</v>
      </c>
      <c r="E1705" t="str">
        <f t="shared" si="131"/>
        <v>november</v>
      </c>
      <c r="F1705" s="35">
        <f t="shared" si="132"/>
        <v>45256</v>
      </c>
      <c r="G1705" t="str">
        <f t="shared" si="133"/>
        <v>kinni</v>
      </c>
      <c r="H1705">
        <f t="shared" si="134"/>
        <v>5183.9999999999991</v>
      </c>
    </row>
    <row r="1706" spans="1:8" x14ac:dyDescent="0.3">
      <c r="A1706" t="s">
        <v>58</v>
      </c>
      <c r="B1706">
        <v>27</v>
      </c>
      <c r="C1706">
        <v>0.05</v>
      </c>
      <c r="D1706" s="34" t="str">
        <f t="shared" si="130"/>
        <v>2023</v>
      </c>
      <c r="E1706" t="str">
        <f t="shared" si="131"/>
        <v>november</v>
      </c>
      <c r="F1706" s="35">
        <f t="shared" si="132"/>
        <v>45257</v>
      </c>
      <c r="G1706" t="str">
        <f t="shared" si="133"/>
        <v>kinni</v>
      </c>
      <c r="H1706">
        <f t="shared" si="134"/>
        <v>4320</v>
      </c>
    </row>
    <row r="1707" spans="1:8" x14ac:dyDescent="0.3">
      <c r="A1707" t="s">
        <v>58</v>
      </c>
      <c r="B1707">
        <v>28</v>
      </c>
      <c r="C1707">
        <v>0.05</v>
      </c>
      <c r="D1707" s="34" t="str">
        <f t="shared" si="130"/>
        <v>2023</v>
      </c>
      <c r="E1707" t="str">
        <f t="shared" si="131"/>
        <v>november</v>
      </c>
      <c r="F1707" s="35">
        <f t="shared" si="132"/>
        <v>45258</v>
      </c>
      <c r="G1707" t="str">
        <f t="shared" si="133"/>
        <v>kinni</v>
      </c>
      <c r="H1707">
        <f t="shared" si="134"/>
        <v>4320</v>
      </c>
    </row>
    <row r="1708" spans="1:8" x14ac:dyDescent="0.3">
      <c r="A1708" t="s">
        <v>58</v>
      </c>
      <c r="B1708">
        <v>29</v>
      </c>
      <c r="C1708">
        <v>0.05</v>
      </c>
      <c r="D1708" s="34" t="str">
        <f t="shared" si="130"/>
        <v>2023</v>
      </c>
      <c r="E1708" t="str">
        <f t="shared" si="131"/>
        <v>november</v>
      </c>
      <c r="F1708" s="35">
        <f t="shared" si="132"/>
        <v>45259</v>
      </c>
      <c r="G1708" t="str">
        <f t="shared" si="133"/>
        <v>kinni</v>
      </c>
      <c r="H1708">
        <f t="shared" si="134"/>
        <v>4320</v>
      </c>
    </row>
    <row r="1709" spans="1:8" x14ac:dyDescent="0.3">
      <c r="A1709" t="s">
        <v>58</v>
      </c>
      <c r="B1709">
        <v>30</v>
      </c>
      <c r="C1709">
        <v>0.05</v>
      </c>
      <c r="D1709" s="34" t="str">
        <f t="shared" si="130"/>
        <v>2023</v>
      </c>
      <c r="E1709" t="str">
        <f t="shared" si="131"/>
        <v>november</v>
      </c>
      <c r="F1709" s="35">
        <f t="shared" si="132"/>
        <v>45260</v>
      </c>
      <c r="G1709" t="str">
        <f t="shared" si="133"/>
        <v>kinni</v>
      </c>
      <c r="H1709">
        <f t="shared" si="134"/>
        <v>4320</v>
      </c>
    </row>
    <row r="1710" spans="1:8" x14ac:dyDescent="0.3">
      <c r="A1710" t="s">
        <v>59</v>
      </c>
      <c r="B1710">
        <v>1</v>
      </c>
      <c r="C1710">
        <v>0</v>
      </c>
      <c r="D1710" s="34" t="str">
        <f t="shared" si="130"/>
        <v>2023</v>
      </c>
      <c r="E1710" t="str">
        <f t="shared" si="131"/>
        <v>oktoober</v>
      </c>
      <c r="F1710" s="35">
        <f t="shared" si="132"/>
        <v>45200</v>
      </c>
      <c r="G1710" t="str">
        <f t="shared" si="133"/>
        <v>kinni</v>
      </c>
      <c r="H1710">
        <f t="shared" si="134"/>
        <v>0</v>
      </c>
    </row>
    <row r="1711" spans="1:8" x14ac:dyDescent="0.3">
      <c r="A1711" t="s">
        <v>59</v>
      </c>
      <c r="B1711">
        <v>2</v>
      </c>
      <c r="C1711">
        <v>0</v>
      </c>
      <c r="D1711" s="34" t="str">
        <f t="shared" ref="D1711:D1774" si="135">LEFT(A1711,4)</f>
        <v>2023</v>
      </c>
      <c r="E1711" t="str">
        <f t="shared" ref="E1711:E1774" si="136">MID(A1711,6,LEN(A1711)-9)</f>
        <v>oktoober</v>
      </c>
      <c r="F1711" s="35">
        <f t="shared" ref="F1711:F1774" si="137">DATEVALUE(B1711 &amp; " " &amp; E1711 &amp; " " &amp; D1711)</f>
        <v>45201</v>
      </c>
      <c r="G1711" t="str">
        <f t="shared" ref="G1711:G1774" si="138">IF(OR(
AND(F1711&gt;=DATE(2019,6,26),F1711&lt;=DATE(2019,9,12)),
AND(F1711&gt;=DATE(2020,6,16),F1711&lt;=DATE(2020,9,12)),
AND(F1711&gt;=DATE(2021,6,18),F1711&lt;=DATE(2021,8,21)),
AND(F1711&gt;=DATE(2022,6,28),F1711&lt;=DATE(2022,9,21)),
AND(F1711&gt;=DATE(2022,10,15),F1711&lt;=DATE(2022,10,31)),
AND(F1711&gt;=DATE(2023,6,16),F1711&lt;=DATE(2023,8,21))
),"lahti","kinni")</f>
        <v>kinni</v>
      </c>
      <c r="H1711">
        <f t="shared" ref="H1711:H1774" si="139">C1711*60*60*24</f>
        <v>0</v>
      </c>
    </row>
    <row r="1712" spans="1:8" x14ac:dyDescent="0.3">
      <c r="A1712" t="s">
        <v>59</v>
      </c>
      <c r="B1712">
        <v>3</v>
      </c>
      <c r="C1712">
        <v>0</v>
      </c>
      <c r="D1712" s="34" t="str">
        <f t="shared" si="135"/>
        <v>2023</v>
      </c>
      <c r="E1712" t="str">
        <f t="shared" si="136"/>
        <v>oktoober</v>
      </c>
      <c r="F1712" s="35">
        <f t="shared" si="137"/>
        <v>45202</v>
      </c>
      <c r="G1712" t="str">
        <f t="shared" si="138"/>
        <v>kinni</v>
      </c>
      <c r="H1712">
        <f t="shared" si="139"/>
        <v>0</v>
      </c>
    </row>
    <row r="1713" spans="1:8" x14ac:dyDescent="0.3">
      <c r="A1713" t="s">
        <v>59</v>
      </c>
      <c r="B1713">
        <v>4</v>
      </c>
      <c r="C1713">
        <v>0.01</v>
      </c>
      <c r="D1713" s="34" t="str">
        <f t="shared" si="135"/>
        <v>2023</v>
      </c>
      <c r="E1713" t="str">
        <f t="shared" si="136"/>
        <v>oktoober</v>
      </c>
      <c r="F1713" s="35">
        <f t="shared" si="137"/>
        <v>45203</v>
      </c>
      <c r="G1713" t="str">
        <f t="shared" si="138"/>
        <v>kinni</v>
      </c>
      <c r="H1713">
        <f t="shared" si="139"/>
        <v>864</v>
      </c>
    </row>
    <row r="1714" spans="1:8" x14ac:dyDescent="0.3">
      <c r="A1714" t="s">
        <v>59</v>
      </c>
      <c r="B1714">
        <v>5</v>
      </c>
      <c r="C1714">
        <v>0.05</v>
      </c>
      <c r="D1714" s="34" t="str">
        <f t="shared" si="135"/>
        <v>2023</v>
      </c>
      <c r="E1714" t="str">
        <f t="shared" si="136"/>
        <v>oktoober</v>
      </c>
      <c r="F1714" s="35">
        <f t="shared" si="137"/>
        <v>45204</v>
      </c>
      <c r="G1714" t="str">
        <f t="shared" si="138"/>
        <v>kinni</v>
      </c>
      <c r="H1714">
        <f t="shared" si="139"/>
        <v>4320</v>
      </c>
    </row>
    <row r="1715" spans="1:8" x14ac:dyDescent="0.3">
      <c r="A1715" t="s">
        <v>59</v>
      </c>
      <c r="B1715">
        <v>6</v>
      </c>
      <c r="C1715">
        <v>0.11</v>
      </c>
      <c r="D1715" s="34" t="str">
        <f t="shared" si="135"/>
        <v>2023</v>
      </c>
      <c r="E1715" t="str">
        <f t="shared" si="136"/>
        <v>oktoober</v>
      </c>
      <c r="F1715" s="35">
        <f t="shared" si="137"/>
        <v>45205</v>
      </c>
      <c r="G1715" t="str">
        <f t="shared" si="138"/>
        <v>kinni</v>
      </c>
      <c r="H1715">
        <f t="shared" si="139"/>
        <v>9504</v>
      </c>
    </row>
    <row r="1716" spans="1:8" x14ac:dyDescent="0.3">
      <c r="A1716" t="s">
        <v>59</v>
      </c>
      <c r="B1716">
        <v>7</v>
      </c>
      <c r="C1716">
        <v>0.11</v>
      </c>
      <c r="D1716" s="34" t="str">
        <f t="shared" si="135"/>
        <v>2023</v>
      </c>
      <c r="E1716" t="str">
        <f t="shared" si="136"/>
        <v>oktoober</v>
      </c>
      <c r="F1716" s="35">
        <f t="shared" si="137"/>
        <v>45206</v>
      </c>
      <c r="G1716" t="str">
        <f t="shared" si="138"/>
        <v>kinni</v>
      </c>
      <c r="H1716">
        <f t="shared" si="139"/>
        <v>9504</v>
      </c>
    </row>
    <row r="1717" spans="1:8" x14ac:dyDescent="0.3">
      <c r="A1717" t="s">
        <v>59</v>
      </c>
      <c r="B1717">
        <v>8</v>
      </c>
      <c r="C1717">
        <v>0.05</v>
      </c>
      <c r="D1717" s="34" t="str">
        <f t="shared" si="135"/>
        <v>2023</v>
      </c>
      <c r="E1717" t="str">
        <f t="shared" si="136"/>
        <v>oktoober</v>
      </c>
      <c r="F1717" s="35">
        <f t="shared" si="137"/>
        <v>45207</v>
      </c>
      <c r="G1717" t="str">
        <f t="shared" si="138"/>
        <v>kinni</v>
      </c>
      <c r="H1717">
        <f t="shared" si="139"/>
        <v>4320</v>
      </c>
    </row>
    <row r="1718" spans="1:8" x14ac:dyDescent="0.3">
      <c r="A1718" t="s">
        <v>59</v>
      </c>
      <c r="B1718">
        <v>9</v>
      </c>
      <c r="C1718">
        <v>0.01</v>
      </c>
      <c r="D1718" s="34" t="str">
        <f t="shared" si="135"/>
        <v>2023</v>
      </c>
      <c r="E1718" t="str">
        <f t="shared" si="136"/>
        <v>oktoober</v>
      </c>
      <c r="F1718" s="35">
        <f t="shared" si="137"/>
        <v>45208</v>
      </c>
      <c r="G1718" t="str">
        <f t="shared" si="138"/>
        <v>kinni</v>
      </c>
      <c r="H1718">
        <f t="shared" si="139"/>
        <v>864</v>
      </c>
    </row>
    <row r="1719" spans="1:8" x14ac:dyDescent="0.3">
      <c r="A1719" t="s">
        <v>59</v>
      </c>
      <c r="B1719">
        <v>10</v>
      </c>
      <c r="C1719">
        <v>0</v>
      </c>
      <c r="D1719" s="34" t="str">
        <f t="shared" si="135"/>
        <v>2023</v>
      </c>
      <c r="E1719" t="str">
        <f t="shared" si="136"/>
        <v>oktoober</v>
      </c>
      <c r="F1719" s="35">
        <f t="shared" si="137"/>
        <v>45209</v>
      </c>
      <c r="G1719" t="str">
        <f t="shared" si="138"/>
        <v>kinni</v>
      </c>
      <c r="H1719">
        <f t="shared" si="139"/>
        <v>0</v>
      </c>
    </row>
    <row r="1720" spans="1:8" x14ac:dyDescent="0.3">
      <c r="A1720" t="s">
        <v>59</v>
      </c>
      <c r="B1720">
        <v>11</v>
      </c>
      <c r="C1720">
        <v>0.06</v>
      </c>
      <c r="D1720" s="34" t="str">
        <f t="shared" si="135"/>
        <v>2023</v>
      </c>
      <c r="E1720" t="str">
        <f t="shared" si="136"/>
        <v>oktoober</v>
      </c>
      <c r="F1720" s="35">
        <f t="shared" si="137"/>
        <v>45210</v>
      </c>
      <c r="G1720" t="str">
        <f t="shared" si="138"/>
        <v>kinni</v>
      </c>
      <c r="H1720">
        <f t="shared" si="139"/>
        <v>5183.9999999999991</v>
      </c>
    </row>
    <row r="1721" spans="1:8" x14ac:dyDescent="0.3">
      <c r="A1721" t="s">
        <v>59</v>
      </c>
      <c r="B1721">
        <v>12</v>
      </c>
      <c r="C1721">
        <v>0</v>
      </c>
      <c r="D1721" s="34" t="str">
        <f t="shared" si="135"/>
        <v>2023</v>
      </c>
      <c r="E1721" t="str">
        <f t="shared" si="136"/>
        <v>oktoober</v>
      </c>
      <c r="F1721" s="35">
        <f t="shared" si="137"/>
        <v>45211</v>
      </c>
      <c r="G1721" t="str">
        <f t="shared" si="138"/>
        <v>kinni</v>
      </c>
      <c r="H1721">
        <f t="shared" si="139"/>
        <v>0</v>
      </c>
    </row>
    <row r="1722" spans="1:8" x14ac:dyDescent="0.3">
      <c r="A1722" t="s">
        <v>59</v>
      </c>
      <c r="B1722">
        <v>13</v>
      </c>
      <c r="C1722">
        <v>0</v>
      </c>
      <c r="D1722" s="34" t="str">
        <f t="shared" si="135"/>
        <v>2023</v>
      </c>
      <c r="E1722" t="str">
        <f t="shared" si="136"/>
        <v>oktoober</v>
      </c>
      <c r="F1722" s="35">
        <f t="shared" si="137"/>
        <v>45212</v>
      </c>
      <c r="G1722" t="str">
        <f t="shared" si="138"/>
        <v>kinni</v>
      </c>
      <c r="H1722">
        <f t="shared" si="139"/>
        <v>0</v>
      </c>
    </row>
    <row r="1723" spans="1:8" x14ac:dyDescent="0.3">
      <c r="A1723" t="s">
        <v>59</v>
      </c>
      <c r="B1723">
        <v>14</v>
      </c>
      <c r="C1723">
        <v>0.02</v>
      </c>
      <c r="D1723" s="34" t="str">
        <f t="shared" si="135"/>
        <v>2023</v>
      </c>
      <c r="E1723" t="str">
        <f t="shared" si="136"/>
        <v>oktoober</v>
      </c>
      <c r="F1723" s="35">
        <f t="shared" si="137"/>
        <v>45213</v>
      </c>
      <c r="G1723" t="str">
        <f t="shared" si="138"/>
        <v>kinni</v>
      </c>
      <c r="H1723">
        <f t="shared" si="139"/>
        <v>1728</v>
      </c>
    </row>
    <row r="1724" spans="1:8" x14ac:dyDescent="0.3">
      <c r="A1724" t="s">
        <v>59</v>
      </c>
      <c r="B1724">
        <v>15</v>
      </c>
      <c r="C1724">
        <v>0.01</v>
      </c>
      <c r="D1724" s="34" t="str">
        <f t="shared" si="135"/>
        <v>2023</v>
      </c>
      <c r="E1724" t="str">
        <f t="shared" si="136"/>
        <v>oktoober</v>
      </c>
      <c r="F1724" s="35">
        <f t="shared" si="137"/>
        <v>45214</v>
      </c>
      <c r="G1724" t="str">
        <f t="shared" si="138"/>
        <v>kinni</v>
      </c>
      <c r="H1724">
        <f t="shared" si="139"/>
        <v>864</v>
      </c>
    </row>
    <row r="1725" spans="1:8" x14ac:dyDescent="0.3">
      <c r="A1725" t="s">
        <v>59</v>
      </c>
      <c r="B1725">
        <v>16</v>
      </c>
      <c r="C1725">
        <v>0</v>
      </c>
      <c r="D1725" s="34" t="str">
        <f t="shared" si="135"/>
        <v>2023</v>
      </c>
      <c r="E1725" t="str">
        <f t="shared" si="136"/>
        <v>oktoober</v>
      </c>
      <c r="F1725" s="35">
        <f t="shared" si="137"/>
        <v>45215</v>
      </c>
      <c r="G1725" t="str">
        <f t="shared" si="138"/>
        <v>kinni</v>
      </c>
      <c r="H1725">
        <f t="shared" si="139"/>
        <v>0</v>
      </c>
    </row>
    <row r="1726" spans="1:8" x14ac:dyDescent="0.3">
      <c r="A1726" t="s">
        <v>59</v>
      </c>
      <c r="B1726">
        <v>17</v>
      </c>
      <c r="C1726">
        <v>0</v>
      </c>
      <c r="D1726" s="34" t="str">
        <f t="shared" si="135"/>
        <v>2023</v>
      </c>
      <c r="E1726" t="str">
        <f t="shared" si="136"/>
        <v>oktoober</v>
      </c>
      <c r="F1726" s="35">
        <f t="shared" si="137"/>
        <v>45216</v>
      </c>
      <c r="G1726" t="str">
        <f t="shared" si="138"/>
        <v>kinni</v>
      </c>
      <c r="H1726">
        <f t="shared" si="139"/>
        <v>0</v>
      </c>
    </row>
    <row r="1727" spans="1:8" x14ac:dyDescent="0.3">
      <c r="A1727" t="s">
        <v>59</v>
      </c>
      <c r="B1727">
        <v>18</v>
      </c>
      <c r="C1727">
        <v>0</v>
      </c>
      <c r="D1727" s="34" t="str">
        <f t="shared" si="135"/>
        <v>2023</v>
      </c>
      <c r="E1727" t="str">
        <f t="shared" si="136"/>
        <v>oktoober</v>
      </c>
      <c r="F1727" s="35">
        <f t="shared" si="137"/>
        <v>45217</v>
      </c>
      <c r="G1727" t="str">
        <f t="shared" si="138"/>
        <v>kinni</v>
      </c>
      <c r="H1727">
        <f t="shared" si="139"/>
        <v>0</v>
      </c>
    </row>
    <row r="1728" spans="1:8" x14ac:dyDescent="0.3">
      <c r="A1728" t="s">
        <v>59</v>
      </c>
      <c r="B1728">
        <v>19</v>
      </c>
      <c r="C1728">
        <v>0</v>
      </c>
      <c r="D1728" s="34" t="str">
        <f t="shared" si="135"/>
        <v>2023</v>
      </c>
      <c r="E1728" t="str">
        <f t="shared" si="136"/>
        <v>oktoober</v>
      </c>
      <c r="F1728" s="35">
        <f t="shared" si="137"/>
        <v>45218</v>
      </c>
      <c r="G1728" t="str">
        <f t="shared" si="138"/>
        <v>kinni</v>
      </c>
      <c r="H1728">
        <f t="shared" si="139"/>
        <v>0</v>
      </c>
    </row>
    <row r="1729" spans="1:8" x14ac:dyDescent="0.3">
      <c r="A1729" t="s">
        <v>59</v>
      </c>
      <c r="B1729">
        <v>20</v>
      </c>
      <c r="C1729">
        <v>0</v>
      </c>
      <c r="D1729" s="34" t="str">
        <f t="shared" si="135"/>
        <v>2023</v>
      </c>
      <c r="E1729" t="str">
        <f t="shared" si="136"/>
        <v>oktoober</v>
      </c>
      <c r="F1729" s="35">
        <f t="shared" si="137"/>
        <v>45219</v>
      </c>
      <c r="G1729" t="str">
        <f t="shared" si="138"/>
        <v>kinni</v>
      </c>
      <c r="H1729">
        <f t="shared" si="139"/>
        <v>0</v>
      </c>
    </row>
    <row r="1730" spans="1:8" x14ac:dyDescent="0.3">
      <c r="A1730" t="s">
        <v>59</v>
      </c>
      <c r="B1730">
        <v>21</v>
      </c>
      <c r="C1730">
        <v>0</v>
      </c>
      <c r="D1730" s="34" t="str">
        <f t="shared" si="135"/>
        <v>2023</v>
      </c>
      <c r="E1730" t="str">
        <f t="shared" si="136"/>
        <v>oktoober</v>
      </c>
      <c r="F1730" s="35">
        <f t="shared" si="137"/>
        <v>45220</v>
      </c>
      <c r="G1730" t="str">
        <f t="shared" si="138"/>
        <v>kinni</v>
      </c>
      <c r="H1730">
        <f t="shared" si="139"/>
        <v>0</v>
      </c>
    </row>
    <row r="1731" spans="1:8" x14ac:dyDescent="0.3">
      <c r="A1731" t="s">
        <v>59</v>
      </c>
      <c r="B1731">
        <v>22</v>
      </c>
      <c r="C1731">
        <v>0</v>
      </c>
      <c r="D1731" s="34" t="str">
        <f t="shared" si="135"/>
        <v>2023</v>
      </c>
      <c r="E1731" t="str">
        <f t="shared" si="136"/>
        <v>oktoober</v>
      </c>
      <c r="F1731" s="35">
        <f t="shared" si="137"/>
        <v>45221</v>
      </c>
      <c r="G1731" t="str">
        <f t="shared" si="138"/>
        <v>kinni</v>
      </c>
      <c r="H1731">
        <f t="shared" si="139"/>
        <v>0</v>
      </c>
    </row>
    <row r="1732" spans="1:8" x14ac:dyDescent="0.3">
      <c r="A1732" t="s">
        <v>59</v>
      </c>
      <c r="B1732">
        <v>23</v>
      </c>
      <c r="C1732">
        <v>0</v>
      </c>
      <c r="D1732" s="34" t="str">
        <f t="shared" si="135"/>
        <v>2023</v>
      </c>
      <c r="E1732" t="str">
        <f t="shared" si="136"/>
        <v>oktoober</v>
      </c>
      <c r="F1732" s="35">
        <f t="shared" si="137"/>
        <v>45222</v>
      </c>
      <c r="G1732" t="str">
        <f t="shared" si="138"/>
        <v>kinni</v>
      </c>
      <c r="H1732">
        <f t="shared" si="139"/>
        <v>0</v>
      </c>
    </row>
    <row r="1733" spans="1:8" x14ac:dyDescent="0.3">
      <c r="A1733" t="s">
        <v>59</v>
      </c>
      <c r="B1733">
        <v>24</v>
      </c>
      <c r="C1733">
        <v>0</v>
      </c>
      <c r="D1733" s="34" t="str">
        <f t="shared" si="135"/>
        <v>2023</v>
      </c>
      <c r="E1733" t="str">
        <f t="shared" si="136"/>
        <v>oktoober</v>
      </c>
      <c r="F1733" s="35">
        <f t="shared" si="137"/>
        <v>45223</v>
      </c>
      <c r="G1733" t="str">
        <f t="shared" si="138"/>
        <v>kinni</v>
      </c>
      <c r="H1733">
        <f t="shared" si="139"/>
        <v>0</v>
      </c>
    </row>
    <row r="1734" spans="1:8" x14ac:dyDescent="0.3">
      <c r="A1734" t="s">
        <v>59</v>
      </c>
      <c r="B1734">
        <v>25</v>
      </c>
      <c r="C1734">
        <v>0</v>
      </c>
      <c r="D1734" s="34" t="str">
        <f t="shared" si="135"/>
        <v>2023</v>
      </c>
      <c r="E1734" t="str">
        <f t="shared" si="136"/>
        <v>oktoober</v>
      </c>
      <c r="F1734" s="35">
        <f t="shared" si="137"/>
        <v>45224</v>
      </c>
      <c r="G1734" t="str">
        <f t="shared" si="138"/>
        <v>kinni</v>
      </c>
      <c r="H1734">
        <f t="shared" si="139"/>
        <v>0</v>
      </c>
    </row>
    <row r="1735" spans="1:8" x14ac:dyDescent="0.3">
      <c r="A1735" t="s">
        <v>59</v>
      </c>
      <c r="B1735">
        <v>26</v>
      </c>
      <c r="C1735">
        <v>0</v>
      </c>
      <c r="D1735" s="34" t="str">
        <f t="shared" si="135"/>
        <v>2023</v>
      </c>
      <c r="E1735" t="str">
        <f t="shared" si="136"/>
        <v>oktoober</v>
      </c>
      <c r="F1735" s="35">
        <f t="shared" si="137"/>
        <v>45225</v>
      </c>
      <c r="G1735" t="str">
        <f t="shared" si="138"/>
        <v>kinni</v>
      </c>
      <c r="H1735">
        <f t="shared" si="139"/>
        <v>0</v>
      </c>
    </row>
    <row r="1736" spans="1:8" x14ac:dyDescent="0.3">
      <c r="A1736" t="s">
        <v>59</v>
      </c>
      <c r="B1736">
        <v>27</v>
      </c>
      <c r="C1736">
        <v>0</v>
      </c>
      <c r="D1736" s="34" t="str">
        <f t="shared" si="135"/>
        <v>2023</v>
      </c>
      <c r="E1736" t="str">
        <f t="shared" si="136"/>
        <v>oktoober</v>
      </c>
      <c r="F1736" s="35">
        <f t="shared" si="137"/>
        <v>45226</v>
      </c>
      <c r="G1736" t="str">
        <f t="shared" si="138"/>
        <v>kinni</v>
      </c>
      <c r="H1736">
        <f t="shared" si="139"/>
        <v>0</v>
      </c>
    </row>
    <row r="1737" spans="1:8" x14ac:dyDescent="0.3">
      <c r="A1737" t="s">
        <v>59</v>
      </c>
      <c r="B1737">
        <v>28</v>
      </c>
      <c r="C1737">
        <v>0</v>
      </c>
      <c r="D1737" s="34" t="str">
        <f t="shared" si="135"/>
        <v>2023</v>
      </c>
      <c r="E1737" t="str">
        <f t="shared" si="136"/>
        <v>oktoober</v>
      </c>
      <c r="F1737" s="35">
        <f t="shared" si="137"/>
        <v>45227</v>
      </c>
      <c r="G1737" t="str">
        <f t="shared" si="138"/>
        <v>kinni</v>
      </c>
      <c r="H1737">
        <f t="shared" si="139"/>
        <v>0</v>
      </c>
    </row>
    <row r="1738" spans="1:8" x14ac:dyDescent="0.3">
      <c r="A1738" t="s">
        <v>59</v>
      </c>
      <c r="B1738">
        <v>29</v>
      </c>
      <c r="C1738">
        <v>0</v>
      </c>
      <c r="D1738" s="34" t="str">
        <f t="shared" si="135"/>
        <v>2023</v>
      </c>
      <c r="E1738" t="str">
        <f t="shared" si="136"/>
        <v>oktoober</v>
      </c>
      <c r="F1738" s="35">
        <f t="shared" si="137"/>
        <v>45228</v>
      </c>
      <c r="G1738" t="str">
        <f t="shared" si="138"/>
        <v>kinni</v>
      </c>
      <c r="H1738">
        <f t="shared" si="139"/>
        <v>0</v>
      </c>
    </row>
    <row r="1739" spans="1:8" x14ac:dyDescent="0.3">
      <c r="A1739" t="s">
        <v>59</v>
      </c>
      <c r="B1739">
        <v>30</v>
      </c>
      <c r="C1739">
        <v>0</v>
      </c>
      <c r="D1739" s="34" t="str">
        <f t="shared" si="135"/>
        <v>2023</v>
      </c>
      <c r="E1739" t="str">
        <f t="shared" si="136"/>
        <v>oktoober</v>
      </c>
      <c r="F1739" s="35">
        <f t="shared" si="137"/>
        <v>45229</v>
      </c>
      <c r="G1739" t="str">
        <f t="shared" si="138"/>
        <v>kinni</v>
      </c>
      <c r="H1739">
        <f t="shared" si="139"/>
        <v>0</v>
      </c>
    </row>
    <row r="1740" spans="1:8" x14ac:dyDescent="0.3">
      <c r="A1740" t="s">
        <v>59</v>
      </c>
      <c r="B1740">
        <v>31</v>
      </c>
      <c r="C1740">
        <v>0</v>
      </c>
      <c r="D1740" s="34" t="str">
        <f t="shared" si="135"/>
        <v>2023</v>
      </c>
      <c r="E1740" t="str">
        <f t="shared" si="136"/>
        <v>oktoober</v>
      </c>
      <c r="F1740" s="35">
        <f t="shared" si="137"/>
        <v>45230</v>
      </c>
      <c r="G1740" t="str">
        <f t="shared" si="138"/>
        <v>kinni</v>
      </c>
      <c r="H1740">
        <f t="shared" si="139"/>
        <v>0</v>
      </c>
    </row>
    <row r="1741" spans="1:8" x14ac:dyDescent="0.3">
      <c r="A1741" t="s">
        <v>60</v>
      </c>
      <c r="B1741">
        <v>1</v>
      </c>
      <c r="C1741">
        <v>7.0000000000000007E-2</v>
      </c>
      <c r="D1741" s="34" t="str">
        <f t="shared" si="135"/>
        <v>2023</v>
      </c>
      <c r="E1741" t="str">
        <f t="shared" si="136"/>
        <v>september</v>
      </c>
      <c r="F1741" s="35">
        <f t="shared" si="137"/>
        <v>45170</v>
      </c>
      <c r="G1741" t="str">
        <f t="shared" si="138"/>
        <v>kinni</v>
      </c>
      <c r="H1741">
        <f t="shared" si="139"/>
        <v>6048</v>
      </c>
    </row>
    <row r="1742" spans="1:8" x14ac:dyDescent="0.3">
      <c r="A1742" t="s">
        <v>60</v>
      </c>
      <c r="B1742">
        <v>2</v>
      </c>
      <c r="C1742">
        <v>0.08</v>
      </c>
      <c r="D1742" s="34" t="str">
        <f t="shared" si="135"/>
        <v>2023</v>
      </c>
      <c r="E1742" t="str">
        <f t="shared" si="136"/>
        <v>september</v>
      </c>
      <c r="F1742" s="35">
        <f t="shared" si="137"/>
        <v>45171</v>
      </c>
      <c r="G1742" t="str">
        <f t="shared" si="138"/>
        <v>kinni</v>
      </c>
      <c r="H1742">
        <f t="shared" si="139"/>
        <v>6912</v>
      </c>
    </row>
    <row r="1743" spans="1:8" x14ac:dyDescent="0.3">
      <c r="A1743" t="s">
        <v>60</v>
      </c>
      <c r="B1743">
        <v>3</v>
      </c>
      <c r="C1743">
        <v>0.09</v>
      </c>
      <c r="D1743" s="34" t="str">
        <f t="shared" si="135"/>
        <v>2023</v>
      </c>
      <c r="E1743" t="str">
        <f t="shared" si="136"/>
        <v>september</v>
      </c>
      <c r="F1743" s="35">
        <f t="shared" si="137"/>
        <v>45172</v>
      </c>
      <c r="G1743" t="str">
        <f t="shared" si="138"/>
        <v>kinni</v>
      </c>
      <c r="H1743">
        <f t="shared" si="139"/>
        <v>7775.9999999999982</v>
      </c>
    </row>
    <row r="1744" spans="1:8" x14ac:dyDescent="0.3">
      <c r="A1744" t="s">
        <v>60</v>
      </c>
      <c r="B1744">
        <v>4</v>
      </c>
      <c r="C1744">
        <v>0.09</v>
      </c>
      <c r="D1744" s="34" t="str">
        <f t="shared" si="135"/>
        <v>2023</v>
      </c>
      <c r="E1744" t="str">
        <f t="shared" si="136"/>
        <v>september</v>
      </c>
      <c r="F1744" s="35">
        <f t="shared" si="137"/>
        <v>45173</v>
      </c>
      <c r="G1744" t="str">
        <f t="shared" si="138"/>
        <v>kinni</v>
      </c>
      <c r="H1744">
        <f t="shared" si="139"/>
        <v>7775.9999999999982</v>
      </c>
    </row>
    <row r="1745" spans="1:8" x14ac:dyDescent="0.3">
      <c r="A1745" t="s">
        <v>60</v>
      </c>
      <c r="B1745">
        <v>5</v>
      </c>
      <c r="C1745">
        <v>0.09</v>
      </c>
      <c r="D1745" s="34" t="str">
        <f t="shared" si="135"/>
        <v>2023</v>
      </c>
      <c r="E1745" t="str">
        <f t="shared" si="136"/>
        <v>september</v>
      </c>
      <c r="F1745" s="35">
        <f t="shared" si="137"/>
        <v>45174</v>
      </c>
      <c r="G1745" t="str">
        <f t="shared" si="138"/>
        <v>kinni</v>
      </c>
      <c r="H1745">
        <f t="shared" si="139"/>
        <v>7775.9999999999982</v>
      </c>
    </row>
    <row r="1746" spans="1:8" x14ac:dyDescent="0.3">
      <c r="A1746" t="s">
        <v>60</v>
      </c>
      <c r="B1746">
        <v>6</v>
      </c>
      <c r="C1746">
        <v>7.0000000000000007E-2</v>
      </c>
      <c r="D1746" s="34" t="str">
        <f t="shared" si="135"/>
        <v>2023</v>
      </c>
      <c r="E1746" t="str">
        <f t="shared" si="136"/>
        <v>september</v>
      </c>
      <c r="F1746" s="35">
        <f t="shared" si="137"/>
        <v>45175</v>
      </c>
      <c r="G1746" t="str">
        <f t="shared" si="138"/>
        <v>kinni</v>
      </c>
      <c r="H1746">
        <f t="shared" si="139"/>
        <v>6048</v>
      </c>
    </row>
    <row r="1747" spans="1:8" x14ac:dyDescent="0.3">
      <c r="A1747" t="s">
        <v>60</v>
      </c>
      <c r="B1747">
        <v>7</v>
      </c>
      <c r="C1747">
        <v>0.05</v>
      </c>
      <c r="D1747" s="34" t="str">
        <f t="shared" si="135"/>
        <v>2023</v>
      </c>
      <c r="E1747" t="str">
        <f t="shared" si="136"/>
        <v>september</v>
      </c>
      <c r="F1747" s="35">
        <f t="shared" si="137"/>
        <v>45176</v>
      </c>
      <c r="G1747" t="str">
        <f t="shared" si="138"/>
        <v>kinni</v>
      </c>
      <c r="H1747">
        <f t="shared" si="139"/>
        <v>4320</v>
      </c>
    </row>
    <row r="1748" spans="1:8" x14ac:dyDescent="0.3">
      <c r="A1748" t="s">
        <v>60</v>
      </c>
      <c r="B1748">
        <v>8</v>
      </c>
      <c r="C1748">
        <v>0.05</v>
      </c>
      <c r="D1748" s="34" t="str">
        <f t="shared" si="135"/>
        <v>2023</v>
      </c>
      <c r="E1748" t="str">
        <f t="shared" si="136"/>
        <v>september</v>
      </c>
      <c r="F1748" s="35">
        <f t="shared" si="137"/>
        <v>45177</v>
      </c>
      <c r="G1748" t="str">
        <f t="shared" si="138"/>
        <v>kinni</v>
      </c>
      <c r="H1748">
        <f t="shared" si="139"/>
        <v>4320</v>
      </c>
    </row>
    <row r="1749" spans="1:8" x14ac:dyDescent="0.3">
      <c r="A1749" t="s">
        <v>60</v>
      </c>
      <c r="B1749">
        <v>9</v>
      </c>
      <c r="C1749">
        <v>0.05</v>
      </c>
      <c r="D1749" s="34" t="str">
        <f t="shared" si="135"/>
        <v>2023</v>
      </c>
      <c r="E1749" t="str">
        <f t="shared" si="136"/>
        <v>september</v>
      </c>
      <c r="F1749" s="35">
        <f t="shared" si="137"/>
        <v>45178</v>
      </c>
      <c r="G1749" t="str">
        <f t="shared" si="138"/>
        <v>kinni</v>
      </c>
      <c r="H1749">
        <f t="shared" si="139"/>
        <v>4320</v>
      </c>
    </row>
    <row r="1750" spans="1:8" x14ac:dyDescent="0.3">
      <c r="A1750" t="s">
        <v>60</v>
      </c>
      <c r="B1750">
        <v>10</v>
      </c>
      <c r="C1750">
        <v>0.04</v>
      </c>
      <c r="D1750" s="34" t="str">
        <f t="shared" si="135"/>
        <v>2023</v>
      </c>
      <c r="E1750" t="str">
        <f t="shared" si="136"/>
        <v>september</v>
      </c>
      <c r="F1750" s="35">
        <f t="shared" si="137"/>
        <v>45179</v>
      </c>
      <c r="G1750" t="str">
        <f t="shared" si="138"/>
        <v>kinni</v>
      </c>
      <c r="H1750">
        <f t="shared" si="139"/>
        <v>3456</v>
      </c>
    </row>
    <row r="1751" spans="1:8" x14ac:dyDescent="0.3">
      <c r="A1751" t="s">
        <v>60</v>
      </c>
      <c r="B1751">
        <v>11</v>
      </c>
      <c r="C1751">
        <v>0.03</v>
      </c>
      <c r="D1751" s="34" t="str">
        <f t="shared" si="135"/>
        <v>2023</v>
      </c>
      <c r="E1751" t="str">
        <f t="shared" si="136"/>
        <v>september</v>
      </c>
      <c r="F1751" s="35">
        <f t="shared" si="137"/>
        <v>45180</v>
      </c>
      <c r="G1751" t="str">
        <f t="shared" si="138"/>
        <v>kinni</v>
      </c>
      <c r="H1751">
        <f t="shared" si="139"/>
        <v>2591.9999999999995</v>
      </c>
    </row>
    <row r="1752" spans="1:8" x14ac:dyDescent="0.3">
      <c r="A1752" t="s">
        <v>60</v>
      </c>
      <c r="B1752">
        <v>12</v>
      </c>
      <c r="C1752">
        <v>0.03</v>
      </c>
      <c r="D1752" s="34" t="str">
        <f t="shared" si="135"/>
        <v>2023</v>
      </c>
      <c r="E1752" t="str">
        <f t="shared" si="136"/>
        <v>september</v>
      </c>
      <c r="F1752" s="35">
        <f t="shared" si="137"/>
        <v>45181</v>
      </c>
      <c r="G1752" t="str">
        <f t="shared" si="138"/>
        <v>kinni</v>
      </c>
      <c r="H1752">
        <f t="shared" si="139"/>
        <v>2591.9999999999995</v>
      </c>
    </row>
    <row r="1753" spans="1:8" x14ac:dyDescent="0.3">
      <c r="A1753" t="s">
        <v>60</v>
      </c>
      <c r="B1753">
        <v>13</v>
      </c>
      <c r="C1753">
        <v>0</v>
      </c>
      <c r="D1753" s="34" t="str">
        <f t="shared" si="135"/>
        <v>2023</v>
      </c>
      <c r="E1753" t="str">
        <f t="shared" si="136"/>
        <v>september</v>
      </c>
      <c r="F1753" s="35">
        <f t="shared" si="137"/>
        <v>45182</v>
      </c>
      <c r="G1753" t="str">
        <f t="shared" si="138"/>
        <v>kinni</v>
      </c>
      <c r="H1753">
        <f t="shared" si="139"/>
        <v>0</v>
      </c>
    </row>
    <row r="1754" spans="1:8" x14ac:dyDescent="0.3">
      <c r="A1754" t="s">
        <v>60</v>
      </c>
      <c r="B1754">
        <v>14</v>
      </c>
      <c r="C1754">
        <v>0</v>
      </c>
      <c r="D1754" s="34" t="str">
        <f t="shared" si="135"/>
        <v>2023</v>
      </c>
      <c r="E1754" t="str">
        <f t="shared" si="136"/>
        <v>september</v>
      </c>
      <c r="F1754" s="35">
        <f t="shared" si="137"/>
        <v>45183</v>
      </c>
      <c r="G1754" t="str">
        <f t="shared" si="138"/>
        <v>kinni</v>
      </c>
      <c r="H1754">
        <f t="shared" si="139"/>
        <v>0</v>
      </c>
    </row>
    <row r="1755" spans="1:8" x14ac:dyDescent="0.3">
      <c r="A1755" t="s">
        <v>60</v>
      </c>
      <c r="B1755">
        <v>15</v>
      </c>
      <c r="C1755">
        <v>0.01</v>
      </c>
      <c r="D1755" s="34" t="str">
        <f t="shared" si="135"/>
        <v>2023</v>
      </c>
      <c r="E1755" t="str">
        <f t="shared" si="136"/>
        <v>september</v>
      </c>
      <c r="F1755" s="35">
        <f t="shared" si="137"/>
        <v>45184</v>
      </c>
      <c r="G1755" t="str">
        <f t="shared" si="138"/>
        <v>kinni</v>
      </c>
      <c r="H1755">
        <f t="shared" si="139"/>
        <v>864</v>
      </c>
    </row>
    <row r="1756" spans="1:8" x14ac:dyDescent="0.3">
      <c r="A1756" t="s">
        <v>60</v>
      </c>
      <c r="B1756">
        <v>16</v>
      </c>
      <c r="C1756">
        <v>0.01</v>
      </c>
      <c r="D1756" s="34" t="str">
        <f t="shared" si="135"/>
        <v>2023</v>
      </c>
      <c r="E1756" t="str">
        <f t="shared" si="136"/>
        <v>september</v>
      </c>
      <c r="F1756" s="35">
        <f t="shared" si="137"/>
        <v>45185</v>
      </c>
      <c r="G1756" t="str">
        <f t="shared" si="138"/>
        <v>kinni</v>
      </c>
      <c r="H1756">
        <f t="shared" si="139"/>
        <v>864</v>
      </c>
    </row>
    <row r="1757" spans="1:8" x14ac:dyDescent="0.3">
      <c r="A1757" t="s">
        <v>60</v>
      </c>
      <c r="B1757">
        <v>17</v>
      </c>
      <c r="C1757">
        <v>0</v>
      </c>
      <c r="D1757" s="34" t="str">
        <f t="shared" si="135"/>
        <v>2023</v>
      </c>
      <c r="E1757" t="str">
        <f t="shared" si="136"/>
        <v>september</v>
      </c>
      <c r="F1757" s="35">
        <f t="shared" si="137"/>
        <v>45186</v>
      </c>
      <c r="G1757" t="str">
        <f t="shared" si="138"/>
        <v>kinni</v>
      </c>
      <c r="H1757">
        <f t="shared" si="139"/>
        <v>0</v>
      </c>
    </row>
    <row r="1758" spans="1:8" x14ac:dyDescent="0.3">
      <c r="A1758" t="s">
        <v>60</v>
      </c>
      <c r="B1758">
        <v>18</v>
      </c>
      <c r="C1758">
        <v>0</v>
      </c>
      <c r="D1758" s="34" t="str">
        <f t="shared" si="135"/>
        <v>2023</v>
      </c>
      <c r="E1758" t="str">
        <f t="shared" si="136"/>
        <v>september</v>
      </c>
      <c r="F1758" s="35">
        <f t="shared" si="137"/>
        <v>45187</v>
      </c>
      <c r="G1758" t="str">
        <f t="shared" si="138"/>
        <v>kinni</v>
      </c>
      <c r="H1758">
        <f t="shared" si="139"/>
        <v>0</v>
      </c>
    </row>
    <row r="1759" spans="1:8" x14ac:dyDescent="0.3">
      <c r="A1759" t="s">
        <v>60</v>
      </c>
      <c r="B1759">
        <v>19</v>
      </c>
      <c r="C1759">
        <v>0</v>
      </c>
      <c r="D1759" s="34" t="str">
        <f t="shared" si="135"/>
        <v>2023</v>
      </c>
      <c r="E1759" t="str">
        <f t="shared" si="136"/>
        <v>september</v>
      </c>
      <c r="F1759" s="35">
        <f t="shared" si="137"/>
        <v>45188</v>
      </c>
      <c r="G1759" t="str">
        <f t="shared" si="138"/>
        <v>kinni</v>
      </c>
      <c r="H1759">
        <f t="shared" si="139"/>
        <v>0</v>
      </c>
    </row>
    <row r="1760" spans="1:8" x14ac:dyDescent="0.3">
      <c r="A1760" t="s">
        <v>60</v>
      </c>
      <c r="B1760">
        <v>20</v>
      </c>
      <c r="C1760">
        <v>0</v>
      </c>
      <c r="D1760" s="34" t="str">
        <f t="shared" si="135"/>
        <v>2023</v>
      </c>
      <c r="E1760" t="str">
        <f t="shared" si="136"/>
        <v>september</v>
      </c>
      <c r="F1760" s="35">
        <f t="shared" si="137"/>
        <v>45189</v>
      </c>
      <c r="G1760" t="str">
        <f t="shared" si="138"/>
        <v>kinni</v>
      </c>
      <c r="H1760">
        <f t="shared" si="139"/>
        <v>0</v>
      </c>
    </row>
    <row r="1761" spans="1:8" x14ac:dyDescent="0.3">
      <c r="A1761" t="s">
        <v>60</v>
      </c>
      <c r="B1761">
        <v>21</v>
      </c>
      <c r="C1761">
        <v>0</v>
      </c>
      <c r="D1761" s="34" t="str">
        <f t="shared" si="135"/>
        <v>2023</v>
      </c>
      <c r="E1761" t="str">
        <f t="shared" si="136"/>
        <v>september</v>
      </c>
      <c r="F1761" s="35">
        <f t="shared" si="137"/>
        <v>45190</v>
      </c>
      <c r="G1761" t="str">
        <f t="shared" si="138"/>
        <v>kinni</v>
      </c>
      <c r="H1761">
        <f t="shared" si="139"/>
        <v>0</v>
      </c>
    </row>
    <row r="1762" spans="1:8" x14ac:dyDescent="0.3">
      <c r="A1762" t="s">
        <v>60</v>
      </c>
      <c r="B1762">
        <v>22</v>
      </c>
      <c r="C1762">
        <v>0.02</v>
      </c>
      <c r="D1762" s="34" t="str">
        <f t="shared" si="135"/>
        <v>2023</v>
      </c>
      <c r="E1762" t="str">
        <f t="shared" si="136"/>
        <v>september</v>
      </c>
      <c r="F1762" s="35">
        <f t="shared" si="137"/>
        <v>45191</v>
      </c>
      <c r="G1762" t="str">
        <f t="shared" si="138"/>
        <v>kinni</v>
      </c>
      <c r="H1762">
        <f t="shared" si="139"/>
        <v>1728</v>
      </c>
    </row>
    <row r="1763" spans="1:8" x14ac:dyDescent="0.3">
      <c r="A1763" t="s">
        <v>60</v>
      </c>
      <c r="B1763">
        <v>23</v>
      </c>
      <c r="C1763">
        <v>0.03</v>
      </c>
      <c r="D1763" s="34" t="str">
        <f t="shared" si="135"/>
        <v>2023</v>
      </c>
      <c r="E1763" t="str">
        <f t="shared" si="136"/>
        <v>september</v>
      </c>
      <c r="F1763" s="35">
        <f t="shared" si="137"/>
        <v>45192</v>
      </c>
      <c r="G1763" t="str">
        <f t="shared" si="138"/>
        <v>kinni</v>
      </c>
      <c r="H1763">
        <f t="shared" si="139"/>
        <v>2591.9999999999995</v>
      </c>
    </row>
    <row r="1764" spans="1:8" x14ac:dyDescent="0.3">
      <c r="A1764" t="s">
        <v>60</v>
      </c>
      <c r="B1764">
        <v>24</v>
      </c>
      <c r="C1764">
        <v>0.03</v>
      </c>
      <c r="D1764" s="34" t="str">
        <f t="shared" si="135"/>
        <v>2023</v>
      </c>
      <c r="E1764" t="str">
        <f t="shared" si="136"/>
        <v>september</v>
      </c>
      <c r="F1764" s="35">
        <f t="shared" si="137"/>
        <v>45193</v>
      </c>
      <c r="G1764" t="str">
        <f t="shared" si="138"/>
        <v>kinni</v>
      </c>
      <c r="H1764">
        <f t="shared" si="139"/>
        <v>2591.9999999999995</v>
      </c>
    </row>
    <row r="1765" spans="1:8" x14ac:dyDescent="0.3">
      <c r="A1765" t="s">
        <v>60</v>
      </c>
      <c r="B1765">
        <v>25</v>
      </c>
      <c r="C1765">
        <v>0.02</v>
      </c>
      <c r="D1765" s="34" t="str">
        <f t="shared" si="135"/>
        <v>2023</v>
      </c>
      <c r="E1765" t="str">
        <f t="shared" si="136"/>
        <v>september</v>
      </c>
      <c r="F1765" s="35">
        <f t="shared" si="137"/>
        <v>45194</v>
      </c>
      <c r="G1765" t="str">
        <f t="shared" si="138"/>
        <v>kinni</v>
      </c>
      <c r="H1765">
        <f t="shared" si="139"/>
        <v>1728</v>
      </c>
    </row>
    <row r="1766" spans="1:8" x14ac:dyDescent="0.3">
      <c r="A1766" t="s">
        <v>60</v>
      </c>
      <c r="B1766">
        <v>26</v>
      </c>
      <c r="C1766">
        <v>0.01</v>
      </c>
      <c r="D1766" s="34" t="str">
        <f t="shared" si="135"/>
        <v>2023</v>
      </c>
      <c r="E1766" t="str">
        <f t="shared" si="136"/>
        <v>september</v>
      </c>
      <c r="F1766" s="35">
        <f t="shared" si="137"/>
        <v>45195</v>
      </c>
      <c r="G1766" t="str">
        <f t="shared" si="138"/>
        <v>kinni</v>
      </c>
      <c r="H1766">
        <f t="shared" si="139"/>
        <v>864</v>
      </c>
    </row>
    <row r="1767" spans="1:8" x14ac:dyDescent="0.3">
      <c r="A1767" t="s">
        <v>60</v>
      </c>
      <c r="B1767">
        <v>27</v>
      </c>
      <c r="C1767">
        <v>0.01</v>
      </c>
      <c r="D1767" s="34" t="str">
        <f t="shared" si="135"/>
        <v>2023</v>
      </c>
      <c r="E1767" t="str">
        <f t="shared" si="136"/>
        <v>september</v>
      </c>
      <c r="F1767" s="35">
        <f t="shared" si="137"/>
        <v>45196</v>
      </c>
      <c r="G1767" t="str">
        <f t="shared" si="138"/>
        <v>kinni</v>
      </c>
      <c r="H1767">
        <f t="shared" si="139"/>
        <v>864</v>
      </c>
    </row>
    <row r="1768" spans="1:8" x14ac:dyDescent="0.3">
      <c r="A1768" t="s">
        <v>60</v>
      </c>
      <c r="B1768">
        <v>28</v>
      </c>
      <c r="C1768">
        <v>0</v>
      </c>
      <c r="D1768" s="34" t="str">
        <f t="shared" si="135"/>
        <v>2023</v>
      </c>
      <c r="E1768" t="str">
        <f t="shared" si="136"/>
        <v>september</v>
      </c>
      <c r="F1768" s="35">
        <f t="shared" si="137"/>
        <v>45197</v>
      </c>
      <c r="G1768" t="str">
        <f t="shared" si="138"/>
        <v>kinni</v>
      </c>
      <c r="H1768">
        <f t="shared" si="139"/>
        <v>0</v>
      </c>
    </row>
    <row r="1769" spans="1:8" x14ac:dyDescent="0.3">
      <c r="A1769" t="s">
        <v>60</v>
      </c>
      <c r="B1769">
        <v>29</v>
      </c>
      <c r="C1769">
        <v>0</v>
      </c>
      <c r="D1769" s="34" t="str">
        <f t="shared" si="135"/>
        <v>2023</v>
      </c>
      <c r="E1769" t="str">
        <f t="shared" si="136"/>
        <v>september</v>
      </c>
      <c r="F1769" s="35">
        <f t="shared" si="137"/>
        <v>45198</v>
      </c>
      <c r="G1769" t="str">
        <f t="shared" si="138"/>
        <v>kinni</v>
      </c>
      <c r="H1769">
        <f t="shared" si="139"/>
        <v>0</v>
      </c>
    </row>
    <row r="1770" spans="1:8" x14ac:dyDescent="0.3">
      <c r="A1770" t="s">
        <v>60</v>
      </c>
      <c r="B1770">
        <v>30</v>
      </c>
      <c r="C1770">
        <v>0</v>
      </c>
      <c r="D1770" s="34" t="str">
        <f t="shared" si="135"/>
        <v>2023</v>
      </c>
      <c r="E1770" t="str">
        <f t="shared" si="136"/>
        <v>september</v>
      </c>
      <c r="F1770" s="35">
        <f t="shared" si="137"/>
        <v>45199</v>
      </c>
      <c r="G1770" t="str">
        <f t="shared" si="138"/>
        <v>kinni</v>
      </c>
      <c r="H1770">
        <f t="shared" si="139"/>
        <v>0</v>
      </c>
    </row>
    <row r="1771" spans="1:8" x14ac:dyDescent="0.3">
      <c r="A1771" t="s">
        <v>61</v>
      </c>
      <c r="B1771">
        <v>1</v>
      </c>
      <c r="C1771">
        <v>0.09</v>
      </c>
      <c r="D1771" s="34" t="str">
        <f t="shared" si="135"/>
        <v>2023</v>
      </c>
      <c r="E1771" t="str">
        <f t="shared" si="136"/>
        <v>veebruar</v>
      </c>
      <c r="F1771" s="35">
        <f t="shared" si="137"/>
        <v>44958</v>
      </c>
      <c r="G1771" t="str">
        <f t="shared" si="138"/>
        <v>kinni</v>
      </c>
      <c r="H1771">
        <f t="shared" si="139"/>
        <v>7775.9999999999982</v>
      </c>
    </row>
    <row r="1772" spans="1:8" x14ac:dyDescent="0.3">
      <c r="A1772" t="s">
        <v>61</v>
      </c>
      <c r="B1772">
        <v>2</v>
      </c>
      <c r="C1772">
        <v>0.06</v>
      </c>
      <c r="D1772" s="34" t="str">
        <f t="shared" si="135"/>
        <v>2023</v>
      </c>
      <c r="E1772" t="str">
        <f t="shared" si="136"/>
        <v>veebruar</v>
      </c>
      <c r="F1772" s="35">
        <f t="shared" si="137"/>
        <v>44959</v>
      </c>
      <c r="G1772" t="str">
        <f t="shared" si="138"/>
        <v>kinni</v>
      </c>
      <c r="H1772">
        <f t="shared" si="139"/>
        <v>5183.9999999999991</v>
      </c>
    </row>
    <row r="1773" spans="1:8" x14ac:dyDescent="0.3">
      <c r="A1773" t="s">
        <v>61</v>
      </c>
      <c r="B1773">
        <v>3</v>
      </c>
      <c r="C1773">
        <v>0.04</v>
      </c>
      <c r="D1773" s="34" t="str">
        <f t="shared" si="135"/>
        <v>2023</v>
      </c>
      <c r="E1773" t="str">
        <f t="shared" si="136"/>
        <v>veebruar</v>
      </c>
      <c r="F1773" s="35">
        <f t="shared" si="137"/>
        <v>44960</v>
      </c>
      <c r="G1773" t="str">
        <f t="shared" si="138"/>
        <v>kinni</v>
      </c>
      <c r="H1773">
        <f t="shared" si="139"/>
        <v>3456</v>
      </c>
    </row>
    <row r="1774" spans="1:8" x14ac:dyDescent="0.3">
      <c r="A1774" t="s">
        <v>61</v>
      </c>
      <c r="B1774">
        <v>4</v>
      </c>
      <c r="C1774">
        <v>0.03</v>
      </c>
      <c r="D1774" s="34" t="str">
        <f t="shared" si="135"/>
        <v>2023</v>
      </c>
      <c r="E1774" t="str">
        <f t="shared" si="136"/>
        <v>veebruar</v>
      </c>
      <c r="F1774" s="35">
        <f t="shared" si="137"/>
        <v>44961</v>
      </c>
      <c r="G1774" t="str">
        <f t="shared" si="138"/>
        <v>kinni</v>
      </c>
      <c r="H1774">
        <f t="shared" si="139"/>
        <v>2591.9999999999995</v>
      </c>
    </row>
    <row r="1775" spans="1:8" x14ac:dyDescent="0.3">
      <c r="A1775" t="s">
        <v>61</v>
      </c>
      <c r="B1775">
        <v>5</v>
      </c>
      <c r="C1775">
        <v>0.01</v>
      </c>
      <c r="D1775" s="34" t="str">
        <f t="shared" ref="D1775:D1827" si="140">LEFT(A1775,4)</f>
        <v>2023</v>
      </c>
      <c r="E1775" t="str">
        <f t="shared" ref="E1775:E1827" si="141">MID(A1775,6,LEN(A1775)-9)</f>
        <v>veebruar</v>
      </c>
      <c r="F1775" s="35">
        <f t="shared" ref="F1775:F1827" si="142">DATEVALUE(B1775 &amp; " " &amp; E1775 &amp; " " &amp; D1775)</f>
        <v>44962</v>
      </c>
      <c r="G1775" t="str">
        <f t="shared" ref="G1775:G1827" si="143">IF(OR(
AND(F1775&gt;=DATE(2019,6,26),F1775&lt;=DATE(2019,9,12)),
AND(F1775&gt;=DATE(2020,6,16),F1775&lt;=DATE(2020,9,12)),
AND(F1775&gt;=DATE(2021,6,18),F1775&lt;=DATE(2021,8,21)),
AND(F1775&gt;=DATE(2022,6,28),F1775&lt;=DATE(2022,9,21)),
AND(F1775&gt;=DATE(2022,10,15),F1775&lt;=DATE(2022,10,31)),
AND(F1775&gt;=DATE(2023,6,16),F1775&lt;=DATE(2023,8,21))
),"lahti","kinni")</f>
        <v>kinni</v>
      </c>
      <c r="H1775">
        <f t="shared" ref="H1775:H1827" si="144">C1775*60*60*24</f>
        <v>864</v>
      </c>
    </row>
    <row r="1776" spans="1:8" x14ac:dyDescent="0.3">
      <c r="A1776" t="s">
        <v>61</v>
      </c>
      <c r="B1776" t="s">
        <v>40</v>
      </c>
      <c r="C1776">
        <v>0</v>
      </c>
      <c r="D1776" s="34" t="str">
        <f t="shared" si="140"/>
        <v>2023</v>
      </c>
      <c r="E1776" t="str">
        <f t="shared" si="141"/>
        <v>veebruar</v>
      </c>
      <c r="F1776" s="35">
        <f t="shared" si="142"/>
        <v>44963</v>
      </c>
      <c r="G1776" t="str">
        <f t="shared" si="143"/>
        <v>kinni</v>
      </c>
      <c r="H1776">
        <f t="shared" si="144"/>
        <v>0</v>
      </c>
    </row>
    <row r="1777" spans="1:8" x14ac:dyDescent="0.3">
      <c r="A1777" t="s">
        <v>61</v>
      </c>
      <c r="B1777">
        <v>7</v>
      </c>
      <c r="C1777">
        <v>0</v>
      </c>
      <c r="D1777" s="34" t="str">
        <f t="shared" si="140"/>
        <v>2023</v>
      </c>
      <c r="E1777" t="str">
        <f t="shared" si="141"/>
        <v>veebruar</v>
      </c>
      <c r="F1777" s="35">
        <f t="shared" si="142"/>
        <v>44964</v>
      </c>
      <c r="G1777" t="str">
        <f t="shared" si="143"/>
        <v>kinni</v>
      </c>
      <c r="H1777">
        <f t="shared" si="144"/>
        <v>0</v>
      </c>
    </row>
    <row r="1778" spans="1:8" x14ac:dyDescent="0.3">
      <c r="A1778" t="s">
        <v>61</v>
      </c>
      <c r="B1778">
        <v>8</v>
      </c>
      <c r="C1778">
        <v>0.06</v>
      </c>
      <c r="D1778" s="34" t="str">
        <f t="shared" si="140"/>
        <v>2023</v>
      </c>
      <c r="E1778" t="str">
        <f t="shared" si="141"/>
        <v>veebruar</v>
      </c>
      <c r="F1778" s="35">
        <f t="shared" si="142"/>
        <v>44965</v>
      </c>
      <c r="G1778" t="str">
        <f t="shared" si="143"/>
        <v>kinni</v>
      </c>
      <c r="H1778">
        <f t="shared" si="144"/>
        <v>5183.9999999999991</v>
      </c>
    </row>
    <row r="1779" spans="1:8" x14ac:dyDescent="0.3">
      <c r="A1779" t="s">
        <v>61</v>
      </c>
      <c r="B1779">
        <v>9</v>
      </c>
      <c r="C1779">
        <v>0.08</v>
      </c>
      <c r="D1779" s="34" t="str">
        <f t="shared" si="140"/>
        <v>2023</v>
      </c>
      <c r="E1779" t="str">
        <f t="shared" si="141"/>
        <v>veebruar</v>
      </c>
      <c r="F1779" s="35">
        <f t="shared" si="142"/>
        <v>44966</v>
      </c>
      <c r="G1779" t="str">
        <f t="shared" si="143"/>
        <v>kinni</v>
      </c>
      <c r="H1779">
        <f t="shared" si="144"/>
        <v>6912</v>
      </c>
    </row>
    <row r="1780" spans="1:8" x14ac:dyDescent="0.3">
      <c r="A1780" t="s">
        <v>61</v>
      </c>
      <c r="B1780">
        <v>10</v>
      </c>
      <c r="C1780">
        <v>0.03</v>
      </c>
      <c r="D1780" s="34" t="str">
        <f t="shared" si="140"/>
        <v>2023</v>
      </c>
      <c r="E1780" t="str">
        <f t="shared" si="141"/>
        <v>veebruar</v>
      </c>
      <c r="F1780" s="35">
        <f t="shared" si="142"/>
        <v>44967</v>
      </c>
      <c r="G1780" t="str">
        <f t="shared" si="143"/>
        <v>kinni</v>
      </c>
      <c r="H1780">
        <f t="shared" si="144"/>
        <v>2591.9999999999995</v>
      </c>
    </row>
    <row r="1781" spans="1:8" x14ac:dyDescent="0.3">
      <c r="A1781" t="s">
        <v>61</v>
      </c>
      <c r="B1781">
        <v>11</v>
      </c>
      <c r="C1781">
        <v>0.02</v>
      </c>
      <c r="D1781" s="34" t="str">
        <f t="shared" si="140"/>
        <v>2023</v>
      </c>
      <c r="E1781" t="str">
        <f t="shared" si="141"/>
        <v>veebruar</v>
      </c>
      <c r="F1781" s="35">
        <f t="shared" si="142"/>
        <v>44968</v>
      </c>
      <c r="G1781" t="str">
        <f t="shared" si="143"/>
        <v>kinni</v>
      </c>
      <c r="H1781">
        <f t="shared" si="144"/>
        <v>1728</v>
      </c>
    </row>
    <row r="1782" spans="1:8" x14ac:dyDescent="0.3">
      <c r="A1782" t="s">
        <v>61</v>
      </c>
      <c r="B1782">
        <v>12</v>
      </c>
      <c r="C1782">
        <v>0.01</v>
      </c>
      <c r="D1782" s="34" t="str">
        <f t="shared" si="140"/>
        <v>2023</v>
      </c>
      <c r="E1782" t="str">
        <f t="shared" si="141"/>
        <v>veebruar</v>
      </c>
      <c r="F1782" s="35">
        <f t="shared" si="142"/>
        <v>44969</v>
      </c>
      <c r="G1782" t="str">
        <f t="shared" si="143"/>
        <v>kinni</v>
      </c>
      <c r="H1782">
        <f t="shared" si="144"/>
        <v>864</v>
      </c>
    </row>
    <row r="1783" spans="1:8" x14ac:dyDescent="0.3">
      <c r="A1783" t="s">
        <v>61</v>
      </c>
      <c r="B1783">
        <v>13</v>
      </c>
      <c r="C1783">
        <v>0.01</v>
      </c>
      <c r="D1783" s="34" t="str">
        <f t="shared" si="140"/>
        <v>2023</v>
      </c>
      <c r="E1783" t="str">
        <f t="shared" si="141"/>
        <v>veebruar</v>
      </c>
      <c r="F1783" s="35">
        <f t="shared" si="142"/>
        <v>44970</v>
      </c>
      <c r="G1783" t="str">
        <f t="shared" si="143"/>
        <v>kinni</v>
      </c>
      <c r="H1783">
        <f t="shared" si="144"/>
        <v>864</v>
      </c>
    </row>
    <row r="1784" spans="1:8" x14ac:dyDescent="0.3">
      <c r="A1784" t="s">
        <v>61</v>
      </c>
      <c r="B1784">
        <v>14</v>
      </c>
      <c r="C1784">
        <v>0</v>
      </c>
      <c r="D1784" s="34" t="str">
        <f t="shared" si="140"/>
        <v>2023</v>
      </c>
      <c r="E1784" t="str">
        <f t="shared" si="141"/>
        <v>veebruar</v>
      </c>
      <c r="F1784" s="35">
        <f t="shared" si="142"/>
        <v>44971</v>
      </c>
      <c r="G1784" t="str">
        <f t="shared" si="143"/>
        <v>kinni</v>
      </c>
      <c r="H1784">
        <f t="shared" si="144"/>
        <v>0</v>
      </c>
    </row>
    <row r="1785" spans="1:8" x14ac:dyDescent="0.3">
      <c r="A1785" t="s">
        <v>61</v>
      </c>
      <c r="B1785">
        <v>15</v>
      </c>
      <c r="C1785">
        <v>0.06</v>
      </c>
      <c r="D1785" s="34" t="str">
        <f t="shared" si="140"/>
        <v>2023</v>
      </c>
      <c r="E1785" t="str">
        <f t="shared" si="141"/>
        <v>veebruar</v>
      </c>
      <c r="F1785" s="35">
        <f t="shared" si="142"/>
        <v>44972</v>
      </c>
      <c r="G1785" t="str">
        <f t="shared" si="143"/>
        <v>kinni</v>
      </c>
      <c r="H1785">
        <f t="shared" si="144"/>
        <v>5183.9999999999991</v>
      </c>
    </row>
    <row r="1786" spans="1:8" x14ac:dyDescent="0.3">
      <c r="A1786" t="s">
        <v>61</v>
      </c>
      <c r="B1786">
        <v>16</v>
      </c>
      <c r="C1786">
        <v>7.0000000000000007E-2</v>
      </c>
      <c r="D1786" s="34" t="str">
        <f t="shared" si="140"/>
        <v>2023</v>
      </c>
      <c r="E1786" t="str">
        <f t="shared" si="141"/>
        <v>veebruar</v>
      </c>
      <c r="F1786" s="35">
        <f t="shared" si="142"/>
        <v>44973</v>
      </c>
      <c r="G1786" t="str">
        <f t="shared" si="143"/>
        <v>kinni</v>
      </c>
      <c r="H1786">
        <f t="shared" si="144"/>
        <v>6048</v>
      </c>
    </row>
    <row r="1787" spans="1:8" x14ac:dyDescent="0.3">
      <c r="A1787" t="s">
        <v>61</v>
      </c>
      <c r="B1787">
        <v>17</v>
      </c>
      <c r="C1787">
        <v>0.08</v>
      </c>
      <c r="D1787" s="34" t="str">
        <f t="shared" si="140"/>
        <v>2023</v>
      </c>
      <c r="E1787" t="str">
        <f t="shared" si="141"/>
        <v>veebruar</v>
      </c>
      <c r="F1787" s="35">
        <f t="shared" si="142"/>
        <v>44974</v>
      </c>
      <c r="G1787" t="str">
        <f t="shared" si="143"/>
        <v>kinni</v>
      </c>
      <c r="H1787">
        <f t="shared" si="144"/>
        <v>6912</v>
      </c>
    </row>
    <row r="1788" spans="1:8" x14ac:dyDescent="0.3">
      <c r="A1788" t="s">
        <v>61</v>
      </c>
      <c r="B1788">
        <v>18</v>
      </c>
      <c r="C1788">
        <v>0.09</v>
      </c>
      <c r="D1788" s="34" t="str">
        <f t="shared" si="140"/>
        <v>2023</v>
      </c>
      <c r="E1788" t="str">
        <f t="shared" si="141"/>
        <v>veebruar</v>
      </c>
      <c r="F1788" s="35">
        <f t="shared" si="142"/>
        <v>44975</v>
      </c>
      <c r="G1788" t="str">
        <f t="shared" si="143"/>
        <v>kinni</v>
      </c>
      <c r="H1788">
        <f t="shared" si="144"/>
        <v>7775.9999999999982</v>
      </c>
    </row>
    <row r="1789" spans="1:8" x14ac:dyDescent="0.3">
      <c r="A1789" t="s">
        <v>61</v>
      </c>
      <c r="B1789">
        <v>19</v>
      </c>
      <c r="C1789">
        <v>0.06</v>
      </c>
      <c r="D1789" s="34" t="str">
        <f t="shared" si="140"/>
        <v>2023</v>
      </c>
      <c r="E1789" t="str">
        <f t="shared" si="141"/>
        <v>veebruar</v>
      </c>
      <c r="F1789" s="35">
        <f t="shared" si="142"/>
        <v>44976</v>
      </c>
      <c r="G1789" t="str">
        <f t="shared" si="143"/>
        <v>kinni</v>
      </c>
      <c r="H1789">
        <f t="shared" si="144"/>
        <v>5183.9999999999991</v>
      </c>
    </row>
    <row r="1790" spans="1:8" x14ac:dyDescent="0.3">
      <c r="A1790" t="s">
        <v>61</v>
      </c>
      <c r="B1790">
        <v>20</v>
      </c>
      <c r="C1790">
        <v>0.05</v>
      </c>
      <c r="D1790" s="34" t="str">
        <f t="shared" si="140"/>
        <v>2023</v>
      </c>
      <c r="E1790" t="str">
        <f t="shared" si="141"/>
        <v>veebruar</v>
      </c>
      <c r="F1790" s="35">
        <f t="shared" si="142"/>
        <v>44977</v>
      </c>
      <c r="G1790" t="str">
        <f t="shared" si="143"/>
        <v>kinni</v>
      </c>
      <c r="H1790">
        <f t="shared" si="144"/>
        <v>4320</v>
      </c>
    </row>
    <row r="1791" spans="1:8" x14ac:dyDescent="0.3">
      <c r="A1791" t="s">
        <v>61</v>
      </c>
      <c r="B1791">
        <v>21</v>
      </c>
      <c r="C1791">
        <v>0.03</v>
      </c>
      <c r="D1791" s="34" t="str">
        <f t="shared" si="140"/>
        <v>2023</v>
      </c>
      <c r="E1791" t="str">
        <f t="shared" si="141"/>
        <v>veebruar</v>
      </c>
      <c r="F1791" s="35">
        <f t="shared" si="142"/>
        <v>44978</v>
      </c>
      <c r="G1791" t="str">
        <f t="shared" si="143"/>
        <v>kinni</v>
      </c>
      <c r="H1791">
        <f t="shared" si="144"/>
        <v>2591.9999999999995</v>
      </c>
    </row>
    <row r="1792" spans="1:8" x14ac:dyDescent="0.3">
      <c r="A1792" t="s">
        <v>61</v>
      </c>
      <c r="B1792">
        <v>22</v>
      </c>
      <c r="C1792">
        <v>2.1000000000000001E-2</v>
      </c>
      <c r="D1792" s="34" t="str">
        <f t="shared" si="140"/>
        <v>2023</v>
      </c>
      <c r="E1792" t="str">
        <f t="shared" si="141"/>
        <v>veebruar</v>
      </c>
      <c r="F1792" s="35">
        <f t="shared" si="142"/>
        <v>44979</v>
      </c>
      <c r="G1792" t="str">
        <f t="shared" si="143"/>
        <v>kinni</v>
      </c>
      <c r="H1792">
        <f t="shared" si="144"/>
        <v>1814.3999999999999</v>
      </c>
    </row>
    <row r="1793" spans="1:8" x14ac:dyDescent="0.3">
      <c r="A1793" t="s">
        <v>61</v>
      </c>
      <c r="B1793">
        <v>23</v>
      </c>
      <c r="C1793">
        <v>0.03</v>
      </c>
      <c r="D1793" s="34" t="str">
        <f t="shared" si="140"/>
        <v>2023</v>
      </c>
      <c r="E1793" t="str">
        <f t="shared" si="141"/>
        <v>veebruar</v>
      </c>
      <c r="F1793" s="35">
        <f t="shared" si="142"/>
        <v>44980</v>
      </c>
      <c r="G1793" t="str">
        <f t="shared" si="143"/>
        <v>kinni</v>
      </c>
      <c r="H1793">
        <f t="shared" si="144"/>
        <v>2591.9999999999995</v>
      </c>
    </row>
    <row r="1794" spans="1:8" x14ac:dyDescent="0.3">
      <c r="A1794" t="s">
        <v>61</v>
      </c>
      <c r="B1794">
        <v>24</v>
      </c>
      <c r="C1794">
        <v>0.04</v>
      </c>
      <c r="D1794" s="34" t="str">
        <f t="shared" si="140"/>
        <v>2023</v>
      </c>
      <c r="E1794" t="str">
        <f t="shared" si="141"/>
        <v>veebruar</v>
      </c>
      <c r="F1794" s="35">
        <f t="shared" si="142"/>
        <v>44981</v>
      </c>
      <c r="G1794" t="str">
        <f t="shared" si="143"/>
        <v>kinni</v>
      </c>
      <c r="H1794">
        <f t="shared" si="144"/>
        <v>3456</v>
      </c>
    </row>
    <row r="1795" spans="1:8" x14ac:dyDescent="0.3">
      <c r="A1795" t="s">
        <v>61</v>
      </c>
      <c r="B1795">
        <v>25</v>
      </c>
      <c r="C1795">
        <v>0.04</v>
      </c>
      <c r="D1795" s="34" t="str">
        <f t="shared" si="140"/>
        <v>2023</v>
      </c>
      <c r="E1795" t="str">
        <f t="shared" si="141"/>
        <v>veebruar</v>
      </c>
      <c r="F1795" s="35">
        <f t="shared" si="142"/>
        <v>44982</v>
      </c>
      <c r="G1795" t="str">
        <f t="shared" si="143"/>
        <v>kinni</v>
      </c>
      <c r="H1795">
        <f t="shared" si="144"/>
        <v>3456</v>
      </c>
    </row>
    <row r="1796" spans="1:8" x14ac:dyDescent="0.3">
      <c r="A1796" t="s">
        <v>61</v>
      </c>
      <c r="B1796">
        <v>26</v>
      </c>
      <c r="C1796">
        <v>0.03</v>
      </c>
      <c r="D1796" s="34" t="str">
        <f t="shared" si="140"/>
        <v>2023</v>
      </c>
      <c r="E1796" t="str">
        <f t="shared" si="141"/>
        <v>veebruar</v>
      </c>
      <c r="F1796" s="35">
        <f t="shared" si="142"/>
        <v>44983</v>
      </c>
      <c r="G1796" t="str">
        <f t="shared" si="143"/>
        <v>kinni</v>
      </c>
      <c r="H1796">
        <f t="shared" si="144"/>
        <v>2591.9999999999995</v>
      </c>
    </row>
    <row r="1797" spans="1:8" x14ac:dyDescent="0.3">
      <c r="A1797" t="s">
        <v>61</v>
      </c>
      <c r="B1797">
        <v>27</v>
      </c>
      <c r="C1797">
        <v>0.02</v>
      </c>
      <c r="D1797" s="34" t="str">
        <f t="shared" si="140"/>
        <v>2023</v>
      </c>
      <c r="E1797" t="str">
        <f t="shared" si="141"/>
        <v>veebruar</v>
      </c>
      <c r="F1797" s="35">
        <f t="shared" si="142"/>
        <v>44984</v>
      </c>
      <c r="G1797" t="str">
        <f t="shared" si="143"/>
        <v>kinni</v>
      </c>
      <c r="H1797">
        <f t="shared" si="144"/>
        <v>1728</v>
      </c>
    </row>
    <row r="1798" spans="1:8" x14ac:dyDescent="0.3">
      <c r="A1798" t="s">
        <v>61</v>
      </c>
      <c r="B1798">
        <v>28</v>
      </c>
      <c r="C1798">
        <v>0.02</v>
      </c>
      <c r="D1798" s="34" t="str">
        <f t="shared" si="140"/>
        <v>2023</v>
      </c>
      <c r="E1798" t="str">
        <f t="shared" si="141"/>
        <v>veebruar</v>
      </c>
      <c r="F1798" s="35">
        <f t="shared" si="142"/>
        <v>44985</v>
      </c>
      <c r="G1798" t="str">
        <f t="shared" si="143"/>
        <v>kinni</v>
      </c>
      <c r="H1798">
        <f t="shared" si="144"/>
        <v>1728</v>
      </c>
    </row>
    <row r="1799" spans="1:8" x14ac:dyDescent="0.3">
      <c r="A1799" t="s">
        <v>62</v>
      </c>
      <c r="B1799">
        <v>1</v>
      </c>
      <c r="C1799">
        <v>0.05</v>
      </c>
      <c r="D1799" s="34" t="str">
        <f t="shared" si="140"/>
        <v>2020</v>
      </c>
      <c r="E1799" t="str">
        <f t="shared" si="141"/>
        <v>veebruar</v>
      </c>
      <c r="F1799" s="35">
        <f t="shared" si="142"/>
        <v>43862</v>
      </c>
      <c r="G1799" t="str">
        <f t="shared" si="143"/>
        <v>kinni</v>
      </c>
      <c r="H1799">
        <f t="shared" si="144"/>
        <v>4320</v>
      </c>
    </row>
    <row r="1800" spans="1:8" x14ac:dyDescent="0.3">
      <c r="A1800" t="s">
        <v>62</v>
      </c>
      <c r="B1800">
        <v>2</v>
      </c>
      <c r="C1800">
        <v>0.08</v>
      </c>
      <c r="D1800" s="34" t="str">
        <f t="shared" si="140"/>
        <v>2020</v>
      </c>
      <c r="E1800" t="str">
        <f t="shared" si="141"/>
        <v>veebruar</v>
      </c>
      <c r="F1800" s="35">
        <f t="shared" si="142"/>
        <v>43863</v>
      </c>
      <c r="G1800" t="str">
        <f t="shared" si="143"/>
        <v>kinni</v>
      </c>
      <c r="H1800">
        <f t="shared" si="144"/>
        <v>6912</v>
      </c>
    </row>
    <row r="1801" spans="1:8" x14ac:dyDescent="0.3">
      <c r="A1801" t="s">
        <v>62</v>
      </c>
      <c r="B1801">
        <v>3</v>
      </c>
      <c r="C1801">
        <v>0.13</v>
      </c>
      <c r="D1801" s="34" t="str">
        <f t="shared" si="140"/>
        <v>2020</v>
      </c>
      <c r="E1801" t="str">
        <f t="shared" si="141"/>
        <v>veebruar</v>
      </c>
      <c r="F1801" s="35">
        <f t="shared" si="142"/>
        <v>43864</v>
      </c>
      <c r="G1801" t="str">
        <f t="shared" si="143"/>
        <v>kinni</v>
      </c>
      <c r="H1801">
        <f t="shared" si="144"/>
        <v>11232.000000000002</v>
      </c>
    </row>
    <row r="1802" spans="1:8" x14ac:dyDescent="0.3">
      <c r="A1802" t="s">
        <v>62</v>
      </c>
      <c r="B1802">
        <v>4</v>
      </c>
      <c r="C1802">
        <v>0.14000000000000001</v>
      </c>
      <c r="D1802" s="34" t="str">
        <f t="shared" si="140"/>
        <v>2020</v>
      </c>
      <c r="E1802" t="str">
        <f t="shared" si="141"/>
        <v>veebruar</v>
      </c>
      <c r="F1802" s="35">
        <f t="shared" si="142"/>
        <v>43865</v>
      </c>
      <c r="G1802" t="str">
        <f t="shared" si="143"/>
        <v>kinni</v>
      </c>
      <c r="H1802">
        <f t="shared" si="144"/>
        <v>12096</v>
      </c>
    </row>
    <row r="1803" spans="1:8" x14ac:dyDescent="0.3">
      <c r="A1803" t="s">
        <v>62</v>
      </c>
      <c r="B1803">
        <v>5</v>
      </c>
      <c r="C1803">
        <v>0.1</v>
      </c>
      <c r="D1803" s="34" t="str">
        <f t="shared" si="140"/>
        <v>2020</v>
      </c>
      <c r="E1803" t="str">
        <f t="shared" si="141"/>
        <v>veebruar</v>
      </c>
      <c r="F1803" s="35">
        <f t="shared" si="142"/>
        <v>43866</v>
      </c>
      <c r="G1803" t="str">
        <f t="shared" si="143"/>
        <v>kinni</v>
      </c>
      <c r="H1803">
        <f t="shared" si="144"/>
        <v>8640</v>
      </c>
    </row>
    <row r="1804" spans="1:8" x14ac:dyDescent="0.3">
      <c r="A1804" t="s">
        <v>62</v>
      </c>
      <c r="B1804">
        <v>6</v>
      </c>
      <c r="C1804">
        <v>0.09</v>
      </c>
      <c r="D1804" s="34" t="str">
        <f t="shared" si="140"/>
        <v>2020</v>
      </c>
      <c r="E1804" t="str">
        <f t="shared" si="141"/>
        <v>veebruar</v>
      </c>
      <c r="F1804" s="35">
        <f t="shared" si="142"/>
        <v>43867</v>
      </c>
      <c r="G1804" t="str">
        <f t="shared" si="143"/>
        <v>kinni</v>
      </c>
      <c r="H1804">
        <f t="shared" si="144"/>
        <v>7775.9999999999982</v>
      </c>
    </row>
    <row r="1805" spans="1:8" x14ac:dyDescent="0.3">
      <c r="A1805" t="s">
        <v>62</v>
      </c>
      <c r="B1805">
        <v>7</v>
      </c>
      <c r="C1805">
        <v>0.06</v>
      </c>
      <c r="D1805" s="34" t="str">
        <f t="shared" si="140"/>
        <v>2020</v>
      </c>
      <c r="E1805" t="str">
        <f t="shared" si="141"/>
        <v>veebruar</v>
      </c>
      <c r="F1805" s="35">
        <f t="shared" si="142"/>
        <v>43868</v>
      </c>
      <c r="G1805" t="str">
        <f t="shared" si="143"/>
        <v>kinni</v>
      </c>
      <c r="H1805">
        <f t="shared" si="144"/>
        <v>5183.9999999999991</v>
      </c>
    </row>
    <row r="1806" spans="1:8" x14ac:dyDescent="0.3">
      <c r="A1806" t="s">
        <v>62</v>
      </c>
      <c r="B1806">
        <v>8</v>
      </c>
      <c r="C1806">
        <v>0.06</v>
      </c>
      <c r="D1806" s="34" t="str">
        <f t="shared" si="140"/>
        <v>2020</v>
      </c>
      <c r="E1806" t="str">
        <f t="shared" si="141"/>
        <v>veebruar</v>
      </c>
      <c r="F1806" s="35">
        <f t="shared" si="142"/>
        <v>43869</v>
      </c>
      <c r="G1806" t="str">
        <f t="shared" si="143"/>
        <v>kinni</v>
      </c>
      <c r="H1806">
        <f t="shared" si="144"/>
        <v>5183.9999999999991</v>
      </c>
    </row>
    <row r="1807" spans="1:8" x14ac:dyDescent="0.3">
      <c r="A1807" t="s">
        <v>62</v>
      </c>
      <c r="B1807">
        <v>9</v>
      </c>
      <c r="C1807">
        <v>7.0000000000000007E-2</v>
      </c>
      <c r="D1807" s="34" t="str">
        <f t="shared" si="140"/>
        <v>2020</v>
      </c>
      <c r="E1807" t="str">
        <f t="shared" si="141"/>
        <v>veebruar</v>
      </c>
      <c r="F1807" s="35">
        <f t="shared" si="142"/>
        <v>43870</v>
      </c>
      <c r="G1807" t="str">
        <f t="shared" si="143"/>
        <v>kinni</v>
      </c>
      <c r="H1807">
        <f t="shared" si="144"/>
        <v>6048</v>
      </c>
    </row>
    <row r="1808" spans="1:8" x14ac:dyDescent="0.3">
      <c r="A1808" t="s">
        <v>62</v>
      </c>
      <c r="B1808">
        <v>10</v>
      </c>
      <c r="C1808">
        <v>0.1</v>
      </c>
      <c r="D1808" s="34" t="str">
        <f t="shared" si="140"/>
        <v>2020</v>
      </c>
      <c r="E1808" t="str">
        <f t="shared" si="141"/>
        <v>veebruar</v>
      </c>
      <c r="F1808" s="35">
        <f t="shared" si="142"/>
        <v>43871</v>
      </c>
      <c r="G1808" t="str">
        <f t="shared" si="143"/>
        <v>kinni</v>
      </c>
      <c r="H1808">
        <f t="shared" si="144"/>
        <v>8640</v>
      </c>
    </row>
    <row r="1809" spans="1:8" x14ac:dyDescent="0.3">
      <c r="A1809" t="s">
        <v>62</v>
      </c>
      <c r="B1809">
        <v>11</v>
      </c>
      <c r="C1809">
        <v>0.21</v>
      </c>
      <c r="D1809" s="34" t="str">
        <f t="shared" si="140"/>
        <v>2020</v>
      </c>
      <c r="E1809" t="str">
        <f t="shared" si="141"/>
        <v>veebruar</v>
      </c>
      <c r="F1809" s="35">
        <f t="shared" si="142"/>
        <v>43872</v>
      </c>
      <c r="G1809" t="str">
        <f t="shared" si="143"/>
        <v>kinni</v>
      </c>
      <c r="H1809">
        <f t="shared" si="144"/>
        <v>18144</v>
      </c>
    </row>
    <row r="1810" spans="1:8" x14ac:dyDescent="0.3">
      <c r="A1810" t="s">
        <v>62</v>
      </c>
      <c r="B1810">
        <v>12</v>
      </c>
      <c r="C1810">
        <v>0.21</v>
      </c>
      <c r="D1810" s="34" t="str">
        <f t="shared" si="140"/>
        <v>2020</v>
      </c>
      <c r="E1810" t="str">
        <f t="shared" si="141"/>
        <v>veebruar</v>
      </c>
      <c r="F1810" s="35">
        <f t="shared" si="142"/>
        <v>43873</v>
      </c>
      <c r="G1810" t="str">
        <f t="shared" si="143"/>
        <v>kinni</v>
      </c>
      <c r="H1810">
        <f t="shared" si="144"/>
        <v>18144</v>
      </c>
    </row>
    <row r="1811" spans="1:8" x14ac:dyDescent="0.3">
      <c r="A1811" t="s">
        <v>62</v>
      </c>
      <c r="B1811">
        <v>13</v>
      </c>
      <c r="C1811">
        <v>0.15</v>
      </c>
      <c r="D1811" s="34" t="str">
        <f t="shared" si="140"/>
        <v>2020</v>
      </c>
      <c r="E1811" t="str">
        <f t="shared" si="141"/>
        <v>veebruar</v>
      </c>
      <c r="F1811" s="35">
        <f t="shared" si="142"/>
        <v>43874</v>
      </c>
      <c r="G1811" t="str">
        <f t="shared" si="143"/>
        <v>kinni</v>
      </c>
      <c r="H1811">
        <f t="shared" si="144"/>
        <v>12960</v>
      </c>
    </row>
    <row r="1812" spans="1:8" x14ac:dyDescent="0.3">
      <c r="A1812" t="s">
        <v>62</v>
      </c>
      <c r="B1812">
        <v>14</v>
      </c>
      <c r="C1812">
        <v>0.12</v>
      </c>
      <c r="D1812" s="34" t="str">
        <f t="shared" si="140"/>
        <v>2020</v>
      </c>
      <c r="E1812" t="str">
        <f t="shared" si="141"/>
        <v>veebruar</v>
      </c>
      <c r="F1812" s="35">
        <f t="shared" si="142"/>
        <v>43875</v>
      </c>
      <c r="G1812" t="str">
        <f t="shared" si="143"/>
        <v>kinni</v>
      </c>
      <c r="H1812">
        <f t="shared" si="144"/>
        <v>10367.999999999998</v>
      </c>
    </row>
    <row r="1813" spans="1:8" x14ac:dyDescent="0.3">
      <c r="A1813" t="s">
        <v>62</v>
      </c>
      <c r="B1813">
        <v>15</v>
      </c>
      <c r="C1813">
        <v>0.08</v>
      </c>
      <c r="D1813" s="34" t="str">
        <f t="shared" si="140"/>
        <v>2020</v>
      </c>
      <c r="E1813" t="str">
        <f t="shared" si="141"/>
        <v>veebruar</v>
      </c>
      <c r="F1813" s="35">
        <f t="shared" si="142"/>
        <v>43876</v>
      </c>
      <c r="G1813" t="str">
        <f t="shared" si="143"/>
        <v>kinni</v>
      </c>
      <c r="H1813">
        <f t="shared" si="144"/>
        <v>6912</v>
      </c>
    </row>
    <row r="1814" spans="1:8" x14ac:dyDescent="0.3">
      <c r="A1814" t="s">
        <v>62</v>
      </c>
      <c r="B1814">
        <v>16</v>
      </c>
      <c r="C1814">
        <v>0.05</v>
      </c>
      <c r="D1814" s="34" t="str">
        <f t="shared" si="140"/>
        <v>2020</v>
      </c>
      <c r="E1814" t="str">
        <f t="shared" si="141"/>
        <v>veebruar</v>
      </c>
      <c r="F1814" s="35">
        <f t="shared" si="142"/>
        <v>43877</v>
      </c>
      <c r="G1814" t="str">
        <f t="shared" si="143"/>
        <v>kinni</v>
      </c>
      <c r="H1814">
        <f t="shared" si="144"/>
        <v>4320</v>
      </c>
    </row>
    <row r="1815" spans="1:8" x14ac:dyDescent="0.3">
      <c r="A1815" t="s">
        <v>62</v>
      </c>
      <c r="B1815">
        <v>17</v>
      </c>
      <c r="C1815">
        <v>0.08</v>
      </c>
      <c r="D1815" s="34" t="str">
        <f t="shared" si="140"/>
        <v>2020</v>
      </c>
      <c r="E1815" t="str">
        <f t="shared" si="141"/>
        <v>veebruar</v>
      </c>
      <c r="F1815" s="35">
        <f t="shared" si="142"/>
        <v>43878</v>
      </c>
      <c r="G1815" t="str">
        <f t="shared" si="143"/>
        <v>kinni</v>
      </c>
      <c r="H1815">
        <f t="shared" si="144"/>
        <v>6912</v>
      </c>
    </row>
    <row r="1816" spans="1:8" x14ac:dyDescent="0.3">
      <c r="A1816" t="s">
        <v>62</v>
      </c>
      <c r="B1816">
        <v>18</v>
      </c>
      <c r="C1816">
        <v>0.16</v>
      </c>
      <c r="D1816" s="34" t="str">
        <f t="shared" si="140"/>
        <v>2020</v>
      </c>
      <c r="E1816" t="str">
        <f t="shared" si="141"/>
        <v>veebruar</v>
      </c>
      <c r="F1816" s="35">
        <f t="shared" si="142"/>
        <v>43879</v>
      </c>
      <c r="G1816" t="str">
        <f t="shared" si="143"/>
        <v>kinni</v>
      </c>
      <c r="H1816">
        <f t="shared" si="144"/>
        <v>13824</v>
      </c>
    </row>
    <row r="1817" spans="1:8" x14ac:dyDescent="0.3">
      <c r="A1817" t="s">
        <v>62</v>
      </c>
      <c r="B1817">
        <v>19</v>
      </c>
      <c r="C1817">
        <v>0.15</v>
      </c>
      <c r="D1817" s="34" t="str">
        <f t="shared" si="140"/>
        <v>2020</v>
      </c>
      <c r="E1817" t="str">
        <f t="shared" si="141"/>
        <v>veebruar</v>
      </c>
      <c r="F1817" s="35">
        <f t="shared" si="142"/>
        <v>43880</v>
      </c>
      <c r="G1817" t="str">
        <f t="shared" si="143"/>
        <v>kinni</v>
      </c>
      <c r="H1817">
        <f t="shared" si="144"/>
        <v>12960</v>
      </c>
    </row>
    <row r="1818" spans="1:8" x14ac:dyDescent="0.3">
      <c r="A1818" t="s">
        <v>62</v>
      </c>
      <c r="B1818">
        <v>20</v>
      </c>
      <c r="C1818">
        <v>0.11</v>
      </c>
      <c r="D1818" s="34" t="str">
        <f t="shared" si="140"/>
        <v>2020</v>
      </c>
      <c r="E1818" t="str">
        <f t="shared" si="141"/>
        <v>veebruar</v>
      </c>
      <c r="F1818" s="35">
        <f t="shared" si="142"/>
        <v>43881</v>
      </c>
      <c r="G1818" t="str">
        <f t="shared" si="143"/>
        <v>kinni</v>
      </c>
      <c r="H1818">
        <f t="shared" si="144"/>
        <v>9504</v>
      </c>
    </row>
    <row r="1819" spans="1:8" x14ac:dyDescent="0.3">
      <c r="A1819" t="s">
        <v>62</v>
      </c>
      <c r="B1819">
        <v>21</v>
      </c>
      <c r="C1819">
        <v>7.0000000000000007E-2</v>
      </c>
      <c r="D1819" s="34" t="str">
        <f t="shared" si="140"/>
        <v>2020</v>
      </c>
      <c r="E1819" t="str">
        <f t="shared" si="141"/>
        <v>veebruar</v>
      </c>
      <c r="F1819" s="35">
        <f t="shared" si="142"/>
        <v>43882</v>
      </c>
      <c r="G1819" t="str">
        <f t="shared" si="143"/>
        <v>kinni</v>
      </c>
      <c r="H1819">
        <f t="shared" si="144"/>
        <v>6048</v>
      </c>
    </row>
    <row r="1820" spans="1:8" x14ac:dyDescent="0.3">
      <c r="A1820" t="s">
        <v>62</v>
      </c>
      <c r="B1820">
        <v>22</v>
      </c>
      <c r="C1820">
        <v>0.04</v>
      </c>
      <c r="D1820" s="34" t="str">
        <f t="shared" si="140"/>
        <v>2020</v>
      </c>
      <c r="E1820" t="str">
        <f t="shared" si="141"/>
        <v>veebruar</v>
      </c>
      <c r="F1820" s="35">
        <f t="shared" si="142"/>
        <v>43883</v>
      </c>
      <c r="G1820" t="str">
        <f t="shared" si="143"/>
        <v>kinni</v>
      </c>
      <c r="H1820">
        <f t="shared" si="144"/>
        <v>3456</v>
      </c>
    </row>
    <row r="1821" spans="1:8" x14ac:dyDescent="0.3">
      <c r="A1821" t="s">
        <v>62</v>
      </c>
      <c r="B1821">
        <v>23</v>
      </c>
      <c r="C1821">
        <v>0.11</v>
      </c>
      <c r="D1821" s="34" t="str">
        <f t="shared" si="140"/>
        <v>2020</v>
      </c>
      <c r="E1821" t="str">
        <f t="shared" si="141"/>
        <v>veebruar</v>
      </c>
      <c r="F1821" s="35">
        <f t="shared" si="142"/>
        <v>43884</v>
      </c>
      <c r="G1821" t="str">
        <f t="shared" si="143"/>
        <v>kinni</v>
      </c>
      <c r="H1821">
        <f t="shared" si="144"/>
        <v>9504</v>
      </c>
    </row>
    <row r="1822" spans="1:8" x14ac:dyDescent="0.3">
      <c r="A1822" t="s">
        <v>62</v>
      </c>
      <c r="B1822">
        <v>24</v>
      </c>
      <c r="C1822">
        <v>0.2</v>
      </c>
      <c r="D1822" s="34" t="str">
        <f t="shared" si="140"/>
        <v>2020</v>
      </c>
      <c r="E1822" t="str">
        <f t="shared" si="141"/>
        <v>veebruar</v>
      </c>
      <c r="F1822" s="35">
        <f t="shared" si="142"/>
        <v>43885</v>
      </c>
      <c r="G1822" t="str">
        <f t="shared" si="143"/>
        <v>kinni</v>
      </c>
      <c r="H1822">
        <f t="shared" si="144"/>
        <v>17280</v>
      </c>
    </row>
    <row r="1823" spans="1:8" x14ac:dyDescent="0.3">
      <c r="A1823" t="s">
        <v>62</v>
      </c>
      <c r="B1823">
        <v>25</v>
      </c>
      <c r="C1823">
        <v>0.15</v>
      </c>
      <c r="D1823" s="34" t="str">
        <f t="shared" si="140"/>
        <v>2020</v>
      </c>
      <c r="E1823" t="str">
        <f t="shared" si="141"/>
        <v>veebruar</v>
      </c>
      <c r="F1823" s="35">
        <f t="shared" si="142"/>
        <v>43886</v>
      </c>
      <c r="G1823" t="str">
        <f t="shared" si="143"/>
        <v>kinni</v>
      </c>
      <c r="H1823">
        <f t="shared" si="144"/>
        <v>12960</v>
      </c>
    </row>
    <row r="1824" spans="1:8" x14ac:dyDescent="0.3">
      <c r="A1824" t="s">
        <v>62</v>
      </c>
      <c r="B1824">
        <v>26</v>
      </c>
      <c r="C1824">
        <v>0.1</v>
      </c>
      <c r="D1824" s="34" t="str">
        <f t="shared" si="140"/>
        <v>2020</v>
      </c>
      <c r="E1824" t="str">
        <f t="shared" si="141"/>
        <v>veebruar</v>
      </c>
      <c r="F1824" s="35">
        <f t="shared" si="142"/>
        <v>43887</v>
      </c>
      <c r="G1824" t="str">
        <f t="shared" si="143"/>
        <v>kinni</v>
      </c>
      <c r="H1824">
        <f t="shared" si="144"/>
        <v>8640</v>
      </c>
    </row>
    <row r="1825" spans="1:8" x14ac:dyDescent="0.3">
      <c r="A1825" t="s">
        <v>62</v>
      </c>
      <c r="B1825">
        <v>27</v>
      </c>
      <c r="C1825">
        <v>0.06</v>
      </c>
      <c r="D1825" s="34" t="str">
        <f t="shared" si="140"/>
        <v>2020</v>
      </c>
      <c r="E1825" t="str">
        <f t="shared" si="141"/>
        <v>veebruar</v>
      </c>
      <c r="F1825" s="35">
        <f t="shared" si="142"/>
        <v>43888</v>
      </c>
      <c r="G1825" t="str">
        <f t="shared" si="143"/>
        <v>kinni</v>
      </c>
      <c r="H1825">
        <f t="shared" si="144"/>
        <v>5183.9999999999991</v>
      </c>
    </row>
    <row r="1826" spans="1:8" x14ac:dyDescent="0.3">
      <c r="A1826" t="s">
        <v>62</v>
      </c>
      <c r="B1826">
        <v>28</v>
      </c>
      <c r="C1826">
        <v>0.05</v>
      </c>
      <c r="D1826" s="34" t="str">
        <f t="shared" si="140"/>
        <v>2020</v>
      </c>
      <c r="E1826" t="str">
        <f t="shared" si="141"/>
        <v>veebruar</v>
      </c>
      <c r="F1826" s="35">
        <f t="shared" si="142"/>
        <v>43889</v>
      </c>
      <c r="G1826" t="str">
        <f t="shared" si="143"/>
        <v>kinni</v>
      </c>
      <c r="H1826">
        <f t="shared" si="144"/>
        <v>4320</v>
      </c>
    </row>
    <row r="1827" spans="1:8" x14ac:dyDescent="0.3">
      <c r="A1827" t="s">
        <v>62</v>
      </c>
      <c r="B1827">
        <v>29</v>
      </c>
      <c r="C1827">
        <v>0.06</v>
      </c>
      <c r="D1827" s="34" t="str">
        <f t="shared" si="140"/>
        <v>2020</v>
      </c>
      <c r="E1827" t="str">
        <f t="shared" si="141"/>
        <v>veebruar</v>
      </c>
      <c r="F1827" s="35">
        <f t="shared" si="142"/>
        <v>43890</v>
      </c>
      <c r="G1827" t="str">
        <f t="shared" si="143"/>
        <v>kinni</v>
      </c>
      <c r="H1827">
        <f t="shared" si="144"/>
        <v>5183.9999999999991</v>
      </c>
    </row>
  </sheetData>
  <phoneticPr fontId="5"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9568-ED02-4B53-B4A6-4E67AF645C6C}">
  <dimension ref="A1:D68"/>
  <sheetViews>
    <sheetView topLeftCell="A52" workbookViewId="0">
      <selection activeCell="D55" sqref="D55"/>
    </sheetView>
  </sheetViews>
  <sheetFormatPr defaultRowHeight="14.4" x14ac:dyDescent="0.3"/>
  <cols>
    <col min="1" max="1" width="31.33203125" bestFit="1" customWidth="1"/>
    <col min="2" max="2" width="12.5546875" bestFit="1" customWidth="1"/>
    <col min="3" max="3" width="9" bestFit="1" customWidth="1"/>
    <col min="4" max="4" width="12.88671875" bestFit="1" customWidth="1"/>
  </cols>
  <sheetData>
    <row r="1" spans="1:4" x14ac:dyDescent="0.3">
      <c r="A1" s="39" t="s">
        <v>98</v>
      </c>
      <c r="B1" s="39" t="s">
        <v>73</v>
      </c>
    </row>
    <row r="2" spans="1:4" x14ac:dyDescent="0.3">
      <c r="A2" s="39" t="s">
        <v>69</v>
      </c>
      <c r="B2" t="s">
        <v>70</v>
      </c>
      <c r="C2" t="s">
        <v>71</v>
      </c>
      <c r="D2" t="s">
        <v>72</v>
      </c>
    </row>
    <row r="3" spans="1:4" x14ac:dyDescent="0.3">
      <c r="A3" s="40" t="s">
        <v>74</v>
      </c>
      <c r="B3">
        <v>2663712</v>
      </c>
      <c r="C3">
        <v>6571584</v>
      </c>
      <c r="D3">
        <v>9235296</v>
      </c>
    </row>
    <row r="4" spans="1:4" x14ac:dyDescent="0.3">
      <c r="A4" s="41" t="s">
        <v>79</v>
      </c>
      <c r="B4">
        <v>302400</v>
      </c>
      <c r="D4">
        <v>302400</v>
      </c>
    </row>
    <row r="5" spans="1:4" x14ac:dyDescent="0.3">
      <c r="A5" s="41" t="s">
        <v>80</v>
      </c>
      <c r="B5">
        <v>264384</v>
      </c>
      <c r="D5">
        <v>264384</v>
      </c>
    </row>
    <row r="6" spans="1:4" x14ac:dyDescent="0.3">
      <c r="A6" s="41" t="s">
        <v>81</v>
      </c>
      <c r="B6">
        <v>288576</v>
      </c>
      <c r="D6">
        <v>288576</v>
      </c>
    </row>
    <row r="7" spans="1:4" x14ac:dyDescent="0.3">
      <c r="A7" s="41" t="s">
        <v>82</v>
      </c>
      <c r="B7">
        <v>239328</v>
      </c>
      <c r="D7">
        <v>239328</v>
      </c>
    </row>
    <row r="8" spans="1:4" x14ac:dyDescent="0.3">
      <c r="A8" s="41" t="s">
        <v>83</v>
      </c>
      <c r="B8">
        <v>279072</v>
      </c>
      <c r="D8">
        <v>279072</v>
      </c>
    </row>
    <row r="9" spans="1:4" x14ac:dyDescent="0.3">
      <c r="A9" s="41" t="s">
        <v>84</v>
      </c>
      <c r="B9">
        <v>200448</v>
      </c>
      <c r="C9">
        <v>197856</v>
      </c>
      <c r="D9">
        <v>398304</v>
      </c>
    </row>
    <row r="10" spans="1:4" x14ac:dyDescent="0.3">
      <c r="A10" s="41" t="s">
        <v>85</v>
      </c>
      <c r="C10">
        <v>2180736</v>
      </c>
      <c r="D10">
        <v>2180736</v>
      </c>
    </row>
    <row r="11" spans="1:4" x14ac:dyDescent="0.3">
      <c r="A11" s="41" t="s">
        <v>86</v>
      </c>
      <c r="C11">
        <v>3404160</v>
      </c>
      <c r="D11">
        <v>3404160</v>
      </c>
    </row>
    <row r="12" spans="1:4" x14ac:dyDescent="0.3">
      <c r="A12" s="41" t="s">
        <v>87</v>
      </c>
      <c r="B12">
        <v>152928</v>
      </c>
      <c r="C12">
        <v>788832</v>
      </c>
      <c r="D12">
        <v>941760</v>
      </c>
    </row>
    <row r="13" spans="1:4" x14ac:dyDescent="0.3">
      <c r="A13" s="41" t="s">
        <v>88</v>
      </c>
      <c r="B13">
        <v>325728</v>
      </c>
      <c r="D13">
        <v>325728</v>
      </c>
    </row>
    <row r="14" spans="1:4" x14ac:dyDescent="0.3">
      <c r="A14" s="41" t="s">
        <v>89</v>
      </c>
      <c r="B14">
        <v>266112</v>
      </c>
      <c r="D14">
        <v>266112</v>
      </c>
    </row>
    <row r="15" spans="1:4" x14ac:dyDescent="0.3">
      <c r="A15" s="41" t="s">
        <v>90</v>
      </c>
      <c r="B15">
        <v>344736</v>
      </c>
      <c r="D15">
        <v>344736</v>
      </c>
    </row>
    <row r="16" spans="1:4" x14ac:dyDescent="0.3">
      <c r="A16" s="40" t="s">
        <v>75</v>
      </c>
      <c r="B16">
        <v>2710368</v>
      </c>
      <c r="C16">
        <v>7914240</v>
      </c>
      <c r="D16">
        <v>10624608</v>
      </c>
    </row>
    <row r="17" spans="1:4" x14ac:dyDescent="0.3">
      <c r="A17" s="41" t="s">
        <v>79</v>
      </c>
      <c r="B17">
        <v>243648</v>
      </c>
      <c r="D17">
        <v>243648</v>
      </c>
    </row>
    <row r="18" spans="1:4" x14ac:dyDescent="0.3">
      <c r="A18" s="41" t="s">
        <v>80</v>
      </c>
      <c r="B18">
        <v>262656</v>
      </c>
      <c r="D18">
        <v>262656</v>
      </c>
    </row>
    <row r="19" spans="1:4" x14ac:dyDescent="0.3">
      <c r="A19" s="41" t="s">
        <v>81</v>
      </c>
      <c r="B19">
        <v>232416</v>
      </c>
      <c r="D19">
        <v>232416</v>
      </c>
    </row>
    <row r="20" spans="1:4" x14ac:dyDescent="0.3">
      <c r="A20" s="41" t="s">
        <v>82</v>
      </c>
      <c r="B20">
        <v>240192</v>
      </c>
      <c r="D20">
        <v>240192</v>
      </c>
    </row>
    <row r="21" spans="1:4" x14ac:dyDescent="0.3">
      <c r="A21" s="41" t="s">
        <v>83</v>
      </c>
      <c r="B21">
        <v>260064</v>
      </c>
      <c r="D21">
        <v>260064</v>
      </c>
    </row>
    <row r="22" spans="1:4" x14ac:dyDescent="0.3">
      <c r="A22" s="41" t="s">
        <v>84</v>
      </c>
      <c r="B22">
        <v>158976</v>
      </c>
      <c r="C22">
        <v>1068768</v>
      </c>
      <c r="D22">
        <v>1227744</v>
      </c>
    </row>
    <row r="23" spans="1:4" x14ac:dyDescent="0.3">
      <c r="A23" s="41" t="s">
        <v>85</v>
      </c>
      <c r="C23">
        <v>3008448</v>
      </c>
      <c r="D23">
        <v>3008448</v>
      </c>
    </row>
    <row r="24" spans="1:4" x14ac:dyDescent="0.3">
      <c r="A24" s="41" t="s">
        <v>86</v>
      </c>
      <c r="C24">
        <v>3025728</v>
      </c>
      <c r="D24">
        <v>3025728</v>
      </c>
    </row>
    <row r="25" spans="1:4" x14ac:dyDescent="0.3">
      <c r="A25" s="41" t="s">
        <v>87</v>
      </c>
      <c r="B25">
        <v>370656</v>
      </c>
      <c r="C25">
        <v>811296</v>
      </c>
      <c r="D25">
        <v>1181952</v>
      </c>
    </row>
    <row r="26" spans="1:4" x14ac:dyDescent="0.3">
      <c r="A26" s="41" t="s">
        <v>88</v>
      </c>
      <c r="B26">
        <v>388800</v>
      </c>
      <c r="D26">
        <v>388800</v>
      </c>
    </row>
    <row r="27" spans="1:4" x14ac:dyDescent="0.3">
      <c r="A27" s="41" t="s">
        <v>89</v>
      </c>
      <c r="B27">
        <v>304128</v>
      </c>
      <c r="D27">
        <v>304128</v>
      </c>
    </row>
    <row r="28" spans="1:4" x14ac:dyDescent="0.3">
      <c r="A28" s="41" t="s">
        <v>90</v>
      </c>
      <c r="B28">
        <v>248832</v>
      </c>
      <c r="D28">
        <v>248832</v>
      </c>
    </row>
    <row r="29" spans="1:4" x14ac:dyDescent="0.3">
      <c r="A29" s="40" t="s">
        <v>76</v>
      </c>
      <c r="B29">
        <v>2649024</v>
      </c>
      <c r="C29">
        <v>3735072</v>
      </c>
      <c r="D29">
        <v>6384096</v>
      </c>
    </row>
    <row r="30" spans="1:4" x14ac:dyDescent="0.3">
      <c r="A30" s="41" t="s">
        <v>79</v>
      </c>
      <c r="B30">
        <v>298080</v>
      </c>
      <c r="D30">
        <v>298080</v>
      </c>
    </row>
    <row r="31" spans="1:4" x14ac:dyDescent="0.3">
      <c r="A31" s="41" t="s">
        <v>80</v>
      </c>
      <c r="B31">
        <v>258336</v>
      </c>
      <c r="D31">
        <v>258336</v>
      </c>
    </row>
    <row r="32" spans="1:4" x14ac:dyDescent="0.3">
      <c r="A32" s="41" t="s">
        <v>81</v>
      </c>
      <c r="B32">
        <v>292032</v>
      </c>
      <c r="D32">
        <v>292032</v>
      </c>
    </row>
    <row r="33" spans="1:4" x14ac:dyDescent="0.3">
      <c r="A33" s="41" t="s">
        <v>82</v>
      </c>
      <c r="B33">
        <v>201312</v>
      </c>
      <c r="D33">
        <v>201312</v>
      </c>
    </row>
    <row r="34" spans="1:4" x14ac:dyDescent="0.3">
      <c r="A34" s="41" t="s">
        <v>83</v>
      </c>
      <c r="B34">
        <v>285120</v>
      </c>
      <c r="D34">
        <v>285120</v>
      </c>
    </row>
    <row r="35" spans="1:4" x14ac:dyDescent="0.3">
      <c r="A35" s="41" t="s">
        <v>84</v>
      </c>
      <c r="B35">
        <v>107136</v>
      </c>
      <c r="C35">
        <v>344736</v>
      </c>
      <c r="D35">
        <v>451872</v>
      </c>
    </row>
    <row r="36" spans="1:4" x14ac:dyDescent="0.3">
      <c r="A36" s="41" t="s">
        <v>85</v>
      </c>
      <c r="C36">
        <v>2221344</v>
      </c>
      <c r="D36">
        <v>2221344</v>
      </c>
    </row>
    <row r="37" spans="1:4" x14ac:dyDescent="0.3">
      <c r="A37" s="41" t="s">
        <v>87</v>
      </c>
      <c r="B37">
        <v>114048</v>
      </c>
      <c r="D37">
        <v>114048</v>
      </c>
    </row>
    <row r="38" spans="1:4" x14ac:dyDescent="0.3">
      <c r="A38" s="41" t="s">
        <v>91</v>
      </c>
      <c r="B38">
        <v>170208</v>
      </c>
      <c r="C38">
        <v>1168992</v>
      </c>
      <c r="D38">
        <v>1339200</v>
      </c>
    </row>
    <row r="39" spans="1:4" x14ac:dyDescent="0.3">
      <c r="A39" s="41" t="s">
        <v>92</v>
      </c>
      <c r="B39">
        <v>310176</v>
      </c>
      <c r="D39">
        <v>310176</v>
      </c>
    </row>
    <row r="40" spans="1:4" x14ac:dyDescent="0.3">
      <c r="A40" s="41" t="s">
        <v>93</v>
      </c>
      <c r="B40">
        <v>347328</v>
      </c>
      <c r="D40">
        <v>347328</v>
      </c>
    </row>
    <row r="41" spans="1:4" x14ac:dyDescent="0.3">
      <c r="A41" s="41" t="s">
        <v>94</v>
      </c>
      <c r="B41">
        <v>265248</v>
      </c>
      <c r="D41">
        <v>265248</v>
      </c>
    </row>
    <row r="42" spans="1:4" x14ac:dyDescent="0.3">
      <c r="A42" s="40" t="s">
        <v>77</v>
      </c>
      <c r="B42">
        <v>1924992</v>
      </c>
      <c r="C42">
        <v>6709824</v>
      </c>
      <c r="D42">
        <v>8634816</v>
      </c>
    </row>
    <row r="43" spans="1:4" x14ac:dyDescent="0.3">
      <c r="A43" s="41" t="s">
        <v>81</v>
      </c>
      <c r="B43">
        <v>268704</v>
      </c>
      <c r="D43">
        <v>268704</v>
      </c>
    </row>
    <row r="44" spans="1:4" x14ac:dyDescent="0.3">
      <c r="A44" s="41" t="s">
        <v>82</v>
      </c>
      <c r="B44">
        <v>275616</v>
      </c>
      <c r="D44">
        <v>275616</v>
      </c>
    </row>
    <row r="45" spans="1:4" x14ac:dyDescent="0.3">
      <c r="A45" s="41" t="s">
        <v>84</v>
      </c>
      <c r="B45">
        <v>186624</v>
      </c>
      <c r="C45">
        <v>78623.999999999985</v>
      </c>
      <c r="D45">
        <v>265248</v>
      </c>
    </row>
    <row r="46" spans="1:4" x14ac:dyDescent="0.3">
      <c r="A46" s="41" t="s">
        <v>85</v>
      </c>
      <c r="C46">
        <v>1786752</v>
      </c>
      <c r="D46">
        <v>1786752</v>
      </c>
    </row>
    <row r="47" spans="1:4" x14ac:dyDescent="0.3">
      <c r="A47" s="41" t="s">
        <v>86</v>
      </c>
      <c r="C47">
        <v>2965248</v>
      </c>
      <c r="D47">
        <v>2965248</v>
      </c>
    </row>
    <row r="48" spans="1:4" x14ac:dyDescent="0.3">
      <c r="A48" s="41" t="s">
        <v>87</v>
      </c>
      <c r="B48">
        <v>12960</v>
      </c>
      <c r="C48">
        <v>1276992</v>
      </c>
      <c r="D48">
        <v>1289952</v>
      </c>
    </row>
    <row r="49" spans="1:4" x14ac:dyDescent="0.3">
      <c r="A49" s="41" t="s">
        <v>88</v>
      </c>
      <c r="B49">
        <v>20736</v>
      </c>
      <c r="C49">
        <v>602208</v>
      </c>
      <c r="D49">
        <v>622944</v>
      </c>
    </row>
    <row r="50" spans="1:4" x14ac:dyDescent="0.3">
      <c r="A50" s="41" t="s">
        <v>89</v>
      </c>
      <c r="B50">
        <v>177984</v>
      </c>
      <c r="D50">
        <v>177984</v>
      </c>
    </row>
    <row r="51" spans="1:4" x14ac:dyDescent="0.3">
      <c r="A51" s="41" t="s">
        <v>90</v>
      </c>
      <c r="B51">
        <v>191808</v>
      </c>
      <c r="D51">
        <v>191808</v>
      </c>
    </row>
    <row r="52" spans="1:4" x14ac:dyDescent="0.3">
      <c r="A52" s="41" t="s">
        <v>95</v>
      </c>
      <c r="B52">
        <v>265248</v>
      </c>
      <c r="D52">
        <v>265248</v>
      </c>
    </row>
    <row r="53" spans="1:4" x14ac:dyDescent="0.3">
      <c r="A53" s="41" t="s">
        <v>96</v>
      </c>
      <c r="B53">
        <v>184032</v>
      </c>
      <c r="D53">
        <v>184032</v>
      </c>
    </row>
    <row r="54" spans="1:4" x14ac:dyDescent="0.3">
      <c r="A54" s="41" t="s">
        <v>97</v>
      </c>
      <c r="B54">
        <v>341280</v>
      </c>
      <c r="D54">
        <v>341280</v>
      </c>
    </row>
    <row r="55" spans="1:4" x14ac:dyDescent="0.3">
      <c r="A55" s="40" t="s">
        <v>78</v>
      </c>
      <c r="B55">
        <v>1550102.4</v>
      </c>
      <c r="C55">
        <v>4213728</v>
      </c>
      <c r="D55">
        <v>5763830.4000000004</v>
      </c>
    </row>
    <row r="56" spans="1:4" x14ac:dyDescent="0.3">
      <c r="A56" s="41" t="s">
        <v>79</v>
      </c>
      <c r="B56">
        <v>417312</v>
      </c>
      <c r="D56">
        <v>417312</v>
      </c>
    </row>
    <row r="57" spans="1:4" x14ac:dyDescent="0.3">
      <c r="A57" s="41" t="s">
        <v>80</v>
      </c>
      <c r="B57">
        <v>93398.39999999998</v>
      </c>
      <c r="D57">
        <v>93398.39999999998</v>
      </c>
    </row>
    <row r="58" spans="1:4" x14ac:dyDescent="0.3">
      <c r="A58" s="41" t="s">
        <v>81</v>
      </c>
      <c r="B58">
        <v>203040</v>
      </c>
      <c r="D58">
        <v>203040</v>
      </c>
    </row>
    <row r="59" spans="1:4" x14ac:dyDescent="0.3">
      <c r="A59" s="41" t="s">
        <v>82</v>
      </c>
      <c r="B59">
        <v>182304</v>
      </c>
      <c r="D59">
        <v>182304</v>
      </c>
    </row>
    <row r="60" spans="1:4" x14ac:dyDescent="0.3">
      <c r="A60" s="41" t="s">
        <v>83</v>
      </c>
      <c r="B60">
        <v>186624</v>
      </c>
      <c r="D60">
        <v>186624</v>
      </c>
    </row>
    <row r="61" spans="1:4" x14ac:dyDescent="0.3">
      <c r="A61" s="41" t="s">
        <v>84</v>
      </c>
      <c r="B61">
        <v>98496</v>
      </c>
      <c r="C61">
        <v>858816</v>
      </c>
      <c r="D61">
        <v>957312</v>
      </c>
    </row>
    <row r="62" spans="1:4" x14ac:dyDescent="0.3">
      <c r="A62" s="41" t="s">
        <v>85</v>
      </c>
      <c r="C62">
        <v>2101248</v>
      </c>
      <c r="D62">
        <v>2101248</v>
      </c>
    </row>
    <row r="63" spans="1:4" x14ac:dyDescent="0.3">
      <c r="A63" s="41" t="s">
        <v>86</v>
      </c>
      <c r="B63">
        <v>37152</v>
      </c>
      <c r="C63">
        <v>1253664</v>
      </c>
      <c r="D63">
        <v>1290816</v>
      </c>
    </row>
    <row r="64" spans="1:4" x14ac:dyDescent="0.3">
      <c r="A64" s="41" t="s">
        <v>87</v>
      </c>
      <c r="B64">
        <v>76032</v>
      </c>
      <c r="D64">
        <v>76032</v>
      </c>
    </row>
    <row r="65" spans="1:4" x14ac:dyDescent="0.3">
      <c r="A65" s="41" t="s">
        <v>88</v>
      </c>
      <c r="B65">
        <v>37152</v>
      </c>
      <c r="D65">
        <v>37152</v>
      </c>
    </row>
    <row r="66" spans="1:4" x14ac:dyDescent="0.3">
      <c r="A66" s="41" t="s">
        <v>89</v>
      </c>
      <c r="B66">
        <v>103680</v>
      </c>
      <c r="D66">
        <v>103680</v>
      </c>
    </row>
    <row r="67" spans="1:4" x14ac:dyDescent="0.3">
      <c r="A67" s="41" t="s">
        <v>90</v>
      </c>
      <c r="B67">
        <v>114912</v>
      </c>
      <c r="D67">
        <v>114912</v>
      </c>
    </row>
    <row r="68" spans="1:4" x14ac:dyDescent="0.3">
      <c r="A68" s="40" t="s">
        <v>72</v>
      </c>
      <c r="B68">
        <v>11498198.4</v>
      </c>
      <c r="C68">
        <v>29144448</v>
      </c>
      <c r="D68">
        <v>40642646.399999999</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0B5F-3AAD-4991-84B6-EF41CA29A6EA}">
  <dimension ref="A1:F18"/>
  <sheetViews>
    <sheetView tabSelected="1" workbookViewId="0">
      <selection activeCell="N16" sqref="N16"/>
    </sheetView>
  </sheetViews>
  <sheetFormatPr defaultRowHeight="14.4" x14ac:dyDescent="0.3"/>
  <cols>
    <col min="1" max="6" width="14.109375" customWidth="1"/>
  </cols>
  <sheetData>
    <row r="1" spans="1:6" ht="21" x14ac:dyDescent="0.4">
      <c r="A1" s="94" t="s">
        <v>150</v>
      </c>
      <c r="B1" s="94"/>
      <c r="C1" s="94"/>
      <c r="D1" s="94"/>
      <c r="E1" s="94"/>
      <c r="F1" s="94"/>
    </row>
    <row r="2" spans="1:6" ht="15" thickBot="1" x14ac:dyDescent="0.35"/>
    <row r="3" spans="1:6" ht="15" thickBot="1" x14ac:dyDescent="0.35">
      <c r="A3" s="95" t="s">
        <v>151</v>
      </c>
      <c r="B3" s="95">
        <v>2019</v>
      </c>
      <c r="C3" s="95">
        <v>2020</v>
      </c>
      <c r="D3" s="95">
        <v>2021</v>
      </c>
      <c r="E3" s="95">
        <v>2022</v>
      </c>
      <c r="F3" s="95">
        <v>2023</v>
      </c>
    </row>
    <row r="4" spans="1:6" ht="15" thickBot="1" x14ac:dyDescent="0.35">
      <c r="A4" s="95" t="s">
        <v>152</v>
      </c>
      <c r="B4" s="96">
        <v>692254</v>
      </c>
      <c r="C4" s="96">
        <v>53</v>
      </c>
      <c r="D4" s="96">
        <v>8</v>
      </c>
      <c r="E4" s="96">
        <v>1408</v>
      </c>
      <c r="F4" s="96">
        <v>75116</v>
      </c>
    </row>
    <row r="5" spans="1:6" ht="15" thickBot="1" x14ac:dyDescent="0.35">
      <c r="A5" s="95" t="s">
        <v>153</v>
      </c>
      <c r="B5" s="96">
        <v>544356</v>
      </c>
      <c r="C5" s="96">
        <v>1</v>
      </c>
      <c r="D5" s="96">
        <v>14</v>
      </c>
      <c r="E5" s="96">
        <v>1</v>
      </c>
      <c r="F5" s="96">
        <v>2</v>
      </c>
    </row>
    <row r="6" spans="1:6" ht="15" thickBot="1" x14ac:dyDescent="0.35">
      <c r="A6" s="95" t="s">
        <v>154</v>
      </c>
      <c r="B6" s="96">
        <v>0</v>
      </c>
      <c r="C6" s="96">
        <v>0</v>
      </c>
      <c r="D6" s="96">
        <v>1</v>
      </c>
      <c r="E6" s="96">
        <v>7</v>
      </c>
      <c r="F6" s="96">
        <v>11</v>
      </c>
    </row>
    <row r="7" spans="1:6" ht="15" thickBot="1" x14ac:dyDescent="0.35">
      <c r="A7" s="95" t="s">
        <v>155</v>
      </c>
      <c r="B7" s="96">
        <v>484146</v>
      </c>
      <c r="C7" s="96">
        <v>1855026</v>
      </c>
      <c r="D7" s="96">
        <v>1852395</v>
      </c>
      <c r="E7" s="96">
        <v>12</v>
      </c>
      <c r="F7" s="96">
        <v>1390833</v>
      </c>
    </row>
    <row r="8" spans="1:6" ht="15" thickBot="1" x14ac:dyDescent="0.35">
      <c r="A8" s="95" t="s">
        <v>156</v>
      </c>
      <c r="B8" s="96">
        <v>1014610</v>
      </c>
      <c r="C8" s="96">
        <v>331257</v>
      </c>
      <c r="D8" s="96">
        <v>91821</v>
      </c>
      <c r="E8" s="96">
        <v>2426426</v>
      </c>
      <c r="F8" s="96">
        <v>1742497</v>
      </c>
    </row>
    <row r="9" spans="1:6" ht="15" thickBot="1" x14ac:dyDescent="0.35">
      <c r="A9" s="95" t="s">
        <v>157</v>
      </c>
      <c r="B9" s="96">
        <v>2189560</v>
      </c>
      <c r="C9" s="96">
        <v>2740610</v>
      </c>
      <c r="D9" s="96">
        <v>2980543</v>
      </c>
      <c r="E9" s="96">
        <v>2651929</v>
      </c>
      <c r="F9" s="96">
        <v>2663622</v>
      </c>
    </row>
    <row r="10" spans="1:6" ht="15" thickBot="1" x14ac:dyDescent="0.35">
      <c r="A10" s="95" t="s">
        <v>158</v>
      </c>
      <c r="B10" s="96">
        <v>2876044</v>
      </c>
      <c r="C10" s="96">
        <v>1402341</v>
      </c>
      <c r="D10" s="96">
        <v>3411918</v>
      </c>
      <c r="E10" s="96">
        <v>2239970</v>
      </c>
      <c r="F10" s="96">
        <v>2631009</v>
      </c>
    </row>
    <row r="11" spans="1:6" ht="15" thickBot="1" x14ac:dyDescent="0.35">
      <c r="A11" s="95" t="s">
        <v>159</v>
      </c>
      <c r="B11" s="96">
        <v>2876638</v>
      </c>
      <c r="C11" s="96">
        <v>2428058</v>
      </c>
      <c r="D11" s="96">
        <v>2129732</v>
      </c>
      <c r="E11" s="96">
        <v>3532942</v>
      </c>
      <c r="F11" s="96">
        <v>2948406</v>
      </c>
    </row>
    <row r="12" spans="1:6" ht="15" thickBot="1" x14ac:dyDescent="0.35">
      <c r="A12" s="95" t="s">
        <v>160</v>
      </c>
      <c r="B12" s="96">
        <v>1966064</v>
      </c>
      <c r="C12" s="96">
        <v>2002326</v>
      </c>
      <c r="D12" s="96">
        <v>3282458</v>
      </c>
      <c r="E12" s="96">
        <v>2438974</v>
      </c>
      <c r="F12" s="96">
        <v>1024675</v>
      </c>
    </row>
    <row r="13" spans="1:6" ht="15" thickBot="1" x14ac:dyDescent="0.35">
      <c r="A13" s="95" t="s">
        <v>161</v>
      </c>
      <c r="B13" s="96">
        <v>146430</v>
      </c>
      <c r="C13" s="96">
        <v>1636803</v>
      </c>
      <c r="D13" s="96">
        <v>1436755</v>
      </c>
      <c r="E13" s="96">
        <v>2591250</v>
      </c>
      <c r="F13" s="96">
        <v>2546502</v>
      </c>
    </row>
    <row r="14" spans="1:6" ht="15" thickBot="1" x14ac:dyDescent="0.35">
      <c r="A14" s="95" t="s">
        <v>162</v>
      </c>
      <c r="B14" s="96">
        <v>159025</v>
      </c>
      <c r="C14" s="96">
        <v>254596</v>
      </c>
      <c r="D14" s="96">
        <v>10</v>
      </c>
      <c r="E14" s="96">
        <v>1233912</v>
      </c>
      <c r="F14" s="96">
        <v>51801</v>
      </c>
    </row>
    <row r="15" spans="1:6" ht="15" thickBot="1" x14ac:dyDescent="0.35">
      <c r="A15" s="95" t="s">
        <v>163</v>
      </c>
      <c r="B15" s="96">
        <v>306400</v>
      </c>
      <c r="C15" s="96">
        <v>149731</v>
      </c>
      <c r="D15" s="96">
        <v>28</v>
      </c>
      <c r="E15" s="96">
        <v>887062</v>
      </c>
      <c r="F15" s="96">
        <v>3370</v>
      </c>
    </row>
    <row r="16" spans="1:6" ht="15" thickBot="1" x14ac:dyDescent="0.35">
      <c r="A16" s="95" t="s">
        <v>164</v>
      </c>
      <c r="B16" s="95">
        <v>13255527</v>
      </c>
      <c r="C16" s="95">
        <v>12800802</v>
      </c>
      <c r="D16" s="95">
        <v>15185683</v>
      </c>
      <c r="E16" s="95">
        <v>18003893</v>
      </c>
      <c r="F16" s="95">
        <v>15077844</v>
      </c>
    </row>
    <row r="18" spans="1:1" x14ac:dyDescent="0.3">
      <c r="A18" s="97" t="s">
        <v>165</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Loe mind</vt:lpstr>
      <vt:lpstr>TallinnaVesi_kuukoond</vt:lpstr>
      <vt:lpstr>Veevõtt - Pirita Jägala Aavoja</vt:lpstr>
      <vt:lpstr>TallinnaVesi_päevakoond</vt:lpstr>
      <vt:lpstr>Veevõtt - Soodla</vt:lpstr>
      <vt:lpstr>Ülemiste järve juhitud vesi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Kaire Toomingas</cp:lastModifiedBy>
  <dcterms:created xsi:type="dcterms:W3CDTF">2026-03-04T19:11:27Z</dcterms:created>
  <dcterms:modified xsi:type="dcterms:W3CDTF">2026-03-05T06:02:16Z</dcterms:modified>
</cp:coreProperties>
</file>