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sise.envir.ee\Kasutajad$\KeM\39301060232\Downloads\Kalk\"/>
    </mc:Choice>
  </mc:AlternateContent>
  <xr:revisionPtr revIDLastSave="0" documentId="13_ncr:1_{1B1A76AF-54E2-4DB9-9A2D-A52C7796E1E9}" xr6:coauthVersionLast="47" xr6:coauthVersionMax="47" xr10:uidLastSave="{00000000-0000-0000-0000-000000000000}"/>
  <bookViews>
    <workbookView xWindow="-28020" yWindow="780" windowWidth="26160" windowHeight="13050" xr2:uid="{9D8E0327-6851-4980-A632-98D37C9078EE}"/>
  </bookViews>
  <sheets>
    <sheet name="Kalkulaator miinimum" sheetId="1" r:id="rId1"/>
    <sheet name="Keskmine börsihind" sheetId="4" r:id="rId2"/>
    <sheet name="Tuuleparkide võimsused" sheetId="3" r:id="rId3"/>
    <sheet name="Tegurid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3" i="4"/>
  <c r="E5" i="4"/>
  <c r="E6" i="4"/>
  <c r="E7" i="4"/>
  <c r="E8" i="4"/>
  <c r="E9" i="4"/>
  <c r="E2" i="4"/>
  <c r="D20" i="1"/>
  <c r="D17" i="1" s="1"/>
  <c r="D19" i="1"/>
</calcChain>
</file>

<file path=xl/sharedStrings.xml><?xml version="1.0" encoding="utf-8"?>
<sst xmlns="http://schemas.openxmlformats.org/spreadsheetml/2006/main" count="80" uniqueCount="51">
  <si>
    <t>Tuulikutasu kalkulaator</t>
  </si>
  <si>
    <t>Tuulepargi võimsus</t>
  </si>
  <si>
    <t>MW</t>
  </si>
  <si>
    <t>Keskmine börsihind</t>
  </si>
  <si>
    <t>Sinu tulemused</t>
  </si>
  <si>
    <t>Tuulikutasu ühe majapidamise kohta aastas</t>
  </si>
  <si>
    <t>€</t>
  </si>
  <si>
    <t>KOV eelarvesse</t>
  </si>
  <si>
    <t>Majapidamiste vahel jagamiseks</t>
  </si>
  <si>
    <t xml:space="preserve">2025 I kvartal </t>
  </si>
  <si>
    <t>EUR/MWh</t>
  </si>
  <si>
    <t>senti/kWh</t>
  </si>
  <si>
    <t xml:space="preserve">2024 IV kvartal </t>
  </si>
  <si>
    <t xml:space="preserve">2024 III kvartal </t>
  </si>
  <si>
    <t xml:space="preserve">2024 II kvartal </t>
  </si>
  <si>
    <t xml:space="preserve">2024 I kvartal </t>
  </si>
  <si>
    <t xml:space="preserve">2023 IV kvartal </t>
  </si>
  <si>
    <t xml:space="preserve">2023 III kvartal </t>
  </si>
  <si>
    <t xml:space="preserve">2023 II kvartal </t>
  </si>
  <si>
    <t>Aasta</t>
  </si>
  <si>
    <t>Installeeritud elektrituulikud</t>
  </si>
  <si>
    <t>Võimsus MW</t>
  </si>
  <si>
    <t>Tootja</t>
  </si>
  <si>
    <t>Tuulikute arv</t>
  </si>
  <si>
    <t>Tuulikute tootja</t>
  </si>
  <si>
    <t>Purtse tuulepark</t>
  </si>
  <si>
    <t>Enefit Green AS</t>
  </si>
  <si>
    <t>Vestas</t>
  </si>
  <si>
    <t>Saarde tuulepark</t>
  </si>
  <si>
    <t>Utilitas Wind OÜ</t>
  </si>
  <si>
    <t>Aseri</t>
  </si>
  <si>
    <t>Enercon</t>
  </si>
  <si>
    <t>Aidu tuulepark</t>
  </si>
  <si>
    <t>Aidu Wind Park OÜ</t>
  </si>
  <si>
    <t>Sopi-Tootsi tuulepark</t>
  </si>
  <si>
    <t>Nordex</t>
  </si>
  <si>
    <t>KOKKU</t>
  </si>
  <si>
    <t>711.36</t>
  </si>
  <si>
    <t>Muud tegurid</t>
  </si>
  <si>
    <t>KOV määr</t>
  </si>
  <si>
    <t>Miinimumi määr</t>
  </si>
  <si>
    <t>Miinimumtasu</t>
  </si>
  <si>
    <t>Arvestuslik töötundide arv</t>
  </si>
  <si>
    <t>Keskmine töötundide arv</t>
  </si>
  <si>
    <t>Elamute arv tasu raadiuses*</t>
  </si>
  <si>
    <t xml:space="preserve">Reaalsete võimsuste tabel </t>
  </si>
  <si>
    <t xml:space="preserve"> €/MWh</t>
  </si>
  <si>
    <t>Keskmise börsihinna näited ja senti/KWh teisendus</t>
  </si>
  <si>
    <t>*Tuulikutasu raadius on alla 250 m kõrguse tuuliku puhul 2 km, üle 250 m kõrguse 3 km.</t>
  </si>
  <si>
    <t xml:space="preserve">NB! Summa on hinnanguline. Tuulikutasu sõltub paljudest muutujatest ning lõppsumma võib erineda praegusest prognoosist, mis arvutab kokku tasu alampiiri.  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</si>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</sst>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charset val="186"/>
      <scheme val="minor"/>
    </font>
    <font>
      <sz val="16"/>
      <color theme="1"/>
      <name val="Aptos Narrow"/>
      <family val="2"/>
      <scheme val="minor"/>
    </font>
    <font>
      <sz val="16"/>
      <color theme="1"/>
      <name val="Roboto"/>
      <charset val="186"/>
    </font>
    <font>
      <sz val="18"/>
      <color theme="1"/>
      <name val="Roboto"/>
      <charset val="186"/>
    </font>
    <font>
      <sz val="20"/>
      <color theme="1"/>
      <name val="Roboto"/>
      <charset val="186"/>
    </font>
    <font>
      <sz val="12"/>
      <color rgb="FF000000"/>
      <name val="Roboto"/>
      <charset val="186"/>
    </font>
    <font>
      <sz val="11"/>
      <color theme="1"/>
      <name val="Roboto"/>
      <charset val="186"/>
    </font>
    <font>
      <sz val="12"/>
      <color theme="1"/>
      <name val="Roboto"/>
      <charset val="186"/>
    </font>
    <font>
      <sz val="11"/>
      <color rgb="FF606060"/>
      <name val="Inherit"/>
    </font>
    <font>
      <b/>
      <sz val="11"/>
      <color rgb="FF606060"/>
      <name val="Inherit"/>
    </font>
    <font>
      <u/>
      <sz val="11"/>
      <color theme="10"/>
      <name val="Aptos Narrow"/>
      <family val="2"/>
      <charset val="186"/>
      <scheme val="minor"/>
    </font>
    <font>
      <sz val="10"/>
      <color theme="1"/>
      <name val="Aptos Narrow"/>
      <family val="2"/>
      <charset val="186"/>
      <scheme val="minor"/>
    </font>
    <font>
      <sz val="10"/>
      <color theme="1"/>
      <name val="Roboto"/>
      <charset val="186"/>
    </font>
    <font>
      <sz val="10"/>
      <color theme="1"/>
      <name val="Aptos Narrow"/>
      <family val="2"/>
      <scheme val="minor"/>
    </font>
    <font>
      <sz val="8"/>
      <color theme="1"/>
      <name val="Roboto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D9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9" fontId="0" fillId="0" borderId="0" xfId="0" applyNumberFormat="1"/>
    <xf numFmtId="0" fontId="5" fillId="0" borderId="0" xfId="0" applyFont="1"/>
    <xf numFmtId="0" fontId="0" fillId="5" borderId="0" xfId="0" applyFill="1"/>
    <xf numFmtId="0" fontId="8" fillId="5" borderId="3" xfId="0" applyFont="1" applyFill="1" applyBorder="1" applyAlignment="1">
      <alignment horizontal="left" vertical="center" wrapText="1" indent="1"/>
    </xf>
    <xf numFmtId="0" fontId="9" fillId="5" borderId="3" xfId="0" applyFont="1" applyFill="1" applyBorder="1" applyAlignment="1">
      <alignment horizontal="left" vertical="center" wrapText="1" indent="1"/>
    </xf>
    <xf numFmtId="0" fontId="6" fillId="0" borderId="0" xfId="0" applyFont="1"/>
    <xf numFmtId="0" fontId="1" fillId="4" borderId="0" xfId="0" applyFont="1" applyFill="1"/>
    <xf numFmtId="0" fontId="1" fillId="4" borderId="7" xfId="0" applyFont="1" applyFill="1" applyBorder="1"/>
    <xf numFmtId="0" fontId="1" fillId="4" borderId="8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4" borderId="11" xfId="0" applyFont="1" applyFill="1" applyBorder="1"/>
    <xf numFmtId="0" fontId="0" fillId="4" borderId="8" xfId="0" applyFill="1" applyBorder="1"/>
    <xf numFmtId="0" fontId="0" fillId="0" borderId="0" xfId="0" applyAlignment="1">
      <alignment wrapText="1"/>
    </xf>
    <xf numFmtId="0" fontId="1" fillId="6" borderId="1" xfId="0" applyFont="1" applyFill="1" applyBorder="1"/>
    <xf numFmtId="0" fontId="3" fillId="4" borderId="12" xfId="0" applyFont="1" applyFill="1" applyBorder="1" applyAlignment="1">
      <alignment wrapText="1"/>
    </xf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1" fillId="4" borderId="4" xfId="0" applyFont="1" applyFill="1" applyBorder="1"/>
    <xf numFmtId="0" fontId="11" fillId="4" borderId="5" xfId="0" applyFont="1" applyFill="1" applyBorder="1"/>
    <xf numFmtId="0" fontId="12" fillId="4" borderId="9" xfId="0" applyFont="1" applyFill="1" applyBorder="1" applyAlignment="1">
      <alignment wrapText="1"/>
    </xf>
    <xf numFmtId="0" fontId="13" fillId="3" borderId="1" xfId="0" applyFont="1" applyFill="1" applyBorder="1"/>
    <xf numFmtId="0" fontId="12" fillId="4" borderId="10" xfId="0" applyFont="1" applyFill="1" applyBorder="1" applyAlignment="1">
      <alignment wrapText="1"/>
    </xf>
    <xf numFmtId="0" fontId="13" fillId="3" borderId="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0" fillId="0" borderId="0" xfId="1" applyAlignment="1" applyProtection="1">
      <alignment wrapText="1"/>
      <protection locked="0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4" fillId="4" borderId="7" xfId="0" applyFont="1" applyFill="1" applyBorder="1" applyAlignment="1">
      <alignment wrapText="1"/>
    </xf>
    <xf numFmtId="0" fontId="7" fillId="0" borderId="0" xfId="0" applyFont="1" applyAlignment="1">
      <alignment wrapText="1"/>
    </xf>
    <xf numFmtId="2" fontId="6" fillId="0" borderId="0" xfId="0" applyNumberFormat="1" applyFont="1"/>
    <xf numFmtId="0" fontId="0" fillId="0" borderId="0" xfId="0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EB5"/>
      <color rgb="FFB9D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02E5-3BAB-45A4-960E-DCC67A942664}">
  <dimension ref="C7:G20"/>
  <sheetViews>
    <sheetView showGridLines="0" tabSelected="1" topLeftCell="A4" zoomScaleNormal="100" workbookViewId="0">
      <selection activeCell="D11" sqref="D11"/>
    </sheetView>
  </sheetViews>
  <sheetFormatPr defaultRowHeight="15"/>
  <cols>
    <col min="1" max="1" width="39.7109375" customWidth="1"/>
    <col min="2" max="2" width="15.140625" customWidth="1"/>
    <col min="3" max="3" width="34.7109375" customWidth="1"/>
    <col min="4" max="4" width="24.28515625" customWidth="1"/>
    <col min="5" max="5" width="10.7109375" customWidth="1"/>
    <col min="7" max="7" width="52.42578125" customWidth="1"/>
    <col min="13" max="13" width="57.42578125" customWidth="1"/>
  </cols>
  <sheetData>
    <row r="7" spans="3:7" ht="62.25">
      <c r="C7" s="37" t="s">
        <v>0</v>
      </c>
      <c r="D7" s="38"/>
      <c r="E7" s="39"/>
      <c r="G7" s="15" t="s">
        <v>49</v>
      </c>
    </row>
    <row r="8" spans="3:7" ht="29.25" customHeight="1">
      <c r="C8" s="40" t="s">
        <v>41</v>
      </c>
      <c r="D8" s="41"/>
      <c r="E8" s="42"/>
    </row>
    <row r="9" spans="3:7" ht="26.25">
      <c r="C9" s="30"/>
      <c r="D9" s="31"/>
      <c r="E9" s="32"/>
    </row>
    <row r="10" spans="3:7" ht="21">
      <c r="C10" s="8"/>
      <c r="D10" s="7"/>
      <c r="E10" s="9"/>
    </row>
    <row r="11" spans="3:7" ht="21">
      <c r="C11" s="10" t="s">
        <v>1</v>
      </c>
      <c r="D11" s="27">
        <v>100</v>
      </c>
      <c r="E11" s="9" t="s">
        <v>2</v>
      </c>
      <c r="G11" s="29" t="s">
        <v>45</v>
      </c>
    </row>
    <row r="12" spans="3:7" ht="21">
      <c r="C12" s="10" t="s">
        <v>3</v>
      </c>
      <c r="D12" s="27">
        <v>85</v>
      </c>
      <c r="E12" s="9" t="s">
        <v>46</v>
      </c>
      <c r="G12" s="29" t="s">
        <v>47</v>
      </c>
    </row>
    <row r="13" spans="3:7" ht="41.25">
      <c r="C13" s="11" t="s">
        <v>44</v>
      </c>
      <c r="D13" s="28">
        <v>10</v>
      </c>
      <c r="E13" s="9"/>
      <c r="G13" s="15" t="s">
        <v>48</v>
      </c>
    </row>
    <row r="14" spans="3:7" ht="21">
      <c r="C14" s="33"/>
      <c r="D14" s="7"/>
      <c r="E14" s="9"/>
    </row>
    <row r="15" spans="3:7" ht="21">
      <c r="C15" s="12"/>
      <c r="D15" s="7"/>
      <c r="E15" s="9"/>
    </row>
    <row r="16" spans="3:7" ht="24" thickBot="1">
      <c r="C16" s="17" t="s">
        <v>4</v>
      </c>
      <c r="D16" s="18"/>
      <c r="E16" s="19"/>
    </row>
    <row r="17" spans="3:7" ht="61.5">
      <c r="C17" s="10" t="s">
        <v>5</v>
      </c>
      <c r="D17" s="16">
        <f>MIN(D20/D13, 5316)</f>
        <v>5316</v>
      </c>
      <c r="E17" s="20" t="s">
        <v>6</v>
      </c>
      <c r="G17" s="15"/>
    </row>
    <row r="18" spans="3:7">
      <c r="C18" s="21"/>
      <c r="D18" s="22"/>
      <c r="E18" s="14"/>
    </row>
    <row r="19" spans="3:7" ht="21">
      <c r="C19" s="23" t="s">
        <v>7</v>
      </c>
      <c r="D19" s="24">
        <f>D11*D12*Tegurid!B2*Tegurid!B3*Tegurid!B4/2</f>
        <v>89250</v>
      </c>
      <c r="E19" s="9" t="s">
        <v>6</v>
      </c>
    </row>
    <row r="20" spans="3:7" ht="21">
      <c r="C20" s="25" t="s">
        <v>8</v>
      </c>
      <c r="D20" s="26">
        <f>D11*D12*Tegurid!B2*Tegurid!B3*Tegurid!B4/2</f>
        <v>89250</v>
      </c>
      <c r="E20" s="13" t="s">
        <v>6</v>
      </c>
    </row>
  </sheetData>
  <sheetProtection sheet="1" selectLockedCells="1"/>
  <mergeCells count="2">
    <mergeCell ref="C7:E7"/>
    <mergeCell ref="C8:E8"/>
  </mergeCells>
  <hyperlinks>
    <hyperlink ref="G11" location="'Tuuleparkide võimsused'!A1" display="Reaalsete võimsuste tabel kolmandal lehel" xr:uid="{CE871F19-88CD-4CFE-ACED-B5C32D1FD945}"/>
    <hyperlink ref="G12" location="'Keskmine börsihind'!A1" display="Keskmise börsihinna näited teisel lehel" xr:uid="{3EA7B6F0-F401-48D5-8722-0B189B9E63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D1E6-5855-402C-82FF-D23F2F69A643}">
  <dimension ref="A1:F9"/>
  <sheetViews>
    <sheetView workbookViewId="0">
      <selection activeCell="K5" sqref="K5"/>
    </sheetView>
  </sheetViews>
  <sheetFormatPr defaultRowHeight="15"/>
  <cols>
    <col min="1" max="1" width="23.140625" customWidth="1"/>
    <col min="3" max="3" width="11" customWidth="1"/>
    <col min="6" max="6" width="12" customWidth="1"/>
  </cols>
  <sheetData>
    <row r="1" spans="1:6" ht="78.75" customHeight="1">
      <c r="A1" s="34"/>
      <c r="B1" s="43" t="s">
        <v>10</v>
      </c>
      <c r="C1" s="43"/>
      <c r="E1" s="44" t="s">
        <v>11</v>
      </c>
      <c r="F1" s="44"/>
    </row>
    <row r="2" spans="1:6" ht="15.75">
      <c r="A2" s="2" t="s">
        <v>9</v>
      </c>
      <c r="B2" s="6">
        <v>109.97</v>
      </c>
      <c r="C2" s="6" t="s">
        <v>10</v>
      </c>
      <c r="D2" s="36" t="s">
        <v>50</v>
      </c>
      <c r="E2" s="35">
        <f>B2/1000*100</f>
        <v>10.997</v>
      </c>
      <c r="F2" s="6" t="s">
        <v>11</v>
      </c>
    </row>
    <row r="3" spans="1:6" ht="15.75">
      <c r="A3" s="2" t="s">
        <v>12</v>
      </c>
      <c r="B3" s="6">
        <v>86.11</v>
      </c>
      <c r="C3" s="6" t="s">
        <v>10</v>
      </c>
      <c r="D3" s="36" t="s">
        <v>50</v>
      </c>
      <c r="E3" s="35">
        <f t="shared" ref="E3:E9" si="0">B3/1000*100</f>
        <v>8.6110000000000007</v>
      </c>
      <c r="F3" s="6" t="s">
        <v>11</v>
      </c>
    </row>
    <row r="4" spans="1:6" ht="15.75">
      <c r="A4" s="2" t="s">
        <v>13</v>
      </c>
      <c r="B4" s="6">
        <v>96.5</v>
      </c>
      <c r="C4" s="6" t="s">
        <v>10</v>
      </c>
      <c r="D4" s="36" t="s">
        <v>50</v>
      </c>
      <c r="E4" s="35">
        <f t="shared" si="0"/>
        <v>9.65</v>
      </c>
      <c r="F4" s="6" t="s">
        <v>11</v>
      </c>
    </row>
    <row r="5" spans="1:6" ht="15.75">
      <c r="A5" s="2" t="s">
        <v>14</v>
      </c>
      <c r="B5" s="6">
        <v>75.959999999999994</v>
      </c>
      <c r="C5" s="6" t="s">
        <v>10</v>
      </c>
      <c r="D5" s="36" t="s">
        <v>50</v>
      </c>
      <c r="E5" s="35">
        <f t="shared" si="0"/>
        <v>7.5960000000000001</v>
      </c>
      <c r="F5" s="6" t="s">
        <v>11</v>
      </c>
    </row>
    <row r="6" spans="1:6" ht="15.75">
      <c r="A6" s="2" t="s">
        <v>15</v>
      </c>
      <c r="B6" s="6">
        <v>90.42</v>
      </c>
      <c r="C6" s="6" t="s">
        <v>10</v>
      </c>
      <c r="D6" s="36" t="s">
        <v>50</v>
      </c>
      <c r="E6" s="35">
        <f t="shared" si="0"/>
        <v>9.0419999999999998</v>
      </c>
      <c r="F6" s="6" t="s">
        <v>11</v>
      </c>
    </row>
    <row r="7" spans="1:6" ht="15.75">
      <c r="A7" s="2" t="s">
        <v>16</v>
      </c>
      <c r="B7" s="6">
        <v>93.71</v>
      </c>
      <c r="C7" s="6" t="s">
        <v>10</v>
      </c>
      <c r="D7" s="36" t="s">
        <v>50</v>
      </c>
      <c r="E7" s="35">
        <f t="shared" si="0"/>
        <v>9.3709999999999987</v>
      </c>
      <c r="F7" s="6" t="s">
        <v>11</v>
      </c>
    </row>
    <row r="8" spans="1:6" ht="15.75">
      <c r="A8" s="2" t="s">
        <v>17</v>
      </c>
      <c r="B8" s="6">
        <v>95.65</v>
      </c>
      <c r="C8" s="6" t="s">
        <v>10</v>
      </c>
      <c r="D8" s="36" t="s">
        <v>50</v>
      </c>
      <c r="E8" s="35">
        <f t="shared" si="0"/>
        <v>9.5649999999999995</v>
      </c>
      <c r="F8" s="6" t="s">
        <v>11</v>
      </c>
    </row>
    <row r="9" spans="1:6" ht="15.75">
      <c r="A9" s="2" t="s">
        <v>18</v>
      </c>
      <c r="B9" s="6">
        <v>74.38</v>
      </c>
      <c r="C9" s="6" t="s">
        <v>10</v>
      </c>
      <c r="D9" s="36" t="s">
        <v>50</v>
      </c>
      <c r="E9" s="35">
        <f t="shared" si="0"/>
        <v>7.4380000000000006</v>
      </c>
      <c r="F9" s="6" t="s">
        <v>11</v>
      </c>
    </row>
  </sheetData>
  <mergeCells count="2">
    <mergeCell ref="B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EC25-9155-475E-B54B-374C5D8FEE4C}">
  <dimension ref="A1:F8"/>
  <sheetViews>
    <sheetView workbookViewId="0"/>
  </sheetViews>
  <sheetFormatPr defaultRowHeight="15"/>
  <cols>
    <col min="1" max="1" width="8.5703125" customWidth="1"/>
    <col min="2" max="2" width="26.5703125" customWidth="1"/>
    <col min="3" max="3" width="15.5703125" customWidth="1"/>
    <col min="4" max="4" width="16.42578125" customWidth="1"/>
    <col min="5" max="5" width="13.85546875" customWidth="1"/>
    <col min="6" max="6" width="16.42578125" customWidth="1"/>
  </cols>
  <sheetData>
    <row r="1" spans="1:6" ht="15.75" thickBot="1"/>
    <row r="2" spans="1:6" ht="29.25" thickBot="1">
      <c r="A2" s="4" t="s">
        <v>19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ht="29.25" thickBot="1">
      <c r="A3" s="4">
        <v>2023</v>
      </c>
      <c r="B3" s="4" t="s">
        <v>25</v>
      </c>
      <c r="C3" s="4">
        <v>21</v>
      </c>
      <c r="D3" s="4" t="s">
        <v>26</v>
      </c>
      <c r="E3" s="4">
        <v>5</v>
      </c>
      <c r="F3" s="4" t="s">
        <v>27</v>
      </c>
    </row>
    <row r="4" spans="1:6" ht="29.25" thickBot="1">
      <c r="A4" s="4"/>
      <c r="B4" s="4" t="s">
        <v>28</v>
      </c>
      <c r="C4" s="4">
        <v>39</v>
      </c>
      <c r="D4" s="4" t="s">
        <v>29</v>
      </c>
      <c r="E4" s="4">
        <v>9</v>
      </c>
      <c r="F4" s="4" t="s">
        <v>27</v>
      </c>
    </row>
    <row r="5" spans="1:6" ht="29.25" thickBot="1">
      <c r="A5" s="4"/>
      <c r="B5" s="4" t="s">
        <v>30</v>
      </c>
      <c r="C5" s="4">
        <v>4.7</v>
      </c>
      <c r="D5" s="4" t="s">
        <v>29</v>
      </c>
      <c r="E5" s="4">
        <v>2</v>
      </c>
      <c r="F5" s="4" t="s">
        <v>31</v>
      </c>
    </row>
    <row r="6" spans="1:6" ht="29.25" thickBot="1">
      <c r="A6" s="4">
        <v>2024</v>
      </c>
      <c r="B6" s="4" t="s">
        <v>32</v>
      </c>
      <c r="C6" s="4">
        <v>75</v>
      </c>
      <c r="D6" s="4" t="s">
        <v>33</v>
      </c>
      <c r="E6" s="4">
        <v>17</v>
      </c>
      <c r="F6" s="4" t="s">
        <v>27</v>
      </c>
    </row>
    <row r="7" spans="1:6" ht="29.25" thickBot="1">
      <c r="A7" s="4">
        <v>2025</v>
      </c>
      <c r="B7" s="4" t="s">
        <v>34</v>
      </c>
      <c r="C7" s="4">
        <v>255</v>
      </c>
      <c r="D7" s="4" t="s">
        <v>26</v>
      </c>
      <c r="E7" s="4">
        <v>38</v>
      </c>
      <c r="F7" s="4" t="s">
        <v>35</v>
      </c>
    </row>
    <row r="8" spans="1:6" ht="15.75" thickBot="1">
      <c r="A8" s="4"/>
      <c r="B8" s="4" t="s">
        <v>36</v>
      </c>
      <c r="C8" s="5" t="s">
        <v>37</v>
      </c>
      <c r="D8" s="4"/>
      <c r="E8" s="5">
        <v>214</v>
      </c>
      <c r="F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C820-25CE-40BD-8AF7-1E76F659EE3D}">
  <dimension ref="A1:B7"/>
  <sheetViews>
    <sheetView workbookViewId="0">
      <selection activeCell="B4" sqref="B4"/>
    </sheetView>
  </sheetViews>
  <sheetFormatPr defaultRowHeight="15"/>
  <cols>
    <col min="1" max="1" width="29" customWidth="1"/>
  </cols>
  <sheetData>
    <row r="1" spans="1:2">
      <c r="A1" t="s">
        <v>38</v>
      </c>
    </row>
    <row r="2" spans="1:2">
      <c r="A2" s="1" t="s">
        <v>39</v>
      </c>
      <c r="B2">
        <v>0.01</v>
      </c>
    </row>
    <row r="3" spans="1:2">
      <c r="A3" t="s">
        <v>42</v>
      </c>
      <c r="B3">
        <v>3000</v>
      </c>
    </row>
    <row r="4" spans="1:2">
      <c r="A4" t="s">
        <v>40</v>
      </c>
      <c r="B4">
        <v>0.7</v>
      </c>
    </row>
    <row r="7" spans="1:2">
      <c r="A7" t="s">
        <v>43</v>
      </c>
      <c r="B7">
        <v>2365.1999999999998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Kalkulaator miinimum</vt:lpstr>
      <vt:lpstr>Keskmine börsihind</vt:lpstr>
      <vt:lpstr>Tuuleparkide võimsused</vt:lpstr>
      <vt:lpstr>Tegurid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Sander Lillemäe</dc:creator>
  <cp:keywords/>
  <dc:description/>
  <cp:lastModifiedBy>Sander Lillemäe</cp:lastModifiedBy>
  <cp:revision/>
  <dcterms:created xsi:type="dcterms:W3CDTF">2025-04-30T06:47:47Z</dcterms:created>
  <dcterms:modified xsi:type="dcterms:W3CDTF">2025-06-11T13:35:20Z</dcterms:modified>
  <cp:category/>
  <cp:contentStatus/>
</cp:coreProperties>
</file>