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ise.envir.ee\Kasutajad$\KAUR\46108170288\Desktop\KAUR_Olga\Minu oma KAUR\Õhk_2019 aruanne\Koond 2006_2019\"/>
    </mc:Choice>
  </mc:AlternateContent>
  <bookViews>
    <workbookView xWindow="0" yWindow="0" windowWidth="28800" windowHeight="12432" tabRatio="817"/>
  </bookViews>
  <sheets>
    <sheet name="Eesti_kokku" sheetId="18" r:id="rId1"/>
    <sheet name="Harjumaa" sheetId="2" r:id="rId2"/>
    <sheet name="Hiiumaa" sheetId="4" r:id="rId3"/>
    <sheet name="Ida-Virumaa" sheetId="20" r:id="rId4"/>
    <sheet name="Järvamaa" sheetId="6" r:id="rId5"/>
    <sheet name="Jõgevamaa" sheetId="7" r:id="rId6"/>
    <sheet name="Läänemaa" sheetId="8" r:id="rId7"/>
    <sheet name="Lääne-Virumaa" sheetId="9" r:id="rId8"/>
    <sheet name="Pärnumaa" sheetId="10" r:id="rId9"/>
    <sheet name="Põlvamaa" sheetId="19" r:id="rId10"/>
    <sheet name="Raplamaa" sheetId="12" r:id="rId11"/>
    <sheet name="Saaremaa" sheetId="13" r:id="rId12"/>
    <sheet name="Tartumaa" sheetId="14" r:id="rId13"/>
    <sheet name="Valgamaa" sheetId="15" r:id="rId14"/>
    <sheet name="Viljandimaa" sheetId="16" r:id="rId15"/>
    <sheet name="Võrumaa" sheetId="17" r:id="rId16"/>
  </sheets>
  <definedNames>
    <definedName name="Eesti_kokku_koond_2017" localSheetId="0">Eesti_kokku!$A$5:$P$242</definedName>
    <definedName name="Harju_koond_2017" localSheetId="1">Harjumaa!$A$5:$P$238</definedName>
    <definedName name="Hiiumaa_koond_2017" localSheetId="2">Hiiumaa!$A$5:$P$43</definedName>
    <definedName name="Ida_Virumaa_koond_2017" localSheetId="3">'Ida-Virumaa'!$A$5:$P$188</definedName>
    <definedName name="Jõgevamaa_koond_2017" localSheetId="5">Jõgevamaa!$A$5:$P$62</definedName>
    <definedName name="Järvamaa_koond_2017_1" localSheetId="4">Järvamaa!$A$5:$P$101</definedName>
    <definedName name="Lääne_Virumaa_koond_2017" localSheetId="7">'Lääne-Virumaa'!$A$5:$P$152</definedName>
    <definedName name="Läänemaa_koond_2017" localSheetId="6">Läänemaa!$A$5:$P$94</definedName>
    <definedName name="Põlvamaa_2_koond_2017" localSheetId="9">Põlvamaa!$A$5:$P$69</definedName>
    <definedName name="Pärnumaa_koond_2017" localSheetId="8">Pärnumaa!$A$5:$P$133</definedName>
    <definedName name="Raplamaa_koond_2017" localSheetId="10">Raplamaa!$A$5:$P$80</definedName>
    <definedName name="Saaremaa_koond_2017" localSheetId="11">Saaremaa!$A$5:$P$92</definedName>
    <definedName name="Tartumaa_koond_2017" localSheetId="12">Tartumaa!$A$5:$P$211</definedName>
    <definedName name="Valgamaa_koond_2017" localSheetId="13">Valgamaa!$A$5:$P$96</definedName>
    <definedName name="Viljandimaa_koond_2017" localSheetId="14">Viljandimaa!$A$5:$P$84</definedName>
    <definedName name="Võrumaa_koond_2017" localSheetId="15">Võrumaa!$A$5:$P$38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6" i="18" l="1"/>
  <c r="C13" i="15" l="1"/>
  <c r="C16" i="2" l="1"/>
  <c r="C58" i="19" l="1"/>
  <c r="D207" i="18" l="1"/>
  <c r="D226" i="18" l="1"/>
  <c r="D225" i="18"/>
  <c r="D224" i="18"/>
  <c r="D222" i="18"/>
  <c r="D220" i="18"/>
  <c r="D218" i="18"/>
  <c r="D217" i="18"/>
  <c r="D216" i="18"/>
  <c r="D214" i="18"/>
  <c r="D211" i="18"/>
  <c r="D210" i="18"/>
  <c r="D209" i="18"/>
  <c r="D208" i="18"/>
  <c r="D27" i="18"/>
  <c r="D206" i="18" l="1"/>
  <c r="D58" i="19" l="1"/>
</calcChain>
</file>

<file path=xl/connections.xml><?xml version="1.0" encoding="utf-8"?>
<connections xmlns="http://schemas.openxmlformats.org/spreadsheetml/2006/main">
  <connection id="1" name="Eesti kokku koond 2017" type="6" refreshedVersion="5" background="1" saveData="1">
    <textPr codePage="65001" sourceFile="\\sise.envir.ee\Kasutajad$\KAUR\46108170288\Desktop\KAUR_Olga\2006_2017 koond õhk\Eesti kokku koond 2017.csv" decimal="," thousands=" " comma="1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Harju koond 2017" type="6" refreshedVersion="5" background="1" saveData="1">
    <textPr codePage="65001" sourceFile="\\sise.envir.ee\Kasutajad$\KAUR\46108170288\Desktop\Harju koond 2017.csv" decimal="," thousands=" " comma="1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Hiiumaa koond 2017" type="6" refreshedVersion="5" background="1" saveData="1">
    <textPr codePage="65001" sourceFile="\\sise.envir.ee\Kasutajad$\KAUR\46108170288\Desktop\Hiiumaa koond 2017.csv" decimal="," thousands=" " comma="1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Ida-Virumaa koond 20171" type="6" refreshedVersion="5" background="1" saveData="1">
    <textPr codePage="65001" sourceFile="\\sise.envir.ee\Kasutajad$\KAUR\46108170288\Desktop\KAUR_Olga\2006_2017 koond õhk\Ida-Virumaa koond 2017.csv" decimal="," thousands=" " comma="1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Jõgevamaa koond 2017" type="6" refreshedVersion="5" background="1" saveData="1">
    <textPr codePage="65001" sourceFile="\\sise.envir.ee\Kasutajad$\KAUR\46108170288\Desktop\KAUR_Olga\2006_2017 koond õhk\Jõgevamaa koond 2017.csv" decimal="," thousands=" " comma="1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name="Järvamaa koond 2017" type="6" refreshedVersion="5" background="1" saveData="1">
    <textPr codePage="65001" sourceFile="\\sise.envir.ee\Kasutajad$\KAUR\46108170288\Desktop\KAUR_Olga\2006_2017 koond õhk\Järvamaa koond 2017.csv" decimal="," thousands=" " comma="1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name="Läänemaa koond 2017" type="6" refreshedVersion="5" background="1" saveData="1">
    <textPr codePage="65001" sourceFile="\\sise.envir.ee\Kasutajad$\KAUR\46108170288\Desktop\KAUR_Olga\2006_2017 koond õhk\Läänemaa koond 2017.csv" decimal="," thousands=" " comma="1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name="Lääne-Virumaa koond 2017" type="6" refreshedVersion="5" background="1" saveData="1">
    <textPr codePage="65001" sourceFile="\\sise.envir.ee\Kasutajad$\KAUR\46108170288\Desktop\KAUR_Olga\2006_2017 koond õhk\Lääne-Virumaa koond 2017.csv" decimal="," thousands=" " comma="1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" name="Põlvamaa-2 koond 2017" type="6" refreshedVersion="5" background="1" saveData="1">
    <textPr codePage="65001" sourceFile="\\sise.envir.ee\Kasutajad$\KAUR\46108170288\Desktop\KAUR_Olga\2006_2017 koond õhk\Põlvamaa-2 koond 2017.csv" decimal="," thousands=" " comma="1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" name="Pärnumaa koond 2017" type="6" refreshedVersion="5" background="1" saveData="1">
    <textPr codePage="65001" sourceFile="\\sise.envir.ee\Kasutajad$\KAUR\46108170288\Desktop\KAUR_Olga\2006_2017 koond õhk\Pärnumaa koond 2017.csv" decimal="," thousands=" " comma="1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" name="Raplamaa koond 2017" type="6" refreshedVersion="5" background="1" saveData="1">
    <textPr codePage="65001" sourceFile="\\sise.envir.ee\Kasutajad$\KAUR\46108170288\Desktop\KAUR_Olga\2006_2017 koond õhk\Raplamaa koond 2017.csv" decimal="," thousands=" " comma="1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" name="Saaremaa koond 2017" type="6" refreshedVersion="5" background="1" saveData="1">
    <textPr codePage="65001" sourceFile="\\sise.envir.ee\Kasutajad$\KAUR\46108170288\Desktop\KAUR_Olga\2006_2017 koond õhk\Saaremaa koond 2017.csv" decimal="," thousands=" " comma="1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" name="Tartumaa koond 2017" type="6" refreshedVersion="5" background="1" saveData="1">
    <textPr codePage="65001" sourceFile="\\sise.envir.ee\Kasutajad$\KAUR\46108170288\Desktop\KAUR_Olga\2006_2017 koond õhk\Tartumaa koond 2017.csv" decimal="," thousands=" " comma="1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" name="Valgamaa koond 2017" type="6" refreshedVersion="5" background="1" saveData="1">
    <textPr codePage="65001" sourceFile="\\sise.envir.ee\Kasutajad$\KAUR\46108170288\Desktop\KAUR_Olga\2006_2017 koond õhk\Valgamaa koond 2017.csv" decimal="," thousands=" " comma="1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" name="Viljandimaa koond 2017" type="6" refreshedVersion="5" background="1" saveData="1">
    <textPr codePage="65001" sourceFile="\\sise.envir.ee\Kasutajad$\KAUR\46108170288\Desktop\KAUR_Olga\2006_2017 koond õhk\Viljandimaa koond 2017.csv" decimal="," thousands=" " comma="1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" name="Võrumaa koond 2017" type="6" refreshedVersion="5" background="1" saveData="1">
    <textPr codePage="65001" sourceFile="\\sise.envir.ee\Kasutajad$\KAUR\46108170288\Desktop\KAUR_Olga\2006_2017 koond õhk\Võrumaa koond 2017.csv" decimal="," thousands=" " comma="1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<sst xmlns="http://schemas.openxmlformats.org/spreadsheetml/2006/main" count="3700" uniqueCount="678">
  <si>
    <t>10102-43-9</t>
  </si>
  <si>
    <t>Lämmastikoksiid</t>
  </si>
  <si>
    <t>10024-97-2</t>
  </si>
  <si>
    <t>Dilämmastikoksiid</t>
  </si>
  <si>
    <t>630-08-0</t>
  </si>
  <si>
    <t>Süsinikoksiid</t>
  </si>
  <si>
    <t>124-38-9</t>
  </si>
  <si>
    <t>7647-01-0</t>
  </si>
  <si>
    <t>Vesinikkloriid</t>
  </si>
  <si>
    <t>Vääveldioksiid</t>
  </si>
  <si>
    <t>10102-44-0</t>
  </si>
  <si>
    <t>Lämmastikdioksiid</t>
  </si>
  <si>
    <t>7664-41-7</t>
  </si>
  <si>
    <t>Ammoniaak</t>
  </si>
  <si>
    <t>Vesiniksulfiid</t>
  </si>
  <si>
    <t>75980-60-8</t>
  </si>
  <si>
    <t>Difenüül(2,4,6-trimetüülbensoüül)fosfiinoksiid</t>
  </si>
  <si>
    <t>7440-23-5</t>
  </si>
  <si>
    <t>Naatrium</t>
  </si>
  <si>
    <t>7440-28-0</t>
  </si>
  <si>
    <t>Tallium</t>
  </si>
  <si>
    <t>PM10</t>
  </si>
  <si>
    <t>Peened osakesed (PM10)</t>
  </si>
  <si>
    <t>1344-43-0</t>
  </si>
  <si>
    <t>Mangaanoksiid</t>
  </si>
  <si>
    <t>1309-37-1</t>
  </si>
  <si>
    <t>Raud(III)oksiid, ümberarvutatuna rauaks</t>
  </si>
  <si>
    <t>12001-29-5</t>
  </si>
  <si>
    <t>Krüsotiil (asbest)</t>
  </si>
  <si>
    <t>7429-90-5</t>
  </si>
  <si>
    <t>Alumiinium ja anorgaanilised ühendid, ümberarvutatuna alumiiniumiks</t>
  </si>
  <si>
    <t>7439-89-6</t>
  </si>
  <si>
    <t>Raua lahustuvad ühendid, ümberarvutatuna rauaks</t>
  </si>
  <si>
    <t>PM-sum</t>
  </si>
  <si>
    <t>Tahked osakesed, summaarsed</t>
  </si>
  <si>
    <t>7439-95-4</t>
  </si>
  <si>
    <t>Magneesium ja anorgaanilised ühendid, ümberarvutatuna magneesiumiks</t>
  </si>
  <si>
    <t>7439-96-5</t>
  </si>
  <si>
    <t>Mangaan ja ühendid, ümberarvutatuna mangaaniks</t>
  </si>
  <si>
    <t>7747-40-7</t>
  </si>
  <si>
    <t>Kaaliumkloriid</t>
  </si>
  <si>
    <t>PM2,5</t>
  </si>
  <si>
    <t>Eriti peened osakesed (PM2,5)</t>
  </si>
  <si>
    <t>7440-44-0</t>
  </si>
  <si>
    <t>Tehniline süsinik</t>
  </si>
  <si>
    <t>57-13-6</t>
  </si>
  <si>
    <t>Karbamiid ja ammofoss</t>
  </si>
  <si>
    <t>1305-78-8</t>
  </si>
  <si>
    <t>Kaltsiumoksiid (kustutamata lubi)</t>
  </si>
  <si>
    <t>118-74-1</t>
  </si>
  <si>
    <t>Heksaklorobenseen (HCB)</t>
  </si>
  <si>
    <t>PCDD/PCDF</t>
  </si>
  <si>
    <t>Polüklooritud dibenso-p-dioksiinid ja dibensofuraanid</t>
  </si>
  <si>
    <t>193-39-5</t>
  </si>
  <si>
    <t>Indeno(1,2,3-cd)püreen</t>
  </si>
  <si>
    <t>205-99-2</t>
  </si>
  <si>
    <t>Benso(b)fluoranteen</t>
  </si>
  <si>
    <t>207-08-9</t>
  </si>
  <si>
    <t>Benso(k)fluoranteen</t>
  </si>
  <si>
    <t>50-32-8</t>
  </si>
  <si>
    <t>Benso(a)püreen</t>
  </si>
  <si>
    <t>127-18-4</t>
  </si>
  <si>
    <t>Tetrakloroetüleen</t>
  </si>
  <si>
    <t>75-01-4</t>
  </si>
  <si>
    <t>Vinüülkloriid (kloroeteen)</t>
  </si>
  <si>
    <t>79-01-6</t>
  </si>
  <si>
    <t>Trikloroetüleen</t>
  </si>
  <si>
    <t>75-09-2</t>
  </si>
  <si>
    <t>Metüleenkloriid (MEK/DCM, diklorometaan)</t>
  </si>
  <si>
    <t>110-86-1</t>
  </si>
  <si>
    <t>Püridiin (asiin, asabenseen)</t>
  </si>
  <si>
    <t>1112-39-6</t>
  </si>
  <si>
    <t>Dimetoksüdimetüül-silaan</t>
  </si>
  <si>
    <t>111-30-8</t>
  </si>
  <si>
    <t>Glutaaraldehüüd</t>
  </si>
  <si>
    <t>111-40-0</t>
  </si>
  <si>
    <t>Dietüleentriamiin (DETA)</t>
  </si>
  <si>
    <t>111-65-9</t>
  </si>
  <si>
    <t>Oktaan (n-oktaan)</t>
  </si>
  <si>
    <t>111-76-2</t>
  </si>
  <si>
    <t>2-butoksüetanool</t>
  </si>
  <si>
    <t>112-07-2</t>
  </si>
  <si>
    <t>2-butoksüetüülatsetaat</t>
  </si>
  <si>
    <t>100-42-5</t>
  </si>
  <si>
    <t>Stüreen (vinüületeen, vinüülbenseen)</t>
  </si>
  <si>
    <t>100-43-0</t>
  </si>
  <si>
    <t>Amüülmetüülketoon</t>
  </si>
  <si>
    <t>115-10-6</t>
  </si>
  <si>
    <t>Dimetüüleeter</t>
  </si>
  <si>
    <t>100-51-6</t>
  </si>
  <si>
    <t>Bensüülalkohol</t>
  </si>
  <si>
    <t>123-42-2</t>
  </si>
  <si>
    <t>4-hüdroksü-4-metüül-2-pentaanoon</t>
  </si>
  <si>
    <t>123-54-6</t>
  </si>
  <si>
    <t>Pentaan-2,4-dioon</t>
  </si>
  <si>
    <t>123-86-4</t>
  </si>
  <si>
    <t>n-butüülatsetaat</t>
  </si>
  <si>
    <t>124-04-9</t>
  </si>
  <si>
    <t>Adipiinhape</t>
  </si>
  <si>
    <t>124-68-5</t>
  </si>
  <si>
    <t>2-amino-2-metüülpropanool</t>
  </si>
  <si>
    <t>Propanoolid</t>
  </si>
  <si>
    <t>131-11-3</t>
  </si>
  <si>
    <t>Dimetüülftalaat</t>
  </si>
  <si>
    <t>1320-67-8</t>
  </si>
  <si>
    <t>Metoksüpropanool</t>
  </si>
  <si>
    <t>1330-20-7</t>
  </si>
  <si>
    <t>Ksüleen (dimetüülbenseen)</t>
  </si>
  <si>
    <t>1338-23-4</t>
  </si>
  <si>
    <t>Metüületüülketoonperoksiid (2-butanoonperoksiid)</t>
  </si>
  <si>
    <t>140-88-5</t>
  </si>
  <si>
    <t>Etüülakrülaat (etüülpropenaat)</t>
  </si>
  <si>
    <t>141-43-5</t>
  </si>
  <si>
    <t>2-aminoetanool (etanoolamiin)</t>
  </si>
  <si>
    <t>141-78-6</t>
  </si>
  <si>
    <t>Etüülatsetaat (etüületanaat)</t>
  </si>
  <si>
    <t>142-82-5</t>
  </si>
  <si>
    <t>n-heptaan</t>
  </si>
  <si>
    <t>1569-02-4</t>
  </si>
  <si>
    <t>1-etoksü-2-propanool</t>
  </si>
  <si>
    <t>1589-47-5</t>
  </si>
  <si>
    <t>2-metoksüpropanool</t>
  </si>
  <si>
    <t>1634-04-4</t>
  </si>
  <si>
    <t>Metüültert-butüüleeter (MTBE)</t>
  </si>
  <si>
    <t>25068-38-6</t>
  </si>
  <si>
    <t>Bisfenool-A-epikloorhüdriin</t>
  </si>
  <si>
    <t>26471-62-5</t>
  </si>
  <si>
    <t>m-tolülideendiisotsüanaat</t>
  </si>
  <si>
    <t>2807-30-9</t>
  </si>
  <si>
    <t>2-propoksüetanool</t>
  </si>
  <si>
    <t>28961-43-5</t>
  </si>
  <si>
    <t>Trimetüül-ool-propaan etoksütriakrülaat</t>
  </si>
  <si>
    <t>29911-28-2</t>
  </si>
  <si>
    <t>1-(2-butoksü-1-metüületoksü)-2-propanool</t>
  </si>
  <si>
    <t>34590-94-8</t>
  </si>
  <si>
    <t>Dipropüleenglükoolmetüüleeter (DPGME)</t>
  </si>
  <si>
    <t>41556-26-7</t>
  </si>
  <si>
    <t>bis(1,2,2,6,6-pentametüül-piperidüül)sebakaat</t>
  </si>
  <si>
    <t>50-00-0</t>
  </si>
  <si>
    <t>Formaldehüüd (metanaal)</t>
  </si>
  <si>
    <t>5131-66-8</t>
  </si>
  <si>
    <t>1-butoksü-2-propanool</t>
  </si>
  <si>
    <t>52125-53-8</t>
  </si>
  <si>
    <t>Etoksüpropanool</t>
  </si>
  <si>
    <t>52408-84-1</t>
  </si>
  <si>
    <t>Glütserüülpropoksütriakrülaat</t>
  </si>
  <si>
    <t>54839-24-6</t>
  </si>
  <si>
    <t>2-etoksü-1-metüületüülatsetaat</t>
  </si>
  <si>
    <t>55406-53-6</t>
  </si>
  <si>
    <t>3-jodo-2-propünüülbutüülkarbamaat</t>
  </si>
  <si>
    <t>56-81-5</t>
  </si>
  <si>
    <t>Glütseriin (Glütserool)</t>
  </si>
  <si>
    <t>57472-68-1</t>
  </si>
  <si>
    <t>Laurüülakrülaat (dodetsüülakrülaat)</t>
  </si>
  <si>
    <t>57-55-6</t>
  </si>
  <si>
    <t>1,2-propaandiool (propüleenglükool)</t>
  </si>
  <si>
    <t>591-78-6</t>
  </si>
  <si>
    <t>Metüül-n-butüülketoon (2-heksanoon)</t>
  </si>
  <si>
    <t>624-83-9</t>
  </si>
  <si>
    <t>Metüülisotsüanaat (MIC)</t>
  </si>
  <si>
    <t>624-92-0</t>
  </si>
  <si>
    <t>Dimetüüldisulfiid</t>
  </si>
  <si>
    <t>64-17-5</t>
  </si>
  <si>
    <t>Etanool (etüülalkohol)</t>
  </si>
  <si>
    <t>64-18-6</t>
  </si>
  <si>
    <t>Metaanhape, (sipelghape)</t>
  </si>
  <si>
    <t>64-19-7</t>
  </si>
  <si>
    <t>Etaanhape (äädikhape)</t>
  </si>
  <si>
    <t>64742-47-8</t>
  </si>
  <si>
    <t>Destillaat (nafta) hüdreeritud, kerge</t>
  </si>
  <si>
    <t>64742-48-9</t>
  </si>
  <si>
    <t>Tööstusbensiin, hüdreeritud, raske</t>
  </si>
  <si>
    <t>64742-49-0</t>
  </si>
  <si>
    <t>Tööstusbensiin, hüdreeritud, kerge</t>
  </si>
  <si>
    <t>64742-82-1</t>
  </si>
  <si>
    <t>Tööstuslik lahustibensiin (nafta), hüdrosulfeeritud, raske</t>
  </si>
  <si>
    <t>64742-88-7</t>
  </si>
  <si>
    <t>Lahustibensiin (nafta), keskmine alifaatne</t>
  </si>
  <si>
    <t>64742-94-5</t>
  </si>
  <si>
    <t>Lahustibensiin (nafta), raske aromaatne</t>
  </si>
  <si>
    <t>64742-95-6</t>
  </si>
  <si>
    <t>Lahustibensiin (nafta), kerge aromaatne</t>
  </si>
  <si>
    <t>67-56-1</t>
  </si>
  <si>
    <t>Metanool (metüülalkohol)</t>
  </si>
  <si>
    <t>67-63-0</t>
  </si>
  <si>
    <t>2-propanool (isopropüülalkohol)</t>
  </si>
  <si>
    <t>67-64-1</t>
  </si>
  <si>
    <t>Atsetoon (2-propanoon)</t>
  </si>
  <si>
    <t>68439-45-2</t>
  </si>
  <si>
    <t>Etoksüülitud rasvalkoholid C6-C12</t>
  </si>
  <si>
    <t>70657-70-4</t>
  </si>
  <si>
    <t>2-metoksüpropüülatsetaat</t>
  </si>
  <si>
    <t>71-23-8</t>
  </si>
  <si>
    <t>1-propanool (propüülalkohol)</t>
  </si>
  <si>
    <t>71-36-3</t>
  </si>
  <si>
    <t>n-butanool</t>
  </si>
  <si>
    <t>71-41-0</t>
  </si>
  <si>
    <t>1-pentanool</t>
  </si>
  <si>
    <t>71-43-2</t>
  </si>
  <si>
    <t>Benseen</t>
  </si>
  <si>
    <t>Tsellosolvid</t>
  </si>
  <si>
    <t>Org. happed C3</t>
  </si>
  <si>
    <t>Orgaanilised happed C3 ja kõrgemad</t>
  </si>
  <si>
    <t>NMVOC</t>
  </si>
  <si>
    <t>Mittemetaansed lenduvad orgaanilised ühendid</t>
  </si>
  <si>
    <t>Metakrülaadid</t>
  </si>
  <si>
    <t>Isotsüaniidid</t>
  </si>
  <si>
    <t>Isotsüanaadid</t>
  </si>
  <si>
    <t>Glükoolid</t>
  </si>
  <si>
    <t>Butanoolid</t>
  </si>
  <si>
    <t>Atsetaadid</t>
  </si>
  <si>
    <t>Aromaatsed</t>
  </si>
  <si>
    <t>Aromaatsed süsivesinikud</t>
  </si>
  <si>
    <t>Anhüdriidid</t>
  </si>
  <si>
    <t>Orgaaniliste hapete anhüdriidid</t>
  </si>
  <si>
    <t>Amiinid ja diamiinid</t>
  </si>
  <si>
    <t>Alkoholid</t>
  </si>
  <si>
    <t>Alifaatsed</t>
  </si>
  <si>
    <t>Alifaatsed süsivesinikud</t>
  </si>
  <si>
    <t>103-11-7</t>
  </si>
  <si>
    <t>2-etüülheksüülakrülaat</t>
  </si>
  <si>
    <t>Aldehüüdid</t>
  </si>
  <si>
    <t>74-93-1</t>
  </si>
  <si>
    <t>Metüülmerkaptaan (metaantiool)</t>
  </si>
  <si>
    <t>74-98-6</t>
  </si>
  <si>
    <t>Propaan</t>
  </si>
  <si>
    <t>75-04-7</t>
  </si>
  <si>
    <t>Etüülamiin (aminoetaan)</t>
  </si>
  <si>
    <t>75-07-0</t>
  </si>
  <si>
    <t>Atseetaldehüüd (etanaal)</t>
  </si>
  <si>
    <t>75-18-3</t>
  </si>
  <si>
    <t>Dimetüülsulfiid</t>
  </si>
  <si>
    <t>75-21-8</t>
  </si>
  <si>
    <t>Etüleenoksiid</t>
  </si>
  <si>
    <t>75-28-5</t>
  </si>
  <si>
    <t>Isobutaan (2-metüülpropaan, trimetüülmetaan)</t>
  </si>
  <si>
    <t>75-37-6</t>
  </si>
  <si>
    <t>1,1-difluoroetaan</t>
  </si>
  <si>
    <t>75-65-0</t>
  </si>
  <si>
    <t>2-Metüül-2-propanool</t>
  </si>
  <si>
    <t>Akrülaadid</t>
  </si>
  <si>
    <t>75-69-4</t>
  </si>
  <si>
    <t>CFC-11 (freoon-11, fluorotriklorometaan)</t>
  </si>
  <si>
    <t>763-69-9</t>
  </si>
  <si>
    <t>Etüül-3-etoksüpropionaat</t>
  </si>
  <si>
    <t>98-83-9</t>
  </si>
  <si>
    <t>Isopropüülbenseen</t>
  </si>
  <si>
    <t>98-82-8</t>
  </si>
  <si>
    <t>Kumeen</t>
  </si>
  <si>
    <t>98-01-1</t>
  </si>
  <si>
    <t>Furfuraal (2-furaalaldehüüd)</t>
  </si>
  <si>
    <t>97-88-1</t>
  </si>
  <si>
    <t>Butüülmetakrülaat</t>
  </si>
  <si>
    <t>96-29-7</t>
  </si>
  <si>
    <t>Etüülmetüülketoksiim (2-butanoonoksiim)</t>
  </si>
  <si>
    <t>95-63-6</t>
  </si>
  <si>
    <t>1,2,4-trimetüülbenseen</t>
  </si>
  <si>
    <t>95-47-6</t>
  </si>
  <si>
    <t>o-ksüleen (1,2-dimetüülbenseen)</t>
  </si>
  <si>
    <t>78-10-4</t>
  </si>
  <si>
    <t>Tetraetüülsilikaat (tetraetüülortosilikaat, TEOS)</t>
  </si>
  <si>
    <t>78-59-1</t>
  </si>
  <si>
    <t>Isoforoon (trimetüültsüklohekseen-2-oon)</t>
  </si>
  <si>
    <t>78-83-1</t>
  </si>
  <si>
    <t>Isobutanool</t>
  </si>
  <si>
    <t>78-92-2</t>
  </si>
  <si>
    <t>2-Butanool (sec-butüülalkoholid)</t>
  </si>
  <si>
    <t>78-93-3</t>
  </si>
  <si>
    <t>2-Butanoon (MEK)</t>
  </si>
  <si>
    <t>79-10-7</t>
  </si>
  <si>
    <t>Akrüülhape (2-propeenhape)</t>
  </si>
  <si>
    <t>79-41-4</t>
  </si>
  <si>
    <t>Metakrüülhape (2-metüülpropeenhape)</t>
  </si>
  <si>
    <t>8006-64-2</t>
  </si>
  <si>
    <t>Tärpentiiniõli</t>
  </si>
  <si>
    <t>8006-61-9</t>
  </si>
  <si>
    <t>Bensiin</t>
  </si>
  <si>
    <t>9046-10-0</t>
  </si>
  <si>
    <t>Diaminopolüpropüleen glükool</t>
  </si>
  <si>
    <t>8032-32-4</t>
  </si>
  <si>
    <t>Ligroiin ehk toorbensiin</t>
  </si>
  <si>
    <t>103-65-1</t>
  </si>
  <si>
    <t>Propüülbenseen</t>
  </si>
  <si>
    <t>8052-41-3</t>
  </si>
  <si>
    <t>Lakibensiin (Stoddart lahusti, White Spirit)</t>
  </si>
  <si>
    <t>816-40-0</t>
  </si>
  <si>
    <t>1-bromobutanoon (bromometüületüülketoon)</t>
  </si>
  <si>
    <t>822-06-0</t>
  </si>
  <si>
    <t>1,6-heksametüleendiisotsüanaat (HMDI)</t>
  </si>
  <si>
    <t>82919-37-7</t>
  </si>
  <si>
    <t>Metüül-(1,2,2,6,6-pentametüül-4-piperidüül)sebakaat</t>
  </si>
  <si>
    <t>100-41-4</t>
  </si>
  <si>
    <t>Etüülbenseen</t>
  </si>
  <si>
    <t>872-50-4</t>
  </si>
  <si>
    <t>1-metüül-2-pürrolidoon</t>
  </si>
  <si>
    <t>106-42-3</t>
  </si>
  <si>
    <t>p-ksüleen (1,4-dimetüülbenseen)</t>
  </si>
  <si>
    <t>9004-70-0</t>
  </si>
  <si>
    <t>Nitrotselluloos</t>
  </si>
  <si>
    <t>9017-01-0</t>
  </si>
  <si>
    <t>1-1,3-isoditsüa-nato-metüülbenseeni homopolümeer</t>
  </si>
  <si>
    <t>106-89-8</t>
  </si>
  <si>
    <t>Epikloorhüdriin (1-kloro-2,3-epoksüpropaan)</t>
  </si>
  <si>
    <t>106-97-8</t>
  </si>
  <si>
    <t>Butaan</t>
  </si>
  <si>
    <t>106-99-0</t>
  </si>
  <si>
    <t>1,3-butadieen (divinüül)</t>
  </si>
  <si>
    <t>107-15-3</t>
  </si>
  <si>
    <t>Etüleendiamiin</t>
  </si>
  <si>
    <t>107-21-1</t>
  </si>
  <si>
    <t>Etüüleenglükool (1,2-etaandiool)</t>
  </si>
  <si>
    <t>107-98-2</t>
  </si>
  <si>
    <t>1-metoksü-2-propanool</t>
  </si>
  <si>
    <t>108-10-1</t>
  </si>
  <si>
    <t>Metüülisobutüülketoon</t>
  </si>
  <si>
    <t>108-38-3</t>
  </si>
  <si>
    <t>m-ksüleen (1,3-dimetüülbenseen)</t>
  </si>
  <si>
    <t>108-65-6</t>
  </si>
  <si>
    <t>2-metoksü-1-metüületüülatsetaat</t>
  </si>
  <si>
    <t>108-67-8</t>
  </si>
  <si>
    <t>Mesitüleen (trimetüülbensool)</t>
  </si>
  <si>
    <t>108-83-8</t>
  </si>
  <si>
    <t>Diisobutüülketoon (2,6-dimetüül-4-heptanoon)</t>
  </si>
  <si>
    <t>108-87-2</t>
  </si>
  <si>
    <t>Metüültsükloheksaan</t>
  </si>
  <si>
    <t>108-88-3</t>
  </si>
  <si>
    <t>Tolueen (metüülbenseen)</t>
  </si>
  <si>
    <t>108-94-1</t>
  </si>
  <si>
    <t>Tsükloheksanoon</t>
  </si>
  <si>
    <t>108-95-2</t>
  </si>
  <si>
    <t>Fenool (hüdroksübenseen)</t>
  </si>
  <si>
    <t>109-60-4</t>
  </si>
  <si>
    <t>n-propüülatsetaat</t>
  </si>
  <si>
    <t>109-66-0</t>
  </si>
  <si>
    <t>n-pentaan</t>
  </si>
  <si>
    <t>109-87-5</t>
  </si>
  <si>
    <t>Dimetoksümetaan</t>
  </si>
  <si>
    <t>110-12-3</t>
  </si>
  <si>
    <t>5-metüülheksaan-2-oon (MIAK)</t>
  </si>
  <si>
    <t>110-19-0</t>
  </si>
  <si>
    <t>Isobutüül atsetaat</t>
  </si>
  <si>
    <t>110-54-3</t>
  </si>
  <si>
    <t>n-heksaan</t>
  </si>
  <si>
    <t>110-80-5</t>
  </si>
  <si>
    <t>Etüültsellosolv (2-etoksüetanool, etüleenglükooletüüleeter)</t>
  </si>
  <si>
    <t>110-82-7</t>
  </si>
  <si>
    <t>Tsükloheksaan</t>
  </si>
  <si>
    <t>4083-64-1</t>
  </si>
  <si>
    <t>Tosüülisotsüanaat</t>
  </si>
  <si>
    <t>101-68-8</t>
  </si>
  <si>
    <t>Metüleendifenüüldiisotsüanaat</t>
  </si>
  <si>
    <t>104-15-4</t>
  </si>
  <si>
    <t>p-tolueensulfoonhape</t>
  </si>
  <si>
    <t>112-24-3</t>
  </si>
  <si>
    <t>Trietüleentetraamiin</t>
  </si>
  <si>
    <t>112-34-5</t>
  </si>
  <si>
    <t>2-(2-butoksüetoksü)etanool</t>
  </si>
  <si>
    <t>117-81-7</t>
  </si>
  <si>
    <t>bis-(2-etüülheksüül)ftalaat (DEPH)</t>
  </si>
  <si>
    <t>28182-81-2</t>
  </si>
  <si>
    <t>Heksaan-1,6-diisotsüanaat, homopolümeer</t>
  </si>
  <si>
    <t>68002-18-6</t>
  </si>
  <si>
    <t>Uureaformaldehüüdvaik, isobutüülitud (karbamiidformaldehüüdvaik, isobutüülitud)</t>
  </si>
  <si>
    <t>72623-87-1</t>
  </si>
  <si>
    <t>Määrdeõlid (nafta), C20-50, hüdrogeenitud, neutraalsed; Baasõli – spetsifitseerimata</t>
  </si>
  <si>
    <t>74869-22-0</t>
  </si>
  <si>
    <t>Määrdeõlid</t>
  </si>
  <si>
    <t>Kampol</t>
  </si>
  <si>
    <t>85-44-9</t>
  </si>
  <si>
    <t>Ftaalanhüdriid (ftaalhappe anhüdriid)</t>
  </si>
  <si>
    <t>9002-88-4</t>
  </si>
  <si>
    <t>Polüetüleen</t>
  </si>
  <si>
    <t>90-72-2</t>
  </si>
  <si>
    <t>2,4,6-tris(dimetüülaminometüül)fenool</t>
  </si>
  <si>
    <t>Metaan</t>
  </si>
  <si>
    <t>74-82-8</t>
  </si>
  <si>
    <t>7440-36-0</t>
  </si>
  <si>
    <t>Antimon ja ühendid, ümberarvutatuna antimoniks</t>
  </si>
  <si>
    <t>7440-31-5</t>
  </si>
  <si>
    <t>Tinaühendid, ümberarvutatuna tinaks</t>
  </si>
  <si>
    <t>7440-02-0</t>
  </si>
  <si>
    <t>Nikkel ja lahustavad ühendid, ümberarvutatuna nikliks</t>
  </si>
  <si>
    <t>7439-97-6</t>
  </si>
  <si>
    <t>Elavhõbe ja ühendid, ümberarvutatana elavhõbedaks</t>
  </si>
  <si>
    <t>7439-92-1</t>
  </si>
  <si>
    <t>Plii ja anorgaanilised ühendid, ümberarvutatuna pliiks</t>
  </si>
  <si>
    <t>7440-66-6</t>
  </si>
  <si>
    <t>Tsingiühendid, ümberarvutatuna tsingiks</t>
  </si>
  <si>
    <t>7440-62-2</t>
  </si>
  <si>
    <t>Vanaadium ja ühendid, ümberarvutatuna vanaadiumiks</t>
  </si>
  <si>
    <t>1333-82-0</t>
  </si>
  <si>
    <t>Kroom(VI)oksiid (kroomtrioksiid)</t>
  </si>
  <si>
    <t>7440-50-8</t>
  </si>
  <si>
    <t>Vask ja anorgaanilised ühendid, ümberarvutatuna vaseks</t>
  </si>
  <si>
    <t>7440-48-4</t>
  </si>
  <si>
    <t>Koobalt ja anorgaanilised ühendid, ümberarvutatuna koobaltiks</t>
  </si>
  <si>
    <t>7440-47-3</t>
  </si>
  <si>
    <t>Kroomi (VI) ühendid, ümberarvutatuna kroomiks</t>
  </si>
  <si>
    <t>7440-38-2</t>
  </si>
  <si>
    <t>Arseen ja anorgaanilised ühendid, ümberarvutatuna arseeniks</t>
  </si>
  <si>
    <t>7440-43-9</t>
  </si>
  <si>
    <t>Kaadmium ja anorgaanilised ühendid, ümberarvutatuna kaadmiumiks</t>
  </si>
  <si>
    <t>1310-58-3</t>
  </si>
  <si>
    <t>Kaaliumhüdroksiid</t>
  </si>
  <si>
    <t>10028-15-6</t>
  </si>
  <si>
    <t>Osoon</t>
  </si>
  <si>
    <t>Tsüaniidid</t>
  </si>
  <si>
    <t>Tsüaniidid, ümberarvutatuna tsüaniidiks (-CN)</t>
  </si>
  <si>
    <t>8017-16-1</t>
  </si>
  <si>
    <t>Polüfosforhape</t>
  </si>
  <si>
    <t>7782-41-4</t>
  </si>
  <si>
    <t>Fluor ja gaasilised fluoriidid, ümberarvutatuna fluoriks</t>
  </si>
  <si>
    <t>7757-82-6</t>
  </si>
  <si>
    <t>Naatriumsulfaat</t>
  </si>
  <si>
    <t>7722-84-1</t>
  </si>
  <si>
    <t>Vesinikperoksiid (&gt;60% vesilahus)</t>
  </si>
  <si>
    <t>7697-37-2</t>
  </si>
  <si>
    <t>Lämmastikhape</t>
  </si>
  <si>
    <t>7664-93-9</t>
  </si>
  <si>
    <t>Väävelhape</t>
  </si>
  <si>
    <t>7664-39-3</t>
  </si>
  <si>
    <t>Vesinikfluoriid</t>
  </si>
  <si>
    <t>7664-38-2</t>
  </si>
  <si>
    <t>Fosforhape</t>
  </si>
  <si>
    <t>75664-38-2</t>
  </si>
  <si>
    <t>Fosforhape (ortofosforhape)</t>
  </si>
  <si>
    <t>74-90-8</t>
  </si>
  <si>
    <t>Vesiniktsüaniid (sinihape)</t>
  </si>
  <si>
    <t>Leelised</t>
  </si>
  <si>
    <t>16984-48-8</t>
  </si>
  <si>
    <t>Fluoriidid, hästilahustuvad, ümberarvutatuna fluoriks</t>
  </si>
  <si>
    <t>1336-21-6</t>
  </si>
  <si>
    <t>Ammooniumhüdroksiid (10%-35% lahus)</t>
  </si>
  <si>
    <t>1310-73-2</t>
  </si>
  <si>
    <t>Naatriumhüdroksiid</t>
  </si>
  <si>
    <t>12125-02-9</t>
  </si>
  <si>
    <t>Ammooniumkloriid</t>
  </si>
  <si>
    <t>497-19-8</t>
  </si>
  <si>
    <t>Naatriumkarbonaat</t>
  </si>
  <si>
    <t>1333-86-4</t>
  </si>
  <si>
    <t>Tahm</t>
  </si>
  <si>
    <t>107-06-2</t>
  </si>
  <si>
    <t>1,2-dikloroetaan (etaandikloriid)</t>
  </si>
  <si>
    <t>PAH</t>
  </si>
  <si>
    <t>Polütsüklilised aromaatsed süsivesinikud</t>
  </si>
  <si>
    <t>1760-24-3</t>
  </si>
  <si>
    <t>N-(3-(trimetoksüsilüül)propüül)etüleendiamiin</t>
  </si>
  <si>
    <t>2530-83-8</t>
  </si>
  <si>
    <t>[3-(2,3-epoksüpropoksü)propüül]trimetoksüsilaan</t>
  </si>
  <si>
    <t>504-60-9</t>
  </si>
  <si>
    <t>1,3-Pentadieen (Piperüleen)</t>
  </si>
  <si>
    <t>526-73-8</t>
  </si>
  <si>
    <t>1,2,3-trimetüülbenseen (hemimelliteen)</t>
  </si>
  <si>
    <t>616-38-6</t>
  </si>
  <si>
    <t>Dimetüülkarbonaat</t>
  </si>
  <si>
    <t>91-20-3</t>
  </si>
  <si>
    <t>Naftaleen (nafteen)</t>
  </si>
  <si>
    <t>104-78-9</t>
  </si>
  <si>
    <t>3-Aminopropüüldietüülamiin</t>
  </si>
  <si>
    <t>107-13-1</t>
  </si>
  <si>
    <t>Akrüülnitriil</t>
  </si>
  <si>
    <t>115-07-1</t>
  </si>
  <si>
    <t>Propeen (propüleen)</t>
  </si>
  <si>
    <t>7473-98-5</t>
  </si>
  <si>
    <t>2-hüdrokü-2-metüülpropiofenoon</t>
  </si>
  <si>
    <t>75-86-5</t>
  </si>
  <si>
    <t>Atsetoontsüanohüdriin</t>
  </si>
  <si>
    <t>78-79-5</t>
  </si>
  <si>
    <t>Isopreen</t>
  </si>
  <si>
    <t>Merkaptaanid</t>
  </si>
  <si>
    <t>79-06-1</t>
  </si>
  <si>
    <t>Akrüülamiid</t>
  </si>
  <si>
    <t>4098-71-9</t>
  </si>
  <si>
    <t>Isofuroondiisotsüanaat (IPDI)</t>
  </si>
  <si>
    <t>304-59-6</t>
  </si>
  <si>
    <t>Kaaliumnaatriumtartraat</t>
  </si>
  <si>
    <t>28064-14-4</t>
  </si>
  <si>
    <t>Bisfenool-F-epokloorhüdriinvaik</t>
  </si>
  <si>
    <t>68334-30-5</t>
  </si>
  <si>
    <t>Diislikütus</t>
  </si>
  <si>
    <t>98-54-4</t>
  </si>
  <si>
    <t>4-tert-butüülfenool</t>
  </si>
  <si>
    <t>85-68-7</t>
  </si>
  <si>
    <t>Butüülbensüülftalaat (BBP)</t>
  </si>
  <si>
    <t>112-57-2</t>
  </si>
  <si>
    <t>Tetraetüleenpentamiin (TEPA)</t>
  </si>
  <si>
    <t>7779-90-0</t>
  </si>
  <si>
    <t>Tritsink-bis(ortofosfaat)</t>
  </si>
  <si>
    <t>7782-49-2</t>
  </si>
  <si>
    <t>Seleen ja anorgaanilised ühendid, ümberarvutatuna seleeniks</t>
  </si>
  <si>
    <t>7727-37-9</t>
  </si>
  <si>
    <t>Lämmastik</t>
  </si>
  <si>
    <t>16872-11-0</t>
  </si>
  <si>
    <t>Vesiniktetrafluoroboraat (fluoroboorhape)</t>
  </si>
  <si>
    <t>10043-35-3</t>
  </si>
  <si>
    <t>Boorhape</t>
  </si>
  <si>
    <t>7631-99-4</t>
  </si>
  <si>
    <t>Naatriumnitraat</t>
  </si>
  <si>
    <t>1762-95-4</t>
  </si>
  <si>
    <t>Ammooniumtiotsianaat (tiokarbamiid)</t>
  </si>
  <si>
    <t>463-58-1</t>
  </si>
  <si>
    <t>Karbonüülsulfiid</t>
  </si>
  <si>
    <t>5989-27-5</t>
  </si>
  <si>
    <t>d-limoneen</t>
  </si>
  <si>
    <t>1314-13-2</t>
  </si>
  <si>
    <t>Tsinkoksiid</t>
  </si>
  <si>
    <t>2634-33-5</t>
  </si>
  <si>
    <t>1,2-bensisotiasool-3(2H)-oon</t>
  </si>
  <si>
    <t>111-90-0</t>
  </si>
  <si>
    <t>2-(2-etoksüetoksü)etanool</t>
  </si>
  <si>
    <t>68920-66-1</t>
  </si>
  <si>
    <t>Küllastumata C16-18 ja C18 etoksüleeritud alkoholid</t>
  </si>
  <si>
    <t>731-27-1</t>
  </si>
  <si>
    <t>Tolüülfluaniid</t>
  </si>
  <si>
    <t>124-17-4</t>
  </si>
  <si>
    <t>2-(2-butoksüetoksü)etüülatsetaat</t>
  </si>
  <si>
    <t>68002-25-5</t>
  </si>
  <si>
    <t>Melamiinformaldehüüdvaik, butüülitud</t>
  </si>
  <si>
    <t>1308-38-9</t>
  </si>
  <si>
    <t>Kroom(III)oksiid (dikroomtrioksiid)</t>
  </si>
  <si>
    <t>1344-09-8</t>
  </si>
  <si>
    <t>Ränihappe naatriumsool</t>
  </si>
  <si>
    <t>24650-42-8</t>
  </si>
  <si>
    <t>2,2-dimetoksü-1,2-difenüületaan-1-oon</t>
  </si>
  <si>
    <t>55965-84-9</t>
  </si>
  <si>
    <t>5-kloro-2-metüül-2H-isotiasool-3-oon</t>
  </si>
  <si>
    <t>637-92-3</t>
  </si>
  <si>
    <t>2-etoksü-2-metüülpropaan</t>
  </si>
  <si>
    <t>119-61-9</t>
  </si>
  <si>
    <t>Bensofenoon</t>
  </si>
  <si>
    <t>90622-58-5</t>
  </si>
  <si>
    <t>Alkaanid C11-C15</t>
  </si>
  <si>
    <t>927-510-4</t>
  </si>
  <si>
    <t>Süsivesinikud, C7, n-alkaanid, isoalkaanid, tsüklilised ühendid</t>
  </si>
  <si>
    <t>947-19-3</t>
  </si>
  <si>
    <t>Bensoüültsükloheksanool</t>
  </si>
  <si>
    <t>42978-66-5</t>
  </si>
  <si>
    <t>Tripropüleenglükooldiakrülaat (TPGDA)</t>
  </si>
  <si>
    <t>8001-78-3</t>
  </si>
  <si>
    <t>Hüdrogeenitud kastoorõli</t>
  </si>
  <si>
    <t>Epoksüdeeritud sojaõli</t>
  </si>
  <si>
    <t>68308-34-9</t>
  </si>
  <si>
    <t>Põlevkiviõli</t>
  </si>
  <si>
    <t>108-46-3</t>
  </si>
  <si>
    <t>1,3-Benseendiool</t>
  </si>
  <si>
    <t>124-40-3</t>
  </si>
  <si>
    <t>Dimetüülamiin</t>
  </si>
  <si>
    <t>63368-95-6</t>
  </si>
  <si>
    <t>Aromaatne polüisotsüanaat polümeer</t>
  </si>
  <si>
    <t>65996-96-5</t>
  </si>
  <si>
    <t>Tärpentin (alfa-pineen)</t>
  </si>
  <si>
    <t>107-02-8</t>
  </si>
  <si>
    <t>Akroleiin (akrüülaldehüüd)</t>
  </si>
  <si>
    <t>108-01-0</t>
  </si>
  <si>
    <t>N,N-dimetüületanoolamiin</t>
  </si>
  <si>
    <t>8013-75-0</t>
  </si>
  <si>
    <t>Puskariõli</t>
  </si>
  <si>
    <t>80-62-6</t>
  </si>
  <si>
    <t>Metüülmetaakrülaat</t>
  </si>
  <si>
    <t>92045-53-9</t>
  </si>
  <si>
    <t>Tööstusbensiin (nafta), hüdrodesulfureeritud, dearomatiseeritud, kerge</t>
  </si>
  <si>
    <t>75-50-3</t>
  </si>
  <si>
    <t>Trimetüülamiin</t>
  </si>
  <si>
    <t>6425-39-4</t>
  </si>
  <si>
    <t>2,2-Dimorfolinüüldietüüleeter</t>
  </si>
  <si>
    <t>2682-20-4</t>
  </si>
  <si>
    <t>2-metüül-4-isotiasool-3-oon</t>
  </si>
  <si>
    <t>13463-67-7</t>
  </si>
  <si>
    <t>Titaandioksiid</t>
  </si>
  <si>
    <t>8001-35-2</t>
  </si>
  <si>
    <t>Toksafeen (kamfekloor)</t>
  </si>
  <si>
    <t>75-56-9</t>
  </si>
  <si>
    <t>Propüleenoksiid</t>
  </si>
  <si>
    <t>64771-72-8</t>
  </si>
  <si>
    <t>n-Parafiin</t>
  </si>
  <si>
    <t>25322-69-4</t>
  </si>
  <si>
    <t>Polüpropüleenglükool</t>
  </si>
  <si>
    <t>60-29-7</t>
  </si>
  <si>
    <t>Dietüüleeter</t>
  </si>
  <si>
    <t>Freoonid</t>
  </si>
  <si>
    <t>25154-52-3</t>
  </si>
  <si>
    <t>Nonüülfenüül</t>
  </si>
  <si>
    <t>7782-50-5</t>
  </si>
  <si>
    <t>Kloor</t>
  </si>
  <si>
    <t>7440-22-4</t>
  </si>
  <si>
    <t>Hõbe</t>
  </si>
  <si>
    <t>67-66-3</t>
  </si>
  <si>
    <t>Kloroform (triklorometaan)</t>
  </si>
  <si>
    <t>111-87-5</t>
  </si>
  <si>
    <t>1-oktanool</t>
  </si>
  <si>
    <t>13048-33-4</t>
  </si>
  <si>
    <t>Heksametüleen diakrülaat</t>
  </si>
  <si>
    <t>19089-47-5</t>
  </si>
  <si>
    <t>2-etoksü-1-propanool</t>
  </si>
  <si>
    <t>25620-58-0</t>
  </si>
  <si>
    <t>Trimetüülheksaan-1,6-diamiin</t>
  </si>
  <si>
    <t>26530-20-1</t>
  </si>
  <si>
    <t>2-oktüül-2H-isotiasool-3-oon</t>
  </si>
  <si>
    <t>26761-45-5</t>
  </si>
  <si>
    <t>Neodekaanhappe glütsiidester</t>
  </si>
  <si>
    <t>584-84-9</t>
  </si>
  <si>
    <t>Tolueen-2,4-diisotsüanaat</t>
  </si>
  <si>
    <t>62-53-3</t>
  </si>
  <si>
    <t>Aniliin ja homoloogid</t>
  </si>
  <si>
    <t>108-32-7</t>
  </si>
  <si>
    <t>Propüleenkarbonaat</t>
  </si>
  <si>
    <t>108-90-7</t>
  </si>
  <si>
    <t>Klorobenseen (MCB)</t>
  </si>
  <si>
    <t>111-27-3</t>
  </si>
  <si>
    <t>1-heksanool</t>
  </si>
  <si>
    <t>75-05-8</t>
  </si>
  <si>
    <t>Atsetonitriil</t>
  </si>
  <si>
    <t>84540-57-8</t>
  </si>
  <si>
    <t>Propüleenglükoolmetüüleeteratsetaat</t>
  </si>
  <si>
    <t>90622-56-3</t>
  </si>
  <si>
    <t>Isoalkaanid C7-C10</t>
  </si>
  <si>
    <t>98-94-2</t>
  </si>
  <si>
    <t>Tsükloheksüüldimetüülamiin</t>
  </si>
  <si>
    <t>68439-46-3</t>
  </si>
  <si>
    <t>Rasvalkoholi etoksülaat C9-C11</t>
  </si>
  <si>
    <t>64742-62-7</t>
  </si>
  <si>
    <t>Jääkõlid (nafta), lahustiga deparafiniseeritud</t>
  </si>
  <si>
    <t>111-46-6</t>
  </si>
  <si>
    <t>Dietüleenglükool</t>
  </si>
  <si>
    <t>25973-55-1</t>
  </si>
  <si>
    <t>2-(2H-Bensotriasool-2-üül)-4,6-di-tert-pentüülfenool</t>
  </si>
  <si>
    <t>1843-05-6</t>
  </si>
  <si>
    <t>Oktabensoon (2-hüdroksü-4-oktüüloksübensofenoon)</t>
  </si>
  <si>
    <t>9002-89-5</t>
  </si>
  <si>
    <t>Polüvinüülalkohol</t>
  </si>
  <si>
    <t>cas</t>
  </si>
  <si>
    <t>nimetus</t>
  </si>
  <si>
    <t>7446-09-5</t>
  </si>
  <si>
    <t>7783-06-4</t>
  </si>
  <si>
    <t>Lenduvad orgaanilised ühendid, kokku</t>
  </si>
  <si>
    <t>8050-09-7</t>
  </si>
  <si>
    <t>8013-07-8</t>
  </si>
  <si>
    <t>Tahked osakesed, kokku*</t>
  </si>
  <si>
    <t>Püsivad orgaanilised saasteained, kokku</t>
  </si>
  <si>
    <t>Süsivesinikud, kokku</t>
  </si>
  <si>
    <t>Teised saasteained, kokku</t>
  </si>
  <si>
    <t>Raskemetallid ja nende ühendid, kokku</t>
  </si>
  <si>
    <t>0.01</t>
  </si>
  <si>
    <t>0.0019</t>
  </si>
  <si>
    <t>Püsivad orgaanilised saasteained, Kokku</t>
  </si>
  <si>
    <t>2018</t>
  </si>
  <si>
    <t>2006-2018 välisõhku heidetud saasteainete heitkogused Raplamaal</t>
  </si>
  <si>
    <r>
      <rPr>
        <b/>
        <sz val="11"/>
        <color rgb="FFFF0000"/>
        <rFont val="Calibri"/>
        <family val="2"/>
        <charset val="186"/>
        <scheme val="minor"/>
      </rPr>
      <t xml:space="preserve">Muud-?? </t>
    </r>
    <r>
      <rPr>
        <b/>
        <sz val="11"/>
        <color theme="1"/>
        <rFont val="Calibri"/>
        <family val="2"/>
        <charset val="186"/>
        <scheme val="minor"/>
      </rPr>
      <t>Süsivesinikud, kokku</t>
    </r>
  </si>
  <si>
    <r>
      <rPr>
        <b/>
        <sz val="11"/>
        <color rgb="FFFF0000"/>
        <rFont val="Calibri"/>
        <family val="2"/>
        <charset val="186"/>
        <scheme val="minor"/>
      </rPr>
      <t xml:space="preserve">muud - ?? </t>
    </r>
    <r>
      <rPr>
        <b/>
        <sz val="11"/>
        <color theme="1"/>
        <rFont val="Calibri"/>
        <family val="2"/>
        <charset val="186"/>
        <scheme val="minor"/>
      </rPr>
      <t>Süsivesinikud, kokku</t>
    </r>
  </si>
  <si>
    <r>
      <rPr>
        <b/>
        <sz val="11"/>
        <color rgb="FFFF0000"/>
        <rFont val="Calibri"/>
        <family val="2"/>
        <charset val="186"/>
        <scheme val="minor"/>
      </rPr>
      <t xml:space="preserve">Muud -?? </t>
    </r>
    <r>
      <rPr>
        <b/>
        <sz val="11"/>
        <color theme="1"/>
        <rFont val="Calibri"/>
        <family val="2"/>
        <charset val="186"/>
        <scheme val="minor"/>
      </rPr>
      <t>Süsivesinikud, kokku</t>
    </r>
  </si>
  <si>
    <r>
      <rPr>
        <b/>
        <sz val="11"/>
        <color rgb="FFFF0000"/>
        <rFont val="Calibri"/>
        <family val="2"/>
        <charset val="186"/>
        <scheme val="minor"/>
      </rPr>
      <t>Muud - ??</t>
    </r>
    <r>
      <rPr>
        <b/>
        <sz val="11"/>
        <color theme="1"/>
        <rFont val="Calibri"/>
        <family val="2"/>
        <charset val="186"/>
        <scheme val="minor"/>
      </rPr>
      <t>Süsivesinikud, kokku</t>
    </r>
  </si>
  <si>
    <t>2019</t>
  </si>
  <si>
    <t>2006-2019 välisõhku heidetud saasteainete heitkogused Eestis</t>
  </si>
  <si>
    <t>CAS</t>
  </si>
  <si>
    <t>Tahked osakesed</t>
  </si>
  <si>
    <t>Lenduvad orgaanilised ühendid</t>
  </si>
  <si>
    <t>Süsivesinikud</t>
  </si>
  <si>
    <t>Raskemetallid ja nende ühendid</t>
  </si>
  <si>
    <t>Teised saasteained</t>
  </si>
  <si>
    <t>2006-2019.a välisõhku heidetud saasteainete heitkogused Hiiumaal</t>
  </si>
  <si>
    <t>2006-2019.a välisõhku heidetud saasteainete heitkogused Ida-Virumaal</t>
  </si>
  <si>
    <t>2006-2019.a välisõhku heidetud saasteainete heitkogused Harjumaal</t>
  </si>
  <si>
    <t>Saasteainete heitkogused on esitatud tonnides, raskmetallide heitkogused esitatud kilogrammides</t>
  </si>
  <si>
    <t>2006-2019.a välisõhku heidetud saasteainete heitkogused Järvamaal</t>
  </si>
  <si>
    <t>2006-2019.a välisõhku heidetud saasteainete heitkogused Jõgevamaal</t>
  </si>
  <si>
    <t>2006-2019.a välisõhku heidetud saasteainete heitkogused Läänemaal</t>
  </si>
  <si>
    <t>2006-2019.a välisõhku heidetud saasteainete heitkogused Pärnumaal</t>
  </si>
  <si>
    <t>2006-2019.a välisõhku heidetud saasteainete heitkogused Võrumaal</t>
  </si>
  <si>
    <t>2006-2019.a välisõhku heidetud saasteainete heitkogused Lääne-Virumaal</t>
  </si>
  <si>
    <t>Teised tahked osakesed</t>
  </si>
  <si>
    <t>2006-2019.a välisõhku heidetud saasteainete heitkogused Põlvamaal</t>
  </si>
  <si>
    <t>2006-2019.a välisõhku heidetud saasteainete heitkogused Saaremaal</t>
  </si>
  <si>
    <t>2006-2019.a välisõhku heidetud saasteainete heitkogused Tartumaal</t>
  </si>
  <si>
    <t>2006-2019.a välisõhku heidetud saasteainete heitkogused Valgamaal</t>
  </si>
  <si>
    <t>2006-2019.a välisõhku heidetud saasteainete heitkogused Viljandimaal</t>
  </si>
  <si>
    <t>Tahked osakesed, kokku</t>
  </si>
  <si>
    <t>Süsinikdioksiid*</t>
  </si>
  <si>
    <t>* - 2018-2019 .a. biokütuse ja muude kütuste põletamisest eralduvate süsinikdioksiidi heitkogused esitatud koos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</si>
</sst>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"/>
    <numFmt numFmtId="165" formatCode="0.00000"/>
    <numFmt numFmtId="166" formatCode="#,##0.00000"/>
    <numFmt numFmtId="167" formatCode="#,##0.0000"/>
    <numFmt numFmtId="168" formatCode="#,##0.000"/>
    <numFmt numFmtId="169" formatCode="0.0000"/>
  </numFmts>
  <fonts count="6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0" fillId="0" borderId="1" xfId="0" applyNumberFormat="1" applyBorder="1"/>
    <xf numFmtId="0" fontId="2" fillId="0" borderId="0" xfId="0" applyFont="1"/>
    <xf numFmtId="49" fontId="2" fillId="0" borderId="1" xfId="0" applyNumberFormat="1" applyFont="1" applyBorder="1"/>
    <xf numFmtId="164" fontId="0" fillId="0" borderId="1" xfId="0" applyNumberFormat="1" applyFont="1" applyBorder="1"/>
    <xf numFmtId="164" fontId="0" fillId="0" borderId="1" xfId="0" applyNumberFormat="1" applyBorder="1"/>
    <xf numFmtId="0" fontId="0" fillId="0" borderId="1" xfId="0" applyFont="1" applyBorder="1"/>
    <xf numFmtId="0" fontId="0" fillId="0" borderId="1" xfId="0" applyBorder="1"/>
    <xf numFmtId="0" fontId="2" fillId="0" borderId="1" xfId="0" applyFont="1" applyBorder="1"/>
    <xf numFmtId="164" fontId="4" fillId="0" borderId="1" xfId="0" applyNumberFormat="1" applyFont="1" applyBorder="1"/>
    <xf numFmtId="49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64" fontId="2" fillId="0" borderId="1" xfId="0" applyNumberFormat="1" applyFont="1" applyBorder="1"/>
    <xf numFmtId="0" fontId="0" fillId="0" borderId="3" xfId="0" applyBorder="1"/>
    <xf numFmtId="0" fontId="2" fillId="0" borderId="3" xfId="0" applyFont="1" applyBorder="1"/>
    <xf numFmtId="0" fontId="1" fillId="0" borderId="0" xfId="0" applyFont="1"/>
    <xf numFmtId="0" fontId="3" fillId="0" borderId="0" xfId="0" applyFont="1"/>
    <xf numFmtId="164" fontId="5" fillId="0" borderId="1" xfId="0" applyNumberFormat="1" applyFont="1" applyBorder="1"/>
    <xf numFmtId="0" fontId="4" fillId="0" borderId="0" xfId="0" applyFont="1"/>
    <xf numFmtId="0" fontId="5" fillId="2" borderId="1" xfId="0" applyFont="1" applyFill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left"/>
    </xf>
    <xf numFmtId="165" fontId="2" fillId="0" borderId="1" xfId="0" applyNumberFormat="1" applyFont="1" applyBorder="1"/>
    <xf numFmtId="49" fontId="2" fillId="2" borderId="3" xfId="0" applyNumberFormat="1" applyFont="1" applyFill="1" applyBorder="1" applyAlignment="1">
      <alignment horizontal="center"/>
    </xf>
    <xf numFmtId="165" fontId="0" fillId="0" borderId="0" xfId="0" applyNumberFormat="1"/>
    <xf numFmtId="165" fontId="2" fillId="0" borderId="1" xfId="0" applyNumberFormat="1" applyFont="1" applyBorder="1" applyAlignment="1">
      <alignment wrapText="1"/>
    </xf>
    <xf numFmtId="165" fontId="4" fillId="0" borderId="0" xfId="0" applyNumberFormat="1" applyFont="1" applyAlignment="1">
      <alignment wrapText="1"/>
    </xf>
    <xf numFmtId="4" fontId="0" fillId="0" borderId="1" xfId="0" applyNumberFormat="1" applyBorder="1"/>
    <xf numFmtId="4" fontId="4" fillId="0" borderId="1" xfId="0" applyNumberFormat="1" applyFont="1" applyBorder="1"/>
    <xf numFmtId="166" fontId="0" fillId="0" borderId="0" xfId="0" applyNumberFormat="1"/>
    <xf numFmtId="166" fontId="0" fillId="0" borderId="1" xfId="0" applyNumberFormat="1" applyBorder="1"/>
    <xf numFmtId="166" fontId="2" fillId="0" borderId="1" xfId="0" applyNumberFormat="1" applyFont="1" applyBorder="1"/>
    <xf numFmtId="166" fontId="2" fillId="0" borderId="1" xfId="0" applyNumberFormat="1" applyFont="1" applyBorder="1" applyAlignment="1">
      <alignment wrapText="1"/>
    </xf>
    <xf numFmtId="166" fontId="5" fillId="0" borderId="1" xfId="0" applyNumberFormat="1" applyFont="1" applyBorder="1"/>
    <xf numFmtId="166" fontId="0" fillId="0" borderId="1" xfId="0" applyNumberFormat="1" applyFont="1" applyBorder="1"/>
    <xf numFmtId="167" fontId="0" fillId="0" borderId="0" xfId="0" applyNumberFormat="1"/>
    <xf numFmtId="0" fontId="2" fillId="0" borderId="4" xfId="0" applyFont="1" applyBorder="1"/>
    <xf numFmtId="165" fontId="2" fillId="0" borderId="4" xfId="0" applyNumberFormat="1" applyFont="1" applyBorder="1"/>
    <xf numFmtId="0" fontId="0" fillId="0" borderId="0" xfId="0" applyFont="1"/>
    <xf numFmtId="168" fontId="0" fillId="0" borderId="1" xfId="0" applyNumberFormat="1" applyBorder="1"/>
    <xf numFmtId="168" fontId="0" fillId="0" borderId="1" xfId="0" applyNumberFormat="1" applyFont="1" applyBorder="1"/>
    <xf numFmtId="168" fontId="4" fillId="0" borderId="1" xfId="0" applyNumberFormat="1" applyFont="1" applyBorder="1"/>
    <xf numFmtId="168" fontId="2" fillId="0" borderId="1" xfId="0" applyNumberFormat="1" applyFont="1" applyBorder="1"/>
    <xf numFmtId="168" fontId="5" fillId="0" borderId="1" xfId="0" applyNumberFormat="1" applyFont="1" applyBorder="1"/>
    <xf numFmtId="168" fontId="0" fillId="0" borderId="1" xfId="0" applyNumberFormat="1" applyFill="1" applyBorder="1"/>
    <xf numFmtId="168" fontId="0" fillId="0" borderId="4" xfId="0" applyNumberFormat="1" applyFont="1" applyBorder="1"/>
    <xf numFmtId="168" fontId="0" fillId="0" borderId="0" xfId="0" applyNumberFormat="1" applyFont="1"/>
    <xf numFmtId="168" fontId="0" fillId="0" borderId="4" xfId="0" applyNumberFormat="1" applyBorder="1"/>
    <xf numFmtId="168" fontId="2" fillId="0" borderId="1" xfId="0" applyNumberFormat="1" applyFont="1" applyBorder="1" applyAlignment="1">
      <alignment wrapText="1"/>
    </xf>
    <xf numFmtId="168" fontId="0" fillId="0" borderId="1" xfId="0" applyNumberFormat="1" applyBorder="1" applyAlignment="1">
      <alignment wrapText="1"/>
    </xf>
    <xf numFmtId="4" fontId="0" fillId="0" borderId="0" xfId="0" applyNumberFormat="1"/>
    <xf numFmtId="168" fontId="4" fillId="0" borderId="1" xfId="0" applyNumberFormat="1" applyFont="1" applyFill="1" applyBorder="1"/>
    <xf numFmtId="168" fontId="0" fillId="0" borderId="1" xfId="0" applyNumberFormat="1" applyFont="1" applyBorder="1" applyAlignment="1">
      <alignment wrapText="1"/>
    </xf>
    <xf numFmtId="168" fontId="2" fillId="0" borderId="4" xfId="0" applyNumberFormat="1" applyFont="1" applyBorder="1"/>
    <xf numFmtId="168" fontId="0" fillId="0" borderId="4" xfId="0" applyNumberFormat="1" applyBorder="1" applyAlignment="1">
      <alignment wrapText="1"/>
    </xf>
    <xf numFmtId="167" fontId="0" fillId="0" borderId="1" xfId="0" applyNumberFormat="1" applyBorder="1" applyAlignment="1">
      <alignment wrapText="1"/>
    </xf>
    <xf numFmtId="167" fontId="4" fillId="0" borderId="1" xfId="0" applyNumberFormat="1" applyFont="1" applyBorder="1"/>
    <xf numFmtId="167" fontId="0" fillId="0" borderId="1" xfId="0" applyNumberFormat="1" applyBorder="1"/>
    <xf numFmtId="167" fontId="2" fillId="0" borderId="1" xfId="0" applyNumberFormat="1" applyFont="1" applyBorder="1"/>
    <xf numFmtId="167" fontId="2" fillId="0" borderId="1" xfId="0" applyNumberFormat="1" applyFont="1" applyBorder="1" applyAlignment="1">
      <alignment wrapText="1"/>
    </xf>
    <xf numFmtId="167" fontId="5" fillId="0" borderId="1" xfId="0" applyNumberFormat="1" applyFont="1" applyBorder="1"/>
    <xf numFmtId="167" fontId="4" fillId="0" borderId="1" xfId="0" applyNumberFormat="1" applyFont="1" applyBorder="1" applyAlignment="1">
      <alignment wrapText="1"/>
    </xf>
    <xf numFmtId="168" fontId="2" fillId="0" borderId="0" xfId="0" applyNumberFormat="1" applyFont="1" applyAlignment="1">
      <alignment wrapText="1"/>
    </xf>
    <xf numFmtId="0" fontId="4" fillId="0" borderId="1" xfId="0" applyFont="1" applyBorder="1"/>
    <xf numFmtId="0" fontId="5" fillId="0" borderId="1" xfId="0" applyFont="1" applyBorder="1"/>
    <xf numFmtId="167" fontId="5" fillId="0" borderId="1" xfId="0" applyNumberFormat="1" applyFont="1" applyBorder="1" applyAlignment="1">
      <alignment wrapText="1"/>
    </xf>
    <xf numFmtId="168" fontId="4" fillId="0" borderId="1" xfId="0" applyNumberFormat="1" applyFont="1" applyBorder="1" applyAlignment="1">
      <alignment wrapText="1"/>
    </xf>
    <xf numFmtId="168" fontId="5" fillId="0" borderId="1" xfId="0" applyNumberFormat="1" applyFont="1" applyBorder="1" applyAlignment="1">
      <alignment wrapText="1"/>
    </xf>
    <xf numFmtId="168" fontId="0" fillId="0" borderId="0" xfId="0" applyNumberFormat="1"/>
    <xf numFmtId="168" fontId="5" fillId="0" borderId="1" xfId="0" applyNumberFormat="1" applyFont="1" applyBorder="1" applyAlignment="1">
      <alignment horizontal="right"/>
    </xf>
    <xf numFmtId="168" fontId="0" fillId="0" borderId="0" xfId="0" applyNumberFormat="1" applyAlignment="1">
      <alignment wrapText="1"/>
    </xf>
    <xf numFmtId="168" fontId="4" fillId="0" borderId="0" xfId="0" applyNumberFormat="1" applyFont="1"/>
    <xf numFmtId="169" fontId="0" fillId="0" borderId="1" xfId="0" applyNumberFormat="1" applyBorder="1"/>
    <xf numFmtId="169" fontId="0" fillId="0" borderId="4" xfId="0" applyNumberFormat="1" applyBorder="1"/>
    <xf numFmtId="169" fontId="2" fillId="0" borderId="1" xfId="0" applyNumberFormat="1" applyFont="1" applyBorder="1"/>
    <xf numFmtId="169" fontId="2" fillId="0" borderId="1" xfId="0" applyNumberFormat="1" applyFont="1" applyBorder="1" applyAlignment="1">
      <alignment wrapText="1"/>
    </xf>
    <xf numFmtId="169" fontId="5" fillId="0" borderId="1" xfId="0" applyNumberFormat="1" applyFont="1" applyBorder="1"/>
    <xf numFmtId="169" fontId="0" fillId="0" borderId="1" xfId="0" applyNumberFormat="1" applyBorder="1" applyAlignment="1">
      <alignment wrapText="1"/>
    </xf>
    <xf numFmtId="169" fontId="0" fillId="0" borderId="1" xfId="0" applyNumberFormat="1" applyFont="1" applyBorder="1"/>
    <xf numFmtId="169" fontId="2" fillId="0" borderId="1" xfId="0" applyNumberFormat="1" applyFont="1" applyFill="1" applyBorder="1"/>
    <xf numFmtId="168" fontId="4" fillId="3" borderId="1" xfId="0" applyNumberFormat="1" applyFont="1" applyFill="1" applyBorder="1"/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onnections" Target="connections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queryTables/queryTable1.xml><?xml version="1.0" encoding="utf-8"?>
<queryTable xmlns="http://schemas.openxmlformats.org/spreadsheetml/2006/main" name="Eesti kokku koond 2017" connectionId="1" autoFormatId="16" applyNumberFormats="0" applyBorderFormats="0" applyFontFormats="0" applyPatternFormats="0" applyAlignmentFormats="0" applyWidthHeightFormats="0"/>
</file>

<file path=xl/queryTables/queryTable10.xml><?xml version="1.0" encoding="utf-8"?>
<queryTable xmlns="http://schemas.openxmlformats.org/spreadsheetml/2006/main" name="Põlvamaa-2 koond 2017" connectionId="9" autoFormatId="16" applyNumberFormats="0" applyBorderFormats="0" applyFontFormats="0" applyPatternFormats="0" applyAlignmentFormats="0" applyWidthHeightFormats="0"/>
</file>

<file path=xl/queryTables/queryTable11.xml><?xml version="1.0" encoding="utf-8"?>
<queryTable xmlns="http://schemas.openxmlformats.org/spreadsheetml/2006/main" name="Raplamaa koond 2017" connectionId="11" autoFormatId="16" applyNumberFormats="0" applyBorderFormats="0" applyFontFormats="0" applyPatternFormats="0" applyAlignmentFormats="0" applyWidthHeightFormats="0"/>
</file>

<file path=xl/queryTables/queryTable12.xml><?xml version="1.0" encoding="utf-8"?>
<queryTable xmlns="http://schemas.openxmlformats.org/spreadsheetml/2006/main" name="Saaremaa koond 2017" connectionId="12" autoFormatId="16" applyNumberFormats="0" applyBorderFormats="0" applyFontFormats="0" applyPatternFormats="0" applyAlignmentFormats="0" applyWidthHeightFormats="0"/>
</file>

<file path=xl/queryTables/queryTable13.xml><?xml version="1.0" encoding="utf-8"?>
<queryTable xmlns="http://schemas.openxmlformats.org/spreadsheetml/2006/main" name="Tartumaa koond 2017" connectionId="13" autoFormatId="16" applyNumberFormats="0" applyBorderFormats="0" applyFontFormats="0" applyPatternFormats="0" applyAlignmentFormats="0" applyWidthHeightFormats="0"/>
</file>

<file path=xl/queryTables/queryTable14.xml><?xml version="1.0" encoding="utf-8"?>
<queryTable xmlns="http://schemas.openxmlformats.org/spreadsheetml/2006/main" name="Valgamaa koond 2017" connectionId="14" autoFormatId="16" applyNumberFormats="0" applyBorderFormats="0" applyFontFormats="0" applyPatternFormats="0" applyAlignmentFormats="0" applyWidthHeightFormats="0"/>
</file>

<file path=xl/queryTables/queryTable15.xml><?xml version="1.0" encoding="utf-8"?>
<queryTable xmlns="http://schemas.openxmlformats.org/spreadsheetml/2006/main" name="Viljandimaa koond 2017" connectionId="15" autoFormatId="16" applyNumberFormats="0" applyBorderFormats="0" applyFontFormats="0" applyPatternFormats="0" applyAlignmentFormats="0" applyWidthHeightFormats="0"/>
</file>

<file path=xl/queryTables/queryTable16.xml><?xml version="1.0" encoding="utf-8"?>
<queryTable xmlns="http://schemas.openxmlformats.org/spreadsheetml/2006/main" name="Võrumaa koond 2017" connectionId="16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Harju koond 2017" connectionId="2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Hiiumaa koond 2017" connectionId="3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name="Ida-Virumaa koond 2017" connectionId="4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name="Järvamaa koond 2017_1" connectionId="6" autoFormatId="16" applyNumberFormats="0" applyBorderFormats="0" applyFontFormats="0" applyPatternFormats="0" applyAlignmentFormats="0" applyWidthHeightFormats="0"/>
</file>

<file path=xl/queryTables/queryTable6.xml><?xml version="1.0" encoding="utf-8"?>
<queryTable xmlns="http://schemas.openxmlformats.org/spreadsheetml/2006/main" name="Jõgevamaa koond 2017" connectionId="5" autoFormatId="16" applyNumberFormats="0" applyBorderFormats="0" applyFontFormats="0" applyPatternFormats="0" applyAlignmentFormats="0" applyWidthHeightFormats="0"/>
</file>

<file path=xl/queryTables/queryTable7.xml><?xml version="1.0" encoding="utf-8"?>
<queryTable xmlns="http://schemas.openxmlformats.org/spreadsheetml/2006/main" name="Läänemaa koond 2017" connectionId="7" autoFormatId="16" applyNumberFormats="0" applyBorderFormats="0" applyFontFormats="0" applyPatternFormats="0" applyAlignmentFormats="0" applyWidthHeightFormats="0"/>
</file>

<file path=xl/queryTables/queryTable8.xml><?xml version="1.0" encoding="utf-8"?>
<queryTable xmlns="http://schemas.openxmlformats.org/spreadsheetml/2006/main" name="Lääne-Virumaa koond 2017" connectionId="8" autoFormatId="16" applyNumberFormats="0" applyBorderFormats="0" applyFontFormats="0" applyPatternFormats="0" applyAlignmentFormats="0" applyWidthHeightFormats="0"/>
</file>

<file path=xl/queryTables/queryTable9.xml><?xml version="1.0" encoding="utf-8"?>
<queryTable xmlns="http://schemas.openxmlformats.org/spreadsheetml/2006/main" name="Pärnumaa koond 2017" connectionId="10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6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7"/>
  <sheetViews>
    <sheetView tabSelected="1" zoomScale="98" zoomScaleNormal="98" workbookViewId="0">
      <selection activeCell="C226" sqref="C226"/>
    </sheetView>
  </sheetViews>
  <sheetFormatPr defaultRowHeight="14.4" x14ac:dyDescent="0.3"/>
  <cols>
    <col min="1" max="1" width="13.33203125" customWidth="1"/>
    <col min="2" max="2" width="58.77734375" customWidth="1"/>
    <col min="3" max="3" width="18.6640625" customWidth="1"/>
    <col min="4" max="4" width="20.5546875" style="40" customWidth="1"/>
    <col min="5" max="5" width="16" style="20" bestFit="1" customWidth="1"/>
    <col min="6" max="11" width="16" bestFit="1" customWidth="1"/>
    <col min="12" max="15" width="14.88671875" bestFit="1" customWidth="1"/>
    <col min="16" max="16" width="14" customWidth="1"/>
  </cols>
  <sheetData>
    <row r="1" spans="1:16" x14ac:dyDescent="0.3">
      <c r="A1" s="4" t="s">
        <v>652</v>
      </c>
    </row>
    <row r="2" spans="1:16" x14ac:dyDescent="0.3">
      <c r="A2" t="s">
        <v>662</v>
      </c>
      <c r="C2" s="31"/>
    </row>
    <row r="3" spans="1:16" x14ac:dyDescent="0.3">
      <c r="A3" t="s">
        <v>677</v>
      </c>
      <c r="D3" s="48"/>
    </row>
    <row r="4" spans="1:16" x14ac:dyDescent="0.3">
      <c r="A4" s="18"/>
    </row>
    <row r="5" spans="1:16" x14ac:dyDescent="0.3">
      <c r="A5" s="1" t="s">
        <v>653</v>
      </c>
      <c r="B5" s="1" t="s">
        <v>631</v>
      </c>
      <c r="C5" s="1" t="s">
        <v>651</v>
      </c>
      <c r="D5" s="1" t="s">
        <v>645</v>
      </c>
      <c r="E5" s="21">
        <v>2017</v>
      </c>
      <c r="F5" s="2">
        <v>2016</v>
      </c>
      <c r="G5" s="2">
        <v>2015</v>
      </c>
      <c r="H5" s="2">
        <v>2014</v>
      </c>
      <c r="I5" s="2">
        <v>2013</v>
      </c>
      <c r="J5" s="2">
        <v>2012</v>
      </c>
      <c r="K5" s="2">
        <v>2011</v>
      </c>
      <c r="L5" s="2">
        <v>2010</v>
      </c>
      <c r="M5" s="2">
        <v>2009</v>
      </c>
      <c r="N5" s="2">
        <v>2008</v>
      </c>
      <c r="O5" s="2">
        <v>2007</v>
      </c>
      <c r="P5" s="1">
        <v>2006</v>
      </c>
    </row>
    <row r="6" spans="1:16" x14ac:dyDescent="0.3">
      <c r="A6" s="9" t="s">
        <v>12</v>
      </c>
      <c r="B6" s="9" t="s">
        <v>13</v>
      </c>
      <c r="C6" s="41">
        <v>4073.8292349999997</v>
      </c>
      <c r="D6" s="42">
        <v>3918.1904009999994</v>
      </c>
      <c r="E6" s="43">
        <v>3564.0859999999998</v>
      </c>
      <c r="F6" s="41">
        <v>3886.7139999999999</v>
      </c>
      <c r="G6" s="41">
        <v>4069.0030000000002</v>
      </c>
      <c r="H6" s="41">
        <v>3778.8163060000002</v>
      </c>
      <c r="I6" s="41">
        <v>3987.3852109999998</v>
      </c>
      <c r="J6" s="41">
        <v>3788.082148</v>
      </c>
      <c r="K6" s="41">
        <v>3322.8508120000001</v>
      </c>
      <c r="L6" s="41">
        <v>2660.1840999999999</v>
      </c>
      <c r="M6" s="41">
        <v>2183.9675000000002</v>
      </c>
      <c r="N6" s="41">
        <v>1367.414</v>
      </c>
      <c r="O6" s="41">
        <v>382.66070000000002</v>
      </c>
      <c r="P6" s="41">
        <v>324.23289999999997</v>
      </c>
    </row>
    <row r="7" spans="1:16" x14ac:dyDescent="0.3">
      <c r="A7" s="9" t="s">
        <v>2</v>
      </c>
      <c r="B7" s="9" t="s">
        <v>3</v>
      </c>
      <c r="C7" s="41">
        <v>45.203949999999999</v>
      </c>
      <c r="D7" s="42">
        <v>38.253565999999992</v>
      </c>
      <c r="E7" s="43">
        <v>37.978999999999999</v>
      </c>
      <c r="F7" s="41">
        <v>44.667999999999999</v>
      </c>
      <c r="G7" s="41">
        <v>48.49</v>
      </c>
      <c r="H7" s="41">
        <v>48.653016000000001</v>
      </c>
      <c r="I7" s="41">
        <v>51.799391999999997</v>
      </c>
      <c r="J7" s="41">
        <v>55.591154000000003</v>
      </c>
      <c r="K7" s="41">
        <v>62.341864999999999</v>
      </c>
      <c r="L7" s="41">
        <v>81.277600000000007</v>
      </c>
      <c r="M7" s="41">
        <v>275.44220000000001</v>
      </c>
      <c r="N7" s="41">
        <v>266.94409999999999</v>
      </c>
      <c r="O7" s="41">
        <v>2.1922000000000001</v>
      </c>
      <c r="P7" s="41">
        <v>0</v>
      </c>
    </row>
    <row r="8" spans="1:16" x14ac:dyDescent="0.3">
      <c r="A8" s="9" t="s">
        <v>10</v>
      </c>
      <c r="B8" s="9" t="s">
        <v>11</v>
      </c>
      <c r="C8" s="41">
        <v>7517.7267779461945</v>
      </c>
      <c r="D8" s="42">
        <v>10735.648945816001</v>
      </c>
      <c r="E8" s="43">
        <v>11109.913</v>
      </c>
      <c r="F8" s="41">
        <v>10257.200999999999</v>
      </c>
      <c r="G8" s="41">
        <v>9285.7379999999994</v>
      </c>
      <c r="H8" s="41">
        <v>12476.166324</v>
      </c>
      <c r="I8" s="41">
        <v>13029.980235999999</v>
      </c>
      <c r="J8" s="41">
        <v>14312.276023</v>
      </c>
      <c r="K8" s="41">
        <v>17648.616857000001</v>
      </c>
      <c r="L8" s="41">
        <v>17044.813900000001</v>
      </c>
      <c r="M8" s="41">
        <v>12089.6731</v>
      </c>
      <c r="N8" s="41">
        <v>14853.879000000001</v>
      </c>
      <c r="O8" s="41">
        <v>16553.544999999998</v>
      </c>
      <c r="P8" s="41">
        <v>13127.915999999999</v>
      </c>
    </row>
    <row r="9" spans="1:16" x14ac:dyDescent="0.3">
      <c r="A9" s="9" t="s">
        <v>0</v>
      </c>
      <c r="B9" s="9" t="s">
        <v>1</v>
      </c>
      <c r="C9" s="41">
        <v>2.4439000000000002</v>
      </c>
      <c r="D9" s="42">
        <v>0.16039999999999999</v>
      </c>
      <c r="E9" s="43">
        <v>0.36899999999999999</v>
      </c>
      <c r="F9" s="41">
        <v>3.2000000000000001E-2</v>
      </c>
      <c r="G9" s="41">
        <v>1.7999999999999999E-2</v>
      </c>
      <c r="H9" s="41">
        <v>8.5999999999999993E-2</v>
      </c>
      <c r="I9" s="41">
        <v>0</v>
      </c>
      <c r="J9" s="41">
        <v>6.0245E-2</v>
      </c>
      <c r="K9" s="41">
        <v>0.4113</v>
      </c>
      <c r="L9" s="41">
        <v>1.0172000000000001</v>
      </c>
      <c r="M9" s="41">
        <v>0.88619999999999999</v>
      </c>
      <c r="N9" s="41">
        <v>1.7882</v>
      </c>
      <c r="O9" s="41">
        <v>22.402999999999999</v>
      </c>
      <c r="P9" s="41">
        <v>0</v>
      </c>
    </row>
    <row r="10" spans="1:16" x14ac:dyDescent="0.3">
      <c r="A10" s="9" t="s">
        <v>375</v>
      </c>
      <c r="B10" s="9" t="s">
        <v>374</v>
      </c>
      <c r="C10" s="41">
        <v>16883.402578999987</v>
      </c>
      <c r="D10" s="42">
        <v>15720.771866000001</v>
      </c>
      <c r="E10" s="43">
        <v>13862.565000000001</v>
      </c>
      <c r="F10" s="41">
        <v>14773.236000000001</v>
      </c>
      <c r="G10" s="41">
        <v>15037.385</v>
      </c>
      <c r="H10" s="41">
        <v>15283.822569</v>
      </c>
      <c r="I10" s="41">
        <v>17818.243141999999</v>
      </c>
      <c r="J10" s="41">
        <v>13518.606302</v>
      </c>
      <c r="K10" s="41">
        <v>12171.917238</v>
      </c>
      <c r="L10" s="41">
        <v>8392.3690999999999</v>
      </c>
      <c r="M10" s="41">
        <v>8358.82</v>
      </c>
      <c r="N10" s="41">
        <v>5430.4647999999997</v>
      </c>
      <c r="O10" s="41">
        <v>1037.6939</v>
      </c>
      <c r="P10" s="41">
        <v>17.359300000000001</v>
      </c>
    </row>
    <row r="11" spans="1:16" x14ac:dyDescent="0.3">
      <c r="A11" s="9" t="s">
        <v>6</v>
      </c>
      <c r="B11" s="9" t="s">
        <v>676</v>
      </c>
      <c r="C11" s="41">
        <v>12340506.223417165</v>
      </c>
      <c r="D11" s="42">
        <v>16171945.84986417</v>
      </c>
      <c r="E11" s="43">
        <v>15362812.749</v>
      </c>
      <c r="F11" s="41">
        <v>14142929.711999999</v>
      </c>
      <c r="G11" s="41">
        <v>12552652.306</v>
      </c>
      <c r="H11" s="41">
        <v>15780553.448382</v>
      </c>
      <c r="I11" s="41">
        <v>16272290.813276</v>
      </c>
      <c r="J11" s="41">
        <v>14196222.523460001</v>
      </c>
      <c r="K11" s="41">
        <v>15472351.203880001</v>
      </c>
      <c r="L11" s="41">
        <v>15296196.9244</v>
      </c>
      <c r="M11" s="41">
        <v>11053437.388800001</v>
      </c>
      <c r="N11" s="41">
        <v>14219416.2237</v>
      </c>
      <c r="O11" s="41">
        <v>16269058.558800001</v>
      </c>
      <c r="P11" s="41">
        <v>13055678.894400001</v>
      </c>
    </row>
    <row r="12" spans="1:16" x14ac:dyDescent="0.3">
      <c r="A12" s="9" t="s">
        <v>4</v>
      </c>
      <c r="B12" s="9" t="s">
        <v>5</v>
      </c>
      <c r="C12" s="41">
        <v>49507.351668446208</v>
      </c>
      <c r="D12" s="42">
        <v>46725.860718658994</v>
      </c>
      <c r="E12" s="43">
        <v>44856.214</v>
      </c>
      <c r="F12" s="41">
        <v>48091.970999999998</v>
      </c>
      <c r="G12" s="41">
        <v>39153.875999999997</v>
      </c>
      <c r="H12" s="41">
        <v>38433.905672000001</v>
      </c>
      <c r="I12" s="41">
        <v>36352.308477999999</v>
      </c>
      <c r="J12" s="41">
        <v>38058.66835</v>
      </c>
      <c r="K12" s="41">
        <v>27169.569888999999</v>
      </c>
      <c r="L12" s="41">
        <v>31608.9267</v>
      </c>
      <c r="M12" s="41">
        <v>29202.166799999999</v>
      </c>
      <c r="N12" s="41">
        <v>26858.078300000001</v>
      </c>
      <c r="O12" s="41">
        <v>24405.1342</v>
      </c>
      <c r="P12" s="41">
        <v>21058.677199999998</v>
      </c>
    </row>
    <row r="13" spans="1:16" x14ac:dyDescent="0.3">
      <c r="A13" s="9" t="s">
        <v>7</v>
      </c>
      <c r="B13" s="9" t="s">
        <v>8</v>
      </c>
      <c r="C13" s="41">
        <v>561.58233500000017</v>
      </c>
      <c r="D13" s="42">
        <v>845.26447300000007</v>
      </c>
      <c r="E13" s="43">
        <v>970.03</v>
      </c>
      <c r="F13" s="41">
        <v>1095.088</v>
      </c>
      <c r="G13" s="41">
        <v>834.84500000000003</v>
      </c>
      <c r="H13" s="41">
        <v>1225.152</v>
      </c>
      <c r="I13" s="41">
        <v>1203.5860600000001</v>
      </c>
      <c r="J13" s="41">
        <v>1168.55394</v>
      </c>
      <c r="K13" s="41">
        <v>1231.8886600000001</v>
      </c>
      <c r="L13" s="41">
        <v>1212.4549</v>
      </c>
      <c r="M13" s="41">
        <v>805.6712</v>
      </c>
      <c r="N13" s="41">
        <v>996.798</v>
      </c>
      <c r="O13" s="41">
        <v>1218.3171</v>
      </c>
      <c r="P13" s="41">
        <v>896.98239999999998</v>
      </c>
    </row>
    <row r="14" spans="1:16" x14ac:dyDescent="0.3">
      <c r="A14" s="3" t="s">
        <v>633</v>
      </c>
      <c r="B14" s="9" t="s">
        <v>14</v>
      </c>
      <c r="C14" s="41">
        <v>101.01526899999998</v>
      </c>
      <c r="D14" s="42">
        <v>76.68349000000002</v>
      </c>
      <c r="E14" s="43">
        <v>68.119</v>
      </c>
      <c r="F14" s="41">
        <v>107.05200000000001</v>
      </c>
      <c r="G14" s="41">
        <v>90.914000000000001</v>
      </c>
      <c r="H14" s="41">
        <v>42.414006000000001</v>
      </c>
      <c r="I14" s="41">
        <v>42.177351000000002</v>
      </c>
      <c r="J14" s="41">
        <v>42.172167999999999</v>
      </c>
      <c r="K14" s="41">
        <v>43.592523</v>
      </c>
      <c r="L14" s="41">
        <v>55.115099999999998</v>
      </c>
      <c r="M14" s="41">
        <v>46.710999999999999</v>
      </c>
      <c r="N14" s="41">
        <v>48.062399999999997</v>
      </c>
      <c r="O14" s="41">
        <v>54.726700000000001</v>
      </c>
      <c r="P14" s="41">
        <v>52.128</v>
      </c>
    </row>
    <row r="15" spans="1:16" x14ac:dyDescent="0.3">
      <c r="A15" s="3" t="s">
        <v>632</v>
      </c>
      <c r="B15" s="9" t="s">
        <v>9</v>
      </c>
      <c r="C15" s="41">
        <v>16855.3977872</v>
      </c>
      <c r="D15" s="42">
        <v>26471.452408240002</v>
      </c>
      <c r="E15" s="43">
        <v>32587.675999999999</v>
      </c>
      <c r="F15" s="41">
        <v>29214.753000000001</v>
      </c>
      <c r="G15" s="41">
        <v>31209.082999999999</v>
      </c>
      <c r="H15" s="41">
        <v>40134.698536999997</v>
      </c>
      <c r="I15" s="41">
        <v>35817.340969999997</v>
      </c>
      <c r="J15" s="41">
        <v>39771.702684999997</v>
      </c>
      <c r="K15" s="41">
        <v>71835.427049999998</v>
      </c>
      <c r="L15" s="41">
        <v>82183.620299999995</v>
      </c>
      <c r="M15" s="41">
        <v>53587.036800000002</v>
      </c>
      <c r="N15" s="41">
        <v>67866.511799999993</v>
      </c>
      <c r="O15" s="41">
        <v>86620.530700000003</v>
      </c>
      <c r="P15" s="41">
        <v>68188.8986</v>
      </c>
    </row>
    <row r="16" spans="1:16" x14ac:dyDescent="0.3">
      <c r="A16" s="10"/>
      <c r="B16" s="10" t="s">
        <v>654</v>
      </c>
      <c r="C16" s="44"/>
      <c r="D16" s="82"/>
      <c r="E16" s="45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</row>
    <row r="17" spans="1:16" x14ac:dyDescent="0.3">
      <c r="A17" s="9" t="s">
        <v>29</v>
      </c>
      <c r="B17" s="9" t="s">
        <v>30</v>
      </c>
      <c r="C17" s="41">
        <v>0.30640000000000001</v>
      </c>
      <c r="D17" s="42">
        <v>0.40649000000000002</v>
      </c>
      <c r="E17" s="43">
        <v>0.38100000000000001</v>
      </c>
      <c r="F17" s="41">
        <v>0.53800000000000003</v>
      </c>
      <c r="G17" s="41">
        <v>0.35699999999999998</v>
      </c>
      <c r="H17" s="41">
        <v>0.42899999999999999</v>
      </c>
      <c r="I17" s="41">
        <v>0.40200000000000002</v>
      </c>
      <c r="J17" s="41">
        <v>14.230650000000001</v>
      </c>
      <c r="K17" s="41">
        <v>0.52966999999999997</v>
      </c>
      <c r="L17" s="41">
        <v>0.47599999999999998</v>
      </c>
      <c r="M17" s="41">
        <v>7.0800000000000002E-2</v>
      </c>
      <c r="N17" s="41">
        <v>0.83399999999999996</v>
      </c>
      <c r="O17" s="41">
        <v>1.137</v>
      </c>
      <c r="P17" s="41">
        <v>0.35199999999999998</v>
      </c>
    </row>
    <row r="18" spans="1:16" x14ac:dyDescent="0.3">
      <c r="A18" s="9" t="s">
        <v>41</v>
      </c>
      <c r="B18" s="9" t="s">
        <v>42</v>
      </c>
      <c r="C18" s="41">
        <v>261.09925200000004</v>
      </c>
      <c r="D18" s="42">
        <v>2052.1571180000001</v>
      </c>
      <c r="E18" s="43">
        <v>2452.4189999999999</v>
      </c>
      <c r="F18" s="41">
        <v>2357.346</v>
      </c>
      <c r="G18" s="41">
        <v>2629.63</v>
      </c>
      <c r="H18" s="41">
        <v>3203.3925819999999</v>
      </c>
      <c r="I18" s="41">
        <v>4421.2757709999996</v>
      </c>
      <c r="J18" s="41">
        <v>3381.936502</v>
      </c>
      <c r="K18" s="41">
        <v>12491.434198000001</v>
      </c>
      <c r="L18" s="41">
        <v>6587.5042000000003</v>
      </c>
      <c r="M18" s="41">
        <v>2537.8548999999998</v>
      </c>
      <c r="N18" s="41">
        <v>2285.1484</v>
      </c>
      <c r="O18" s="41">
        <v>5463.0896000000002</v>
      </c>
      <c r="P18" s="41">
        <v>0</v>
      </c>
    </row>
    <row r="19" spans="1:16" x14ac:dyDescent="0.3">
      <c r="A19" s="9" t="s">
        <v>39</v>
      </c>
      <c r="B19" s="9" t="s">
        <v>40</v>
      </c>
      <c r="C19" s="41">
        <v>0.12035</v>
      </c>
      <c r="D19" s="42"/>
      <c r="E19" s="43">
        <v>0.378</v>
      </c>
      <c r="F19" s="41">
        <v>9.0999999999999998E-2</v>
      </c>
      <c r="G19" s="41">
        <v>0.376</v>
      </c>
      <c r="H19" s="41">
        <v>0.378</v>
      </c>
      <c r="I19" s="41">
        <v>0.39</v>
      </c>
      <c r="J19" s="41">
        <v>0.36</v>
      </c>
      <c r="K19" s="41">
        <v>0.38829999999999998</v>
      </c>
      <c r="L19" s="41">
        <v>0.38800000000000001</v>
      </c>
      <c r="M19" s="41">
        <v>0.36220000000000002</v>
      </c>
      <c r="N19" s="41">
        <v>0.39229999999999998</v>
      </c>
      <c r="O19" s="41">
        <v>1.2999999999999999E-2</v>
      </c>
      <c r="P19" s="41">
        <v>2.06E-2</v>
      </c>
    </row>
    <row r="20" spans="1:16" x14ac:dyDescent="0.3">
      <c r="A20" s="9" t="s">
        <v>45</v>
      </c>
      <c r="B20" s="9" t="s">
        <v>46</v>
      </c>
      <c r="C20" s="41">
        <v>3.3000000000000002E-2</v>
      </c>
      <c r="D20" s="42"/>
      <c r="E20" s="43">
        <v>3.3000000000000002E-2</v>
      </c>
      <c r="F20" s="41">
        <v>0.107</v>
      </c>
      <c r="G20" s="41">
        <v>6.7000000000000004E-2</v>
      </c>
      <c r="H20" s="41">
        <v>4.4999999999999998E-2</v>
      </c>
      <c r="I20" s="41">
        <v>176.95</v>
      </c>
      <c r="J20" s="41">
        <v>8.5079999999999991</v>
      </c>
      <c r="K20" s="41">
        <v>0.16200000000000001</v>
      </c>
      <c r="L20" s="41">
        <v>0.74399999999999999</v>
      </c>
      <c r="M20" s="41">
        <v>42.56</v>
      </c>
      <c r="N20" s="41">
        <v>482.96609999999998</v>
      </c>
      <c r="O20" s="41">
        <v>190.053</v>
      </c>
      <c r="P20" s="41">
        <v>246.25899999999999</v>
      </c>
    </row>
    <row r="21" spans="1:16" x14ac:dyDescent="0.3">
      <c r="A21" s="9" t="s">
        <v>21</v>
      </c>
      <c r="B21" s="9" t="s">
        <v>22</v>
      </c>
      <c r="C21" s="41">
        <v>590.49571000000026</v>
      </c>
      <c r="D21" s="42">
        <v>2973.902503000003</v>
      </c>
      <c r="E21" s="43">
        <v>3911.491</v>
      </c>
      <c r="F21" s="41">
        <v>3452.8960000000002</v>
      </c>
      <c r="G21" s="41">
        <v>4243.0190000000002</v>
      </c>
      <c r="H21" s="41">
        <v>5875.2962379999999</v>
      </c>
      <c r="I21" s="41">
        <v>8265.4212690000004</v>
      </c>
      <c r="J21" s="41">
        <v>5669.8505850000001</v>
      </c>
      <c r="K21" s="41">
        <v>25828.736789999999</v>
      </c>
      <c r="L21" s="41">
        <v>12633.388000000001</v>
      </c>
      <c r="M21" s="41">
        <v>4122.1754000000001</v>
      </c>
      <c r="N21" s="41">
        <v>4612.9684999999999</v>
      </c>
      <c r="O21" s="41">
        <v>11049.278899999999</v>
      </c>
      <c r="P21" s="41">
        <v>59.762599999999999</v>
      </c>
    </row>
    <row r="22" spans="1:16" x14ac:dyDescent="0.3">
      <c r="A22" s="9" t="s">
        <v>31</v>
      </c>
      <c r="B22" s="9" t="s">
        <v>32</v>
      </c>
      <c r="C22" s="41">
        <v>0.40533999999999998</v>
      </c>
      <c r="D22" s="42"/>
      <c r="E22" s="43">
        <v>0.24099999999999999</v>
      </c>
      <c r="F22" s="41">
        <v>0.34100000000000003</v>
      </c>
      <c r="G22" s="41">
        <v>0.748</v>
      </c>
      <c r="H22" s="41">
        <v>0.307</v>
      </c>
      <c r="I22" s="41">
        <v>0.121</v>
      </c>
      <c r="J22" s="41">
        <v>0.182</v>
      </c>
      <c r="K22" s="41">
        <v>0.32600000000000001</v>
      </c>
      <c r="L22" s="41">
        <v>0.25979999999999998</v>
      </c>
      <c r="M22" s="41">
        <v>0</v>
      </c>
      <c r="N22" s="41">
        <v>0</v>
      </c>
      <c r="O22" s="41">
        <v>0</v>
      </c>
      <c r="P22" s="41">
        <v>2.0000000000000001E-4</v>
      </c>
    </row>
    <row r="23" spans="1:16" x14ac:dyDescent="0.3">
      <c r="A23" s="9" t="s">
        <v>25</v>
      </c>
      <c r="B23" s="9" t="s">
        <v>26</v>
      </c>
      <c r="C23" s="41">
        <v>7.2479899999999997</v>
      </c>
      <c r="D23" s="42"/>
      <c r="E23" s="43">
        <v>9.6686409999999992</v>
      </c>
      <c r="F23" s="41">
        <v>8.1940000000000008</v>
      </c>
      <c r="G23" s="41">
        <v>9.1549999999999994</v>
      </c>
      <c r="H23" s="41">
        <v>7.6020000000000003</v>
      </c>
      <c r="I23" s="41">
        <v>10.665364</v>
      </c>
      <c r="J23" s="41">
        <v>24.29279</v>
      </c>
      <c r="K23" s="41">
        <v>14.72085</v>
      </c>
      <c r="L23" s="41">
        <v>14.599600000000001</v>
      </c>
      <c r="M23" s="41">
        <v>14.3933</v>
      </c>
      <c r="N23" s="41">
        <v>24.441700000000001</v>
      </c>
      <c r="O23" s="41">
        <v>25.898499999999999</v>
      </c>
      <c r="P23" s="41">
        <v>17.924700000000001</v>
      </c>
    </row>
    <row r="24" spans="1:16" x14ac:dyDescent="0.3">
      <c r="A24" s="9" t="s">
        <v>33</v>
      </c>
      <c r="B24" s="9" t="s">
        <v>34</v>
      </c>
      <c r="C24" s="41">
        <v>4869.9661482249994</v>
      </c>
      <c r="D24" s="42">
        <v>5791.7726392169998</v>
      </c>
      <c r="E24" s="43">
        <v>6324.9520000000002</v>
      </c>
      <c r="F24" s="41">
        <v>6326.7860000000001</v>
      </c>
      <c r="G24" s="41">
        <v>7393.2389999999996</v>
      </c>
      <c r="H24" s="41">
        <v>10137.678002000001</v>
      </c>
      <c r="I24" s="41">
        <v>11888.759633</v>
      </c>
      <c r="J24" s="41">
        <v>10785.829261999999</v>
      </c>
      <c r="K24" s="41">
        <v>32971.987757000003</v>
      </c>
      <c r="L24" s="41">
        <v>18798.763999999999</v>
      </c>
      <c r="M24" s="41">
        <v>10034.945400000001</v>
      </c>
      <c r="N24" s="41">
        <v>12072.4259</v>
      </c>
      <c r="O24" s="41">
        <v>18980.977699999999</v>
      </c>
      <c r="P24" s="41">
        <v>11830.186400000001</v>
      </c>
    </row>
    <row r="25" spans="1:16" x14ac:dyDescent="0.3">
      <c r="A25" s="9" t="s">
        <v>567</v>
      </c>
      <c r="B25" s="9" t="s">
        <v>568</v>
      </c>
      <c r="C25" s="41">
        <v>6.7000000000000004E-2</v>
      </c>
      <c r="D25" s="42"/>
      <c r="E25" s="43">
        <v>0.98099999999999998</v>
      </c>
      <c r="F25" s="41">
        <v>0.38300000000000001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</row>
    <row r="26" spans="1:16" x14ac:dyDescent="0.3">
      <c r="A26" s="9"/>
      <c r="B26" s="9" t="s">
        <v>669</v>
      </c>
      <c r="C26" s="41">
        <v>8.999159999999998</v>
      </c>
      <c r="D26" s="42"/>
      <c r="E26" s="43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</row>
    <row r="27" spans="1:16" x14ac:dyDescent="0.3">
      <c r="A27" s="10"/>
      <c r="B27" s="10" t="s">
        <v>655</v>
      </c>
      <c r="C27" s="44">
        <v>4283.7082116056536</v>
      </c>
      <c r="D27" s="44">
        <f>Harjumaa!D45+Hiiumaa!D21+'Ida-Virumaa'!D41+Järvamaa!D31+Jõgevamaa!D20+Läänemaa!D18+'Lääne-Virumaa'!D31+Pärnumaa!D32+Põlvamaa!D26+Raplamaa!D31+Saaremaa!D27+Tartumaa!D39+Valgamaa!D29+Viljandimaa!D21+Võrumaa!D20</f>
        <v>4059.5876412959992</v>
      </c>
      <c r="E27" s="45">
        <v>4209.8029999999999</v>
      </c>
      <c r="F27" s="44">
        <v>4612.62</v>
      </c>
      <c r="G27" s="44">
        <v>4505.1279999999997</v>
      </c>
      <c r="H27" s="44">
        <v>4094.241035</v>
      </c>
      <c r="I27" s="44">
        <v>3964.5637689999999</v>
      </c>
      <c r="J27" s="44">
        <v>4120.4009370000003</v>
      </c>
      <c r="K27" s="44">
        <v>4440.1664380000002</v>
      </c>
      <c r="L27" s="44">
        <v>8955.3300999999992</v>
      </c>
      <c r="M27" s="44">
        <v>6335.9731000000002</v>
      </c>
      <c r="N27" s="44">
        <v>6919.2649000000001</v>
      </c>
      <c r="O27" s="44">
        <v>6830.1170000000002</v>
      </c>
      <c r="P27" s="44">
        <v>9174.5215000000007</v>
      </c>
    </row>
    <row r="28" spans="1:16" x14ac:dyDescent="0.3">
      <c r="A28" s="9" t="s">
        <v>132</v>
      </c>
      <c r="B28" s="9" t="s">
        <v>133</v>
      </c>
      <c r="C28" s="41">
        <v>2E-3</v>
      </c>
      <c r="D28" s="42">
        <v>0</v>
      </c>
      <c r="E28" s="43">
        <v>0</v>
      </c>
      <c r="F28" s="41">
        <v>0</v>
      </c>
      <c r="G28" s="41">
        <v>0</v>
      </c>
      <c r="H28" s="41">
        <v>0</v>
      </c>
      <c r="I28" s="41">
        <v>0</v>
      </c>
      <c r="J28" s="41">
        <v>7.8E-2</v>
      </c>
      <c r="K28" s="41">
        <v>0</v>
      </c>
      <c r="L28" s="41">
        <v>0</v>
      </c>
      <c r="M28" s="41">
        <v>0</v>
      </c>
      <c r="N28" s="41">
        <v>0</v>
      </c>
      <c r="O28" s="41">
        <v>2.5999999999999999E-2</v>
      </c>
      <c r="P28" s="41">
        <v>0</v>
      </c>
    </row>
    <row r="29" spans="1:16" x14ac:dyDescent="0.3">
      <c r="A29" s="9" t="s">
        <v>236</v>
      </c>
      <c r="B29" s="9" t="s">
        <v>237</v>
      </c>
      <c r="C29" s="41">
        <v>2.8939539999999999</v>
      </c>
      <c r="D29" s="42">
        <v>3.4454579999999999</v>
      </c>
      <c r="E29" s="43">
        <v>3.371</v>
      </c>
      <c r="F29" s="41">
        <v>3.617</v>
      </c>
      <c r="G29" s="41">
        <v>3.4550000000000001</v>
      </c>
      <c r="H29" s="41">
        <v>2.9249999999999998</v>
      </c>
      <c r="I29" s="41">
        <v>2.91</v>
      </c>
      <c r="J29" s="41">
        <v>2.98</v>
      </c>
      <c r="K29" s="41">
        <v>3.65</v>
      </c>
      <c r="L29" s="41">
        <v>3.38</v>
      </c>
      <c r="M29" s="41">
        <v>2.504</v>
      </c>
      <c r="N29" s="41">
        <v>1.825</v>
      </c>
      <c r="O29" s="41">
        <v>0</v>
      </c>
      <c r="P29" s="41">
        <v>0</v>
      </c>
    </row>
    <row r="30" spans="1:16" x14ac:dyDescent="0.3">
      <c r="A30" s="9" t="s">
        <v>255</v>
      </c>
      <c r="B30" s="9" t="s">
        <v>256</v>
      </c>
      <c r="C30" s="41">
        <v>1.341</v>
      </c>
      <c r="D30" s="42">
        <v>2.276907</v>
      </c>
      <c r="E30" s="43">
        <v>2.569</v>
      </c>
      <c r="F30" s="41">
        <v>5.3310000000000004</v>
      </c>
      <c r="G30" s="41">
        <v>4.665</v>
      </c>
      <c r="H30" s="41">
        <v>2.1619999999999999</v>
      </c>
      <c r="I30" s="41">
        <v>1.5263</v>
      </c>
      <c r="J30" s="41">
        <v>0.91959999999999997</v>
      </c>
      <c r="K30" s="41">
        <v>3.8699999999999998E-2</v>
      </c>
      <c r="L30" s="41">
        <v>2.7799999999999998E-2</v>
      </c>
      <c r="M30" s="41">
        <v>0</v>
      </c>
      <c r="N30" s="41">
        <v>0.127</v>
      </c>
      <c r="O30" s="41">
        <v>0</v>
      </c>
      <c r="P30" s="41">
        <v>0</v>
      </c>
    </row>
    <row r="31" spans="1:16" x14ac:dyDescent="0.3">
      <c r="A31" s="9" t="s">
        <v>506</v>
      </c>
      <c r="B31" s="9" t="s">
        <v>507</v>
      </c>
      <c r="C31" s="41">
        <v>6.8000000000000005E-2</v>
      </c>
      <c r="D31" s="42">
        <v>3.8986E-2</v>
      </c>
      <c r="E31" s="43">
        <v>2.4E-2</v>
      </c>
      <c r="F31" s="41">
        <v>4.5999999999999999E-2</v>
      </c>
      <c r="G31" s="41">
        <v>6.0000000000000001E-3</v>
      </c>
      <c r="H31" s="41">
        <v>5.1999999999999998E-2</v>
      </c>
      <c r="I31" s="41">
        <v>0.19670000000000001</v>
      </c>
      <c r="J31" s="41">
        <v>8.3299999999999999E-2</v>
      </c>
      <c r="K31" s="41">
        <v>9.2999999999999992E-3</v>
      </c>
      <c r="L31" s="41">
        <v>0</v>
      </c>
      <c r="M31" s="41">
        <v>2.0000000000000001E-4</v>
      </c>
      <c r="N31" s="41">
        <v>0</v>
      </c>
      <c r="O31" s="41">
        <v>0</v>
      </c>
      <c r="P31" s="41">
        <v>0</v>
      </c>
    </row>
    <row r="32" spans="1:16" x14ac:dyDescent="0.3">
      <c r="A32" s="9" t="s">
        <v>154</v>
      </c>
      <c r="B32" s="9" t="s">
        <v>155</v>
      </c>
      <c r="C32" s="41">
        <v>2.5000000000000001E-2</v>
      </c>
      <c r="D32" s="42">
        <v>4.6804000000000005E-2</v>
      </c>
      <c r="E32" s="43">
        <v>7.0999999999999994E-2</v>
      </c>
      <c r="F32" s="41">
        <v>0.10100000000000001</v>
      </c>
      <c r="G32" s="41">
        <v>9.0999999999999998E-2</v>
      </c>
      <c r="H32" s="41">
        <v>8.1000000000000003E-2</v>
      </c>
      <c r="I32" s="41">
        <v>0.10299999999999999</v>
      </c>
      <c r="J32" s="41">
        <v>6.0780000000000001E-2</v>
      </c>
      <c r="K32" s="41">
        <v>0.1167</v>
      </c>
      <c r="L32" s="41">
        <v>3.4000000000000002E-2</v>
      </c>
      <c r="M32" s="41">
        <v>3.6200000000000003E-2</v>
      </c>
      <c r="N32" s="41">
        <v>6.5600000000000006E-2</v>
      </c>
      <c r="O32" s="41">
        <v>0.1016</v>
      </c>
      <c r="P32" s="41">
        <v>0</v>
      </c>
    </row>
    <row r="33" spans="1:16" x14ac:dyDescent="0.3">
      <c r="A33" s="9" t="s">
        <v>305</v>
      </c>
      <c r="B33" s="9" t="s">
        <v>306</v>
      </c>
      <c r="C33" s="41">
        <v>0.02</v>
      </c>
      <c r="D33" s="42">
        <v>2.7999999999999997E-2</v>
      </c>
      <c r="E33" s="43">
        <v>0.19</v>
      </c>
      <c r="F33" s="41">
        <v>0.21299999999999999</v>
      </c>
      <c r="G33" s="41">
        <v>0.28799999999999998</v>
      </c>
      <c r="H33" s="41">
        <v>0.255</v>
      </c>
      <c r="I33" s="41">
        <v>0.24399999999999999</v>
      </c>
      <c r="J33" s="41">
        <v>0.29499999999999998</v>
      </c>
      <c r="K33" s="41">
        <v>0.27010000000000001</v>
      </c>
      <c r="L33" s="41">
        <v>0.59599999999999997</v>
      </c>
      <c r="M33" s="41">
        <v>0.27200000000000002</v>
      </c>
      <c r="N33" s="41">
        <v>0.33839999999999998</v>
      </c>
      <c r="O33" s="41">
        <v>0.65439999999999998</v>
      </c>
      <c r="P33" s="41">
        <v>1.3420000000000001</v>
      </c>
    </row>
    <row r="34" spans="1:16" x14ac:dyDescent="0.3">
      <c r="A34" s="9" t="s">
        <v>287</v>
      </c>
      <c r="B34" s="9" t="s">
        <v>288</v>
      </c>
      <c r="C34" s="41">
        <v>5.5E-2</v>
      </c>
      <c r="D34" s="42">
        <v>4.5332000000000004E-2</v>
      </c>
      <c r="E34" s="43">
        <v>0.03</v>
      </c>
      <c r="F34" s="41">
        <v>2.5999999999999999E-2</v>
      </c>
      <c r="G34" s="41">
        <v>2.9000000000000001E-2</v>
      </c>
      <c r="H34" s="41">
        <v>0.03</v>
      </c>
      <c r="I34" s="41">
        <v>3.6459999999999999E-2</v>
      </c>
      <c r="J34" s="41">
        <v>3.2531999999999998E-2</v>
      </c>
      <c r="K34" s="41">
        <v>2.7000000000000001E-3</v>
      </c>
      <c r="L34" s="41">
        <v>6.3299999999999995E-2</v>
      </c>
      <c r="M34" s="41">
        <v>0.28079999999999999</v>
      </c>
      <c r="N34" s="41">
        <v>3.0000000000000001E-3</v>
      </c>
      <c r="O34" s="41">
        <v>8.9999999999999998E-4</v>
      </c>
      <c r="P34" s="41">
        <v>8.9999999999999998E-4</v>
      </c>
    </row>
    <row r="35" spans="1:16" x14ac:dyDescent="0.3">
      <c r="A35" s="9" t="s">
        <v>299</v>
      </c>
      <c r="B35" s="9" t="s">
        <v>300</v>
      </c>
      <c r="C35" s="41">
        <v>0.74199999999999999</v>
      </c>
      <c r="D35" s="42">
        <v>0.4032</v>
      </c>
      <c r="E35" s="43">
        <v>0.496</v>
      </c>
      <c r="F35" s="41">
        <v>0.53600000000000003</v>
      </c>
      <c r="G35" s="41">
        <v>0.56200000000000006</v>
      </c>
      <c r="H35" s="41">
        <v>0.371</v>
      </c>
      <c r="I35" s="41">
        <v>0.42799999999999999</v>
      </c>
      <c r="J35" s="41">
        <v>0.31904700000000003</v>
      </c>
      <c r="K35" s="41">
        <v>0.20480000000000001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</row>
    <row r="36" spans="1:16" x14ac:dyDescent="0.3">
      <c r="A36" s="9" t="s">
        <v>140</v>
      </c>
      <c r="B36" s="9" t="s">
        <v>141</v>
      </c>
      <c r="C36" s="41">
        <v>0.66300000000000003</v>
      </c>
      <c r="D36" s="42">
        <v>1.0876459999999999</v>
      </c>
      <c r="E36" s="43">
        <v>1.377</v>
      </c>
      <c r="F36" s="41">
        <v>1.355</v>
      </c>
      <c r="G36" s="41">
        <v>1.2869999999999999</v>
      </c>
      <c r="H36" s="41">
        <v>1.2270000000000001</v>
      </c>
      <c r="I36" s="41">
        <v>2.4803999999999999</v>
      </c>
      <c r="J36" s="41">
        <v>1.20417</v>
      </c>
      <c r="K36" s="41">
        <v>0.77465899999999999</v>
      </c>
      <c r="L36" s="41">
        <v>0.47170000000000001</v>
      </c>
      <c r="M36" s="41">
        <v>1.4E-3</v>
      </c>
      <c r="N36" s="41">
        <v>0</v>
      </c>
      <c r="O36" s="41">
        <v>0</v>
      </c>
      <c r="P36" s="41">
        <v>0</v>
      </c>
    </row>
    <row r="37" spans="1:16" x14ac:dyDescent="0.3">
      <c r="A37" s="9" t="s">
        <v>118</v>
      </c>
      <c r="B37" s="9" t="s">
        <v>119</v>
      </c>
      <c r="C37" s="41">
        <v>8.9999999999999993E-3</v>
      </c>
      <c r="D37" s="42">
        <v>0.64376199999999995</v>
      </c>
      <c r="E37" s="43">
        <v>2.0209999999999999</v>
      </c>
      <c r="F37" s="41">
        <v>1.577</v>
      </c>
      <c r="G37" s="41">
        <v>1.546</v>
      </c>
      <c r="H37" s="41">
        <v>1.44</v>
      </c>
      <c r="I37" s="41">
        <v>1.282</v>
      </c>
      <c r="J37" s="41">
        <v>8.3659999999999998E-2</v>
      </c>
      <c r="K37" s="41">
        <v>11.894</v>
      </c>
      <c r="L37" s="41">
        <v>3.7189999999999999</v>
      </c>
      <c r="M37" s="41">
        <v>3.1949999999999998</v>
      </c>
      <c r="N37" s="41">
        <v>3.35</v>
      </c>
      <c r="O37" s="41">
        <v>1.7000000000000001E-2</v>
      </c>
      <c r="P37" s="41">
        <v>1.3329</v>
      </c>
    </row>
    <row r="38" spans="1:16" x14ac:dyDescent="0.3">
      <c r="A38" s="9" t="s">
        <v>311</v>
      </c>
      <c r="B38" s="9" t="s">
        <v>312</v>
      </c>
      <c r="C38" s="41">
        <v>9.4030000000000005</v>
      </c>
      <c r="D38" s="42">
        <v>18.737673000000004</v>
      </c>
      <c r="E38" s="43">
        <v>27.594999999999999</v>
      </c>
      <c r="F38" s="41">
        <v>22.548999999999999</v>
      </c>
      <c r="G38" s="41">
        <v>21.573</v>
      </c>
      <c r="H38" s="41">
        <v>32.567</v>
      </c>
      <c r="I38" s="41">
        <v>7.2384560000000002</v>
      </c>
      <c r="J38" s="41">
        <v>6.5020939999999996</v>
      </c>
      <c r="K38" s="41">
        <v>9.3897999999999993</v>
      </c>
      <c r="L38" s="41">
        <v>7.7516999999999996</v>
      </c>
      <c r="M38" s="41">
        <v>5.3014000000000001</v>
      </c>
      <c r="N38" s="41">
        <v>3.9929999999999999</v>
      </c>
      <c r="O38" s="41">
        <v>0.82150000000000001</v>
      </c>
      <c r="P38" s="41">
        <v>0.6038</v>
      </c>
    </row>
    <row r="39" spans="1:16" x14ac:dyDescent="0.3">
      <c r="A39" s="9" t="s">
        <v>293</v>
      </c>
      <c r="B39" s="9" t="s">
        <v>294</v>
      </c>
      <c r="C39" s="41">
        <v>0.14000000000000001</v>
      </c>
      <c r="D39" s="42">
        <v>0.13701299999999997</v>
      </c>
      <c r="E39" s="43">
        <v>0.161</v>
      </c>
      <c r="F39" s="41">
        <v>0.15</v>
      </c>
      <c r="G39" s="41">
        <v>0.185</v>
      </c>
      <c r="H39" s="41">
        <v>0.17199999999999999</v>
      </c>
      <c r="I39" s="41">
        <v>0.159</v>
      </c>
      <c r="J39" s="41">
        <v>0.16935600000000001</v>
      </c>
      <c r="K39" s="41">
        <v>6.4600000000000005E-2</v>
      </c>
      <c r="L39" s="41">
        <v>6.3700000000000007E-2</v>
      </c>
      <c r="M39" s="41">
        <v>8.8999999999999999E-3</v>
      </c>
      <c r="N39" s="41">
        <v>0</v>
      </c>
      <c r="O39" s="41">
        <v>0</v>
      </c>
      <c r="P39" s="41">
        <v>0</v>
      </c>
    </row>
    <row r="40" spans="1:16" x14ac:dyDescent="0.3">
      <c r="A40" s="9" t="s">
        <v>196</v>
      </c>
      <c r="B40" s="9" t="s">
        <v>197</v>
      </c>
      <c r="C40" s="41">
        <v>5.1999999999999998E-2</v>
      </c>
      <c r="D40" s="42">
        <v>7.3672000000000001E-2</v>
      </c>
      <c r="E40" s="43">
        <v>8.4000000000000005E-2</v>
      </c>
      <c r="F40" s="41">
        <v>8.5000000000000006E-2</v>
      </c>
      <c r="G40" s="41">
        <v>6.9000000000000006E-2</v>
      </c>
      <c r="H40" s="41">
        <v>8.0000000000000002E-3</v>
      </c>
      <c r="I40" s="41">
        <v>0</v>
      </c>
      <c r="J40" s="41">
        <v>4.8899999999999999E-2</v>
      </c>
      <c r="K40" s="41">
        <v>0</v>
      </c>
      <c r="L40" s="41">
        <v>0</v>
      </c>
      <c r="M40" s="41">
        <v>2.0000000000000001E-4</v>
      </c>
      <c r="N40" s="41">
        <v>5.9999999999999995E-4</v>
      </c>
      <c r="O40" s="41">
        <v>5.9999999999999995E-4</v>
      </c>
      <c r="P40" s="41">
        <v>0</v>
      </c>
    </row>
    <row r="41" spans="1:16" x14ac:dyDescent="0.3">
      <c r="A41" s="9" t="s">
        <v>192</v>
      </c>
      <c r="B41" s="9" t="s">
        <v>193</v>
      </c>
      <c r="C41" s="41">
        <v>2.5099999999999998</v>
      </c>
      <c r="D41" s="42">
        <v>3.0059479999999992</v>
      </c>
      <c r="E41" s="43">
        <v>2.9470000000000001</v>
      </c>
      <c r="F41" s="41">
        <v>1.8939999999999999</v>
      </c>
      <c r="G41" s="41">
        <v>1.752</v>
      </c>
      <c r="H41" s="41">
        <v>1.841</v>
      </c>
      <c r="I41" s="41">
        <v>1.104233</v>
      </c>
      <c r="J41" s="41">
        <v>0.58153900000000003</v>
      </c>
      <c r="K41" s="41">
        <v>0.40699999999999997</v>
      </c>
      <c r="L41" s="41">
        <v>0.13550000000000001</v>
      </c>
      <c r="M41" s="41">
        <v>8.0000000000000004E-4</v>
      </c>
      <c r="N41" s="41">
        <v>0</v>
      </c>
      <c r="O41" s="41">
        <v>1.3635999999999999</v>
      </c>
      <c r="P41" s="41">
        <v>0</v>
      </c>
    </row>
    <row r="42" spans="1:16" x14ac:dyDescent="0.3">
      <c r="A42" s="9" t="s">
        <v>99</v>
      </c>
      <c r="B42" s="9" t="s">
        <v>100</v>
      </c>
      <c r="C42" s="41">
        <v>0.32200000000000001</v>
      </c>
      <c r="D42" s="42">
        <v>0.10250000000000001</v>
      </c>
      <c r="E42" s="43">
        <v>3.1E-2</v>
      </c>
      <c r="F42" s="41">
        <v>3.2000000000000001E-2</v>
      </c>
      <c r="G42" s="41">
        <v>3.6999999999999998E-2</v>
      </c>
      <c r="H42" s="41">
        <v>5.2999999999999999E-2</v>
      </c>
      <c r="I42" s="41">
        <v>2.3800000000000002E-2</v>
      </c>
      <c r="J42" s="41">
        <v>5.62E-2</v>
      </c>
      <c r="K42" s="41">
        <v>1.8100000000000002E-2</v>
      </c>
      <c r="L42" s="41">
        <v>2.3E-2</v>
      </c>
      <c r="M42" s="41">
        <v>3.8E-3</v>
      </c>
      <c r="N42" s="41">
        <v>0</v>
      </c>
      <c r="O42" s="41">
        <v>0</v>
      </c>
      <c r="P42" s="41">
        <v>3.0000000000000001E-3</v>
      </c>
    </row>
    <row r="43" spans="1:16" x14ac:dyDescent="0.3">
      <c r="A43" s="9" t="s">
        <v>112</v>
      </c>
      <c r="B43" s="9" t="s">
        <v>113</v>
      </c>
      <c r="C43" s="41">
        <v>4.3999999999999997E-2</v>
      </c>
      <c r="D43" s="42">
        <v>6.0300000000000006E-2</v>
      </c>
      <c r="E43" s="43">
        <v>9.4E-2</v>
      </c>
      <c r="F43" s="41">
        <v>0.08</v>
      </c>
      <c r="G43" s="41">
        <v>0.04</v>
      </c>
      <c r="H43" s="41">
        <v>0.04</v>
      </c>
      <c r="I43" s="41">
        <v>0.04</v>
      </c>
      <c r="J43" s="41">
        <v>9.1999999999999998E-2</v>
      </c>
      <c r="K43" s="41">
        <v>0.13400000000000001</v>
      </c>
      <c r="L43" s="41">
        <v>4.0000000000000001E-3</v>
      </c>
      <c r="M43" s="41">
        <v>9.0499999999999997E-2</v>
      </c>
      <c r="N43" s="41">
        <v>9.7799999999999998E-2</v>
      </c>
      <c r="O43" s="41">
        <v>0.18779999999999999</v>
      </c>
      <c r="P43" s="41">
        <v>1.8499999999999999E-2</v>
      </c>
    </row>
    <row r="44" spans="1:16" x14ac:dyDescent="0.3">
      <c r="A44" s="9" t="s">
        <v>265</v>
      </c>
      <c r="B44" s="9" t="s">
        <v>266</v>
      </c>
      <c r="C44" s="41">
        <v>26.95</v>
      </c>
      <c r="D44" s="42">
        <v>26.943201999999999</v>
      </c>
      <c r="E44" s="43">
        <v>20.442</v>
      </c>
      <c r="F44" s="41">
        <v>23.376000000000001</v>
      </c>
      <c r="G44" s="41">
        <v>22.39</v>
      </c>
      <c r="H44" s="41">
        <v>22.854959999999998</v>
      </c>
      <c r="I44" s="41">
        <v>32.197571000000003</v>
      </c>
      <c r="J44" s="41">
        <v>29.151306000000002</v>
      </c>
      <c r="K44" s="41">
        <v>28.689021</v>
      </c>
      <c r="L44" s="41">
        <v>32.650399999999998</v>
      </c>
      <c r="M44" s="41">
        <v>30.937899999999999</v>
      </c>
      <c r="N44" s="41">
        <v>61.720300000000002</v>
      </c>
      <c r="O44" s="41">
        <v>67.6096</v>
      </c>
      <c r="P44" s="41">
        <v>72.623699999999999</v>
      </c>
    </row>
    <row r="45" spans="1:16" x14ac:dyDescent="0.3">
      <c r="A45" s="9" t="s">
        <v>267</v>
      </c>
      <c r="B45" s="9" t="s">
        <v>268</v>
      </c>
      <c r="C45" s="41">
        <v>6.9720000000000004</v>
      </c>
      <c r="D45" s="42">
        <v>9.0236800000000006</v>
      </c>
      <c r="E45" s="43">
        <v>11.228999999999999</v>
      </c>
      <c r="F45" s="41">
        <v>13.202</v>
      </c>
      <c r="G45" s="41">
        <v>14.988</v>
      </c>
      <c r="H45" s="41">
        <v>8.0419999999999998</v>
      </c>
      <c r="I45" s="41">
        <v>7.7019159999999998</v>
      </c>
      <c r="J45" s="41">
        <v>7.8781720000000002</v>
      </c>
      <c r="K45" s="41">
        <v>3.8369</v>
      </c>
      <c r="L45" s="41">
        <v>3.7778</v>
      </c>
      <c r="M45" s="41">
        <v>4.7645</v>
      </c>
      <c r="N45" s="41">
        <v>2.8323999999999998</v>
      </c>
      <c r="O45" s="41">
        <v>8.4466999999999999</v>
      </c>
      <c r="P45" s="41">
        <v>11.246600000000001</v>
      </c>
    </row>
    <row r="46" spans="1:16" x14ac:dyDescent="0.3">
      <c r="A46" s="9" t="s">
        <v>79</v>
      </c>
      <c r="B46" s="9" t="s">
        <v>80</v>
      </c>
      <c r="C46" s="41">
        <v>17.266999999999999</v>
      </c>
      <c r="D46" s="42">
        <v>16.000455000000002</v>
      </c>
      <c r="E46" s="43">
        <v>16.093</v>
      </c>
      <c r="F46" s="41">
        <v>16.312999999999999</v>
      </c>
      <c r="G46" s="41">
        <v>12.39</v>
      </c>
      <c r="H46" s="41">
        <v>12.832659</v>
      </c>
      <c r="I46" s="41">
        <v>3.3886159999999999</v>
      </c>
      <c r="J46" s="41">
        <v>2.4009619999999998</v>
      </c>
      <c r="K46" s="41">
        <v>3.4732319999999999</v>
      </c>
      <c r="L46" s="41">
        <v>2.7193000000000001</v>
      </c>
      <c r="M46" s="41">
        <v>1.7155</v>
      </c>
      <c r="N46" s="41">
        <v>1.4685999999999999</v>
      </c>
      <c r="O46" s="41">
        <v>1.3030999999999999</v>
      </c>
      <c r="P46" s="41">
        <v>3.0000000000000001E-3</v>
      </c>
    </row>
    <row r="47" spans="1:16" x14ac:dyDescent="0.3">
      <c r="A47" s="9" t="s">
        <v>81</v>
      </c>
      <c r="B47" s="9" t="s">
        <v>82</v>
      </c>
      <c r="C47" s="41">
        <v>0.16600000000000001</v>
      </c>
      <c r="D47" s="42">
        <v>0.29601700000000003</v>
      </c>
      <c r="E47" s="43">
        <v>0.49399999999999999</v>
      </c>
      <c r="F47" s="41">
        <v>0.55400000000000005</v>
      </c>
      <c r="G47" s="41">
        <v>0.627</v>
      </c>
      <c r="H47" s="41">
        <v>0.107</v>
      </c>
      <c r="I47" s="41">
        <v>9.4E-2</v>
      </c>
      <c r="J47" s="41">
        <v>0.82940000000000003</v>
      </c>
      <c r="K47" s="41">
        <v>1.0005999999999999</v>
      </c>
      <c r="L47" s="41">
        <v>9.1300000000000006E-2</v>
      </c>
      <c r="M47" s="41">
        <v>5.2499999999999998E-2</v>
      </c>
      <c r="N47" s="41">
        <v>0.69020000000000004</v>
      </c>
      <c r="O47" s="41">
        <v>0</v>
      </c>
      <c r="P47" s="41">
        <v>0</v>
      </c>
    </row>
    <row r="48" spans="1:16" x14ac:dyDescent="0.3">
      <c r="A48" s="9" t="s">
        <v>146</v>
      </c>
      <c r="B48" s="9" t="s">
        <v>147</v>
      </c>
      <c r="C48" s="41">
        <v>1.4999999999999999E-2</v>
      </c>
      <c r="D48" s="42">
        <v>9.9000000000000005E-2</v>
      </c>
      <c r="E48" s="43">
        <v>0.13600000000000001</v>
      </c>
      <c r="F48" s="41">
        <v>0.19700000000000001</v>
      </c>
      <c r="G48" s="41">
        <v>8.6999999999999994E-2</v>
      </c>
      <c r="H48" s="41">
        <v>6.8000000000000005E-2</v>
      </c>
      <c r="I48" s="41">
        <v>0.11</v>
      </c>
      <c r="J48" s="41">
        <v>7.2300000000000003E-2</v>
      </c>
      <c r="K48" s="41">
        <v>0.2989</v>
      </c>
      <c r="L48" s="41">
        <v>0.27700000000000002</v>
      </c>
      <c r="M48" s="41">
        <v>0.41670000000000001</v>
      </c>
      <c r="N48" s="41">
        <v>0</v>
      </c>
      <c r="O48" s="41">
        <v>0.53700000000000003</v>
      </c>
      <c r="P48" s="41">
        <v>0.63600000000000001</v>
      </c>
    </row>
    <row r="49" spans="1:16" x14ac:dyDescent="0.3">
      <c r="A49" s="9" t="s">
        <v>592</v>
      </c>
      <c r="B49" s="9" t="s">
        <v>593</v>
      </c>
      <c r="C49" s="41">
        <v>0</v>
      </c>
      <c r="D49" s="42">
        <v>2.5350000000000001E-2</v>
      </c>
      <c r="E49" s="43">
        <v>2.1999999999999999E-2</v>
      </c>
      <c r="F49" s="41">
        <v>1.0999999999999999E-2</v>
      </c>
      <c r="G49" s="41">
        <v>1.2E-2</v>
      </c>
      <c r="H49" s="41">
        <v>5.0000000000000001E-3</v>
      </c>
      <c r="I49" s="41">
        <v>1.2999999999999999E-2</v>
      </c>
      <c r="J49" s="41">
        <v>3.7669999999999999E-3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</row>
    <row r="50" spans="1:16" x14ac:dyDescent="0.3">
      <c r="A50" s="9" t="s">
        <v>463</v>
      </c>
      <c r="B50" s="9" t="s">
        <v>464</v>
      </c>
      <c r="C50" s="41">
        <v>3.7999999999999999E-2</v>
      </c>
      <c r="D50" s="42">
        <v>2.29E-2</v>
      </c>
      <c r="E50" s="43">
        <v>7.2999999999999995E-2</v>
      </c>
      <c r="F50" s="41">
        <v>7.6999999999999999E-2</v>
      </c>
      <c r="G50" s="41">
        <v>1.7000000000000001E-2</v>
      </c>
      <c r="H50" s="41">
        <v>1E-3</v>
      </c>
      <c r="I50" s="41">
        <v>1E-3</v>
      </c>
      <c r="J50" s="41">
        <v>5.9630000000000004E-3</v>
      </c>
      <c r="K50" s="41">
        <v>0.18514900000000001</v>
      </c>
      <c r="L50" s="41">
        <v>2.18E-2</v>
      </c>
      <c r="M50" s="41">
        <v>4.4999999999999998E-2</v>
      </c>
      <c r="N50" s="41">
        <v>4.2299999999999997E-2</v>
      </c>
      <c r="O50" s="41">
        <v>9.4E-2</v>
      </c>
      <c r="P50" s="41">
        <v>9.64E-2</v>
      </c>
    </row>
    <row r="51" spans="1:16" x14ac:dyDescent="0.3">
      <c r="A51" s="9" t="s">
        <v>317</v>
      </c>
      <c r="B51" s="9" t="s">
        <v>318</v>
      </c>
      <c r="C51" s="41">
        <v>7.9059999999999997</v>
      </c>
      <c r="D51" s="42">
        <v>9.2477600000000013</v>
      </c>
      <c r="E51" s="43">
        <v>7.77</v>
      </c>
      <c r="F51" s="41">
        <v>7.516</v>
      </c>
      <c r="G51" s="41">
        <v>7.5830000000000002</v>
      </c>
      <c r="H51" s="41">
        <v>5.4480000000000004</v>
      </c>
      <c r="I51" s="41">
        <v>5.9389599999999998</v>
      </c>
      <c r="J51" s="41">
        <v>5.7678560000000001</v>
      </c>
      <c r="K51" s="41">
        <v>2.5344000000000002</v>
      </c>
      <c r="L51" s="41">
        <v>1.2313000000000001</v>
      </c>
      <c r="M51" s="41">
        <v>1.2522</v>
      </c>
      <c r="N51" s="41">
        <v>2.1088</v>
      </c>
      <c r="O51" s="41">
        <v>1.3592</v>
      </c>
      <c r="P51" s="41">
        <v>0.58789999999999998</v>
      </c>
    </row>
    <row r="52" spans="1:16" x14ac:dyDescent="0.3">
      <c r="A52" s="9" t="s">
        <v>120</v>
      </c>
      <c r="B52" s="9" t="s">
        <v>121</v>
      </c>
      <c r="C52" s="41">
        <v>4.0000000000000001E-3</v>
      </c>
      <c r="D52" s="42">
        <v>3.8159999999999999E-3</v>
      </c>
      <c r="E52" s="43">
        <v>2E-3</v>
      </c>
      <c r="F52" s="41">
        <v>0</v>
      </c>
      <c r="G52" s="41">
        <v>0</v>
      </c>
      <c r="H52" s="41">
        <v>1E-3</v>
      </c>
      <c r="I52" s="41">
        <v>0</v>
      </c>
      <c r="J52" s="41">
        <v>2.3599999999999999E-4</v>
      </c>
      <c r="K52" s="41">
        <v>0</v>
      </c>
      <c r="L52" s="41">
        <v>2.0000000000000001E-4</v>
      </c>
      <c r="M52" s="41">
        <v>0</v>
      </c>
      <c r="N52" s="41">
        <v>1E-3</v>
      </c>
      <c r="O52" s="41">
        <v>0</v>
      </c>
      <c r="P52" s="41">
        <v>0</v>
      </c>
    </row>
    <row r="53" spans="1:16" x14ac:dyDescent="0.3">
      <c r="A53" s="9" t="s">
        <v>190</v>
      </c>
      <c r="B53" s="9" t="s">
        <v>191</v>
      </c>
      <c r="C53" s="41">
        <v>0.30199999999999999</v>
      </c>
      <c r="D53" s="42">
        <v>0.69600000000000006</v>
      </c>
      <c r="E53" s="43">
        <v>0.29299999999999998</v>
      </c>
      <c r="F53" s="41">
        <v>0.30499999999999999</v>
      </c>
      <c r="G53" s="41">
        <v>0.39100000000000001</v>
      </c>
      <c r="H53" s="41">
        <v>1E-3</v>
      </c>
      <c r="I53" s="41">
        <v>8.0000000000000004E-4</v>
      </c>
      <c r="J53" s="41">
        <v>1.58E-3</v>
      </c>
      <c r="K53" s="41">
        <v>1.2999999999999999E-3</v>
      </c>
      <c r="L53" s="41">
        <v>2.3999999999999998E-3</v>
      </c>
      <c r="M53" s="41">
        <v>5.0000000000000001E-4</v>
      </c>
      <c r="N53" s="41">
        <v>0</v>
      </c>
      <c r="O53" s="41">
        <v>0</v>
      </c>
      <c r="P53" s="41">
        <v>0</v>
      </c>
    </row>
    <row r="54" spans="1:16" x14ac:dyDescent="0.3">
      <c r="A54" s="9" t="s">
        <v>238</v>
      </c>
      <c r="B54" s="9" t="s">
        <v>239</v>
      </c>
      <c r="C54" s="46">
        <v>1E-3</v>
      </c>
      <c r="D54" s="42">
        <v>1E-3</v>
      </c>
      <c r="E54" s="43">
        <v>4.0000000000000001E-3</v>
      </c>
      <c r="F54" s="41">
        <v>2E-3</v>
      </c>
      <c r="G54" s="41">
        <v>2E-3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</row>
    <row r="55" spans="1:16" x14ac:dyDescent="0.3">
      <c r="A55" s="9" t="s">
        <v>596</v>
      </c>
      <c r="B55" s="9" t="s">
        <v>597</v>
      </c>
      <c r="C55" s="41">
        <v>1.4999999999999999E-2</v>
      </c>
      <c r="D55" s="42">
        <v>1.1906999999999999E-2</v>
      </c>
      <c r="E55" s="43">
        <v>8.0000000000000002E-3</v>
      </c>
      <c r="F55" s="41">
        <v>1.2E-2</v>
      </c>
      <c r="G55" s="41">
        <v>8.0000000000000002E-3</v>
      </c>
      <c r="H55" s="41">
        <v>1.0999999999999999E-2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</row>
    <row r="56" spans="1:16" x14ac:dyDescent="0.3">
      <c r="A56" s="9" t="s">
        <v>184</v>
      </c>
      <c r="B56" s="9" t="s">
        <v>185</v>
      </c>
      <c r="C56" s="41">
        <v>85.835999999999999</v>
      </c>
      <c r="D56" s="42">
        <v>93.675218000000001</v>
      </c>
      <c r="E56" s="43">
        <v>84.045000000000002</v>
      </c>
      <c r="F56" s="41">
        <v>88.718999999999994</v>
      </c>
      <c r="G56" s="41">
        <v>105.628</v>
      </c>
      <c r="H56" s="41">
        <v>101.544335</v>
      </c>
      <c r="I56" s="41">
        <v>112.482766</v>
      </c>
      <c r="J56" s="41">
        <v>89.494536999999994</v>
      </c>
      <c r="K56" s="41">
        <v>78.400127999999995</v>
      </c>
      <c r="L56" s="41">
        <v>61.821300000000001</v>
      </c>
      <c r="M56" s="41">
        <v>47.0428</v>
      </c>
      <c r="N56" s="41">
        <v>100.8034</v>
      </c>
      <c r="O56" s="41">
        <v>95.232399999999998</v>
      </c>
      <c r="P56" s="41">
        <v>101.66849999999999</v>
      </c>
    </row>
    <row r="57" spans="1:16" x14ac:dyDescent="0.3">
      <c r="A57" s="9" t="s">
        <v>128</v>
      </c>
      <c r="B57" s="9" t="s">
        <v>129</v>
      </c>
      <c r="C57" s="41">
        <v>5.5E-2</v>
      </c>
      <c r="D57" s="42">
        <v>5.5E-2</v>
      </c>
      <c r="E57" s="43">
        <v>0.06</v>
      </c>
      <c r="F57" s="41">
        <v>4.3999999999999997E-2</v>
      </c>
      <c r="G57" s="41">
        <v>3.5000000000000003E-2</v>
      </c>
      <c r="H57" s="41">
        <v>9.2999999999999999E-2</v>
      </c>
      <c r="I57" s="41">
        <v>5.3999999999999999E-2</v>
      </c>
      <c r="J57" s="41">
        <v>4.7800000000000002E-2</v>
      </c>
      <c r="K57" s="41">
        <v>0.6452</v>
      </c>
      <c r="L57" s="41">
        <v>0.71</v>
      </c>
      <c r="M57" s="41">
        <v>4.4900000000000002E-2</v>
      </c>
      <c r="N57" s="41">
        <v>4.1500000000000002E-2</v>
      </c>
      <c r="O57" s="41">
        <v>1.9340999999999999</v>
      </c>
      <c r="P57" s="41">
        <v>1.6267</v>
      </c>
    </row>
    <row r="58" spans="1:16" x14ac:dyDescent="0.3">
      <c r="A58" s="9" t="s">
        <v>457</v>
      </c>
      <c r="B58" s="9" t="s">
        <v>458</v>
      </c>
      <c r="C58" s="41">
        <v>0</v>
      </c>
      <c r="D58" s="42">
        <v>3.0200000000000002E-4</v>
      </c>
      <c r="E58" s="43">
        <v>2E-3</v>
      </c>
      <c r="F58" s="41">
        <v>0.01</v>
      </c>
      <c r="G58" s="41">
        <v>5.0000000000000001E-3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</row>
    <row r="59" spans="1:16" x14ac:dyDescent="0.3">
      <c r="A59" s="9" t="s">
        <v>148</v>
      </c>
      <c r="B59" s="9" t="s">
        <v>149</v>
      </c>
      <c r="C59" s="41">
        <v>0.60199999999999998</v>
      </c>
      <c r="D59" s="42">
        <v>0.56309799999999999</v>
      </c>
      <c r="E59" s="43">
        <v>0.79</v>
      </c>
      <c r="F59" s="41">
        <v>0.442</v>
      </c>
      <c r="G59" s="41">
        <v>0.08</v>
      </c>
      <c r="H59" s="41">
        <v>4.4999999999999998E-2</v>
      </c>
      <c r="I59" s="41">
        <v>5.7910000000000001E-3</v>
      </c>
      <c r="J59" s="41">
        <v>5.9930000000000001E-3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</row>
    <row r="60" spans="1:16" x14ac:dyDescent="0.3">
      <c r="A60" s="9" t="s">
        <v>91</v>
      </c>
      <c r="B60" s="9" t="s">
        <v>92</v>
      </c>
      <c r="C60" s="41">
        <v>0.45500000000000002</v>
      </c>
      <c r="D60" s="42">
        <v>0.71100200000000002</v>
      </c>
      <c r="E60" s="43">
        <v>0.82</v>
      </c>
      <c r="F60" s="41">
        <v>0.94899999999999995</v>
      </c>
      <c r="G60" s="41">
        <v>0.879</v>
      </c>
      <c r="H60" s="41">
        <v>0.51900000000000002</v>
      </c>
      <c r="I60" s="41">
        <v>0.54930000000000001</v>
      </c>
      <c r="J60" s="41">
        <v>0.355985</v>
      </c>
      <c r="K60" s="41">
        <v>0.11849999999999999</v>
      </c>
      <c r="L60" s="41">
        <v>1.6199999999999999E-2</v>
      </c>
      <c r="M60" s="41">
        <v>1.5599999999999999E-2</v>
      </c>
      <c r="N60" s="41">
        <v>1.2E-2</v>
      </c>
      <c r="O60" s="41">
        <v>1.2999999999999999E-2</v>
      </c>
      <c r="P60" s="41">
        <v>0</v>
      </c>
    </row>
    <row r="61" spans="1:16" x14ac:dyDescent="0.3">
      <c r="A61" s="9" t="s">
        <v>524</v>
      </c>
      <c r="B61" s="9" t="s">
        <v>525</v>
      </c>
      <c r="C61" s="41">
        <v>0.57399999999999995</v>
      </c>
      <c r="D61" s="42">
        <v>7.5509999999999996E-3</v>
      </c>
      <c r="E61" s="43">
        <v>0.01</v>
      </c>
      <c r="F61" s="41">
        <v>1E-3</v>
      </c>
      <c r="G61" s="41">
        <v>0</v>
      </c>
      <c r="H61" s="41">
        <v>0</v>
      </c>
      <c r="I61" s="41">
        <v>0</v>
      </c>
      <c r="J61" s="41">
        <v>0</v>
      </c>
      <c r="K61" s="41">
        <v>2.2100000000000001E-4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</row>
    <row r="62" spans="1:16" x14ac:dyDescent="0.3">
      <c r="A62" s="9" t="s">
        <v>337</v>
      </c>
      <c r="B62" s="9" t="s">
        <v>338</v>
      </c>
      <c r="C62" s="41">
        <v>0.625</v>
      </c>
      <c r="D62" s="42">
        <v>0.69690499999999989</v>
      </c>
      <c r="E62" s="43">
        <v>0.76200000000000001</v>
      </c>
      <c r="F62" s="41">
        <v>0.67</v>
      </c>
      <c r="G62" s="41">
        <v>0.59599999999999997</v>
      </c>
      <c r="H62" s="41">
        <v>0.39600000000000002</v>
      </c>
      <c r="I62" s="41">
        <v>0.19900000000000001</v>
      </c>
      <c r="J62" s="41">
        <v>4.2000000000000003E-2</v>
      </c>
      <c r="K62" s="41">
        <v>2E-3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</row>
    <row r="63" spans="1:16" x14ac:dyDescent="0.3">
      <c r="A63" s="9" t="s">
        <v>97</v>
      </c>
      <c r="B63" s="9" t="s">
        <v>98</v>
      </c>
      <c r="C63" s="46">
        <v>0</v>
      </c>
      <c r="D63" s="42">
        <v>5.53E-4</v>
      </c>
      <c r="E63" s="43">
        <v>3.0000000000000001E-3</v>
      </c>
      <c r="F63" s="41">
        <v>4.0000000000000001E-3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1E-3</v>
      </c>
    </row>
    <row r="64" spans="1:16" x14ac:dyDescent="0.3">
      <c r="A64" s="9" t="s">
        <v>551</v>
      </c>
      <c r="B64" s="9" t="s">
        <v>552</v>
      </c>
      <c r="C64" s="41">
        <v>0</v>
      </c>
      <c r="D64" s="42">
        <v>8.7790000000000003E-3</v>
      </c>
      <c r="E64" s="43">
        <v>8.9999999999999993E-3</v>
      </c>
      <c r="F64" s="41">
        <v>8.9999999999999993E-3</v>
      </c>
      <c r="G64" s="41">
        <v>1.0999999999999999E-2</v>
      </c>
      <c r="H64" s="41">
        <v>1.2999999999999999E-2</v>
      </c>
      <c r="I64" s="41">
        <v>0.01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</row>
    <row r="65" spans="1:16" x14ac:dyDescent="0.3">
      <c r="A65" s="9" t="s">
        <v>240</v>
      </c>
      <c r="B65" s="9" t="s">
        <v>240</v>
      </c>
      <c r="C65" s="46">
        <v>0.187</v>
      </c>
      <c r="D65" s="42">
        <v>0.45092700000000013</v>
      </c>
      <c r="E65" s="43">
        <v>0.44500000000000001</v>
      </c>
      <c r="F65" s="41">
        <v>0.442</v>
      </c>
      <c r="G65" s="41">
        <v>0.156</v>
      </c>
      <c r="H65" s="41">
        <v>0.17230000000000001</v>
      </c>
      <c r="I65" s="41">
        <v>1.3469999999999999E-2</v>
      </c>
      <c r="J65" s="41">
        <v>0</v>
      </c>
      <c r="K65" s="41">
        <v>6.4000000000000001E-2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</row>
    <row r="66" spans="1:16" x14ac:dyDescent="0.3">
      <c r="A66" s="9" t="s">
        <v>221</v>
      </c>
      <c r="B66" s="9" t="s">
        <v>221</v>
      </c>
      <c r="C66" s="41">
        <v>0.32947700000000002</v>
      </c>
      <c r="D66" s="42">
        <v>0.18923199999999998</v>
      </c>
      <c r="E66" s="43">
        <v>0.67200000000000004</v>
      </c>
      <c r="F66" s="41">
        <v>0.09</v>
      </c>
      <c r="G66" s="41">
        <v>0.08</v>
      </c>
      <c r="H66" s="41">
        <v>9.6000000000000002E-2</v>
      </c>
      <c r="I66" s="41">
        <v>0.77639999999999998</v>
      </c>
      <c r="J66" s="41">
        <v>0.73319999999999996</v>
      </c>
      <c r="K66" s="41">
        <v>0.78520000000000001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</row>
    <row r="67" spans="1:16" x14ac:dyDescent="0.3">
      <c r="A67" s="9" t="s">
        <v>217</v>
      </c>
      <c r="B67" s="9" t="s">
        <v>218</v>
      </c>
      <c r="C67" s="41">
        <v>184.216936</v>
      </c>
      <c r="D67" s="42">
        <v>247.53075399999983</v>
      </c>
      <c r="E67" s="43">
        <v>422.56400000000002</v>
      </c>
      <c r="F67" s="41">
        <v>399.36200000000002</v>
      </c>
      <c r="G67" s="41">
        <v>244.93700000000001</v>
      </c>
      <c r="H67" s="41">
        <v>229.86144999999999</v>
      </c>
      <c r="I67" s="41">
        <v>272.674983</v>
      </c>
      <c r="J67" s="41">
        <v>446.398034</v>
      </c>
      <c r="K67" s="41">
        <v>2093.3609000000001</v>
      </c>
      <c r="L67" s="41">
        <v>4026.8436000000002</v>
      </c>
      <c r="M67" s="41">
        <v>2957.6008000000002</v>
      </c>
      <c r="N67" s="41">
        <v>2726</v>
      </c>
      <c r="O67" s="41">
        <v>2171.4106999999999</v>
      </c>
      <c r="P67" s="41">
        <v>4479.4292999999998</v>
      </c>
    </row>
    <row r="68" spans="1:16" x14ac:dyDescent="0.3">
      <c r="A68" s="9" t="s">
        <v>215</v>
      </c>
      <c r="B68" s="9" t="s">
        <v>215</v>
      </c>
      <c r="C68" s="41">
        <v>0.108</v>
      </c>
      <c r="D68" s="42">
        <v>0.10567200000000002</v>
      </c>
      <c r="E68" s="43">
        <v>0.28000000000000003</v>
      </c>
      <c r="F68" s="41">
        <v>0.41099999999999998</v>
      </c>
      <c r="G68" s="41">
        <v>0.43099999999999999</v>
      </c>
      <c r="H68" s="41">
        <v>0.41818499999999997</v>
      </c>
      <c r="I68" s="41">
        <v>0.53965700000000005</v>
      </c>
      <c r="J68" s="41">
        <v>9.3700000000000006E-2</v>
      </c>
      <c r="K68" s="41">
        <v>4.1399999999999999E-2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</row>
    <row r="69" spans="1:16" x14ac:dyDescent="0.3">
      <c r="A69" s="9" t="s">
        <v>85</v>
      </c>
      <c r="B69" s="9" t="s">
        <v>86</v>
      </c>
      <c r="C69" s="46">
        <v>5.5E-2</v>
      </c>
      <c r="D69" s="42">
        <v>3.9999999999999998E-6</v>
      </c>
      <c r="E69" s="43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</row>
    <row r="70" spans="1:16" x14ac:dyDescent="0.3">
      <c r="A70" s="9" t="s">
        <v>602</v>
      </c>
      <c r="B70" s="9" t="s">
        <v>603</v>
      </c>
      <c r="C70" s="41">
        <v>1.4E-3</v>
      </c>
      <c r="D70" s="42">
        <v>1.6000000000000001E-3</v>
      </c>
      <c r="E70" s="43">
        <v>1E-3</v>
      </c>
      <c r="F70" s="41">
        <v>1E-3</v>
      </c>
      <c r="G70" s="41">
        <v>0</v>
      </c>
      <c r="H70" s="41">
        <v>1E-3</v>
      </c>
      <c r="I70" s="41">
        <v>0</v>
      </c>
      <c r="J70" s="41">
        <v>2E-3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</row>
    <row r="71" spans="1:16" x14ac:dyDescent="0.3">
      <c r="A71" s="9" t="s">
        <v>547</v>
      </c>
      <c r="B71" s="9" t="s">
        <v>548</v>
      </c>
      <c r="C71" s="41">
        <v>0.01</v>
      </c>
      <c r="D71" s="42">
        <v>1.1640000000000001E-2</v>
      </c>
      <c r="E71" s="43">
        <v>1.0999999999999999E-2</v>
      </c>
      <c r="F71" s="41">
        <v>1.2999999999999999E-2</v>
      </c>
      <c r="G71" s="41">
        <v>8.5000000000000006E-2</v>
      </c>
      <c r="H71" s="41">
        <v>2.8000000000000001E-2</v>
      </c>
      <c r="I71" s="41">
        <v>3.4000000000000002E-2</v>
      </c>
      <c r="J71" s="41">
        <v>1.1119999999999999E-3</v>
      </c>
      <c r="K71" s="41">
        <v>1E-3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</row>
    <row r="72" spans="1:16" x14ac:dyDescent="0.3">
      <c r="A72" s="9" t="s">
        <v>211</v>
      </c>
      <c r="B72" s="9" t="s">
        <v>212</v>
      </c>
      <c r="C72" s="46">
        <v>151.47555199999999</v>
      </c>
      <c r="D72" s="42">
        <v>173.58055999999996</v>
      </c>
      <c r="E72" s="43">
        <v>212.96100000000001</v>
      </c>
      <c r="F72" s="41">
        <v>183.44399999999999</v>
      </c>
      <c r="G72" s="41">
        <v>141.982</v>
      </c>
      <c r="H72" s="41">
        <v>123.83166</v>
      </c>
      <c r="I72" s="41">
        <v>110.672775</v>
      </c>
      <c r="J72" s="41">
        <v>87.986557000000005</v>
      </c>
      <c r="K72" s="41">
        <v>61.934399999999997</v>
      </c>
      <c r="L72" s="41">
        <v>2801.2148999999999</v>
      </c>
      <c r="M72" s="41">
        <v>1418.7693999999999</v>
      </c>
      <c r="N72" s="41">
        <v>1307.9764</v>
      </c>
      <c r="O72" s="41">
        <v>301.71190000000001</v>
      </c>
      <c r="P72" s="41">
        <v>1004.2378</v>
      </c>
    </row>
    <row r="73" spans="1:16" x14ac:dyDescent="0.3">
      <c r="A73" s="9" t="s">
        <v>228</v>
      </c>
      <c r="B73" s="9" t="s">
        <v>229</v>
      </c>
      <c r="C73" s="46">
        <v>0</v>
      </c>
      <c r="D73" s="42">
        <v>1.9259000000000002E-2</v>
      </c>
      <c r="E73" s="43">
        <v>1.6879999999999999</v>
      </c>
      <c r="F73" s="41">
        <v>3.3490000000000002</v>
      </c>
      <c r="G73" s="41">
        <v>3.3530000000000002</v>
      </c>
      <c r="H73" s="41">
        <v>4.2000000000000003E-2</v>
      </c>
      <c r="I73" s="41">
        <v>5.6000000000000001E-2</v>
      </c>
      <c r="J73" s="41">
        <v>4.6699999999999998E-2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</row>
    <row r="74" spans="1:16" x14ac:dyDescent="0.3">
      <c r="A74" s="9" t="s">
        <v>210</v>
      </c>
      <c r="B74" s="9" t="s">
        <v>210</v>
      </c>
      <c r="C74" s="46">
        <v>102.63200000000001</v>
      </c>
      <c r="D74" s="42">
        <v>122.510222</v>
      </c>
      <c r="E74" s="43">
        <v>112.83499999999999</v>
      </c>
      <c r="F74" s="41">
        <v>117.429</v>
      </c>
      <c r="G74" s="41">
        <v>97.174000000000007</v>
      </c>
      <c r="H74" s="41">
        <v>63.252383000000002</v>
      </c>
      <c r="I74" s="41">
        <v>19.37772</v>
      </c>
      <c r="J74" s="41">
        <v>9.9807279999999992</v>
      </c>
      <c r="K74" s="41">
        <v>8.6236999999999995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</row>
    <row r="75" spans="1:16" x14ac:dyDescent="0.3">
      <c r="A75" s="9" t="s">
        <v>610</v>
      </c>
      <c r="B75" s="9" t="s">
        <v>611</v>
      </c>
      <c r="C75" s="41">
        <v>3.3000000000000002E-2</v>
      </c>
      <c r="D75" s="42">
        <v>3.0000000000000001E-3</v>
      </c>
      <c r="E75" s="43">
        <v>4.0000000000000001E-3</v>
      </c>
      <c r="F75" s="41">
        <v>4.0000000000000001E-3</v>
      </c>
      <c r="G75" s="41">
        <v>5.0000000000000001E-3</v>
      </c>
      <c r="H75" s="41">
        <v>2.1000000000000001E-2</v>
      </c>
      <c r="I75" s="41">
        <v>4.8000000000000001E-2</v>
      </c>
      <c r="J75" s="41">
        <v>2.0219999999999998E-2</v>
      </c>
      <c r="K75" s="41">
        <v>7.7999999999999996E-3</v>
      </c>
      <c r="L75" s="41">
        <v>1.0200000000000001E-2</v>
      </c>
      <c r="M75" s="41">
        <v>5.5999999999999999E-3</v>
      </c>
      <c r="N75" s="41">
        <v>3.0000000000000001E-3</v>
      </c>
      <c r="O75" s="41">
        <v>3.0000000000000001E-3</v>
      </c>
      <c r="P75" s="41">
        <v>0</v>
      </c>
    </row>
    <row r="76" spans="1:16" x14ac:dyDescent="0.3">
      <c r="A76" s="9" t="s">
        <v>186</v>
      </c>
      <c r="B76" s="9" t="s">
        <v>187</v>
      </c>
      <c r="C76" s="41">
        <v>94.712553</v>
      </c>
      <c r="D76" s="42">
        <v>100.46336799999996</v>
      </c>
      <c r="E76" s="43">
        <v>80.867999999999995</v>
      </c>
      <c r="F76" s="41">
        <v>72.930000000000007</v>
      </c>
      <c r="G76" s="41">
        <v>60.774000000000001</v>
      </c>
      <c r="H76" s="41">
        <v>47.687711999999998</v>
      </c>
      <c r="I76" s="41">
        <v>51.190564000000002</v>
      </c>
      <c r="J76" s="41">
        <v>45.116419</v>
      </c>
      <c r="K76" s="41">
        <v>51.810920000000003</v>
      </c>
      <c r="L76" s="41">
        <v>49.808700000000002</v>
      </c>
      <c r="M76" s="41">
        <v>43.606400000000001</v>
      </c>
      <c r="N76" s="41">
        <v>51.038699999999999</v>
      </c>
      <c r="O76" s="41">
        <v>74.588700000000003</v>
      </c>
      <c r="P76" s="41">
        <v>83.1143</v>
      </c>
    </row>
    <row r="77" spans="1:16" x14ac:dyDescent="0.3">
      <c r="A77" s="9" t="s">
        <v>198</v>
      </c>
      <c r="B77" s="9" t="s">
        <v>199</v>
      </c>
      <c r="C77" s="41">
        <v>456.75615499999998</v>
      </c>
      <c r="D77" s="42">
        <v>369.54189499999995</v>
      </c>
      <c r="E77" s="43">
        <v>560.22400000000005</v>
      </c>
      <c r="F77" s="41">
        <v>587.41200000000003</v>
      </c>
      <c r="G77" s="41">
        <v>709.875</v>
      </c>
      <c r="H77" s="41">
        <v>100.444</v>
      </c>
      <c r="I77" s="41">
        <v>0.79143799999999997</v>
      </c>
      <c r="J77" s="41">
        <v>0.87453000000000003</v>
      </c>
      <c r="K77" s="41">
        <v>1.1237999999999999</v>
      </c>
      <c r="L77" s="41">
        <v>0.83169999999999999</v>
      </c>
      <c r="M77" s="41">
        <v>1.1503000000000001</v>
      </c>
      <c r="N77" s="41">
        <v>0.77139999999999997</v>
      </c>
      <c r="O77" s="41">
        <v>9.7151999999999994</v>
      </c>
      <c r="P77" s="41">
        <v>12.574999999999999</v>
      </c>
    </row>
    <row r="78" spans="1:16" x14ac:dyDescent="0.3">
      <c r="A78" s="9" t="s">
        <v>89</v>
      </c>
      <c r="B78" s="9" t="s">
        <v>90</v>
      </c>
      <c r="C78" s="41">
        <v>0.47899999999999998</v>
      </c>
      <c r="D78" s="42">
        <v>0.40290799999999999</v>
      </c>
      <c r="E78" s="43">
        <v>1.9390000000000001</v>
      </c>
      <c r="F78" s="41">
        <v>0.251</v>
      </c>
      <c r="G78" s="41">
        <v>0.22</v>
      </c>
      <c r="H78" s="41">
        <v>0.13900000000000001</v>
      </c>
      <c r="I78" s="41">
        <v>0.29420000000000002</v>
      </c>
      <c r="J78" s="41">
        <v>0.1164</v>
      </c>
      <c r="K78" s="41">
        <v>6.0000000000000001E-3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</row>
    <row r="79" spans="1:16" x14ac:dyDescent="0.3">
      <c r="A79" s="9" t="s">
        <v>136</v>
      </c>
      <c r="B79" s="9" t="s">
        <v>137</v>
      </c>
      <c r="C79" s="41">
        <v>0.05</v>
      </c>
      <c r="D79" s="42">
        <v>0.23039700000000002</v>
      </c>
      <c r="E79" s="43">
        <v>0.23899999999999999</v>
      </c>
      <c r="F79" s="41">
        <v>0.46</v>
      </c>
      <c r="G79" s="41">
        <v>6.9000000000000006E-2</v>
      </c>
      <c r="H79" s="41">
        <v>0.216</v>
      </c>
      <c r="I79" s="41">
        <v>2.7E-2</v>
      </c>
      <c r="J79" s="41">
        <v>4.2000000000000003E-2</v>
      </c>
      <c r="K79" s="41">
        <v>2.7E-2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</row>
    <row r="80" spans="1:16" x14ac:dyDescent="0.3">
      <c r="A80" s="9" t="s">
        <v>124</v>
      </c>
      <c r="B80" s="9" t="s">
        <v>125</v>
      </c>
      <c r="C80" s="41">
        <v>3.6629999999999998</v>
      </c>
      <c r="D80" s="42">
        <v>2.8485300000000002</v>
      </c>
      <c r="E80" s="43">
        <v>1.8260000000000001</v>
      </c>
      <c r="F80" s="41">
        <v>2.0379999999999998</v>
      </c>
      <c r="G80" s="41">
        <v>2.0169999999999999</v>
      </c>
      <c r="H80" s="41">
        <v>2.1560000000000001</v>
      </c>
      <c r="I80" s="41">
        <v>2.4969999999999999</v>
      </c>
      <c r="J80" s="41">
        <v>2.5727000000000002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</row>
    <row r="81" spans="1:16" x14ac:dyDescent="0.3">
      <c r="A81" s="9" t="s">
        <v>303</v>
      </c>
      <c r="B81" s="9" t="s">
        <v>304</v>
      </c>
      <c r="C81" s="41">
        <v>1.8480000000000001</v>
      </c>
      <c r="D81" s="42">
        <v>0.2024</v>
      </c>
      <c r="E81" s="43">
        <v>0.15</v>
      </c>
      <c r="F81" s="41">
        <v>0.20699999999999999</v>
      </c>
      <c r="G81" s="41">
        <v>0.34100000000000003</v>
      </c>
      <c r="H81" s="41">
        <v>0.22900000000000001</v>
      </c>
      <c r="I81" s="41">
        <v>0.185</v>
      </c>
      <c r="J81" s="41">
        <v>5.16E-2</v>
      </c>
      <c r="K81" s="41">
        <v>6.5000000000000002E-2</v>
      </c>
      <c r="L81" s="41">
        <v>3.4099999999999998E-2</v>
      </c>
      <c r="M81" s="41">
        <v>0.77500000000000002</v>
      </c>
      <c r="N81" s="41">
        <v>0.53</v>
      </c>
      <c r="O81" s="41">
        <v>0</v>
      </c>
      <c r="P81" s="41">
        <v>1.4500000000000001E-2</v>
      </c>
    </row>
    <row r="82" spans="1:16" x14ac:dyDescent="0.3">
      <c r="A82" s="9" t="s">
        <v>209</v>
      </c>
      <c r="B82" s="9" t="s">
        <v>209</v>
      </c>
      <c r="C82" s="46">
        <v>6.0209999999999999</v>
      </c>
      <c r="D82" s="42">
        <v>8.9097689999999989</v>
      </c>
      <c r="E82" s="43">
        <v>10.997</v>
      </c>
      <c r="F82" s="41">
        <v>11.804</v>
      </c>
      <c r="G82" s="41">
        <v>10.926</v>
      </c>
      <c r="H82" s="41">
        <v>9.9811999999999994</v>
      </c>
      <c r="I82" s="41">
        <v>9.443441</v>
      </c>
      <c r="J82" s="41">
        <v>8.1774179999999994</v>
      </c>
      <c r="K82" s="41">
        <v>2.0381999999999998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</row>
    <row r="83" spans="1:16" x14ac:dyDescent="0.3">
      <c r="A83" s="9" t="s">
        <v>251</v>
      </c>
      <c r="B83" s="9" t="s">
        <v>252</v>
      </c>
      <c r="C83" s="46">
        <v>0</v>
      </c>
      <c r="D83" s="42">
        <v>6.0000000000000001E-3</v>
      </c>
      <c r="E83" s="43">
        <v>3.1E-2</v>
      </c>
      <c r="F83" s="41">
        <v>2.3E-2</v>
      </c>
      <c r="G83" s="41">
        <v>0.03</v>
      </c>
      <c r="H83" s="41">
        <v>1.7000000000000001E-2</v>
      </c>
      <c r="I83" s="41">
        <v>3.3000000000000002E-2</v>
      </c>
      <c r="J83" s="41">
        <v>2.3E-2</v>
      </c>
      <c r="K83" s="41">
        <v>2.7E-2</v>
      </c>
      <c r="L83" s="41">
        <v>1.2999999999999999E-2</v>
      </c>
      <c r="M83" s="41">
        <v>1.4999999999999999E-2</v>
      </c>
      <c r="N83" s="41">
        <v>3.3000000000000002E-2</v>
      </c>
      <c r="O83" s="41">
        <v>3.5000000000000003E-2</v>
      </c>
      <c r="P83" s="41">
        <v>0</v>
      </c>
    </row>
    <row r="84" spans="1:16" x14ac:dyDescent="0.3">
      <c r="A84" s="9" t="s">
        <v>168</v>
      </c>
      <c r="B84" s="9" t="s">
        <v>169</v>
      </c>
      <c r="C84" s="41">
        <v>4.0000000000000001E-3</v>
      </c>
      <c r="D84" s="42">
        <v>1.5E-3</v>
      </c>
      <c r="E84" s="43">
        <v>5.5E-2</v>
      </c>
      <c r="F84" s="41">
        <v>9.0999999999999998E-2</v>
      </c>
      <c r="G84" s="41">
        <v>5.2999999999999999E-2</v>
      </c>
      <c r="H84" s="41">
        <v>1.6E-2</v>
      </c>
      <c r="I84" s="41">
        <v>0.315</v>
      </c>
      <c r="J84" s="41">
        <v>0.65200000000000002</v>
      </c>
      <c r="K84" s="41">
        <v>0.02</v>
      </c>
      <c r="L84" s="41">
        <v>8.9999999999999993E-3</v>
      </c>
      <c r="M84" s="41">
        <v>0</v>
      </c>
      <c r="N84" s="41">
        <v>0</v>
      </c>
      <c r="O84" s="41">
        <v>0</v>
      </c>
      <c r="P84" s="41">
        <v>0</v>
      </c>
    </row>
    <row r="85" spans="1:16" x14ac:dyDescent="0.3">
      <c r="A85" s="9" t="s">
        <v>277</v>
      </c>
      <c r="B85" s="9" t="s">
        <v>278</v>
      </c>
      <c r="C85" s="41">
        <v>5.0999999999999997E-2</v>
      </c>
      <c r="D85" s="42">
        <v>2.1999999999999999E-2</v>
      </c>
      <c r="E85" s="43">
        <v>2.5000000000000001E-2</v>
      </c>
      <c r="F85" s="41">
        <v>8.9999999999999993E-3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</row>
    <row r="86" spans="1:16" x14ac:dyDescent="0.3">
      <c r="A86" s="9" t="s">
        <v>75</v>
      </c>
      <c r="B86" s="9" t="s">
        <v>76</v>
      </c>
      <c r="C86" s="41">
        <v>4.0000000000000001E-3</v>
      </c>
      <c r="D86" s="42">
        <v>8.0289999999999997E-3</v>
      </c>
      <c r="E86" s="43">
        <v>0.14099999999999999</v>
      </c>
      <c r="F86" s="41">
        <v>0.189</v>
      </c>
      <c r="G86" s="41">
        <v>0.14599999999999999</v>
      </c>
      <c r="H86" s="41">
        <v>0.11899999999999999</v>
      </c>
      <c r="I86" s="41">
        <v>0.20799999999999999</v>
      </c>
      <c r="J86" s="41">
        <v>0.124555</v>
      </c>
      <c r="K86" s="41">
        <v>2.5000000000000001E-2</v>
      </c>
      <c r="L86" s="41">
        <v>4.3999999999999997E-2</v>
      </c>
      <c r="M86" s="41">
        <v>2.9999999999999997E-4</v>
      </c>
      <c r="N86" s="41">
        <v>0</v>
      </c>
      <c r="O86" s="41">
        <v>6.4999999999999997E-3</v>
      </c>
      <c r="P86" s="41">
        <v>0</v>
      </c>
    </row>
    <row r="87" spans="1:16" x14ac:dyDescent="0.3">
      <c r="A87" s="9" t="s">
        <v>577</v>
      </c>
      <c r="B87" s="9" t="s">
        <v>578</v>
      </c>
      <c r="C87" s="41">
        <v>5.0000000000000001E-3</v>
      </c>
      <c r="D87" s="42">
        <v>3.0000000000000001E-3</v>
      </c>
      <c r="E87" s="43">
        <v>5.0000000000000001E-3</v>
      </c>
      <c r="F87" s="41">
        <v>7.0000000000000001E-3</v>
      </c>
      <c r="G87" s="41">
        <v>6.4000000000000001E-2</v>
      </c>
      <c r="H87" s="41">
        <v>7.6999999999999999E-2</v>
      </c>
      <c r="I87" s="41">
        <v>8.8039999999999993E-2</v>
      </c>
      <c r="J87" s="41">
        <v>9.3179999999999999E-2</v>
      </c>
      <c r="K87" s="41">
        <v>8.5999999999999993E-2</v>
      </c>
      <c r="L87" s="41">
        <v>9.0999999999999998E-2</v>
      </c>
      <c r="M87" s="41">
        <v>9.01E-2</v>
      </c>
      <c r="N87" s="41">
        <v>0.81940000000000002</v>
      </c>
      <c r="O87" s="41">
        <v>0.108</v>
      </c>
      <c r="P87" s="41">
        <v>0.17219999999999999</v>
      </c>
    </row>
    <row r="88" spans="1:16" x14ac:dyDescent="0.3">
      <c r="A88" s="9" t="s">
        <v>321</v>
      </c>
      <c r="B88" s="9" t="s">
        <v>322</v>
      </c>
      <c r="C88" s="41">
        <v>1.7999999999999999E-2</v>
      </c>
      <c r="D88" s="42">
        <v>2.4667999999999999E-2</v>
      </c>
      <c r="E88" s="43">
        <v>3.5000000000000003E-2</v>
      </c>
      <c r="F88" s="41">
        <v>1.6E-2</v>
      </c>
      <c r="G88" s="41">
        <v>1.7999999999999999E-2</v>
      </c>
      <c r="H88" s="41">
        <v>1.4E-2</v>
      </c>
      <c r="I88" s="41">
        <v>1.1299999999999999E-2</v>
      </c>
      <c r="J88" s="41">
        <v>7.4000000000000003E-3</v>
      </c>
      <c r="K88" s="41">
        <v>4.7000000000000002E-3</v>
      </c>
      <c r="L88" s="41">
        <v>1.2999999999999999E-2</v>
      </c>
      <c r="M88" s="41">
        <v>3.5999999999999997E-2</v>
      </c>
      <c r="N88" s="41">
        <v>3.2000000000000002E-3</v>
      </c>
      <c r="O88" s="41">
        <v>0</v>
      </c>
      <c r="P88" s="41">
        <v>0</v>
      </c>
    </row>
    <row r="89" spans="1:16" x14ac:dyDescent="0.3">
      <c r="A89" s="9" t="s">
        <v>71</v>
      </c>
      <c r="B89" s="9" t="s">
        <v>72</v>
      </c>
      <c r="C89" s="41">
        <v>2E-3</v>
      </c>
      <c r="D89" s="42">
        <v>8.0000000000000004E-4</v>
      </c>
      <c r="E89" s="43">
        <v>2E-3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</row>
    <row r="90" spans="1:16" x14ac:dyDescent="0.3">
      <c r="A90" s="9" t="s">
        <v>335</v>
      </c>
      <c r="B90" s="9" t="s">
        <v>336</v>
      </c>
      <c r="C90" s="41">
        <v>1.0999999999999999E-2</v>
      </c>
      <c r="D90" s="42">
        <v>9.5719999999999989E-3</v>
      </c>
      <c r="E90" s="43">
        <v>1.7999999999999999E-2</v>
      </c>
      <c r="F90" s="41">
        <v>8.9999999999999993E-3</v>
      </c>
      <c r="G90" s="41">
        <v>1E-3</v>
      </c>
      <c r="H90" s="41">
        <v>2E-3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0</v>
      </c>
    </row>
    <row r="91" spans="1:16" x14ac:dyDescent="0.3">
      <c r="A91" s="9" t="s">
        <v>160</v>
      </c>
      <c r="B91" s="9" t="s">
        <v>161</v>
      </c>
      <c r="C91" s="46">
        <v>1.7600000000000001E-2</v>
      </c>
      <c r="D91" s="42">
        <v>1.0278</v>
      </c>
      <c r="E91" s="43">
        <v>0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3.1E-2</v>
      </c>
      <c r="M91" s="41">
        <v>1.6759999999999999</v>
      </c>
      <c r="N91" s="41">
        <v>3.47</v>
      </c>
      <c r="O91" s="41">
        <v>6.782</v>
      </c>
      <c r="P91" s="41">
        <v>1.0469999999999999</v>
      </c>
    </row>
    <row r="92" spans="1:16" x14ac:dyDescent="0.3">
      <c r="A92" s="9" t="s">
        <v>87</v>
      </c>
      <c r="B92" s="9" t="s">
        <v>88</v>
      </c>
      <c r="C92" s="46">
        <v>9.751932</v>
      </c>
      <c r="D92" s="42">
        <v>11.014427999999999</v>
      </c>
      <c r="E92" s="43">
        <v>11.395</v>
      </c>
      <c r="F92" s="41">
        <v>11.683999999999999</v>
      </c>
      <c r="G92" s="41">
        <v>11.04</v>
      </c>
      <c r="H92" s="41">
        <v>9.9809999999999999</v>
      </c>
      <c r="I92" s="41">
        <v>10.73132</v>
      </c>
      <c r="J92" s="41">
        <v>8.7118470000000006</v>
      </c>
      <c r="K92" s="41">
        <v>4.2256999999999998</v>
      </c>
      <c r="L92" s="41">
        <v>3.915</v>
      </c>
      <c r="M92" s="41">
        <v>3.1</v>
      </c>
      <c r="N92" s="41">
        <v>2.1120000000000001</v>
      </c>
      <c r="O92" s="41">
        <v>0</v>
      </c>
      <c r="P92" s="41">
        <v>0</v>
      </c>
    </row>
    <row r="93" spans="1:16" x14ac:dyDescent="0.3">
      <c r="A93" s="9" t="s">
        <v>230</v>
      </c>
      <c r="B93" s="9" t="s">
        <v>231</v>
      </c>
      <c r="C93" s="41">
        <v>0.1656</v>
      </c>
      <c r="D93" s="42"/>
      <c r="E93" s="43">
        <v>0</v>
      </c>
      <c r="F93" s="41">
        <v>0.70799999999999996</v>
      </c>
      <c r="G93" s="41">
        <v>0</v>
      </c>
      <c r="H93" s="41">
        <v>0</v>
      </c>
      <c r="I93" s="41">
        <v>0.192</v>
      </c>
      <c r="J93" s="41">
        <v>0</v>
      </c>
      <c r="K93" s="41">
        <v>0.70599999999999996</v>
      </c>
      <c r="L93" s="41">
        <v>0</v>
      </c>
      <c r="M93" s="41">
        <v>0</v>
      </c>
      <c r="N93" s="41">
        <v>7.5750000000000002</v>
      </c>
      <c r="O93" s="41">
        <v>10.016</v>
      </c>
      <c r="P93" s="41">
        <v>1.544</v>
      </c>
    </row>
    <row r="94" spans="1:16" x14ac:dyDescent="0.3">
      <c r="A94" s="9" t="s">
        <v>134</v>
      </c>
      <c r="B94" s="9" t="s">
        <v>135</v>
      </c>
      <c r="C94" s="41">
        <v>3.488</v>
      </c>
      <c r="D94" s="42">
        <v>1.3856999999999999</v>
      </c>
      <c r="E94" s="43">
        <v>6.9009999999999998</v>
      </c>
      <c r="F94" s="41">
        <v>4.4039999999999999</v>
      </c>
      <c r="G94" s="41">
        <v>4.0919999999999996</v>
      </c>
      <c r="H94" s="41">
        <v>3.4941</v>
      </c>
      <c r="I94" s="41">
        <v>3.5232100000000002</v>
      </c>
      <c r="J94" s="41">
        <v>1.975115</v>
      </c>
      <c r="K94" s="41">
        <v>1.002791</v>
      </c>
      <c r="L94" s="41">
        <v>0.77680000000000005</v>
      </c>
      <c r="M94" s="41">
        <v>0.1799</v>
      </c>
      <c r="N94" s="41">
        <v>0.25919999999999999</v>
      </c>
      <c r="O94" s="41">
        <v>0</v>
      </c>
      <c r="P94" s="41">
        <v>0</v>
      </c>
    </row>
    <row r="95" spans="1:16" x14ac:dyDescent="0.3">
      <c r="A95" s="9" t="s">
        <v>301</v>
      </c>
      <c r="B95" s="9" t="s">
        <v>302</v>
      </c>
      <c r="C95" s="41">
        <v>9.8149999999999995</v>
      </c>
      <c r="D95" s="42">
        <v>7.4109000000000007</v>
      </c>
      <c r="E95" s="43">
        <v>5.8760000000000003</v>
      </c>
      <c r="F95" s="41">
        <v>5.9589999999999996</v>
      </c>
      <c r="G95" s="41">
        <v>6.53</v>
      </c>
      <c r="H95" s="41">
        <v>7.8550000000000004</v>
      </c>
      <c r="I95" s="41">
        <v>10.1023</v>
      </c>
      <c r="J95" s="41">
        <v>8.7293000000000003</v>
      </c>
      <c r="K95" s="41">
        <v>11.778</v>
      </c>
      <c r="L95" s="41">
        <v>11.83</v>
      </c>
      <c r="M95" s="41">
        <v>12.611800000000001</v>
      </c>
      <c r="N95" s="41">
        <v>25.0594</v>
      </c>
      <c r="O95" s="41">
        <v>26.212199999999999</v>
      </c>
      <c r="P95" s="41">
        <v>25.9541</v>
      </c>
    </row>
    <row r="96" spans="1:16" x14ac:dyDescent="0.3">
      <c r="A96" s="9" t="s">
        <v>166</v>
      </c>
      <c r="B96" s="9" t="s">
        <v>167</v>
      </c>
      <c r="C96" s="41">
        <v>3.0394130000000001</v>
      </c>
      <c r="D96" s="42">
        <v>1.1519999999999999</v>
      </c>
      <c r="E96" s="43">
        <v>2.944</v>
      </c>
      <c r="F96" s="41">
        <v>3.5550000000000002</v>
      </c>
      <c r="G96" s="41">
        <v>17.178000000000001</v>
      </c>
      <c r="H96" s="41">
        <v>19.914000000000001</v>
      </c>
      <c r="I96" s="41">
        <v>20.854800000000001</v>
      </c>
      <c r="J96" s="41">
        <v>23.606580000000001</v>
      </c>
      <c r="K96" s="41">
        <v>20.805299999999999</v>
      </c>
      <c r="L96" s="41">
        <v>19.373899999999999</v>
      </c>
      <c r="M96" s="41">
        <v>20.135400000000001</v>
      </c>
      <c r="N96" s="41">
        <v>24.883500000000002</v>
      </c>
      <c r="O96" s="41">
        <v>40.058399999999999</v>
      </c>
      <c r="P96" s="41">
        <v>46.978099999999998</v>
      </c>
    </row>
    <row r="97" spans="1:16" x14ac:dyDescent="0.3">
      <c r="A97" s="9" t="s">
        <v>162</v>
      </c>
      <c r="B97" s="9" t="s">
        <v>163</v>
      </c>
      <c r="C97" s="41">
        <v>129.0181</v>
      </c>
      <c r="D97" s="42">
        <v>139.24737200000021</v>
      </c>
      <c r="E97" s="43">
        <v>128.29900000000001</v>
      </c>
      <c r="F97" s="41">
        <v>126.10299999999999</v>
      </c>
      <c r="G97" s="41">
        <v>122.374</v>
      </c>
      <c r="H97" s="41">
        <v>123.21285</v>
      </c>
      <c r="I97" s="41">
        <v>126.83999</v>
      </c>
      <c r="J97" s="41">
        <v>124.682922</v>
      </c>
      <c r="K97" s="41">
        <v>179.69418400000001</v>
      </c>
      <c r="L97" s="41">
        <v>157.36959999999999</v>
      </c>
      <c r="M97" s="41">
        <v>99.845500000000001</v>
      </c>
      <c r="N97" s="41">
        <v>290.73239999999998</v>
      </c>
      <c r="O97" s="41">
        <v>268.41090000000003</v>
      </c>
      <c r="P97" s="41">
        <v>227.3235</v>
      </c>
    </row>
    <row r="98" spans="1:16" x14ac:dyDescent="0.3">
      <c r="A98" s="9" t="s">
        <v>232</v>
      </c>
      <c r="B98" s="9" t="s">
        <v>233</v>
      </c>
      <c r="C98" s="41">
        <v>3.1E-2</v>
      </c>
      <c r="D98" s="42">
        <v>3.2000000000000001E-2</v>
      </c>
      <c r="E98" s="43">
        <v>3.2000000000000001E-2</v>
      </c>
      <c r="F98" s="41">
        <v>3.2000000000000001E-2</v>
      </c>
      <c r="G98" s="41">
        <v>3.1E-2</v>
      </c>
      <c r="H98" s="41">
        <v>0.03</v>
      </c>
      <c r="I98" s="41">
        <v>0.03</v>
      </c>
      <c r="J98" s="41">
        <v>0.03</v>
      </c>
      <c r="K98" s="41">
        <v>3.1E-2</v>
      </c>
      <c r="L98" s="41">
        <v>2.3E-2</v>
      </c>
      <c r="M98" s="41">
        <v>0</v>
      </c>
      <c r="N98" s="41">
        <v>2.1999999999999999E-2</v>
      </c>
      <c r="O98" s="41">
        <v>2.5999999999999999E-2</v>
      </c>
      <c r="P98" s="41">
        <v>2.1999999999999999E-2</v>
      </c>
    </row>
    <row r="99" spans="1:16" x14ac:dyDescent="0.3">
      <c r="A99" s="9" t="s">
        <v>243</v>
      </c>
      <c r="B99" s="9" t="s">
        <v>244</v>
      </c>
      <c r="C99" s="41">
        <v>2.8000000000000001E-2</v>
      </c>
      <c r="D99" s="42">
        <v>3.2264000000000001E-2</v>
      </c>
      <c r="E99" s="43">
        <v>5.7000000000000002E-2</v>
      </c>
      <c r="F99" s="41">
        <v>7.6999999999999999E-2</v>
      </c>
      <c r="G99" s="41">
        <v>0.26700000000000002</v>
      </c>
      <c r="H99" s="41">
        <v>0.16900000000000001</v>
      </c>
      <c r="I99" s="41">
        <v>0.2039</v>
      </c>
      <c r="J99" s="41">
        <v>0.31325999999999998</v>
      </c>
      <c r="K99" s="41">
        <v>8.2100000000000006E-2</v>
      </c>
      <c r="L99" s="41">
        <v>9.9199999999999997E-2</v>
      </c>
      <c r="M99" s="41">
        <v>8.8999999999999996E-2</v>
      </c>
      <c r="N99" s="41">
        <v>2.8000000000000001E-2</v>
      </c>
      <c r="O99" s="41">
        <v>0</v>
      </c>
      <c r="P99" s="41">
        <v>0</v>
      </c>
    </row>
    <row r="100" spans="1:16" x14ac:dyDescent="0.3">
      <c r="A100" s="9" t="s">
        <v>110</v>
      </c>
      <c r="B100" s="9" t="s">
        <v>111</v>
      </c>
      <c r="C100" s="41">
        <v>4.4999999999999998E-2</v>
      </c>
      <c r="D100" s="42">
        <v>3.6329E-2</v>
      </c>
      <c r="E100" s="43">
        <v>3.2000000000000001E-2</v>
      </c>
      <c r="F100" s="41">
        <v>0.14799999999999999</v>
      </c>
      <c r="G100" s="41">
        <v>4.0000000000000001E-3</v>
      </c>
      <c r="H100" s="41">
        <v>0</v>
      </c>
      <c r="I100" s="41">
        <v>4.1000000000000003E-3</v>
      </c>
      <c r="J100" s="41">
        <v>2.12E-2</v>
      </c>
      <c r="K100" s="41">
        <v>0.38550000000000001</v>
      </c>
      <c r="L100" s="41">
        <v>0.68610000000000004</v>
      </c>
      <c r="M100" s="41">
        <v>0.61650000000000005</v>
      </c>
      <c r="N100" s="41">
        <v>0.53539999999999999</v>
      </c>
      <c r="O100" s="41">
        <v>0.59370000000000001</v>
      </c>
      <c r="P100" s="41">
        <v>46.671700000000001</v>
      </c>
    </row>
    <row r="101" spans="1:16" x14ac:dyDescent="0.3">
      <c r="A101" s="9" t="s">
        <v>226</v>
      </c>
      <c r="B101" s="9" t="s">
        <v>227</v>
      </c>
      <c r="C101" s="41">
        <v>0.26100000000000001</v>
      </c>
      <c r="D101" s="42">
        <v>0.22628999999999999</v>
      </c>
      <c r="E101" s="43">
        <v>0.28999999999999998</v>
      </c>
      <c r="F101" s="41">
        <v>0.35699999999999998</v>
      </c>
      <c r="G101" s="41">
        <v>0.40899999999999997</v>
      </c>
      <c r="H101" s="41">
        <v>0.38200000000000001</v>
      </c>
      <c r="I101" s="41">
        <v>0.44900000000000001</v>
      </c>
      <c r="J101" s="41">
        <v>0.41199999999999998</v>
      </c>
      <c r="K101" s="41">
        <v>0.49199999999999999</v>
      </c>
      <c r="L101" s="41">
        <v>0.66779999999999995</v>
      </c>
      <c r="M101" s="41">
        <v>0.78369999999999995</v>
      </c>
      <c r="N101" s="41">
        <v>1.1711</v>
      </c>
      <c r="O101" s="41">
        <v>1.238</v>
      </c>
      <c r="P101" s="41">
        <v>1.2799</v>
      </c>
    </row>
    <row r="102" spans="1:16" x14ac:dyDescent="0.3">
      <c r="A102" s="9" t="s">
        <v>114</v>
      </c>
      <c r="B102" s="9" t="s">
        <v>115</v>
      </c>
      <c r="C102" s="41">
        <v>71.283000000000001</v>
      </c>
      <c r="D102" s="42">
        <v>77.213022000000038</v>
      </c>
      <c r="E102" s="43">
        <v>64.316999999999993</v>
      </c>
      <c r="F102" s="41">
        <v>60.704000000000001</v>
      </c>
      <c r="G102" s="41">
        <v>54.744</v>
      </c>
      <c r="H102" s="41">
        <v>51.572699999999998</v>
      </c>
      <c r="I102" s="41">
        <v>92.713170000000005</v>
      </c>
      <c r="J102" s="41">
        <v>109.57528499999999</v>
      </c>
      <c r="K102" s="41">
        <v>100.389419</v>
      </c>
      <c r="L102" s="41">
        <v>100.958</v>
      </c>
      <c r="M102" s="41">
        <v>92.917400000000001</v>
      </c>
      <c r="N102" s="41">
        <v>124.9413</v>
      </c>
      <c r="O102" s="41">
        <v>142.9819</v>
      </c>
      <c r="P102" s="41">
        <v>123.6142</v>
      </c>
    </row>
    <row r="103" spans="1:16" x14ac:dyDescent="0.3">
      <c r="A103" s="9" t="s">
        <v>291</v>
      </c>
      <c r="B103" s="9" t="s">
        <v>292</v>
      </c>
      <c r="C103" s="41">
        <v>16.05828</v>
      </c>
      <c r="D103" s="42">
        <v>17.546221999999997</v>
      </c>
      <c r="E103" s="43">
        <v>18.550999999999998</v>
      </c>
      <c r="F103" s="41">
        <v>21.181000000000001</v>
      </c>
      <c r="G103" s="41">
        <v>18.29</v>
      </c>
      <c r="H103" s="41">
        <v>15.106</v>
      </c>
      <c r="I103" s="41">
        <v>9.3564600000000002</v>
      </c>
      <c r="J103" s="41">
        <v>4.6951179999999999</v>
      </c>
      <c r="K103" s="41">
        <v>2.3774999999999999</v>
      </c>
      <c r="L103" s="41">
        <v>0.6915</v>
      </c>
      <c r="M103" s="41">
        <v>0.33889999999999998</v>
      </c>
      <c r="N103" s="41">
        <v>0.73780000000000001</v>
      </c>
      <c r="O103" s="41">
        <v>0.3241</v>
      </c>
      <c r="P103" s="41">
        <v>0.26819999999999999</v>
      </c>
    </row>
    <row r="104" spans="1:16" x14ac:dyDescent="0.3">
      <c r="A104" s="9" t="s">
        <v>309</v>
      </c>
      <c r="B104" s="9" t="s">
        <v>310</v>
      </c>
      <c r="C104" s="41">
        <v>1.043E-2</v>
      </c>
      <c r="D104" s="42">
        <v>7.6443999999999998E-2</v>
      </c>
      <c r="E104" s="43">
        <v>7.9000000000000001E-2</v>
      </c>
      <c r="F104" s="41">
        <v>6.2E-2</v>
      </c>
      <c r="G104" s="41">
        <v>4.4999999999999998E-2</v>
      </c>
      <c r="H104" s="41">
        <v>5.2999999999999999E-2</v>
      </c>
      <c r="I104" s="41">
        <v>4.6800000000000001E-2</v>
      </c>
      <c r="J104" s="41">
        <v>0.1855</v>
      </c>
      <c r="K104" s="41">
        <v>0.1802</v>
      </c>
      <c r="L104" s="41">
        <v>0.46489999999999998</v>
      </c>
      <c r="M104" s="41">
        <v>2.1465000000000001</v>
      </c>
      <c r="N104" s="41">
        <v>3.3355999999999999</v>
      </c>
      <c r="O104" s="41">
        <v>2.2591999999999999</v>
      </c>
      <c r="P104" s="41">
        <v>2.3454999999999999</v>
      </c>
    </row>
    <row r="105" spans="1:16" x14ac:dyDescent="0.3">
      <c r="A105" s="9" t="s">
        <v>253</v>
      </c>
      <c r="B105" s="9" t="s">
        <v>254</v>
      </c>
      <c r="C105" s="41">
        <v>0.56799999999999995</v>
      </c>
      <c r="D105" s="42">
        <v>0.4815580000000001</v>
      </c>
      <c r="E105" s="43">
        <v>0.57399999999999995</v>
      </c>
      <c r="F105" s="41">
        <v>0.38400000000000001</v>
      </c>
      <c r="G105" s="41">
        <v>0.17899999999999999</v>
      </c>
      <c r="H105" s="41">
        <v>0.15</v>
      </c>
      <c r="I105" s="41">
        <v>0.17372699999999999</v>
      </c>
      <c r="J105" s="41">
        <v>6.0904E-2</v>
      </c>
      <c r="K105" s="41">
        <v>7.4099999999999999E-2</v>
      </c>
      <c r="L105" s="41">
        <v>4.9299999999999997E-2</v>
      </c>
      <c r="M105" s="41">
        <v>1.6500000000000001E-2</v>
      </c>
      <c r="N105" s="41">
        <v>7.1999999999999998E-3</v>
      </c>
      <c r="O105" s="41">
        <v>2.5000000000000001E-3</v>
      </c>
      <c r="P105" s="41">
        <v>2.8E-3</v>
      </c>
    </row>
    <row r="106" spans="1:16" x14ac:dyDescent="0.3">
      <c r="A106" s="9" t="s">
        <v>343</v>
      </c>
      <c r="B106" s="9" t="s">
        <v>344</v>
      </c>
      <c r="C106" s="41">
        <v>32.938000000000002</v>
      </c>
      <c r="D106" s="42">
        <v>39.657937000000004</v>
      </c>
      <c r="E106" s="43">
        <v>32.933</v>
      </c>
      <c r="F106" s="41">
        <v>37.377000000000002</v>
      </c>
      <c r="G106" s="41">
        <v>41.280999999999999</v>
      </c>
      <c r="H106" s="41">
        <v>40.157980000000002</v>
      </c>
      <c r="I106" s="41">
        <v>41.978155999999998</v>
      </c>
      <c r="J106" s="41">
        <v>41.347448999999997</v>
      </c>
      <c r="K106" s="41">
        <v>41.382928</v>
      </c>
      <c r="L106" s="41">
        <v>50.648000000000003</v>
      </c>
      <c r="M106" s="41">
        <v>45.213500000000003</v>
      </c>
      <c r="N106" s="41">
        <v>94.768900000000002</v>
      </c>
      <c r="O106" s="41">
        <v>104.28879999999999</v>
      </c>
      <c r="P106" s="41">
        <v>62.202100000000002</v>
      </c>
    </row>
    <row r="107" spans="1:16" x14ac:dyDescent="0.3">
      <c r="A107" s="9" t="s">
        <v>329</v>
      </c>
      <c r="B107" s="9" t="s">
        <v>330</v>
      </c>
      <c r="C107" s="41">
        <v>13.529525</v>
      </c>
      <c r="D107" s="42">
        <v>13.124330999999998</v>
      </c>
      <c r="E107" s="43">
        <v>11.484999999999999</v>
      </c>
      <c r="F107" s="41">
        <v>10.347</v>
      </c>
      <c r="G107" s="41">
        <v>27.960999999999999</v>
      </c>
      <c r="H107" s="41">
        <v>37.284999999999997</v>
      </c>
      <c r="I107" s="41">
        <v>62.937457999999999</v>
      </c>
      <c r="J107" s="41">
        <v>59.337589999999999</v>
      </c>
      <c r="K107" s="41">
        <v>61.4315</v>
      </c>
      <c r="L107" s="41">
        <v>51.394500000000001</v>
      </c>
      <c r="M107" s="41">
        <v>31.2895</v>
      </c>
      <c r="N107" s="41">
        <v>34.844700000000003</v>
      </c>
      <c r="O107" s="41">
        <v>19.9971</v>
      </c>
      <c r="P107" s="41">
        <v>42.449300000000001</v>
      </c>
    </row>
    <row r="108" spans="1:16" x14ac:dyDescent="0.3">
      <c r="A108" s="9" t="s">
        <v>138</v>
      </c>
      <c r="B108" s="9" t="s">
        <v>139</v>
      </c>
      <c r="C108" s="46">
        <v>20.745591000000001</v>
      </c>
      <c r="D108" s="42">
        <v>19.746447999999994</v>
      </c>
      <c r="E108" s="43">
        <v>24.841000000000001</v>
      </c>
      <c r="F108" s="41">
        <v>38.582000000000001</v>
      </c>
      <c r="G108" s="41">
        <v>13.46</v>
      </c>
      <c r="H108" s="41">
        <v>13.944000000000001</v>
      </c>
      <c r="I108" s="41">
        <v>13.88509</v>
      </c>
      <c r="J108" s="41">
        <v>15.150085000000001</v>
      </c>
      <c r="K108" s="41">
        <v>17.508700000000001</v>
      </c>
      <c r="L108" s="41">
        <v>17.282299999999999</v>
      </c>
      <c r="M108" s="41">
        <v>14.0566</v>
      </c>
      <c r="N108" s="41">
        <v>24.5077</v>
      </c>
      <c r="O108" s="41">
        <v>29.086300000000001</v>
      </c>
      <c r="P108" s="41">
        <v>37.126899999999999</v>
      </c>
    </row>
    <row r="109" spans="1:16" x14ac:dyDescent="0.3">
      <c r="A109" s="9" t="s">
        <v>208</v>
      </c>
      <c r="B109" s="9" t="s">
        <v>208</v>
      </c>
      <c r="C109" s="41">
        <v>2.4700000000000002</v>
      </c>
      <c r="D109" s="42">
        <v>1.2908780000000002</v>
      </c>
      <c r="E109" s="43">
        <v>0.114</v>
      </c>
      <c r="F109" s="41">
        <v>0.13400000000000001</v>
      </c>
      <c r="G109" s="41">
        <v>0.19500000000000001</v>
      </c>
      <c r="H109" s="41">
        <v>0.20599999999999999</v>
      </c>
      <c r="I109" s="41">
        <v>0.1036</v>
      </c>
      <c r="J109" s="41">
        <v>5.6000000000000001E-2</v>
      </c>
      <c r="K109" s="41">
        <v>0.188</v>
      </c>
      <c r="L109" s="41">
        <v>0</v>
      </c>
      <c r="M109" s="41">
        <v>0</v>
      </c>
      <c r="N109" s="41">
        <v>0</v>
      </c>
      <c r="O109" s="41">
        <v>0</v>
      </c>
      <c r="P109" s="41">
        <v>0</v>
      </c>
    </row>
    <row r="110" spans="1:16" x14ac:dyDescent="0.3">
      <c r="A110" s="9" t="s">
        <v>150</v>
      </c>
      <c r="B110" s="9" t="s">
        <v>151</v>
      </c>
      <c r="C110" s="41">
        <v>3.7999999999999999E-2</v>
      </c>
      <c r="D110" s="42">
        <v>5.6639999999999996E-2</v>
      </c>
      <c r="E110" s="43">
        <v>0.81799999999999995</v>
      </c>
      <c r="F110" s="41">
        <v>0.221</v>
      </c>
      <c r="G110" s="41">
        <v>5.7000000000000002E-2</v>
      </c>
      <c r="H110" s="41">
        <v>0</v>
      </c>
      <c r="I110" s="41">
        <v>0</v>
      </c>
      <c r="J110" s="41">
        <v>0</v>
      </c>
      <c r="K110" s="41">
        <v>0</v>
      </c>
      <c r="L110" s="41">
        <v>0</v>
      </c>
      <c r="M110" s="41">
        <v>0</v>
      </c>
      <c r="N110" s="41">
        <v>0</v>
      </c>
      <c r="O110" s="41">
        <v>0</v>
      </c>
      <c r="P110" s="41">
        <v>0</v>
      </c>
    </row>
    <row r="111" spans="1:16" x14ac:dyDescent="0.3">
      <c r="A111" s="9" t="s">
        <v>144</v>
      </c>
      <c r="B111" s="9" t="s">
        <v>145</v>
      </c>
      <c r="C111" s="41">
        <v>0</v>
      </c>
      <c r="D111" s="42">
        <v>0.30330000000000001</v>
      </c>
      <c r="E111" s="43">
        <v>0.57299999999999995</v>
      </c>
      <c r="F111" s="41">
        <v>0</v>
      </c>
      <c r="G111" s="41">
        <v>0</v>
      </c>
      <c r="H111" s="41">
        <v>0</v>
      </c>
      <c r="I111" s="41">
        <v>0</v>
      </c>
      <c r="J111" s="41">
        <v>7.241E-3</v>
      </c>
      <c r="K111" s="41">
        <v>0</v>
      </c>
      <c r="L111" s="41">
        <v>0</v>
      </c>
      <c r="M111" s="41">
        <v>0</v>
      </c>
      <c r="N111" s="41">
        <v>0</v>
      </c>
      <c r="O111" s="41">
        <v>0</v>
      </c>
      <c r="P111" s="41">
        <v>0</v>
      </c>
    </row>
    <row r="112" spans="1:16" x14ac:dyDescent="0.3">
      <c r="A112" s="9" t="s">
        <v>234</v>
      </c>
      <c r="B112" s="9" t="s">
        <v>235</v>
      </c>
      <c r="C112" s="41">
        <v>5.5E-2</v>
      </c>
      <c r="D112" s="42">
        <v>0.247</v>
      </c>
      <c r="E112" s="43">
        <v>0.184</v>
      </c>
      <c r="F112" s="41">
        <v>0.125</v>
      </c>
      <c r="G112" s="41">
        <v>0.67900000000000005</v>
      </c>
      <c r="H112" s="41">
        <v>10.912000000000001</v>
      </c>
      <c r="I112" s="41">
        <v>12.1152</v>
      </c>
      <c r="J112" s="41">
        <v>8.8510000000000009</v>
      </c>
      <c r="K112" s="41">
        <v>2.5000000000000001E-2</v>
      </c>
      <c r="L112" s="41">
        <v>8.0000000000000002E-3</v>
      </c>
      <c r="M112" s="41">
        <v>0</v>
      </c>
      <c r="N112" s="41">
        <v>0</v>
      </c>
      <c r="O112" s="41">
        <v>0</v>
      </c>
      <c r="P112" s="41">
        <v>0</v>
      </c>
    </row>
    <row r="113" spans="1:16" x14ac:dyDescent="0.3">
      <c r="A113" s="9" t="s">
        <v>263</v>
      </c>
      <c r="B113" s="9" t="s">
        <v>264</v>
      </c>
      <c r="C113" s="41">
        <v>8.0359999999999996</v>
      </c>
      <c r="D113" s="42">
        <v>9.6130989999999983</v>
      </c>
      <c r="E113" s="43">
        <v>15.353</v>
      </c>
      <c r="F113" s="41">
        <v>9.8849999999999998</v>
      </c>
      <c r="G113" s="41">
        <v>8.577</v>
      </c>
      <c r="H113" s="41">
        <v>7.16</v>
      </c>
      <c r="I113" s="41">
        <v>7.8478000000000003</v>
      </c>
      <c r="J113" s="41">
        <v>8.1358119999999996</v>
      </c>
      <c r="K113" s="41">
        <v>17.714500000000001</v>
      </c>
      <c r="L113" s="41">
        <v>14.914899999999999</v>
      </c>
      <c r="M113" s="41">
        <v>1.9545999999999999</v>
      </c>
      <c r="N113" s="41">
        <v>4.3164999999999996</v>
      </c>
      <c r="O113" s="41">
        <v>4.1482000000000001</v>
      </c>
      <c r="P113" s="41">
        <v>0.87080000000000002</v>
      </c>
    </row>
    <row r="114" spans="1:16" x14ac:dyDescent="0.3">
      <c r="A114" s="9" t="s">
        <v>339</v>
      </c>
      <c r="B114" s="9" t="s">
        <v>340</v>
      </c>
      <c r="C114" s="41">
        <v>1.839</v>
      </c>
      <c r="D114" s="42">
        <v>2.0516290000000001</v>
      </c>
      <c r="E114" s="43">
        <v>2.38</v>
      </c>
      <c r="F114" s="41">
        <v>2.6680000000000001</v>
      </c>
      <c r="G114" s="41">
        <v>2.766</v>
      </c>
      <c r="H114" s="41">
        <v>1.425</v>
      </c>
      <c r="I114" s="41">
        <v>1.8620000000000001</v>
      </c>
      <c r="J114" s="41">
        <v>2.1029620000000002</v>
      </c>
      <c r="K114" s="41">
        <v>2.2911510000000002</v>
      </c>
      <c r="L114" s="41">
        <v>0.85399999999999998</v>
      </c>
      <c r="M114" s="41">
        <v>2.0712999999999999</v>
      </c>
      <c r="N114" s="41">
        <v>0.94199999999999995</v>
      </c>
      <c r="O114" s="41">
        <v>0.56899999999999995</v>
      </c>
      <c r="P114" s="41">
        <v>1.1359999999999999</v>
      </c>
    </row>
    <row r="115" spans="1:16" x14ac:dyDescent="0.3">
      <c r="A115" s="9" t="s">
        <v>245</v>
      </c>
      <c r="B115" s="9" t="s">
        <v>246</v>
      </c>
      <c r="C115" s="41">
        <v>1.6E-2</v>
      </c>
      <c r="D115" s="42"/>
      <c r="E115" s="43">
        <v>0</v>
      </c>
      <c r="F115" s="41">
        <v>0.96099999999999997</v>
      </c>
      <c r="G115" s="41">
        <v>0</v>
      </c>
      <c r="H115" s="41">
        <v>0</v>
      </c>
      <c r="I115" s="41">
        <v>0</v>
      </c>
      <c r="J115" s="41">
        <v>0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  <c r="P115" s="41">
        <v>0</v>
      </c>
    </row>
    <row r="116" spans="1:16" x14ac:dyDescent="0.3">
      <c r="A116" s="9" t="s">
        <v>207</v>
      </c>
      <c r="B116" s="9" t="s">
        <v>207</v>
      </c>
      <c r="C116" s="46">
        <v>0.283605</v>
      </c>
      <c r="D116" s="42">
        <v>0.27854599999999996</v>
      </c>
      <c r="E116" s="43">
        <v>0.34200000000000003</v>
      </c>
      <c r="F116" s="41">
        <v>0.19800000000000001</v>
      </c>
      <c r="G116" s="41">
        <v>0.26200000000000001</v>
      </c>
      <c r="H116" s="41">
        <v>0.193687</v>
      </c>
      <c r="I116" s="41">
        <v>6.0999999999999999E-2</v>
      </c>
      <c r="J116" s="41">
        <v>1E-3</v>
      </c>
      <c r="K116" s="41">
        <v>0</v>
      </c>
      <c r="L116" s="41">
        <v>0</v>
      </c>
      <c r="M116" s="41">
        <v>0</v>
      </c>
      <c r="N116" s="41">
        <v>0</v>
      </c>
      <c r="O116" s="41">
        <v>0</v>
      </c>
      <c r="P116" s="41">
        <v>0</v>
      </c>
    </row>
    <row r="117" spans="1:16" x14ac:dyDescent="0.3">
      <c r="A117" s="9" t="s">
        <v>206</v>
      </c>
      <c r="B117" s="9" t="s">
        <v>206</v>
      </c>
      <c r="C117" s="46">
        <v>3.0000000000000001E-3</v>
      </c>
      <c r="D117" s="42">
        <v>5.1999999999999998E-3</v>
      </c>
      <c r="E117" s="43">
        <v>4.0000000000000001E-3</v>
      </c>
      <c r="F117" s="41">
        <v>6.0000000000000001E-3</v>
      </c>
      <c r="G117" s="41">
        <v>5.0000000000000001E-3</v>
      </c>
      <c r="H117" s="41">
        <v>0.01</v>
      </c>
      <c r="I117" s="41">
        <v>1.4037000000000001E-2</v>
      </c>
      <c r="J117" s="41">
        <v>1.0897E-2</v>
      </c>
      <c r="K117" s="41">
        <v>6.7999999999999996E-3</v>
      </c>
      <c r="L117" s="41">
        <v>0</v>
      </c>
      <c r="M117" s="41">
        <v>0</v>
      </c>
      <c r="N117" s="41">
        <v>0</v>
      </c>
      <c r="O117" s="41">
        <v>0</v>
      </c>
      <c r="P117" s="41">
        <v>0</v>
      </c>
    </row>
    <row r="118" spans="1:16" x14ac:dyDescent="0.3">
      <c r="A118" s="9" t="s">
        <v>586</v>
      </c>
      <c r="B118" s="9" t="s">
        <v>587</v>
      </c>
      <c r="C118" s="41">
        <v>3.0000000000000001E-3</v>
      </c>
      <c r="D118" s="42">
        <v>1E-3</v>
      </c>
      <c r="E118" s="43">
        <v>1.9E-2</v>
      </c>
      <c r="F118" s="41">
        <v>1.7999999999999999E-2</v>
      </c>
      <c r="G118" s="41">
        <v>6.0000000000000001E-3</v>
      </c>
      <c r="H118" s="41">
        <v>2.9000000000000001E-2</v>
      </c>
      <c r="I118" s="41">
        <v>1.7389999999999999E-2</v>
      </c>
      <c r="J118" s="41">
        <v>1.119E-2</v>
      </c>
      <c r="K118" s="41">
        <v>2.1700000000000001E-2</v>
      </c>
      <c r="L118" s="41">
        <v>2.1499999999999998E-2</v>
      </c>
      <c r="M118" s="41">
        <v>2.1299999999999999E-2</v>
      </c>
      <c r="N118" s="41">
        <v>4.5900000000000003E-2</v>
      </c>
      <c r="O118" s="41">
        <v>4.8800000000000003E-2</v>
      </c>
      <c r="P118" s="41">
        <v>4.7E-2</v>
      </c>
    </row>
    <row r="119" spans="1:16" x14ac:dyDescent="0.3">
      <c r="A119" s="9" t="s">
        <v>106</v>
      </c>
      <c r="B119" s="9" t="s">
        <v>107</v>
      </c>
      <c r="C119" s="41">
        <v>214.92882299999999</v>
      </c>
      <c r="D119" s="42">
        <v>221.5196039999999</v>
      </c>
      <c r="E119" s="43">
        <v>173.21299999999999</v>
      </c>
      <c r="F119" s="41">
        <v>157.471</v>
      </c>
      <c r="G119" s="41">
        <v>134.178</v>
      </c>
      <c r="H119" s="41">
        <v>161.13022000000001</v>
      </c>
      <c r="I119" s="41">
        <v>175.05456000000001</v>
      </c>
      <c r="J119" s="41">
        <v>162.30629099999999</v>
      </c>
      <c r="K119" s="41">
        <v>178.516276</v>
      </c>
      <c r="L119" s="41">
        <v>170.07759999999999</v>
      </c>
      <c r="M119" s="41">
        <v>143.33609999999999</v>
      </c>
      <c r="N119" s="41">
        <v>195.2088</v>
      </c>
      <c r="O119" s="41">
        <v>216.29560000000001</v>
      </c>
      <c r="P119" s="41">
        <v>217.0575</v>
      </c>
    </row>
    <row r="120" spans="1:16" x14ac:dyDescent="0.3">
      <c r="A120" s="9" t="s">
        <v>247</v>
      </c>
      <c r="B120" s="9" t="s">
        <v>248</v>
      </c>
      <c r="C120" s="41">
        <v>2.1000000000000001E-2</v>
      </c>
      <c r="D120" s="42">
        <v>9.6285999999999983E-2</v>
      </c>
      <c r="E120" s="43">
        <v>0.17499999999999999</v>
      </c>
      <c r="F120" s="41">
        <v>0.34899999999999998</v>
      </c>
      <c r="G120" s="41">
        <v>0.25700000000000001</v>
      </c>
      <c r="H120" s="41">
        <v>7.0000000000000007E-2</v>
      </c>
      <c r="I120" s="41">
        <v>2E-3</v>
      </c>
      <c r="J120" s="41">
        <v>3.0000000000000001E-3</v>
      </c>
      <c r="K120" s="41">
        <v>0</v>
      </c>
      <c r="L120" s="41">
        <v>0</v>
      </c>
      <c r="M120" s="41">
        <v>0</v>
      </c>
      <c r="N120" s="41">
        <v>0.01</v>
      </c>
      <c r="O120" s="41">
        <v>0</v>
      </c>
      <c r="P120" s="41">
        <v>0</v>
      </c>
    </row>
    <row r="121" spans="1:16" x14ac:dyDescent="0.3">
      <c r="A121" s="9" t="s">
        <v>510</v>
      </c>
      <c r="B121" s="9" t="s">
        <v>511</v>
      </c>
      <c r="C121" s="41">
        <v>8.9999999999999993E-3</v>
      </c>
      <c r="D121" s="42">
        <v>1.3249E-2</v>
      </c>
      <c r="E121" s="43">
        <v>1.2E-2</v>
      </c>
      <c r="F121" s="41">
        <v>8.9999999999999993E-3</v>
      </c>
      <c r="G121" s="41">
        <v>2E-3</v>
      </c>
      <c r="H121" s="41">
        <v>2E-3</v>
      </c>
      <c r="I121" s="41">
        <v>4.999E-3</v>
      </c>
      <c r="J121" s="41">
        <v>8.3000000000000001E-3</v>
      </c>
      <c r="K121" s="41">
        <v>1.1000000000000001E-3</v>
      </c>
      <c r="L121" s="41">
        <v>0</v>
      </c>
      <c r="M121" s="41">
        <v>0</v>
      </c>
      <c r="N121" s="41">
        <v>0</v>
      </c>
      <c r="O121" s="41">
        <v>0</v>
      </c>
      <c r="P121" s="41">
        <v>0</v>
      </c>
    </row>
    <row r="122" spans="1:16" x14ac:dyDescent="0.3">
      <c r="A122" s="9" t="s">
        <v>180</v>
      </c>
      <c r="B122" s="9" t="s">
        <v>181</v>
      </c>
      <c r="C122" s="41">
        <v>7.4710000000000001</v>
      </c>
      <c r="D122" s="42">
        <v>9.0447059999999997</v>
      </c>
      <c r="E122" s="43">
        <v>14.11</v>
      </c>
      <c r="F122" s="41">
        <v>16.582999999999998</v>
      </c>
      <c r="G122" s="41">
        <v>13.887</v>
      </c>
      <c r="H122" s="41">
        <v>10.087</v>
      </c>
      <c r="I122" s="41">
        <v>14.002917999999999</v>
      </c>
      <c r="J122" s="41">
        <v>10.052721999999999</v>
      </c>
      <c r="K122" s="41">
        <v>4.9561029999999997</v>
      </c>
      <c r="L122" s="41">
        <v>6.2789000000000001</v>
      </c>
      <c r="M122" s="41">
        <v>1.2151000000000001</v>
      </c>
      <c r="N122" s="41">
        <v>2.7521</v>
      </c>
      <c r="O122" s="41">
        <v>2.6364000000000001</v>
      </c>
      <c r="P122" s="41">
        <v>0.48470000000000002</v>
      </c>
    </row>
    <row r="123" spans="1:16" x14ac:dyDescent="0.3">
      <c r="A123" s="9" t="s">
        <v>178</v>
      </c>
      <c r="B123" s="9" t="s">
        <v>179</v>
      </c>
      <c r="C123" s="41">
        <v>2.1240000000000001</v>
      </c>
      <c r="D123" s="42">
        <v>1.4541210000000002</v>
      </c>
      <c r="E123" s="43">
        <v>1.7909999999999999</v>
      </c>
      <c r="F123" s="41">
        <v>0.12</v>
      </c>
      <c r="G123" s="41">
        <v>0.127</v>
      </c>
      <c r="H123" s="41">
        <v>0.157</v>
      </c>
      <c r="I123" s="41">
        <v>0.113</v>
      </c>
      <c r="J123" s="41">
        <v>5.4300000000000001E-2</v>
      </c>
      <c r="K123" s="41">
        <v>8.8900000000000007E-2</v>
      </c>
      <c r="L123" s="41">
        <v>0.1668</v>
      </c>
      <c r="M123" s="41">
        <v>0</v>
      </c>
      <c r="N123" s="41">
        <v>0</v>
      </c>
      <c r="O123" s="41">
        <v>0</v>
      </c>
      <c r="P123" s="41">
        <v>0</v>
      </c>
    </row>
    <row r="124" spans="1:16" x14ac:dyDescent="0.3">
      <c r="A124" s="9" t="s">
        <v>283</v>
      </c>
      <c r="B124" s="9" t="s">
        <v>284</v>
      </c>
      <c r="C124" s="46">
        <v>3.09</v>
      </c>
      <c r="D124" s="42">
        <v>3.2404899999999999</v>
      </c>
      <c r="E124" s="43">
        <v>2.4E-2</v>
      </c>
      <c r="F124" s="41">
        <v>0.109</v>
      </c>
      <c r="G124" s="41">
        <v>3.7999999999999999E-2</v>
      </c>
      <c r="H124" s="41">
        <v>2.1999999999999999E-2</v>
      </c>
      <c r="I124" s="41">
        <v>2.1999999999999999E-2</v>
      </c>
      <c r="J124" s="41">
        <v>3.7999999999999999E-2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</row>
    <row r="125" spans="1:16" x14ac:dyDescent="0.3">
      <c r="A125" s="9" t="s">
        <v>152</v>
      </c>
      <c r="B125" s="9" t="s">
        <v>153</v>
      </c>
      <c r="C125" s="41">
        <v>2E-3</v>
      </c>
      <c r="D125" s="42">
        <v>0</v>
      </c>
      <c r="E125" s="43">
        <v>0.35299999999999998</v>
      </c>
      <c r="F125" s="41">
        <v>0.59799999999999998</v>
      </c>
      <c r="G125" s="41">
        <v>0.48399999999999999</v>
      </c>
      <c r="H125" s="41">
        <v>8.4000000000000005E-2</v>
      </c>
      <c r="I125" s="41">
        <v>7.1999999999999995E-2</v>
      </c>
      <c r="J125" s="41">
        <v>0.51646000000000003</v>
      </c>
      <c r="K125" s="41">
        <v>0</v>
      </c>
      <c r="L125" s="41">
        <v>0</v>
      </c>
      <c r="M125" s="41">
        <v>0</v>
      </c>
      <c r="N125" s="41">
        <v>0</v>
      </c>
      <c r="O125" s="41">
        <v>0</v>
      </c>
      <c r="P125" s="41">
        <v>0</v>
      </c>
    </row>
    <row r="126" spans="1:16" x14ac:dyDescent="0.3">
      <c r="A126" s="9" t="s">
        <v>279</v>
      </c>
      <c r="B126" s="9" t="s">
        <v>280</v>
      </c>
      <c r="C126" s="46">
        <v>40.346207</v>
      </c>
      <c r="D126" s="42">
        <v>44.591195999999975</v>
      </c>
      <c r="E126" s="43">
        <v>57.360999999999997</v>
      </c>
      <c r="F126" s="41">
        <v>63.765999999999998</v>
      </c>
      <c r="G126" s="41">
        <v>70.704999999999998</v>
      </c>
      <c r="H126" s="41">
        <v>80.958399999999997</v>
      </c>
      <c r="I126" s="41">
        <v>91.918717000000001</v>
      </c>
      <c r="J126" s="41">
        <v>72.535141999999993</v>
      </c>
      <c r="K126" s="41">
        <v>89.715199999999996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</row>
    <row r="127" spans="1:16" x14ac:dyDescent="0.3">
      <c r="A127" s="9" t="s">
        <v>319</v>
      </c>
      <c r="B127" s="9" t="s">
        <v>320</v>
      </c>
      <c r="C127" s="41">
        <v>0.252</v>
      </c>
      <c r="D127" s="42">
        <v>0.49224800000000002</v>
      </c>
      <c r="E127" s="43">
        <v>0.80300000000000005</v>
      </c>
      <c r="F127" s="41">
        <v>1.4510000000000001</v>
      </c>
      <c r="G127" s="41">
        <v>1.0880000000000001</v>
      </c>
      <c r="H127" s="41">
        <v>0.62</v>
      </c>
      <c r="I127" s="41">
        <v>0.39939000000000002</v>
      </c>
      <c r="J127" s="41">
        <v>0.2621</v>
      </c>
      <c r="K127" s="41">
        <v>1.0800000000000001E-2</v>
      </c>
      <c r="L127" s="41">
        <v>6.0000000000000001E-3</v>
      </c>
      <c r="M127" s="41">
        <v>0</v>
      </c>
      <c r="N127" s="41">
        <v>4.3999999999999997E-2</v>
      </c>
      <c r="O127" s="41">
        <v>0</v>
      </c>
      <c r="P127" s="41">
        <v>0</v>
      </c>
    </row>
    <row r="128" spans="1:16" x14ac:dyDescent="0.3">
      <c r="A128" s="9" t="s">
        <v>164</v>
      </c>
      <c r="B128" s="9" t="s">
        <v>165</v>
      </c>
      <c r="C128" s="41">
        <v>3.0470000000000002</v>
      </c>
      <c r="D128" s="42">
        <v>2.0538100000000004</v>
      </c>
      <c r="E128" s="43">
        <v>2.4620000000000002</v>
      </c>
      <c r="F128" s="41">
        <v>3.282</v>
      </c>
      <c r="G128" s="41">
        <v>2.7519999999999998</v>
      </c>
      <c r="H128" s="41">
        <v>3.0270000000000001</v>
      </c>
      <c r="I128" s="41">
        <v>3.1349999999999998</v>
      </c>
      <c r="J128" s="41">
        <v>2.7559999999999998</v>
      </c>
      <c r="K128" s="41">
        <v>0.38700000000000001</v>
      </c>
      <c r="L128" s="41">
        <v>0</v>
      </c>
      <c r="M128" s="41">
        <v>3.0000000000000001E-3</v>
      </c>
      <c r="N128" s="41">
        <v>0</v>
      </c>
      <c r="O128" s="41">
        <v>0</v>
      </c>
      <c r="P128" s="41">
        <v>0</v>
      </c>
    </row>
    <row r="129" spans="1:16" x14ac:dyDescent="0.3">
      <c r="A129" s="9" t="s">
        <v>205</v>
      </c>
      <c r="B129" s="9" t="s">
        <v>205</v>
      </c>
      <c r="C129" s="46">
        <v>7.0000000000000001E-3</v>
      </c>
      <c r="D129" s="42">
        <v>2.5653000000000002E-2</v>
      </c>
      <c r="E129" s="43">
        <v>2.8000000000000001E-2</v>
      </c>
      <c r="F129" s="41">
        <v>4.5999999999999999E-2</v>
      </c>
      <c r="G129" s="41">
        <v>2E-3</v>
      </c>
      <c r="H129" s="41">
        <v>0</v>
      </c>
      <c r="I129" s="41">
        <v>1.5E-5</v>
      </c>
      <c r="J129" s="41">
        <v>0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0</v>
      </c>
    </row>
    <row r="130" spans="1:16" x14ac:dyDescent="0.3">
      <c r="A130" s="9" t="s">
        <v>271</v>
      </c>
      <c r="B130" s="9" t="s">
        <v>272</v>
      </c>
      <c r="C130" s="41">
        <v>1.409</v>
      </c>
      <c r="D130" s="42">
        <v>0.68395000000000006</v>
      </c>
      <c r="E130" s="43">
        <v>0.26300000000000001</v>
      </c>
      <c r="F130" s="41">
        <v>0.309</v>
      </c>
      <c r="G130" s="41">
        <v>0.44800000000000001</v>
      </c>
      <c r="H130" s="41">
        <v>0.36499999999999999</v>
      </c>
      <c r="I130" s="41">
        <v>1.1537999999999999</v>
      </c>
      <c r="J130" s="41">
        <v>1.446</v>
      </c>
      <c r="K130" s="41">
        <v>1.4796</v>
      </c>
      <c r="L130" s="41">
        <v>2.4289999999999998</v>
      </c>
      <c r="M130" s="41">
        <v>2.032</v>
      </c>
      <c r="N130" s="41">
        <v>1.3939999999999999</v>
      </c>
      <c r="O130" s="41">
        <v>1.3865000000000001</v>
      </c>
      <c r="P130" s="41">
        <v>1.2693000000000001</v>
      </c>
    </row>
    <row r="131" spans="1:16" x14ac:dyDescent="0.3">
      <c r="A131" s="9" t="s">
        <v>182</v>
      </c>
      <c r="B131" s="9" t="s">
        <v>183</v>
      </c>
      <c r="C131" s="41">
        <v>24.724764</v>
      </c>
      <c r="D131" s="42">
        <v>16.657972000000008</v>
      </c>
      <c r="E131" s="43">
        <v>14.013</v>
      </c>
      <c r="F131" s="41">
        <v>5.2329999999999997</v>
      </c>
      <c r="G131" s="41">
        <v>11.375</v>
      </c>
      <c r="H131" s="41">
        <v>13.39405</v>
      </c>
      <c r="I131" s="41">
        <v>16.439101000000001</v>
      </c>
      <c r="J131" s="41">
        <v>12.812638</v>
      </c>
      <c r="K131" s="41">
        <v>7.2908999999999997</v>
      </c>
      <c r="L131" s="41">
        <v>6.423</v>
      </c>
      <c r="M131" s="41">
        <v>6.1626000000000003</v>
      </c>
      <c r="N131" s="41">
        <v>11.859299999999999</v>
      </c>
      <c r="O131" s="41">
        <v>20.175699999999999</v>
      </c>
      <c r="P131" s="41">
        <v>18.9297</v>
      </c>
    </row>
    <row r="132" spans="1:16" x14ac:dyDescent="0.3">
      <c r="A132" s="9" t="s">
        <v>67</v>
      </c>
      <c r="B132" s="9" t="s">
        <v>68</v>
      </c>
      <c r="C132" s="41">
        <v>11.539</v>
      </c>
      <c r="D132" s="42">
        <v>12.838351000000001</v>
      </c>
      <c r="E132" s="43">
        <v>9.2479999999999993</v>
      </c>
      <c r="F132" s="41">
        <v>7.181</v>
      </c>
      <c r="G132" s="41">
        <v>3.9689999999999999</v>
      </c>
      <c r="H132" s="41">
        <v>4.7779999999999996</v>
      </c>
      <c r="I132" s="41">
        <v>3.2999869999999998</v>
      </c>
      <c r="J132" s="41">
        <v>2.4744199999999998</v>
      </c>
      <c r="K132" s="41">
        <v>0.60399999999999998</v>
      </c>
      <c r="L132" s="41">
        <v>0.24299999999999999</v>
      </c>
      <c r="M132" s="41">
        <v>0.62239999999999995</v>
      </c>
      <c r="N132" s="41">
        <v>2.2728000000000002</v>
      </c>
      <c r="O132" s="41">
        <v>2.0489999999999999</v>
      </c>
      <c r="P132" s="41">
        <v>2.2105000000000001</v>
      </c>
    </row>
    <row r="133" spans="1:16" x14ac:dyDescent="0.3">
      <c r="A133" s="9" t="s">
        <v>289</v>
      </c>
      <c r="B133" s="9" t="s">
        <v>290</v>
      </c>
      <c r="C133" s="46">
        <v>1.7000000000000001E-2</v>
      </c>
      <c r="D133" s="42">
        <v>9.379599999999999E-2</v>
      </c>
      <c r="E133" s="43">
        <v>0.17</v>
      </c>
      <c r="F133" s="41">
        <v>0.34399999999999997</v>
      </c>
      <c r="G133" s="41">
        <v>2E-3</v>
      </c>
      <c r="H133" s="41">
        <v>6.4000000000000001E-2</v>
      </c>
      <c r="I133" s="41">
        <v>0</v>
      </c>
      <c r="J133" s="41">
        <v>0</v>
      </c>
      <c r="K133" s="41">
        <v>0</v>
      </c>
      <c r="L133" s="41">
        <v>0</v>
      </c>
      <c r="M133" s="41">
        <v>0</v>
      </c>
      <c r="N133" s="41">
        <v>0</v>
      </c>
      <c r="O133" s="41">
        <v>0</v>
      </c>
      <c r="P133" s="41">
        <v>0</v>
      </c>
    </row>
    <row r="134" spans="1:16" x14ac:dyDescent="0.3">
      <c r="A134" s="9" t="s">
        <v>108</v>
      </c>
      <c r="B134" s="9" t="s">
        <v>109</v>
      </c>
      <c r="C134" s="41">
        <v>2.5000000000000001E-2</v>
      </c>
      <c r="D134" s="42">
        <v>4.8399999999999999E-2</v>
      </c>
      <c r="E134" s="43">
        <v>3.3000000000000002E-2</v>
      </c>
      <c r="F134" s="41">
        <v>0.93400000000000005</v>
      </c>
      <c r="G134" s="41">
        <v>0.86799999999999999</v>
      </c>
      <c r="H134" s="41">
        <v>0.313</v>
      </c>
      <c r="I134" s="41">
        <v>0.08</v>
      </c>
      <c r="J134" s="41">
        <v>9.6000000000000002E-2</v>
      </c>
      <c r="K134" s="41">
        <v>0.10290000000000001</v>
      </c>
      <c r="L134" s="41">
        <v>1.2E-2</v>
      </c>
      <c r="M134" s="41">
        <v>0</v>
      </c>
      <c r="N134" s="41">
        <v>0</v>
      </c>
      <c r="O134" s="41">
        <v>0</v>
      </c>
      <c r="P134" s="41">
        <v>0</v>
      </c>
    </row>
    <row r="135" spans="1:16" x14ac:dyDescent="0.3">
      <c r="A135" s="9" t="s">
        <v>313</v>
      </c>
      <c r="B135" s="9" t="s">
        <v>314</v>
      </c>
      <c r="C135" s="41">
        <v>1.931</v>
      </c>
      <c r="D135" s="42">
        <v>2.4885280000000001</v>
      </c>
      <c r="E135" s="43">
        <v>7.4809999999999999</v>
      </c>
      <c r="F135" s="41">
        <v>3.6080000000000001</v>
      </c>
      <c r="G135" s="41">
        <v>3.8180000000000001</v>
      </c>
      <c r="H135" s="41">
        <v>2.1739999999999999</v>
      </c>
      <c r="I135" s="41">
        <v>1.620277</v>
      </c>
      <c r="J135" s="41">
        <v>2.0804019999999999</v>
      </c>
      <c r="K135" s="41">
        <v>0.4819</v>
      </c>
      <c r="L135" s="41">
        <v>0.4869</v>
      </c>
      <c r="M135" s="41">
        <v>0.53139999999999998</v>
      </c>
      <c r="N135" s="41">
        <v>0.50719999999999998</v>
      </c>
      <c r="O135" s="41">
        <v>0.58560000000000001</v>
      </c>
      <c r="P135" s="41">
        <v>3.7400000000000003E-2</v>
      </c>
    </row>
    <row r="136" spans="1:16" x14ac:dyDescent="0.3">
      <c r="A136" s="9" t="s">
        <v>158</v>
      </c>
      <c r="B136" s="9" t="s">
        <v>159</v>
      </c>
      <c r="C136" s="41">
        <v>0.248</v>
      </c>
      <c r="D136" s="42">
        <v>0.18436999999999998</v>
      </c>
      <c r="E136" s="43">
        <v>1.296</v>
      </c>
      <c r="F136" s="41">
        <v>0.45900000000000002</v>
      </c>
      <c r="G136" s="41">
        <v>0.438</v>
      </c>
      <c r="H136" s="41">
        <v>3.1930000000000001</v>
      </c>
      <c r="I136" s="41">
        <v>1.3519000000000001</v>
      </c>
      <c r="J136" s="41">
        <v>0.83267000000000002</v>
      </c>
      <c r="K136" s="41">
        <v>1.0269999999999999</v>
      </c>
      <c r="L136" s="41">
        <v>1.0736000000000001</v>
      </c>
      <c r="M136" s="41">
        <v>0.83</v>
      </c>
      <c r="N136" s="41">
        <v>3.0148999999999999</v>
      </c>
      <c r="O136" s="41">
        <v>3.1139999999999999</v>
      </c>
      <c r="P136" s="41">
        <v>3.3209</v>
      </c>
    </row>
    <row r="137" spans="1:16" x14ac:dyDescent="0.3">
      <c r="A137" s="9" t="s">
        <v>222</v>
      </c>
      <c r="B137" s="9" t="s">
        <v>223</v>
      </c>
      <c r="C137" s="46">
        <v>6.0198000000000002E-2</v>
      </c>
      <c r="D137" s="42">
        <v>1.9658000000000002E-2</v>
      </c>
      <c r="E137" s="43">
        <v>0</v>
      </c>
      <c r="F137" s="41">
        <v>0</v>
      </c>
      <c r="G137" s="41">
        <v>0</v>
      </c>
      <c r="H137" s="41">
        <v>0</v>
      </c>
      <c r="I137" s="41">
        <v>0</v>
      </c>
      <c r="J137" s="41">
        <v>0</v>
      </c>
      <c r="K137" s="41">
        <v>5.1999999999999998E-2</v>
      </c>
      <c r="L137" s="41">
        <v>0.05</v>
      </c>
      <c r="M137" s="41">
        <v>4.7E-2</v>
      </c>
      <c r="N137" s="41">
        <v>1.26</v>
      </c>
      <c r="O137" s="41">
        <v>5.8470000000000004</v>
      </c>
      <c r="P137" s="41">
        <v>2.6227999999999998</v>
      </c>
    </row>
    <row r="138" spans="1:16" x14ac:dyDescent="0.3">
      <c r="A138" s="9" t="s">
        <v>557</v>
      </c>
      <c r="B138" s="9" t="s">
        <v>558</v>
      </c>
      <c r="C138" s="41">
        <v>8.0000000000000002E-3</v>
      </c>
      <c r="D138" s="42">
        <v>9.8270000000000007E-3</v>
      </c>
      <c r="E138" s="43">
        <v>1.4E-2</v>
      </c>
      <c r="F138" s="41">
        <v>8.0000000000000002E-3</v>
      </c>
      <c r="G138" s="41">
        <v>1.0999999999999999E-2</v>
      </c>
      <c r="H138" s="41">
        <v>0</v>
      </c>
      <c r="I138" s="41">
        <v>0</v>
      </c>
      <c r="J138" s="41">
        <v>0</v>
      </c>
      <c r="K138" s="41">
        <v>0</v>
      </c>
      <c r="L138" s="41">
        <v>0</v>
      </c>
      <c r="M138" s="41">
        <v>0</v>
      </c>
      <c r="N138" s="41">
        <v>0</v>
      </c>
      <c r="O138" s="41">
        <v>0</v>
      </c>
      <c r="P138" s="41">
        <v>0</v>
      </c>
    </row>
    <row r="139" spans="1:16" x14ac:dyDescent="0.3">
      <c r="A139" s="9" t="s">
        <v>156</v>
      </c>
      <c r="B139" s="9" t="s">
        <v>157</v>
      </c>
      <c r="C139" s="41">
        <v>0.04</v>
      </c>
      <c r="D139" s="42">
        <v>1.024127</v>
      </c>
      <c r="E139" s="43">
        <v>2.052</v>
      </c>
      <c r="F139" s="41">
        <v>1.3120000000000001</v>
      </c>
      <c r="G139" s="41">
        <v>0.72399999999999998</v>
      </c>
      <c r="H139" s="41">
        <v>0.59099999999999997</v>
      </c>
      <c r="I139" s="41">
        <v>0.57199999999999995</v>
      </c>
      <c r="J139" s="41">
        <v>1.4999999999999999E-2</v>
      </c>
      <c r="K139" s="41">
        <v>0.1002</v>
      </c>
      <c r="L139" s="41">
        <v>0.5675</v>
      </c>
      <c r="M139" s="41">
        <v>1.0548999999999999</v>
      </c>
      <c r="N139" s="41">
        <v>0.58220000000000005</v>
      </c>
      <c r="O139" s="41">
        <v>1.0881000000000001</v>
      </c>
      <c r="P139" s="41">
        <v>1.2133</v>
      </c>
    </row>
    <row r="140" spans="1:16" x14ac:dyDescent="0.3">
      <c r="A140" s="9" t="s">
        <v>323</v>
      </c>
      <c r="B140" s="9" t="s">
        <v>324</v>
      </c>
      <c r="C140" s="41">
        <v>1.3160000000000001</v>
      </c>
      <c r="D140" s="42">
        <v>1.2884</v>
      </c>
      <c r="E140" s="43">
        <v>0.153</v>
      </c>
      <c r="F140" s="41">
        <v>0.21099999999999999</v>
      </c>
      <c r="G140" s="41">
        <v>0.95499999999999996</v>
      </c>
      <c r="H140" s="41">
        <v>0.96599999999999997</v>
      </c>
      <c r="I140" s="41">
        <v>0.873</v>
      </c>
      <c r="J140" s="41">
        <v>0.83</v>
      </c>
      <c r="K140" s="41">
        <v>0.82599999999999996</v>
      </c>
      <c r="L140" s="41">
        <v>0</v>
      </c>
      <c r="M140" s="41">
        <v>0</v>
      </c>
      <c r="N140" s="41">
        <v>0</v>
      </c>
      <c r="O140" s="41">
        <v>0</v>
      </c>
      <c r="P140" s="41">
        <v>0</v>
      </c>
    </row>
    <row r="141" spans="1:16" x14ac:dyDescent="0.3">
      <c r="A141" s="9" t="s">
        <v>203</v>
      </c>
      <c r="B141" s="9" t="s">
        <v>204</v>
      </c>
      <c r="C141" s="46">
        <v>2324.1640659999998</v>
      </c>
      <c r="D141" s="42">
        <v>2209.1182139999978</v>
      </c>
      <c r="E141" s="43">
        <v>1742.64</v>
      </c>
      <c r="F141" s="41">
        <v>2165.154</v>
      </c>
      <c r="G141" s="41">
        <v>2168.279</v>
      </c>
      <c r="H141" s="41">
        <v>2389.4528690000002</v>
      </c>
      <c r="I141" s="41">
        <v>2356.2383890000001</v>
      </c>
      <c r="J141" s="41">
        <v>2457.875892</v>
      </c>
      <c r="K141" s="41">
        <v>1111.000123</v>
      </c>
      <c r="L141" s="41">
        <v>1059.9489000000001</v>
      </c>
      <c r="M141" s="41">
        <v>1119.6044999999999</v>
      </c>
      <c r="N141" s="41">
        <v>1385.2466999999999</v>
      </c>
      <c r="O141" s="41">
        <v>1775.9521</v>
      </c>
      <c r="P141" s="41">
        <v>1843.3366000000001</v>
      </c>
    </row>
    <row r="142" spans="1:16" x14ac:dyDescent="0.3">
      <c r="A142" s="9" t="s">
        <v>315</v>
      </c>
      <c r="B142" s="9" t="s">
        <v>316</v>
      </c>
      <c r="C142" s="46">
        <v>0</v>
      </c>
      <c r="D142" s="42">
        <v>2.2700000000000001E-2</v>
      </c>
      <c r="E142" s="43">
        <v>1.6E-2</v>
      </c>
      <c r="F142" s="41">
        <v>1.6E-2</v>
      </c>
      <c r="G142" s="41">
        <v>0</v>
      </c>
      <c r="H142" s="41">
        <v>0</v>
      </c>
      <c r="I142" s="41">
        <v>6.0000000000000001E-3</v>
      </c>
      <c r="J142" s="41">
        <v>0</v>
      </c>
      <c r="K142" s="41">
        <v>0</v>
      </c>
      <c r="L142" s="41">
        <v>0</v>
      </c>
      <c r="M142" s="41">
        <v>0</v>
      </c>
      <c r="N142" s="41">
        <v>0</v>
      </c>
      <c r="O142" s="41">
        <v>0</v>
      </c>
      <c r="P142" s="41">
        <v>0</v>
      </c>
    </row>
    <row r="143" spans="1:16" x14ac:dyDescent="0.3">
      <c r="A143" s="9" t="s">
        <v>126</v>
      </c>
      <c r="B143" s="9" t="s">
        <v>127</v>
      </c>
      <c r="C143" s="41">
        <v>2.3E-2</v>
      </c>
      <c r="D143" s="42">
        <v>3.4999999999999997E-5</v>
      </c>
      <c r="E143" s="43">
        <v>1.4999999999999999E-2</v>
      </c>
      <c r="F143" s="41">
        <v>1.7000000000000001E-2</v>
      </c>
      <c r="G143" s="41">
        <v>1.6E-2</v>
      </c>
      <c r="H143" s="41">
        <v>2.4E-2</v>
      </c>
      <c r="I143" s="41">
        <v>1.4E-2</v>
      </c>
      <c r="J143" s="41">
        <v>8.9560000000000004E-3</v>
      </c>
      <c r="K143" s="41">
        <v>7.4999999999999997E-3</v>
      </c>
      <c r="L143" s="41">
        <v>0</v>
      </c>
      <c r="M143" s="41">
        <v>0</v>
      </c>
      <c r="N143" s="41">
        <v>0</v>
      </c>
      <c r="O143" s="41">
        <v>0</v>
      </c>
      <c r="P143" s="41">
        <v>0</v>
      </c>
    </row>
    <row r="144" spans="1:16" x14ac:dyDescent="0.3">
      <c r="A144" s="9" t="s">
        <v>445</v>
      </c>
      <c r="B144" s="9" t="s">
        <v>446</v>
      </c>
      <c r="C144" s="41">
        <v>6.0999999999999999E-2</v>
      </c>
      <c r="D144" s="42">
        <v>3.4999999999999997E-5</v>
      </c>
      <c r="E144" s="43">
        <v>0</v>
      </c>
      <c r="F144" s="41">
        <v>0</v>
      </c>
      <c r="G144" s="41">
        <v>1E-3</v>
      </c>
      <c r="H144" s="41">
        <v>0</v>
      </c>
      <c r="I144" s="41">
        <v>0</v>
      </c>
      <c r="J144" s="41">
        <v>0</v>
      </c>
      <c r="K144" s="41">
        <v>7.0000000000000007E-2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</row>
    <row r="145" spans="1:16" x14ac:dyDescent="0.3">
      <c r="A145" s="9" t="s">
        <v>553</v>
      </c>
      <c r="B145" s="9" t="s">
        <v>554</v>
      </c>
      <c r="C145" s="41">
        <v>5.5E-2</v>
      </c>
      <c r="D145" s="42">
        <v>6.1671000000000004E-2</v>
      </c>
      <c r="E145" s="43">
        <v>1.6E-2</v>
      </c>
      <c r="F145" s="41">
        <v>1.2E-2</v>
      </c>
      <c r="G145" s="41">
        <v>5.0000000000000001E-3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0</v>
      </c>
    </row>
    <row r="146" spans="1:16" x14ac:dyDescent="0.3">
      <c r="A146" s="9" t="s">
        <v>455</v>
      </c>
      <c r="B146" s="9" t="s">
        <v>456</v>
      </c>
      <c r="C146" s="46">
        <v>0</v>
      </c>
      <c r="D146" s="42">
        <v>6.0389999999999999E-2</v>
      </c>
      <c r="E146" s="43">
        <v>6.4000000000000001E-2</v>
      </c>
      <c r="F146" s="41">
        <v>4.8000000000000001E-2</v>
      </c>
      <c r="G146" s="41">
        <v>2.5000000000000001E-2</v>
      </c>
      <c r="H146" s="41">
        <v>0</v>
      </c>
      <c r="I146" s="41">
        <v>0</v>
      </c>
      <c r="J146" s="41">
        <v>0</v>
      </c>
      <c r="K146" s="41">
        <v>0</v>
      </c>
      <c r="L146" s="41">
        <v>0</v>
      </c>
      <c r="M146" s="41">
        <v>0</v>
      </c>
      <c r="N146" s="41">
        <v>0</v>
      </c>
      <c r="O146" s="41">
        <v>0</v>
      </c>
      <c r="P146" s="41">
        <v>0</v>
      </c>
    </row>
    <row r="147" spans="1:16" x14ac:dyDescent="0.3">
      <c r="A147" s="9" t="s">
        <v>194</v>
      </c>
      <c r="B147" s="9" t="s">
        <v>195</v>
      </c>
      <c r="C147" s="46">
        <v>5.008</v>
      </c>
      <c r="D147" s="42">
        <v>9.2641360000000041</v>
      </c>
      <c r="E147" s="43">
        <v>19.832000000000001</v>
      </c>
      <c r="F147" s="41">
        <v>19.446999999999999</v>
      </c>
      <c r="G147" s="41">
        <v>18.965</v>
      </c>
      <c r="H147" s="41">
        <v>24.430098000000001</v>
      </c>
      <c r="I147" s="41">
        <v>11.547893</v>
      </c>
      <c r="J147" s="41">
        <v>8.6536589999999993</v>
      </c>
      <c r="K147" s="41">
        <v>7.5710360000000003</v>
      </c>
      <c r="L147" s="41">
        <v>7.3826999999999998</v>
      </c>
      <c r="M147" s="41">
        <v>4.2294999999999998</v>
      </c>
      <c r="N147" s="41">
        <v>1.4343999999999999</v>
      </c>
      <c r="O147" s="41">
        <v>0.51149999999999995</v>
      </c>
      <c r="P147" s="41">
        <v>0.37340000000000001</v>
      </c>
    </row>
    <row r="148" spans="1:16" x14ac:dyDescent="0.3">
      <c r="A148" s="9" t="s">
        <v>95</v>
      </c>
      <c r="B148" s="9" t="s">
        <v>96</v>
      </c>
      <c r="C148" s="41">
        <v>55.675274999999999</v>
      </c>
      <c r="D148" s="42">
        <v>75.494053000000008</v>
      </c>
      <c r="E148" s="43">
        <v>105.895</v>
      </c>
      <c r="F148" s="41">
        <v>112.461</v>
      </c>
      <c r="G148" s="41">
        <v>106.25</v>
      </c>
      <c r="H148" s="41">
        <v>88.308999999999997</v>
      </c>
      <c r="I148" s="41">
        <v>92.917209999999997</v>
      </c>
      <c r="J148" s="41">
        <v>70.997747000000004</v>
      </c>
      <c r="K148" s="41">
        <v>77.099283</v>
      </c>
      <c r="L148" s="41">
        <v>82.883099999999999</v>
      </c>
      <c r="M148" s="41">
        <v>38.953000000000003</v>
      </c>
      <c r="N148" s="41">
        <v>61.658499999999997</v>
      </c>
      <c r="O148" s="41">
        <v>10.540100000000001</v>
      </c>
      <c r="P148" s="41">
        <v>26.322700000000001</v>
      </c>
    </row>
    <row r="149" spans="1:16" x14ac:dyDescent="0.3">
      <c r="A149" s="9" t="s">
        <v>341</v>
      </c>
      <c r="B149" s="9" t="s">
        <v>342</v>
      </c>
      <c r="C149" s="41">
        <v>0.01</v>
      </c>
      <c r="D149" s="42">
        <v>6.1318999999999999E-2</v>
      </c>
      <c r="E149" s="43">
        <v>0.20899999999999999</v>
      </c>
      <c r="F149" s="41">
        <v>0.33100000000000002</v>
      </c>
      <c r="G149" s="41">
        <v>0.42799999999999999</v>
      </c>
      <c r="H149" s="41">
        <v>0.28599999999999998</v>
      </c>
      <c r="I149" s="41">
        <v>4.1000000000000002E-2</v>
      </c>
      <c r="J149" s="41">
        <v>3.8399999999999997E-2</v>
      </c>
      <c r="K149" s="41">
        <v>8.0000000000000004E-4</v>
      </c>
      <c r="L149" s="41">
        <v>5.9999999999999995E-4</v>
      </c>
      <c r="M149" s="41">
        <v>5.9999999999999995E-4</v>
      </c>
      <c r="N149" s="41">
        <v>1.1000000000000001E-3</v>
      </c>
      <c r="O149" s="41">
        <v>1E-3</v>
      </c>
      <c r="P149" s="41">
        <v>0.13730000000000001</v>
      </c>
    </row>
    <row r="150" spans="1:16" x14ac:dyDescent="0.3">
      <c r="A150" s="9" t="s">
        <v>116</v>
      </c>
      <c r="B150" s="9" t="s">
        <v>117</v>
      </c>
      <c r="C150" s="41">
        <v>4.8390000000000004</v>
      </c>
      <c r="D150" s="42">
        <v>4.6032000000000002</v>
      </c>
      <c r="E150" s="43">
        <v>0.34699999999999998</v>
      </c>
      <c r="F150" s="41">
        <v>0.42299999999999999</v>
      </c>
      <c r="G150" s="41">
        <v>3.3660000000000001</v>
      </c>
      <c r="H150" s="41">
        <v>3.5009999999999999</v>
      </c>
      <c r="I150" s="41">
        <v>3.24</v>
      </c>
      <c r="J150" s="41">
        <v>3.0815999999999999</v>
      </c>
      <c r="K150" s="41">
        <v>3.3835999999999999</v>
      </c>
      <c r="L150" s="41">
        <v>1.7456</v>
      </c>
      <c r="M150" s="41">
        <v>0.19719999999999999</v>
      </c>
      <c r="N150" s="41">
        <v>5.9999999999999995E-4</v>
      </c>
      <c r="O150" s="41">
        <v>5.9999999999999995E-4</v>
      </c>
      <c r="P150" s="41">
        <v>1.5100000000000001E-2</v>
      </c>
    </row>
    <row r="151" spans="1:16" x14ac:dyDescent="0.3">
      <c r="A151" s="9" t="s">
        <v>297</v>
      </c>
      <c r="B151" s="9" t="s">
        <v>298</v>
      </c>
      <c r="C151" s="46">
        <v>0.18099999999999999</v>
      </c>
      <c r="D151" s="42">
        <v>0.13600000000000001</v>
      </c>
      <c r="E151" s="43">
        <v>0.112</v>
      </c>
      <c r="F151" s="41">
        <v>0.02</v>
      </c>
      <c r="G151" s="41">
        <v>1.7000000000000001E-2</v>
      </c>
      <c r="H151" s="41">
        <v>2.8000000000000001E-2</v>
      </c>
      <c r="I151" s="41">
        <v>0.113</v>
      </c>
      <c r="J151" s="41">
        <v>7.7799999999999996E-3</v>
      </c>
      <c r="K151" s="41">
        <v>0</v>
      </c>
      <c r="L151" s="41">
        <v>1.3</v>
      </c>
      <c r="M151" s="41">
        <v>1.73</v>
      </c>
      <c r="N151" s="41">
        <v>9.1</v>
      </c>
      <c r="O151" s="41">
        <v>0</v>
      </c>
      <c r="P151" s="41">
        <v>0</v>
      </c>
    </row>
    <row r="152" spans="1:16" x14ac:dyDescent="0.3">
      <c r="A152" s="9" t="s">
        <v>333</v>
      </c>
      <c r="B152" s="9" t="s">
        <v>334</v>
      </c>
      <c r="C152" s="41">
        <v>50.785200000000003</v>
      </c>
      <c r="D152" s="42">
        <v>56.835000000000001</v>
      </c>
      <c r="E152" s="43">
        <v>54.856000000000002</v>
      </c>
      <c r="F152" s="41">
        <v>49.448</v>
      </c>
      <c r="G152" s="41">
        <v>75.668000000000006</v>
      </c>
      <c r="H152" s="41">
        <v>96.034999999999997</v>
      </c>
      <c r="I152" s="41">
        <v>39.369999999999997</v>
      </c>
      <c r="J152" s="41">
        <v>42.722999999999999</v>
      </c>
      <c r="K152" s="41">
        <v>39.524999999999999</v>
      </c>
      <c r="L152" s="41">
        <v>33.344999999999999</v>
      </c>
      <c r="M152" s="41">
        <v>24.023</v>
      </c>
      <c r="N152" s="41">
        <v>39.134999999999998</v>
      </c>
      <c r="O152" s="41">
        <v>52.24</v>
      </c>
      <c r="P152" s="41">
        <v>0</v>
      </c>
    </row>
    <row r="153" spans="1:16" x14ac:dyDescent="0.3">
      <c r="A153" s="9" t="s">
        <v>331</v>
      </c>
      <c r="B153" s="9" t="s">
        <v>332</v>
      </c>
      <c r="C153" s="41">
        <v>8.9999999999999993E-3</v>
      </c>
      <c r="D153" s="42">
        <v>3.2030000000000003E-2</v>
      </c>
      <c r="E153" s="43">
        <v>0.04</v>
      </c>
      <c r="F153" s="41">
        <v>1.2E-2</v>
      </c>
      <c r="G153" s="41">
        <v>8.0000000000000002E-3</v>
      </c>
      <c r="H153" s="41">
        <v>5.6000000000000001E-2</v>
      </c>
      <c r="I153" s="41">
        <v>7.0999999999999994E-2</v>
      </c>
      <c r="J153" s="41">
        <v>4.4900000000000001E-3</v>
      </c>
      <c r="K153" s="41">
        <v>0</v>
      </c>
      <c r="L153" s="41">
        <v>0</v>
      </c>
      <c r="M153" s="41">
        <v>0</v>
      </c>
      <c r="N153" s="41">
        <v>0</v>
      </c>
      <c r="O153" s="41">
        <v>0</v>
      </c>
      <c r="P153" s="41">
        <v>0.1338</v>
      </c>
    </row>
    <row r="154" spans="1:16" x14ac:dyDescent="0.3">
      <c r="A154" s="9" t="s">
        <v>257</v>
      </c>
      <c r="B154" s="9" t="s">
        <v>258</v>
      </c>
      <c r="C154" s="46">
        <v>0</v>
      </c>
      <c r="D154" s="42">
        <v>1.14E-2</v>
      </c>
      <c r="E154" s="43">
        <v>8.0000000000000002E-3</v>
      </c>
      <c r="F154" s="41">
        <v>8.0000000000000002E-3</v>
      </c>
      <c r="G154" s="41">
        <v>0</v>
      </c>
      <c r="H154" s="41">
        <v>0</v>
      </c>
      <c r="I154" s="41">
        <v>6.0000000000000001E-3</v>
      </c>
      <c r="J154" s="41">
        <v>0</v>
      </c>
      <c r="K154" s="41">
        <v>0</v>
      </c>
      <c r="L154" s="41">
        <v>0</v>
      </c>
      <c r="M154" s="41">
        <v>0</v>
      </c>
      <c r="N154" s="41">
        <v>0</v>
      </c>
      <c r="O154" s="41">
        <v>0</v>
      </c>
      <c r="P154" s="41">
        <v>0</v>
      </c>
    </row>
    <row r="155" spans="1:16" x14ac:dyDescent="0.3">
      <c r="A155" s="9" t="s">
        <v>77</v>
      </c>
      <c r="B155" s="9" t="s">
        <v>78</v>
      </c>
      <c r="C155" s="41">
        <v>1.6E-2</v>
      </c>
      <c r="D155" s="42">
        <v>0.156</v>
      </c>
      <c r="E155" s="43">
        <v>0.21</v>
      </c>
      <c r="F155" s="41">
        <v>0.40799999999999997</v>
      </c>
      <c r="G155" s="41">
        <v>0.17699999999999999</v>
      </c>
      <c r="H155" s="41">
        <v>0.08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</row>
    <row r="156" spans="1:16" x14ac:dyDescent="0.3">
      <c r="A156" s="9" t="s">
        <v>201</v>
      </c>
      <c r="B156" s="9" t="s">
        <v>202</v>
      </c>
      <c r="C156" s="46">
        <v>0</v>
      </c>
      <c r="D156" s="42">
        <v>2.3E-3</v>
      </c>
      <c r="E156" s="43">
        <v>4.0000000000000001E-3</v>
      </c>
      <c r="F156" s="41">
        <v>4.0000000000000001E-3</v>
      </c>
      <c r="G156" s="41">
        <v>0</v>
      </c>
      <c r="H156" s="41">
        <v>0</v>
      </c>
      <c r="I156" s="41">
        <v>0.1203</v>
      </c>
      <c r="J156" s="41">
        <v>0.10390000000000001</v>
      </c>
      <c r="K156" s="41">
        <v>0.13270000000000001</v>
      </c>
      <c r="L156" s="41">
        <v>1.2200000000000001E-2</v>
      </c>
      <c r="M156" s="41">
        <v>0.20200000000000001</v>
      </c>
      <c r="N156" s="41">
        <v>0.31330000000000002</v>
      </c>
      <c r="O156" s="41">
        <v>0.255</v>
      </c>
      <c r="P156" s="41">
        <v>0.1588</v>
      </c>
    </row>
    <row r="157" spans="1:16" x14ac:dyDescent="0.3">
      <c r="A157" s="9" t="s">
        <v>213</v>
      </c>
      <c r="B157" s="9" t="s">
        <v>214</v>
      </c>
      <c r="C157" s="41">
        <v>2.9999999999999997E-4</v>
      </c>
      <c r="D157" s="42">
        <v>6.2E-4</v>
      </c>
      <c r="E157" s="43">
        <v>1E-3</v>
      </c>
      <c r="F157" s="41">
        <v>0.125</v>
      </c>
      <c r="G157" s="41">
        <v>0.28599999999999998</v>
      </c>
      <c r="H157" s="41">
        <v>0.29099999999999998</v>
      </c>
      <c r="I157" s="41">
        <v>0.22800000000000001</v>
      </c>
      <c r="J157" s="41">
        <v>0.52200000000000002</v>
      </c>
      <c r="K157" s="41">
        <v>0.25600000000000001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</row>
    <row r="158" spans="1:16" x14ac:dyDescent="0.3">
      <c r="A158" s="9" t="s">
        <v>93</v>
      </c>
      <c r="B158" s="9" t="s">
        <v>94</v>
      </c>
      <c r="C158" s="46">
        <v>0</v>
      </c>
      <c r="D158" s="42">
        <v>1E-3</v>
      </c>
      <c r="E158" s="43">
        <v>8.9999999999999993E-3</v>
      </c>
      <c r="F158" s="41">
        <v>6.0000000000000001E-3</v>
      </c>
      <c r="G158" s="41">
        <v>3.0000000000000001E-3</v>
      </c>
      <c r="H158" s="41">
        <v>3.0000000000000001E-3</v>
      </c>
      <c r="I158" s="41">
        <v>0</v>
      </c>
      <c r="J158" s="41">
        <v>0</v>
      </c>
      <c r="K158" s="41">
        <v>0</v>
      </c>
      <c r="L158" s="41">
        <v>0</v>
      </c>
      <c r="M158" s="41">
        <v>0</v>
      </c>
      <c r="N158" s="41">
        <v>0</v>
      </c>
      <c r="O158" s="41">
        <v>0</v>
      </c>
      <c r="P158" s="41">
        <v>0</v>
      </c>
    </row>
    <row r="159" spans="1:16" x14ac:dyDescent="0.3">
      <c r="A159" s="9" t="s">
        <v>295</v>
      </c>
      <c r="B159" s="9" t="s">
        <v>296</v>
      </c>
      <c r="C159" s="46">
        <v>0</v>
      </c>
      <c r="D159" s="42">
        <v>1.14E-2</v>
      </c>
      <c r="E159" s="43">
        <v>8.0000000000000002E-3</v>
      </c>
      <c r="F159" s="41">
        <v>8.0000000000000002E-3</v>
      </c>
      <c r="G159" s="41">
        <v>0</v>
      </c>
      <c r="H159" s="41">
        <v>0</v>
      </c>
      <c r="I159" s="41">
        <v>6.0000000000000001E-3</v>
      </c>
      <c r="J159" s="41">
        <v>0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0</v>
      </c>
    </row>
    <row r="160" spans="1:16" x14ac:dyDescent="0.3">
      <c r="A160" s="9" t="s">
        <v>575</v>
      </c>
      <c r="B160" s="9" t="s">
        <v>576</v>
      </c>
      <c r="C160" s="41">
        <v>3.7999999999999999E-2</v>
      </c>
      <c r="D160" s="42">
        <v>2.9484E-2</v>
      </c>
      <c r="E160" s="43">
        <v>2.5000000000000001E-2</v>
      </c>
      <c r="F160" s="41">
        <v>0.30399999999999999</v>
      </c>
      <c r="G160" s="41">
        <v>0.45200000000000001</v>
      </c>
      <c r="H160" s="41">
        <v>0.51300000000000001</v>
      </c>
      <c r="I160" s="41">
        <v>0.45119999999999999</v>
      </c>
      <c r="J160" s="41">
        <v>0.1104</v>
      </c>
      <c r="K160" s="41">
        <v>6.88E-2</v>
      </c>
      <c r="L160" s="41">
        <v>0</v>
      </c>
      <c r="M160" s="41">
        <v>0</v>
      </c>
      <c r="N160" s="41">
        <v>0</v>
      </c>
      <c r="O160" s="41">
        <v>0</v>
      </c>
      <c r="P160" s="41">
        <v>0</v>
      </c>
    </row>
    <row r="161" spans="1:16" x14ac:dyDescent="0.3">
      <c r="A161" s="9" t="s">
        <v>628</v>
      </c>
      <c r="B161" s="9" t="s">
        <v>629</v>
      </c>
      <c r="C161" s="41">
        <v>3.0000000000000001E-3</v>
      </c>
      <c r="D161" s="42"/>
      <c r="E161" s="43">
        <v>0</v>
      </c>
      <c r="F161" s="41">
        <v>0</v>
      </c>
      <c r="G161" s="41">
        <v>0</v>
      </c>
      <c r="H161" s="41">
        <v>2.7E-2</v>
      </c>
      <c r="I161" s="41">
        <v>1.4250000000000001E-2</v>
      </c>
      <c r="J161" s="41">
        <v>6.8199999999999997E-3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</row>
    <row r="162" spans="1:16" x14ac:dyDescent="0.3">
      <c r="A162" s="9" t="s">
        <v>224</v>
      </c>
      <c r="B162" s="9" t="s">
        <v>225</v>
      </c>
      <c r="C162" s="41">
        <v>8.5699999999999998E-2</v>
      </c>
      <c r="D162" s="42">
        <v>2.5382000000000002</v>
      </c>
      <c r="E162" s="43">
        <v>2.343</v>
      </c>
      <c r="F162" s="41">
        <v>2.5590000000000002</v>
      </c>
      <c r="G162" s="41">
        <v>2.6070000000000002</v>
      </c>
      <c r="H162" s="41">
        <v>3.0910000000000002</v>
      </c>
      <c r="I162" s="41">
        <v>3.1591999999999998</v>
      </c>
      <c r="J162" s="41">
        <v>2.8835000000000002</v>
      </c>
      <c r="K162" s="41">
        <v>3.5529999999999999</v>
      </c>
      <c r="L162" s="41">
        <v>3.548</v>
      </c>
      <c r="M162" s="41">
        <v>1.8084</v>
      </c>
      <c r="N162" s="41">
        <v>1.23</v>
      </c>
      <c r="O162" s="41">
        <v>0</v>
      </c>
      <c r="P162" s="41">
        <v>1.3899999999999999E-2</v>
      </c>
    </row>
    <row r="163" spans="1:16" x14ac:dyDescent="0.3">
      <c r="A163" s="9" t="s">
        <v>101</v>
      </c>
      <c r="B163" s="9" t="s">
        <v>101</v>
      </c>
      <c r="C163" s="46">
        <v>9.1709999999999994</v>
      </c>
      <c r="D163" s="42">
        <v>8.9969340000000013</v>
      </c>
      <c r="E163" s="43">
        <v>8.6069999999999993</v>
      </c>
      <c r="F163" s="41">
        <v>6.923</v>
      </c>
      <c r="G163" s="41">
        <v>2.9249999999999998</v>
      </c>
      <c r="H163" s="41">
        <v>2.7972999999999999</v>
      </c>
      <c r="I163" s="41">
        <v>2.8679790000000001</v>
      </c>
      <c r="J163" s="41">
        <v>3.1027</v>
      </c>
      <c r="K163" s="41">
        <v>1.591</v>
      </c>
      <c r="L163" s="41">
        <v>0</v>
      </c>
      <c r="M163" s="41">
        <v>0</v>
      </c>
      <c r="N163" s="41">
        <v>0</v>
      </c>
      <c r="O163" s="41">
        <v>0</v>
      </c>
      <c r="P163" s="41">
        <v>0</v>
      </c>
    </row>
    <row r="164" spans="1:16" x14ac:dyDescent="0.3">
      <c r="A164" s="9" t="s">
        <v>461</v>
      </c>
      <c r="B164" s="9" t="s">
        <v>462</v>
      </c>
      <c r="C164" s="41">
        <v>1.0999999999999999E-2</v>
      </c>
      <c r="D164" s="42">
        <v>1.2E-2</v>
      </c>
      <c r="E164" s="43">
        <v>1.2999999999999999E-2</v>
      </c>
      <c r="F164" s="41">
        <v>1.2E-2</v>
      </c>
      <c r="G164" s="41">
        <v>1.2999999999999999E-2</v>
      </c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16.550999999999998</v>
      </c>
      <c r="O164" s="41">
        <v>44.305</v>
      </c>
      <c r="P164" s="41">
        <v>17.448</v>
      </c>
    </row>
    <row r="165" spans="1:16" x14ac:dyDescent="0.3">
      <c r="A165" s="9" t="s">
        <v>604</v>
      </c>
      <c r="B165" s="9" t="s">
        <v>605</v>
      </c>
      <c r="C165" s="41">
        <v>2.5000000000000001E-2</v>
      </c>
      <c r="D165" s="42">
        <v>3.349E-3</v>
      </c>
      <c r="E165" s="43">
        <v>2E-3</v>
      </c>
      <c r="F165" s="41">
        <v>2E-3</v>
      </c>
      <c r="G165" s="41">
        <v>3.0000000000000001E-3</v>
      </c>
      <c r="H165" s="41">
        <v>0</v>
      </c>
      <c r="I165" s="41">
        <v>0</v>
      </c>
      <c r="J165" s="41">
        <v>3.3600000000000001E-3</v>
      </c>
      <c r="K165" s="41">
        <v>0</v>
      </c>
      <c r="L165" s="41">
        <v>0</v>
      </c>
      <c r="M165" s="41">
        <v>0</v>
      </c>
      <c r="N165" s="41">
        <v>0</v>
      </c>
      <c r="O165" s="41">
        <v>0</v>
      </c>
      <c r="P165" s="41">
        <v>0</v>
      </c>
    </row>
    <row r="166" spans="1:16" x14ac:dyDescent="0.3">
      <c r="A166" s="9" t="s">
        <v>281</v>
      </c>
      <c r="B166" s="9" t="s">
        <v>282</v>
      </c>
      <c r="C166" s="41">
        <v>7.9000000000000001E-2</v>
      </c>
      <c r="D166" s="42">
        <v>0.139628</v>
      </c>
      <c r="E166" s="43">
        <v>0.21299999999999999</v>
      </c>
      <c r="F166" s="41">
        <v>0.36199999999999999</v>
      </c>
      <c r="G166" s="41">
        <v>0.26100000000000001</v>
      </c>
      <c r="H166" s="41">
        <v>7.0000000000000007E-2</v>
      </c>
      <c r="I166" s="41">
        <v>3.5400000000000002E-3</v>
      </c>
      <c r="J166" s="41">
        <v>3.8E-3</v>
      </c>
      <c r="K166" s="41">
        <v>3.3999999999999998E-3</v>
      </c>
      <c r="L166" s="41">
        <v>2.2000000000000001E-3</v>
      </c>
      <c r="M166" s="41">
        <v>1.528</v>
      </c>
      <c r="N166" s="41">
        <v>0.01</v>
      </c>
      <c r="O166" s="41">
        <v>0</v>
      </c>
      <c r="P166" s="41">
        <v>0</v>
      </c>
    </row>
    <row r="167" spans="1:16" x14ac:dyDescent="0.3">
      <c r="A167" s="9" t="s">
        <v>555</v>
      </c>
      <c r="B167" s="9" t="s">
        <v>556</v>
      </c>
      <c r="C167" s="46">
        <v>0</v>
      </c>
      <c r="D167" s="42">
        <v>0.26112199999999997</v>
      </c>
      <c r="E167" s="43">
        <v>8.0000000000000002E-3</v>
      </c>
      <c r="F167" s="41">
        <v>6.0000000000000001E-3</v>
      </c>
      <c r="G167" s="41">
        <v>6.0000000000000001E-3</v>
      </c>
      <c r="H167" s="41">
        <v>8.9999999999999993E-3</v>
      </c>
      <c r="I167" s="41">
        <v>2.9000000000000001E-2</v>
      </c>
      <c r="J167" s="41">
        <v>3.9600000000000003E-2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</row>
    <row r="168" spans="1:16" x14ac:dyDescent="0.3">
      <c r="A168" s="9" t="s">
        <v>69</v>
      </c>
      <c r="B168" s="9" t="s">
        <v>70</v>
      </c>
      <c r="C168" s="46">
        <v>0</v>
      </c>
      <c r="D168" s="42">
        <v>2.16E-3</v>
      </c>
      <c r="E168" s="43">
        <v>1E-3</v>
      </c>
      <c r="F168" s="41">
        <v>0</v>
      </c>
      <c r="G168" s="41">
        <v>1.9E-2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</row>
    <row r="169" spans="1:16" x14ac:dyDescent="0.3">
      <c r="A169" s="9" t="s">
        <v>83</v>
      </c>
      <c r="B169" s="9" t="s">
        <v>84</v>
      </c>
      <c r="C169" s="41">
        <v>24.175830000000001</v>
      </c>
      <c r="D169" s="42">
        <v>16.472134999999994</v>
      </c>
      <c r="E169" s="43">
        <v>20.673999999999999</v>
      </c>
      <c r="F169" s="41">
        <v>24.218</v>
      </c>
      <c r="G169" s="41">
        <v>25.335000000000001</v>
      </c>
      <c r="H169" s="41">
        <v>23.050070000000002</v>
      </c>
      <c r="I169" s="41">
        <v>22.237945</v>
      </c>
      <c r="J169" s="41">
        <v>29.897739999999999</v>
      </c>
      <c r="K169" s="41">
        <v>17.724620000000002</v>
      </c>
      <c r="L169" s="41">
        <v>14.8956</v>
      </c>
      <c r="M169" s="41">
        <v>11.3863</v>
      </c>
      <c r="N169" s="41">
        <v>15.0166</v>
      </c>
      <c r="O169" s="41">
        <v>18.174399999999999</v>
      </c>
      <c r="P169" s="41">
        <v>14.013</v>
      </c>
    </row>
    <row r="170" spans="1:16" x14ac:dyDescent="0.3">
      <c r="A170" s="9" t="s">
        <v>532</v>
      </c>
      <c r="B170" s="9" t="s">
        <v>533</v>
      </c>
      <c r="C170" s="46">
        <v>2E-3</v>
      </c>
      <c r="D170" s="42">
        <v>2.1999999999999999E-2</v>
      </c>
      <c r="E170" s="43">
        <v>1.4E-2</v>
      </c>
      <c r="F170" s="41">
        <v>0</v>
      </c>
      <c r="G170" s="41">
        <v>0</v>
      </c>
      <c r="H170" s="41">
        <v>0</v>
      </c>
      <c r="I170" s="41">
        <v>0</v>
      </c>
      <c r="J170" s="41">
        <v>0</v>
      </c>
      <c r="K170" s="41">
        <v>0</v>
      </c>
      <c r="L170" s="41">
        <v>0</v>
      </c>
      <c r="M170" s="41">
        <v>0</v>
      </c>
      <c r="N170" s="41">
        <v>0</v>
      </c>
      <c r="O170" s="41">
        <v>0</v>
      </c>
      <c r="P170" s="41">
        <v>0</v>
      </c>
    </row>
    <row r="171" spans="1:16" x14ac:dyDescent="0.3">
      <c r="A171" s="9" t="s">
        <v>259</v>
      </c>
      <c r="B171" s="9" t="s">
        <v>260</v>
      </c>
      <c r="C171" s="41">
        <v>4.0000000000000001E-3</v>
      </c>
      <c r="D171" s="42">
        <v>2.7E-4</v>
      </c>
      <c r="E171" s="43">
        <v>5.8999999999999997E-2</v>
      </c>
      <c r="F171" s="41">
        <v>1E-3</v>
      </c>
      <c r="G171" s="41">
        <v>0</v>
      </c>
      <c r="H171" s="41">
        <v>0</v>
      </c>
      <c r="I171" s="41">
        <v>0</v>
      </c>
      <c r="J171" s="41">
        <v>0</v>
      </c>
      <c r="K171" s="41">
        <v>0</v>
      </c>
      <c r="L171" s="41">
        <v>0</v>
      </c>
      <c r="M171" s="41">
        <v>0</v>
      </c>
      <c r="N171" s="41">
        <v>0</v>
      </c>
      <c r="O171" s="41">
        <v>0</v>
      </c>
      <c r="P171" s="41">
        <v>0</v>
      </c>
    </row>
    <row r="172" spans="1:16" x14ac:dyDescent="0.3">
      <c r="A172" s="9" t="s">
        <v>61</v>
      </c>
      <c r="B172" s="9" t="s">
        <v>62</v>
      </c>
      <c r="C172" s="41">
        <v>4.1509999999999998</v>
      </c>
      <c r="D172" s="42">
        <v>4.442289999999999</v>
      </c>
      <c r="E172" s="43">
        <v>4.3609999999999998</v>
      </c>
      <c r="F172" s="41">
        <v>4.2249999999999996</v>
      </c>
      <c r="G172" s="41">
        <v>3.8220000000000001</v>
      </c>
      <c r="H172" s="41">
        <v>3.73</v>
      </c>
      <c r="I172" s="41">
        <v>4.8658000000000001</v>
      </c>
      <c r="J172" s="41">
        <v>4.3209200000000001</v>
      </c>
      <c r="K172" s="41">
        <v>5.702</v>
      </c>
      <c r="L172" s="41">
        <v>5.3659999999999997</v>
      </c>
      <c r="M172" s="41">
        <v>5.2069999999999999</v>
      </c>
      <c r="N172" s="41">
        <v>4.9119000000000002</v>
      </c>
      <c r="O172" s="41">
        <v>6.04</v>
      </c>
      <c r="P172" s="41">
        <v>5.0430000000000001</v>
      </c>
    </row>
    <row r="173" spans="1:16" x14ac:dyDescent="0.3">
      <c r="A173" s="9" t="s">
        <v>325</v>
      </c>
      <c r="B173" s="9" t="s">
        <v>326</v>
      </c>
      <c r="C173" s="41">
        <v>35.504902999999999</v>
      </c>
      <c r="D173" s="42">
        <v>40.045248999999991</v>
      </c>
      <c r="E173" s="43">
        <v>36.155999999999999</v>
      </c>
      <c r="F173" s="41">
        <v>41.534999999999997</v>
      </c>
      <c r="G173" s="41">
        <v>39.378999999999998</v>
      </c>
      <c r="H173" s="41">
        <v>36.881999999999998</v>
      </c>
      <c r="I173" s="41">
        <v>39.254429999999999</v>
      </c>
      <c r="J173" s="41">
        <v>42.295946000000001</v>
      </c>
      <c r="K173" s="41">
        <v>33.480600000000003</v>
      </c>
      <c r="L173" s="41">
        <v>31.008500000000002</v>
      </c>
      <c r="M173" s="41">
        <v>22.488199999999999</v>
      </c>
      <c r="N173" s="41">
        <v>16.061199999999999</v>
      </c>
      <c r="O173" s="41">
        <v>11.8276</v>
      </c>
      <c r="P173" s="41">
        <v>39.3337</v>
      </c>
    </row>
    <row r="174" spans="1:16" x14ac:dyDescent="0.3">
      <c r="A174" s="9" t="s">
        <v>600</v>
      </c>
      <c r="B174" s="9" t="s">
        <v>601</v>
      </c>
      <c r="C174" s="41">
        <v>3.0000000000000001E-3</v>
      </c>
      <c r="D174" s="42">
        <v>3.9909999999999998E-3</v>
      </c>
      <c r="E174" s="43">
        <v>4.0000000000000001E-3</v>
      </c>
      <c r="F174" s="41">
        <v>8.0000000000000002E-3</v>
      </c>
      <c r="G174" s="41">
        <v>0.01</v>
      </c>
      <c r="H174" s="41">
        <v>0.01</v>
      </c>
      <c r="I174" s="41">
        <v>5.9519999999999998E-3</v>
      </c>
      <c r="J174" s="41">
        <v>1.8489999999999999E-3</v>
      </c>
      <c r="K174" s="41">
        <v>0</v>
      </c>
      <c r="L174" s="41">
        <v>0</v>
      </c>
      <c r="M174" s="41">
        <v>0</v>
      </c>
      <c r="N174" s="41">
        <v>0</v>
      </c>
      <c r="O174" s="41">
        <v>0</v>
      </c>
      <c r="P174" s="41">
        <v>0</v>
      </c>
    </row>
    <row r="175" spans="1:16" x14ac:dyDescent="0.3">
      <c r="A175" s="9" t="s">
        <v>561</v>
      </c>
      <c r="B175" s="9" t="s">
        <v>562</v>
      </c>
      <c r="C175" s="46">
        <v>0.18</v>
      </c>
      <c r="D175" s="42">
        <v>1.4E-3</v>
      </c>
      <c r="E175" s="43">
        <v>0</v>
      </c>
      <c r="F175" s="41">
        <v>0</v>
      </c>
      <c r="G175" s="41">
        <v>2.9000000000000001E-2</v>
      </c>
      <c r="H175" s="41">
        <v>2.1999999999999999E-2</v>
      </c>
      <c r="I175" s="41">
        <v>0</v>
      </c>
      <c r="J175" s="41">
        <v>0</v>
      </c>
      <c r="K175" s="41">
        <v>0</v>
      </c>
      <c r="L175" s="41">
        <v>0</v>
      </c>
      <c r="M175" s="41">
        <v>0</v>
      </c>
      <c r="N175" s="41">
        <v>0</v>
      </c>
      <c r="O175" s="41">
        <v>0</v>
      </c>
      <c r="P175" s="41">
        <v>0</v>
      </c>
    </row>
    <row r="176" spans="1:16" x14ac:dyDescent="0.3">
      <c r="A176" s="9" t="s">
        <v>130</v>
      </c>
      <c r="B176" s="9" t="s">
        <v>131</v>
      </c>
      <c r="C176" s="41">
        <v>1E-3</v>
      </c>
      <c r="D176" s="42">
        <v>0.53648499999999999</v>
      </c>
      <c r="E176" s="43">
        <v>0.89200000000000002</v>
      </c>
      <c r="F176" s="41">
        <v>0.26500000000000001</v>
      </c>
      <c r="G176" s="41">
        <v>0.04</v>
      </c>
      <c r="H176" s="41">
        <v>0</v>
      </c>
      <c r="I176" s="41">
        <v>0</v>
      </c>
      <c r="J176" s="41">
        <v>5.0000000000000001E-3</v>
      </c>
      <c r="K176" s="41">
        <v>8.2999999999999998E-5</v>
      </c>
      <c r="L176" s="41">
        <v>0</v>
      </c>
      <c r="M176" s="41">
        <v>0</v>
      </c>
      <c r="N176" s="41">
        <v>0</v>
      </c>
      <c r="O176" s="41">
        <v>0</v>
      </c>
      <c r="P176" s="41">
        <v>0</v>
      </c>
    </row>
    <row r="177" spans="1:16" x14ac:dyDescent="0.3">
      <c r="A177" s="9" t="s">
        <v>200</v>
      </c>
      <c r="B177" s="9" t="s">
        <v>200</v>
      </c>
      <c r="C177" s="46">
        <v>3.1</v>
      </c>
      <c r="D177" s="42">
        <v>2.3609550000000001</v>
      </c>
      <c r="E177" s="43">
        <v>5.3230000000000004</v>
      </c>
      <c r="F177" s="41">
        <v>4.6070000000000002</v>
      </c>
      <c r="G177" s="41">
        <v>3.7480000000000002</v>
      </c>
      <c r="H177" s="41">
        <v>3.3809999999999998</v>
      </c>
      <c r="I177" s="41">
        <v>6.3677000000000001</v>
      </c>
      <c r="J177" s="41">
        <v>9.6004000000000005</v>
      </c>
      <c r="K177" s="41">
        <v>8.9522999999999993</v>
      </c>
      <c r="L177" s="41">
        <v>0</v>
      </c>
      <c r="M177" s="41">
        <v>0</v>
      </c>
      <c r="N177" s="41">
        <v>0</v>
      </c>
      <c r="O177" s="41">
        <v>0</v>
      </c>
      <c r="P177" s="41">
        <v>0</v>
      </c>
    </row>
    <row r="178" spans="1:16" x14ac:dyDescent="0.3">
      <c r="A178" s="9" t="s">
        <v>345</v>
      </c>
      <c r="B178" s="9" t="s">
        <v>346</v>
      </c>
      <c r="C178" s="41">
        <v>6.2E-2</v>
      </c>
      <c r="D178" s="42">
        <v>6.4770000000000008E-2</v>
      </c>
      <c r="E178" s="43">
        <v>1.2999999999999999E-2</v>
      </c>
      <c r="F178" s="41">
        <v>2.3E-2</v>
      </c>
      <c r="G178" s="41">
        <v>4.9000000000000002E-2</v>
      </c>
      <c r="H178" s="41">
        <v>4.5999999999999999E-2</v>
      </c>
      <c r="I178" s="41">
        <v>0.04</v>
      </c>
      <c r="J178" s="41">
        <v>3.8179999999999999E-2</v>
      </c>
      <c r="K178" s="41">
        <v>3.0000000000000001E-3</v>
      </c>
      <c r="L178" s="41">
        <v>0.02</v>
      </c>
      <c r="M178" s="41">
        <v>2.0000000000000001E-4</v>
      </c>
      <c r="N178" s="41">
        <v>5.9999999999999995E-4</v>
      </c>
      <c r="O178" s="41">
        <v>5.9999999999999995E-4</v>
      </c>
      <c r="P178" s="41">
        <v>0</v>
      </c>
    </row>
    <row r="179" spans="1:16" x14ac:dyDescent="0.3">
      <c r="A179" s="9" t="s">
        <v>327</v>
      </c>
      <c r="B179" s="9" t="s">
        <v>328</v>
      </c>
      <c r="C179" s="41">
        <v>2.0449999999999999</v>
      </c>
      <c r="D179" s="42">
        <v>2.0342580000000003</v>
      </c>
      <c r="E179" s="43">
        <v>2.75</v>
      </c>
      <c r="F179" s="41">
        <v>3.194</v>
      </c>
      <c r="G179" s="41">
        <v>3.2909999999999999</v>
      </c>
      <c r="H179" s="41">
        <v>1.720855</v>
      </c>
      <c r="I179" s="41">
        <v>1.0537510000000001</v>
      </c>
      <c r="J179" s="41">
        <v>0.70511000000000001</v>
      </c>
      <c r="K179" s="41">
        <v>0.66110000000000002</v>
      </c>
      <c r="L179" s="41">
        <v>0.58320000000000005</v>
      </c>
      <c r="M179" s="41">
        <v>1.236</v>
      </c>
      <c r="N179" s="41">
        <v>0.50439999999999996</v>
      </c>
      <c r="O179" s="41">
        <v>0.44540000000000002</v>
      </c>
      <c r="P179" s="41">
        <v>0.82830000000000004</v>
      </c>
    </row>
    <row r="180" spans="1:16" x14ac:dyDescent="0.3">
      <c r="A180" s="9" t="s">
        <v>616</v>
      </c>
      <c r="B180" s="9" t="s">
        <v>617</v>
      </c>
      <c r="C180" s="46">
        <v>3.0000000000000001E-3</v>
      </c>
      <c r="D180" s="42">
        <v>3.6879999999999999E-3</v>
      </c>
      <c r="E180" s="43">
        <v>4.0000000000000001E-3</v>
      </c>
      <c r="F180" s="41">
        <v>4.0000000000000001E-3</v>
      </c>
      <c r="G180" s="41">
        <v>4.0000000000000001E-3</v>
      </c>
      <c r="H180" s="41">
        <v>4.0000000000000001E-3</v>
      </c>
      <c r="I180" s="41">
        <v>1E-3</v>
      </c>
      <c r="J180" s="41">
        <v>0</v>
      </c>
      <c r="K180" s="41">
        <v>0</v>
      </c>
      <c r="L180" s="41">
        <v>0</v>
      </c>
      <c r="M180" s="41">
        <v>0</v>
      </c>
      <c r="N180" s="41">
        <v>0</v>
      </c>
      <c r="O180" s="41">
        <v>0</v>
      </c>
      <c r="P180" s="41">
        <v>0</v>
      </c>
    </row>
    <row r="181" spans="1:16" x14ac:dyDescent="0.3">
      <c r="A181" s="9" t="s">
        <v>273</v>
      </c>
      <c r="B181" s="9" t="s">
        <v>274</v>
      </c>
      <c r="C181" s="46">
        <v>4.9000000000000002E-2</v>
      </c>
      <c r="D181" s="42">
        <v>5.8999999999999997E-2</v>
      </c>
      <c r="E181" s="43">
        <v>9.7000000000000003E-2</v>
      </c>
      <c r="F181" s="41">
        <v>8.2000000000000003E-2</v>
      </c>
      <c r="G181" s="41">
        <v>2.4E-2</v>
      </c>
      <c r="H181" s="41">
        <v>1.7999999999999999E-2</v>
      </c>
      <c r="I181" s="41">
        <v>2.1000000000000001E-2</v>
      </c>
      <c r="J181" s="41">
        <v>3.27E-2</v>
      </c>
      <c r="K181" s="41">
        <v>0.34910000000000002</v>
      </c>
      <c r="L181" s="41">
        <v>0</v>
      </c>
      <c r="M181" s="41">
        <v>0.317</v>
      </c>
      <c r="N181" s="41">
        <v>0.317</v>
      </c>
      <c r="O181" s="41">
        <v>0.33700000000000002</v>
      </c>
      <c r="P181" s="41">
        <v>1.766</v>
      </c>
    </row>
    <row r="182" spans="1:16" x14ac:dyDescent="0.3">
      <c r="A182" s="9" t="s">
        <v>549</v>
      </c>
      <c r="B182" s="9" t="s">
        <v>550</v>
      </c>
      <c r="C182" s="46">
        <v>0</v>
      </c>
      <c r="D182" s="42">
        <v>0.21509500000000001</v>
      </c>
      <c r="E182" s="43">
        <v>0.21</v>
      </c>
      <c r="F182" s="41">
        <v>0.218</v>
      </c>
      <c r="G182" s="41">
        <v>0.27200000000000002</v>
      </c>
      <c r="H182" s="41">
        <v>0</v>
      </c>
      <c r="I182" s="41">
        <v>0</v>
      </c>
      <c r="J182" s="41">
        <v>0</v>
      </c>
      <c r="K182" s="41">
        <v>0</v>
      </c>
      <c r="L182" s="41">
        <v>0</v>
      </c>
      <c r="M182" s="41">
        <v>0</v>
      </c>
      <c r="N182" s="41">
        <v>0</v>
      </c>
      <c r="O182" s="41">
        <v>0</v>
      </c>
      <c r="P182" s="41">
        <v>0</v>
      </c>
    </row>
    <row r="183" spans="1:16" x14ac:dyDescent="0.3">
      <c r="A183" s="9" t="s">
        <v>172</v>
      </c>
      <c r="B183" s="9" t="s">
        <v>173</v>
      </c>
      <c r="C183" s="41">
        <v>0.39600000000000002</v>
      </c>
      <c r="D183" s="42">
        <v>0.13355</v>
      </c>
      <c r="E183" s="43">
        <v>1.018</v>
      </c>
      <c r="F183" s="41">
        <v>1.119</v>
      </c>
      <c r="G183" s="41">
        <v>0.94699999999999995</v>
      </c>
      <c r="H183" s="41">
        <v>1.113</v>
      </c>
      <c r="I183" s="41">
        <v>1.1722999999999999</v>
      </c>
      <c r="J183" s="41">
        <v>0.75506300000000004</v>
      </c>
      <c r="K183" s="41">
        <v>5.1776999999999997</v>
      </c>
      <c r="L183" s="41">
        <v>4.6859999999999999</v>
      </c>
      <c r="M183" s="41">
        <v>0.19400000000000001</v>
      </c>
      <c r="N183" s="41">
        <v>0.72</v>
      </c>
      <c r="O183" s="41">
        <v>0</v>
      </c>
      <c r="P183" s="41">
        <v>1.2012</v>
      </c>
    </row>
    <row r="184" spans="1:16" x14ac:dyDescent="0.3">
      <c r="A184" s="9" t="s">
        <v>170</v>
      </c>
      <c r="B184" s="9" t="s">
        <v>171</v>
      </c>
      <c r="C184" s="41">
        <v>0.49199999999999999</v>
      </c>
      <c r="D184" s="42">
        <v>1.974335</v>
      </c>
      <c r="E184" s="43">
        <v>10.250999999999999</v>
      </c>
      <c r="F184" s="41">
        <v>16.207000000000001</v>
      </c>
      <c r="G184" s="41">
        <v>4.1980000000000004</v>
      </c>
      <c r="H184" s="41">
        <v>4.952</v>
      </c>
      <c r="I184" s="41">
        <v>4.5554220000000001</v>
      </c>
      <c r="J184" s="41">
        <v>6.8808600000000002</v>
      </c>
      <c r="K184" s="41">
        <v>3.2185999999999999</v>
      </c>
      <c r="L184" s="41">
        <v>3.3376000000000001</v>
      </c>
      <c r="M184" s="41">
        <v>0.63290000000000002</v>
      </c>
      <c r="N184" s="41">
        <v>0.66100000000000003</v>
      </c>
      <c r="O184" s="41">
        <v>0</v>
      </c>
      <c r="P184" s="41">
        <v>0</v>
      </c>
    </row>
    <row r="185" spans="1:16" x14ac:dyDescent="0.3">
      <c r="A185" s="9" t="s">
        <v>174</v>
      </c>
      <c r="B185" s="9" t="s">
        <v>175</v>
      </c>
      <c r="C185" s="41">
        <v>0.39100000000000001</v>
      </c>
      <c r="D185" s="42">
        <v>0.14785200000000001</v>
      </c>
      <c r="E185" s="43">
        <v>0.29199999999999998</v>
      </c>
      <c r="F185" s="41">
        <v>0.28499999999999998</v>
      </c>
      <c r="G185" s="41">
        <v>0.2</v>
      </c>
      <c r="H185" s="41">
        <v>8.7999999999999995E-2</v>
      </c>
      <c r="I185" s="41">
        <v>0.14705599999999999</v>
      </c>
      <c r="J185" s="41">
        <v>0.58020000000000005</v>
      </c>
      <c r="K185" s="41">
        <v>1.126703</v>
      </c>
      <c r="L185" s="41">
        <v>0.21659999999999999</v>
      </c>
      <c r="M185" s="41">
        <v>3.0000000000000001E-3</v>
      </c>
      <c r="N185" s="41">
        <v>0.22800000000000001</v>
      </c>
      <c r="O185" s="41">
        <v>0.40100000000000002</v>
      </c>
      <c r="P185" s="41">
        <v>0.12909999999999999</v>
      </c>
    </row>
    <row r="186" spans="1:16" x14ac:dyDescent="0.3">
      <c r="A186" s="10"/>
      <c r="B186" s="10" t="s">
        <v>656</v>
      </c>
      <c r="C186" s="44"/>
      <c r="D186" s="44">
        <f>Harjumaa!D191+'Ida-Virumaa'!D140+Järvamaa!D84+Jõgevamaa!D47+Läänemaa!D71+'Lääne-Virumaa'!D122+Pärnumaa!D110+Põlvamaa!D54+Raplamaa!D65+Saaremaa!D70+Tartumaa!D127+Valgamaa!D82+Viljandimaa!D66</f>
        <v>5.1901289999999989</v>
      </c>
      <c r="E186" s="45">
        <v>8.0370000000000008</v>
      </c>
      <c r="F186" s="44">
        <v>8.6389999999999993</v>
      </c>
      <c r="G186" s="44">
        <v>6.6840000000000002</v>
      </c>
      <c r="H186" s="44">
        <v>6.0229999999999997</v>
      </c>
      <c r="I186" s="44">
        <v>8.3514970000000002</v>
      </c>
      <c r="J186" s="44">
        <v>6.6951679999999998</v>
      </c>
      <c r="K186" s="44">
        <v>5.5369169999999999</v>
      </c>
      <c r="L186" s="44">
        <v>2.5068000000000001</v>
      </c>
      <c r="M186" s="44">
        <v>2.6842999999999999</v>
      </c>
      <c r="N186" s="44">
        <v>0.79979999999999996</v>
      </c>
      <c r="O186" s="41">
        <v>0.94120000000000004</v>
      </c>
      <c r="P186" s="41">
        <v>0.94330000000000003</v>
      </c>
    </row>
    <row r="187" spans="1:16" x14ac:dyDescent="0.3">
      <c r="A187" s="9" t="s">
        <v>355</v>
      </c>
      <c r="B187" s="9" t="s">
        <v>356</v>
      </c>
      <c r="C187" s="41">
        <v>0.59</v>
      </c>
      <c r="D187" s="42">
        <v>1.3687499999999997</v>
      </c>
      <c r="E187" s="43">
        <v>1.2270000000000001</v>
      </c>
      <c r="F187" s="41">
        <v>2.2480000000000002</v>
      </c>
      <c r="G187" s="41">
        <v>1.706</v>
      </c>
      <c r="H187" s="41">
        <v>1.7969999999999999</v>
      </c>
      <c r="I187" s="41">
        <v>1.6375999999999999</v>
      </c>
      <c r="J187" s="41">
        <v>1.2233700000000001</v>
      </c>
      <c r="K187" s="41">
        <v>0.14433199999999999</v>
      </c>
      <c r="L187" s="41">
        <v>1.0927</v>
      </c>
      <c r="M187" s="41">
        <v>1.0238</v>
      </c>
      <c r="N187" s="41">
        <v>0.1014</v>
      </c>
      <c r="O187" s="41">
        <v>1.83E-2</v>
      </c>
      <c r="P187" s="41">
        <v>3.0000000000000001E-3</v>
      </c>
    </row>
    <row r="188" spans="1:16" x14ac:dyDescent="0.3">
      <c r="A188" s="9" t="s">
        <v>508</v>
      </c>
      <c r="B188" s="9" t="s">
        <v>509</v>
      </c>
      <c r="C188" s="41">
        <v>8.7999999999999995E-2</v>
      </c>
      <c r="D188" s="42">
        <v>5.6653999999999996E-2</v>
      </c>
      <c r="E188" s="43">
        <v>2.9000000000000001E-2</v>
      </c>
      <c r="F188" s="41">
        <v>0.14399999999999999</v>
      </c>
      <c r="G188" s="41">
        <v>0.123</v>
      </c>
      <c r="H188" s="41">
        <v>0.69699999999999995</v>
      </c>
      <c r="I188" s="41">
        <v>0.65607000000000004</v>
      </c>
      <c r="J188" s="41">
        <v>0.64500000000000002</v>
      </c>
      <c r="K188" s="41">
        <v>7.4000000000000003E-3</v>
      </c>
      <c r="L188" s="41">
        <v>0</v>
      </c>
      <c r="M188" s="41">
        <v>0</v>
      </c>
      <c r="N188" s="41">
        <v>0</v>
      </c>
      <c r="O188" s="41">
        <v>0</v>
      </c>
      <c r="P188" s="41">
        <v>0</v>
      </c>
    </row>
    <row r="189" spans="1:16" x14ac:dyDescent="0.3">
      <c r="A189" s="9" t="s">
        <v>624</v>
      </c>
      <c r="B189" s="9" t="s">
        <v>625</v>
      </c>
      <c r="C189" s="41">
        <v>0</v>
      </c>
      <c r="D189" s="42">
        <v>1.389E-3</v>
      </c>
      <c r="E189" s="43">
        <v>2E-3</v>
      </c>
      <c r="F189" s="41">
        <v>2E-3</v>
      </c>
      <c r="G189" s="41">
        <v>4.0000000000000001E-3</v>
      </c>
      <c r="H189" s="41">
        <v>3.0000000000000001E-3</v>
      </c>
      <c r="I189" s="41">
        <v>3.0000000000000001E-3</v>
      </c>
      <c r="J189" s="41">
        <v>3.0630000000000002E-3</v>
      </c>
      <c r="K189" s="41">
        <v>0</v>
      </c>
      <c r="L189" s="41">
        <v>0</v>
      </c>
      <c r="M189" s="41">
        <v>0</v>
      </c>
      <c r="N189" s="41">
        <v>0</v>
      </c>
      <c r="O189" s="41">
        <v>0</v>
      </c>
      <c r="P189" s="41">
        <v>0</v>
      </c>
    </row>
    <row r="190" spans="1:16" x14ac:dyDescent="0.3">
      <c r="A190" s="9" t="s">
        <v>563</v>
      </c>
      <c r="B190" s="9" t="s">
        <v>564</v>
      </c>
      <c r="C190" s="41">
        <v>1.6E-2</v>
      </c>
      <c r="D190" s="42">
        <v>1.6201E-2</v>
      </c>
      <c r="E190" s="43">
        <v>1.7999999999999999E-2</v>
      </c>
      <c r="F190" s="41">
        <v>1.9E-2</v>
      </c>
      <c r="G190" s="41">
        <v>1.7999999999999999E-2</v>
      </c>
      <c r="H190" s="41">
        <v>0</v>
      </c>
      <c r="I190" s="41">
        <v>0</v>
      </c>
      <c r="J190" s="41">
        <v>0</v>
      </c>
      <c r="K190" s="41">
        <v>0</v>
      </c>
      <c r="L190" s="41">
        <v>0</v>
      </c>
      <c r="M190" s="41">
        <v>0</v>
      </c>
      <c r="N190" s="41">
        <v>0</v>
      </c>
      <c r="O190" s="41">
        <v>0</v>
      </c>
      <c r="P190" s="41">
        <v>0</v>
      </c>
    </row>
    <row r="191" spans="1:16" x14ac:dyDescent="0.3">
      <c r="A191" s="9" t="s">
        <v>372</v>
      </c>
      <c r="B191" s="9" t="s">
        <v>373</v>
      </c>
      <c r="C191" s="46">
        <v>0.158</v>
      </c>
      <c r="D191" s="42">
        <v>0.140595</v>
      </c>
      <c r="E191" s="43">
        <v>0.91700000000000004</v>
      </c>
      <c r="F191" s="41">
        <v>0.04</v>
      </c>
      <c r="G191" s="41">
        <v>0.113</v>
      </c>
      <c r="H191" s="41">
        <v>0.14699999999999999</v>
      </c>
      <c r="I191" s="41">
        <v>0.153</v>
      </c>
      <c r="J191" s="41">
        <v>0.23300000000000001</v>
      </c>
      <c r="K191" s="41">
        <v>0.27439999999999998</v>
      </c>
      <c r="L191" s="41">
        <v>0.1593</v>
      </c>
      <c r="M191" s="41">
        <v>4.1700000000000001E-2</v>
      </c>
      <c r="N191" s="41">
        <v>0.1404</v>
      </c>
      <c r="O191" s="41">
        <v>0.14410000000000001</v>
      </c>
      <c r="P191" s="41">
        <v>0</v>
      </c>
    </row>
    <row r="192" spans="1:16" x14ac:dyDescent="0.3">
      <c r="A192" s="9" t="s">
        <v>470</v>
      </c>
      <c r="B192" s="9" t="s">
        <v>471</v>
      </c>
      <c r="C192" s="41">
        <v>4.0000000000000001E-3</v>
      </c>
      <c r="D192" s="42">
        <v>4.4200000000000003E-3</v>
      </c>
      <c r="E192" s="43">
        <v>6.0000000000000001E-3</v>
      </c>
      <c r="F192" s="41">
        <v>1E-3</v>
      </c>
      <c r="G192" s="41">
        <v>0</v>
      </c>
      <c r="H192" s="41">
        <v>0</v>
      </c>
      <c r="I192" s="41">
        <v>0</v>
      </c>
      <c r="J192" s="41">
        <v>0</v>
      </c>
      <c r="K192" s="41">
        <v>0</v>
      </c>
      <c r="L192" s="41">
        <v>0</v>
      </c>
      <c r="M192" s="41">
        <v>0</v>
      </c>
      <c r="N192" s="41">
        <v>0</v>
      </c>
      <c r="O192" s="41">
        <v>0</v>
      </c>
      <c r="P192" s="41">
        <v>0</v>
      </c>
    </row>
    <row r="193" spans="1:16" x14ac:dyDescent="0.3">
      <c r="A193" s="9" t="s">
        <v>622</v>
      </c>
      <c r="B193" s="9" t="s">
        <v>623</v>
      </c>
      <c r="C193" s="41">
        <v>1.2110000000000001</v>
      </c>
      <c r="D193" s="42">
        <v>1.0573300000000001</v>
      </c>
      <c r="E193" s="43">
        <v>1.212</v>
      </c>
      <c r="F193" s="41">
        <v>0.17699999999999999</v>
      </c>
      <c r="G193" s="41">
        <v>3.0000000000000001E-3</v>
      </c>
      <c r="H193" s="41">
        <v>4.0000000000000001E-3</v>
      </c>
      <c r="I193" s="41">
        <v>4.0000000000000001E-3</v>
      </c>
      <c r="J193" s="41">
        <v>3.7090000000000001E-3</v>
      </c>
      <c r="K193" s="41">
        <v>6.9999999999999999E-4</v>
      </c>
      <c r="L193" s="41">
        <v>0</v>
      </c>
      <c r="M193" s="41">
        <v>0</v>
      </c>
      <c r="N193" s="41">
        <v>0</v>
      </c>
      <c r="O193" s="41">
        <v>0</v>
      </c>
      <c r="P193" s="41">
        <v>0</v>
      </c>
    </row>
    <row r="194" spans="1:16" x14ac:dyDescent="0.3">
      <c r="A194" s="9" t="s">
        <v>368</v>
      </c>
      <c r="B194" s="9" t="s">
        <v>369</v>
      </c>
      <c r="C194" s="41">
        <v>0.79800000000000004</v>
      </c>
      <c r="D194" s="42">
        <v>7.1580000000000003E-3</v>
      </c>
      <c r="E194" s="43">
        <v>0.92900000000000005</v>
      </c>
      <c r="F194" s="41">
        <v>0.749</v>
      </c>
      <c r="G194" s="41">
        <v>0.46899999999999997</v>
      </c>
      <c r="H194" s="41">
        <v>0.13400000000000001</v>
      </c>
      <c r="I194" s="41">
        <v>0.60499999999999998</v>
      </c>
      <c r="J194" s="41">
        <v>0.21199999999999999</v>
      </c>
      <c r="K194" s="41">
        <v>0.1862</v>
      </c>
      <c r="L194" s="41">
        <v>0.41199999999999998</v>
      </c>
      <c r="M194" s="41">
        <v>0.2011</v>
      </c>
      <c r="N194" s="41">
        <v>0.34</v>
      </c>
      <c r="O194" s="41">
        <v>0.3569</v>
      </c>
      <c r="P194" s="41">
        <v>0.86240000000000006</v>
      </c>
    </row>
    <row r="195" spans="1:16" x14ac:dyDescent="0.3">
      <c r="A195" s="9" t="s">
        <v>359</v>
      </c>
      <c r="B195" s="9" t="s">
        <v>360</v>
      </c>
      <c r="C195" s="41">
        <v>1.083</v>
      </c>
      <c r="D195" s="42">
        <v>0.92780799999999997</v>
      </c>
      <c r="E195" s="43">
        <v>1.9419999999999999</v>
      </c>
      <c r="F195" s="41">
        <v>2.7589999999999999</v>
      </c>
      <c r="G195" s="41">
        <v>0.86299999999999999</v>
      </c>
      <c r="H195" s="41">
        <v>0.72099999999999997</v>
      </c>
      <c r="I195" s="41">
        <v>0.47099999999999997</v>
      </c>
      <c r="J195" s="41">
        <v>1.843459</v>
      </c>
      <c r="K195" s="41">
        <v>0.48820000000000002</v>
      </c>
      <c r="L195" s="41">
        <v>0.1042</v>
      </c>
      <c r="M195" s="41">
        <v>9.4E-2</v>
      </c>
      <c r="N195" s="41">
        <v>6.1999999999999998E-3</v>
      </c>
      <c r="O195" s="41">
        <v>0</v>
      </c>
      <c r="P195" s="41">
        <v>0</v>
      </c>
    </row>
    <row r="196" spans="1:16" x14ac:dyDescent="0.3">
      <c r="A196" s="3" t="s">
        <v>635</v>
      </c>
      <c r="B196" s="9" t="s">
        <v>367</v>
      </c>
      <c r="C196" s="41">
        <v>3.7999999999999999E-2</v>
      </c>
      <c r="D196" s="42"/>
      <c r="E196" s="43">
        <v>0</v>
      </c>
      <c r="F196" s="41">
        <v>0</v>
      </c>
      <c r="G196" s="41">
        <v>0</v>
      </c>
      <c r="H196" s="41">
        <v>0</v>
      </c>
      <c r="I196" s="41">
        <v>0</v>
      </c>
      <c r="J196" s="41">
        <v>0</v>
      </c>
      <c r="K196" s="41">
        <v>0</v>
      </c>
      <c r="L196" s="41">
        <v>0</v>
      </c>
      <c r="M196" s="41">
        <v>0</v>
      </c>
      <c r="N196" s="41">
        <v>0</v>
      </c>
      <c r="O196" s="41">
        <v>0</v>
      </c>
      <c r="P196" s="41">
        <v>4.3999999999999997E-2</v>
      </c>
    </row>
    <row r="197" spans="1:16" x14ac:dyDescent="0.3">
      <c r="A197" s="9" t="s">
        <v>516</v>
      </c>
      <c r="B197" s="9" t="s">
        <v>517</v>
      </c>
      <c r="C197" s="41">
        <v>0.35899999999999999</v>
      </c>
      <c r="D197" s="42">
        <v>0.53600599999999998</v>
      </c>
      <c r="E197" s="43">
        <v>0.35799999999999998</v>
      </c>
      <c r="F197" s="41">
        <v>0.68899999999999995</v>
      </c>
      <c r="G197" s="41">
        <v>0.44900000000000001</v>
      </c>
      <c r="H197" s="41">
        <v>0.47</v>
      </c>
      <c r="I197" s="41">
        <v>0.59299999999999997</v>
      </c>
      <c r="J197" s="41">
        <v>4.0446000000000003E-2</v>
      </c>
      <c r="K197" s="41">
        <v>0</v>
      </c>
      <c r="L197" s="41">
        <v>0</v>
      </c>
      <c r="M197" s="41">
        <v>0</v>
      </c>
      <c r="N197" s="41">
        <v>0</v>
      </c>
      <c r="O197" s="41">
        <v>0</v>
      </c>
      <c r="P197" s="41">
        <v>0</v>
      </c>
    </row>
    <row r="198" spans="1:16" x14ac:dyDescent="0.3">
      <c r="A198" s="9" t="s">
        <v>370</v>
      </c>
      <c r="B198" s="9" t="s">
        <v>371</v>
      </c>
      <c r="C198" s="41">
        <v>3.0000000000000001E-3</v>
      </c>
      <c r="D198" s="42"/>
      <c r="E198" s="43">
        <v>8.0000000000000002E-3</v>
      </c>
      <c r="F198" s="41">
        <v>1.4E-2</v>
      </c>
      <c r="G198" s="41">
        <v>1.4E-2</v>
      </c>
      <c r="H198" s="41">
        <v>3.0000000000000001E-3</v>
      </c>
      <c r="I198" s="41">
        <v>2E-3</v>
      </c>
      <c r="J198" s="41">
        <v>1.405E-3</v>
      </c>
      <c r="K198" s="41">
        <v>0</v>
      </c>
      <c r="L198" s="41">
        <v>0</v>
      </c>
      <c r="M198" s="41">
        <v>0</v>
      </c>
      <c r="N198" s="41">
        <v>0</v>
      </c>
      <c r="O198" s="41">
        <v>0</v>
      </c>
      <c r="P198" s="41">
        <v>0</v>
      </c>
    </row>
    <row r="199" spans="1:16" x14ac:dyDescent="0.3">
      <c r="A199" s="9" t="s">
        <v>351</v>
      </c>
      <c r="B199" s="9" t="s">
        <v>352</v>
      </c>
      <c r="C199" s="41">
        <v>0.16300000000000001</v>
      </c>
      <c r="D199" s="42">
        <v>0.26112199999999997</v>
      </c>
      <c r="E199" s="43">
        <v>0.55500000000000005</v>
      </c>
      <c r="F199" s="41">
        <v>0.623</v>
      </c>
      <c r="G199" s="41">
        <v>0.61399999999999999</v>
      </c>
      <c r="H199" s="41">
        <v>0.433</v>
      </c>
      <c r="I199" s="41">
        <v>0.75039999999999996</v>
      </c>
      <c r="J199" s="41">
        <v>0.61493600000000004</v>
      </c>
      <c r="K199" s="41">
        <v>1.1483000000000001</v>
      </c>
      <c r="L199" s="41">
        <v>0.33500000000000002</v>
      </c>
      <c r="M199" s="41">
        <v>1.0122</v>
      </c>
      <c r="N199" s="41">
        <v>4.3900000000000002E-2</v>
      </c>
      <c r="O199" s="41">
        <v>0.3175</v>
      </c>
      <c r="P199" s="41">
        <v>0</v>
      </c>
    </row>
    <row r="200" spans="1:16" x14ac:dyDescent="0.3">
      <c r="A200" s="9" t="s">
        <v>484</v>
      </c>
      <c r="B200" s="9" t="s">
        <v>485</v>
      </c>
      <c r="C200" s="41">
        <v>8.9999999999999993E-3</v>
      </c>
      <c r="D200" s="42">
        <v>4.7629999999999999E-2</v>
      </c>
      <c r="E200" s="43">
        <v>6.4000000000000001E-2</v>
      </c>
      <c r="F200" s="41">
        <v>4.3999999999999997E-2</v>
      </c>
      <c r="G200" s="41">
        <v>0.06</v>
      </c>
      <c r="H200" s="41">
        <v>7.4999999999999997E-2</v>
      </c>
      <c r="I200" s="41">
        <v>9.0999999999999998E-2</v>
      </c>
      <c r="J200" s="41">
        <v>0.112</v>
      </c>
      <c r="K200" s="41">
        <v>5.6800000000000003E-2</v>
      </c>
      <c r="L200" s="41">
        <v>2.5700000000000001E-2</v>
      </c>
      <c r="M200" s="41">
        <v>0</v>
      </c>
      <c r="N200" s="41">
        <v>0</v>
      </c>
      <c r="O200" s="41">
        <v>0</v>
      </c>
      <c r="P200" s="41">
        <v>0</v>
      </c>
    </row>
    <row r="201" spans="1:16" x14ac:dyDescent="0.3">
      <c r="A201" s="9" t="s">
        <v>512</v>
      </c>
      <c r="B201" s="9" t="s">
        <v>513</v>
      </c>
      <c r="C201" s="41">
        <v>1E-3</v>
      </c>
      <c r="D201" s="42"/>
      <c r="E201" s="43">
        <v>0</v>
      </c>
      <c r="F201" s="41">
        <v>0</v>
      </c>
      <c r="G201" s="41">
        <v>0</v>
      </c>
      <c r="H201" s="41">
        <v>0</v>
      </c>
      <c r="I201" s="41">
        <v>2.2699999999999999E-4</v>
      </c>
      <c r="J201" s="41">
        <v>0</v>
      </c>
      <c r="K201" s="41">
        <v>0</v>
      </c>
      <c r="L201" s="41">
        <v>0</v>
      </c>
      <c r="M201" s="41">
        <v>0</v>
      </c>
      <c r="N201" s="41">
        <v>0</v>
      </c>
      <c r="O201" s="41">
        <v>0</v>
      </c>
      <c r="P201" s="41">
        <v>0</v>
      </c>
    </row>
    <row r="202" spans="1:16" x14ac:dyDescent="0.3">
      <c r="A202" s="9" t="s">
        <v>347</v>
      </c>
      <c r="B202" s="9" t="s">
        <v>348</v>
      </c>
      <c r="C202" s="41">
        <v>5.0000000000000001E-3</v>
      </c>
      <c r="D202" s="42">
        <v>6.9300000000000004E-3</v>
      </c>
      <c r="E202" s="43">
        <v>1.0999999999999999E-2</v>
      </c>
      <c r="F202" s="41">
        <v>1.2E-2</v>
      </c>
      <c r="G202" s="41">
        <v>1E-3</v>
      </c>
      <c r="H202" s="41">
        <v>0</v>
      </c>
      <c r="I202" s="41">
        <v>0</v>
      </c>
      <c r="J202" s="41">
        <v>0</v>
      </c>
      <c r="K202" s="41">
        <v>0</v>
      </c>
      <c r="L202" s="41">
        <v>0</v>
      </c>
      <c r="M202" s="41">
        <v>0</v>
      </c>
      <c r="N202" s="41">
        <v>0</v>
      </c>
      <c r="O202" s="41">
        <v>0</v>
      </c>
      <c r="P202" s="41">
        <v>0</v>
      </c>
    </row>
    <row r="203" spans="1:16" x14ac:dyDescent="0.3">
      <c r="A203" s="9" t="s">
        <v>353</v>
      </c>
      <c r="B203" s="9" t="s">
        <v>354</v>
      </c>
      <c r="C203" s="41">
        <v>0.11899999999999999</v>
      </c>
      <c r="D203" s="42">
        <v>0.15179300000000001</v>
      </c>
      <c r="E203" s="43">
        <v>0.23100000000000001</v>
      </c>
      <c r="F203" s="41">
        <v>0.13900000000000001</v>
      </c>
      <c r="G203" s="41">
        <v>0.34799999999999998</v>
      </c>
      <c r="H203" s="41">
        <v>0.30099999999999999</v>
      </c>
      <c r="I203" s="41">
        <v>0.313</v>
      </c>
      <c r="J203" s="41">
        <v>0.34785500000000003</v>
      </c>
      <c r="K203" s="41">
        <v>6.4000000000000001E-2</v>
      </c>
      <c r="L203" s="41">
        <v>3.1199999999999999E-2</v>
      </c>
      <c r="M203" s="41">
        <v>1E-4</v>
      </c>
      <c r="N203" s="41">
        <v>7.0300000000000001E-2</v>
      </c>
      <c r="O203" s="41">
        <v>6.7900000000000002E-2</v>
      </c>
      <c r="P203" s="41">
        <v>0</v>
      </c>
    </row>
    <row r="204" spans="1:16" x14ac:dyDescent="0.3">
      <c r="A204" s="9" t="s">
        <v>536</v>
      </c>
      <c r="B204" s="9" t="s">
        <v>537</v>
      </c>
      <c r="C204" s="41">
        <v>2E-3</v>
      </c>
      <c r="D204" s="42"/>
      <c r="E204" s="43">
        <v>0</v>
      </c>
      <c r="F204" s="41">
        <v>2.1000000000000001E-2</v>
      </c>
      <c r="G204" s="41">
        <v>3.3000000000000002E-2</v>
      </c>
      <c r="H204" s="41">
        <v>4.8000000000000001E-2</v>
      </c>
      <c r="I204" s="41">
        <v>4.8000000000000001E-2</v>
      </c>
      <c r="J204" s="41">
        <v>2.9241E-2</v>
      </c>
      <c r="K204" s="41">
        <v>4.0055E-2</v>
      </c>
      <c r="L204" s="41">
        <v>0</v>
      </c>
      <c r="M204" s="41">
        <v>0</v>
      </c>
      <c r="N204" s="41">
        <v>0</v>
      </c>
      <c r="O204" s="41">
        <v>0</v>
      </c>
      <c r="P204" s="41">
        <v>0</v>
      </c>
    </row>
    <row r="205" spans="1:16" x14ac:dyDescent="0.3">
      <c r="A205" s="9" t="s">
        <v>361</v>
      </c>
      <c r="B205" s="9" t="s">
        <v>362</v>
      </c>
      <c r="C205" s="46">
        <v>0.59099999999999997</v>
      </c>
      <c r="D205" s="42">
        <v>0.60174099999999997</v>
      </c>
      <c r="E205" s="43">
        <v>0.50700000000000001</v>
      </c>
      <c r="F205" s="41">
        <v>0.85799999999999998</v>
      </c>
      <c r="G205" s="41">
        <v>1.716</v>
      </c>
      <c r="H205" s="41">
        <v>1.0149999999999999</v>
      </c>
      <c r="I205" s="41">
        <v>0.83899999999999997</v>
      </c>
      <c r="J205" s="41">
        <v>5.4363000000000002E-2</v>
      </c>
      <c r="K205" s="41">
        <v>2.2100000000000002E-2</v>
      </c>
      <c r="L205" s="41">
        <v>0</v>
      </c>
      <c r="M205" s="41">
        <v>0</v>
      </c>
      <c r="N205" s="41">
        <v>0</v>
      </c>
      <c r="O205" s="41">
        <v>0</v>
      </c>
      <c r="P205" s="41">
        <v>0</v>
      </c>
    </row>
    <row r="206" spans="1:16" x14ac:dyDescent="0.3">
      <c r="A206" s="10"/>
      <c r="B206" s="10" t="s">
        <v>657</v>
      </c>
      <c r="C206" s="44">
        <v>31698.912133116512</v>
      </c>
      <c r="D206" s="42">
        <f>D208+D209+D210+D211+D214+D215+D216+D217+D218+D220+D222+D224+D225</f>
        <v>107128.33471371054</v>
      </c>
      <c r="E206" s="45">
        <v>117581.004</v>
      </c>
      <c r="F206" s="41">
        <v>112953.67600000001</v>
      </c>
      <c r="G206" s="41">
        <v>95999.317999999999</v>
      </c>
      <c r="H206" s="41">
        <v>126089.690931</v>
      </c>
      <c r="I206" s="41">
        <v>137223.94528399999</v>
      </c>
      <c r="J206" s="41">
        <v>117757.328115</v>
      </c>
      <c r="K206" s="41">
        <v>133623.31808200001</v>
      </c>
      <c r="L206" s="41">
        <v>134508.4516</v>
      </c>
      <c r="M206" s="41">
        <v>93053.176500000001</v>
      </c>
      <c r="N206" s="41">
        <v>115518.8459</v>
      </c>
      <c r="O206" s="41">
        <v>136246.60200000001</v>
      </c>
      <c r="P206" s="41">
        <v>105826.17419999999</v>
      </c>
    </row>
    <row r="207" spans="1:16" x14ac:dyDescent="0.3">
      <c r="A207" s="9" t="s">
        <v>376</v>
      </c>
      <c r="B207" s="9" t="s">
        <v>377</v>
      </c>
      <c r="C207" s="41">
        <v>7.69</v>
      </c>
      <c r="D207" s="42">
        <f>Harjumaa!D207+'Ida-Virumaa'!D157+'Lääne-Virumaa'!D133</f>
        <v>8.4527000000000001</v>
      </c>
      <c r="E207" s="43">
        <v>2.4207000000000001</v>
      </c>
      <c r="F207" s="41">
        <v>11.757999999999999</v>
      </c>
      <c r="G207" s="41">
        <v>15.944000000000001</v>
      </c>
      <c r="H207" s="41">
        <v>32.890999999999998</v>
      </c>
      <c r="I207" s="41">
        <v>35.997</v>
      </c>
      <c r="J207" s="41">
        <v>15.295999999999999</v>
      </c>
      <c r="K207" s="41">
        <v>13.4147</v>
      </c>
      <c r="L207" s="41">
        <v>8.34</v>
      </c>
      <c r="M207" s="41">
        <v>6.6710000000000003</v>
      </c>
      <c r="N207" s="41">
        <v>3.665</v>
      </c>
      <c r="O207" s="41">
        <v>2.0219999999999998</v>
      </c>
      <c r="P207" s="41">
        <v>1.655</v>
      </c>
    </row>
    <row r="208" spans="1:16" x14ac:dyDescent="0.3">
      <c r="A208" s="9" t="s">
        <v>398</v>
      </c>
      <c r="B208" s="9" t="s">
        <v>399</v>
      </c>
      <c r="C208" s="41">
        <v>1952.6303451134995</v>
      </c>
      <c r="D208" s="42">
        <f>Harjumaa!D208+Hiiumaa!D35+'Ida-Virumaa'!D158+Järvamaa!D87+Jõgevamaa!D52+Läänemaa!D79+'Lääne-Virumaa'!D134+Pärnumaa!D119+Põlvamaa!D59+Raplamaa!D68+Saaremaa!D75+Tartumaa!D188+Valgamaa!D87+Viljandimaa!D72+Võrumaa!D22</f>
        <v>8587.9904409470128</v>
      </c>
      <c r="E208" s="43">
        <v>9456.9313000000002</v>
      </c>
      <c r="F208" s="41">
        <v>8949.4045000000006</v>
      </c>
      <c r="G208" s="41">
        <v>7717.6962000000003</v>
      </c>
      <c r="H208" s="41">
        <v>10212.938095</v>
      </c>
      <c r="I208" s="41">
        <v>11221.814678999999</v>
      </c>
      <c r="J208" s="41">
        <v>9566.1454869999998</v>
      </c>
      <c r="K208" s="41">
        <v>10850.176047000001</v>
      </c>
      <c r="L208" s="41">
        <v>10913.674000000001</v>
      </c>
      <c r="M208" s="41">
        <v>7508.1967000000004</v>
      </c>
      <c r="N208" s="41">
        <v>9337.9354999999996</v>
      </c>
      <c r="O208" s="41">
        <v>11021.274799999999</v>
      </c>
      <c r="P208" s="41">
        <v>8420.1607000000004</v>
      </c>
    </row>
    <row r="209" spans="1:16" x14ac:dyDescent="0.3">
      <c r="A209" s="9" t="s">
        <v>382</v>
      </c>
      <c r="B209" s="9" t="s">
        <v>383</v>
      </c>
      <c r="C209" s="41">
        <v>231.58562210496757</v>
      </c>
      <c r="D209" s="42">
        <f>Harjumaa!D209+Hiiumaa!D36+'Ida-Virumaa'!D159+Järvamaa!D88+Jõgevamaa!D53+Läänemaa!D80+'Lääne-Virumaa'!D135+Pärnumaa!D120+Põlvamaa!D60+Raplamaa!D69+Saaremaa!D76+Tartumaa!D189+Valgamaa!D88+Viljandimaa!D73+Võrumaa!D23</f>
        <v>552.72580948661493</v>
      </c>
      <c r="E209" s="43">
        <v>535.03129999999999</v>
      </c>
      <c r="F209" s="41">
        <v>564.7808</v>
      </c>
      <c r="G209" s="41">
        <v>497.28199999999998</v>
      </c>
      <c r="H209" s="41">
        <v>635.39300400000002</v>
      </c>
      <c r="I209" s="41">
        <v>695.97742200000005</v>
      </c>
      <c r="J209" s="41">
        <v>535.328982</v>
      </c>
      <c r="K209" s="41">
        <v>612.82113100000004</v>
      </c>
      <c r="L209" s="41">
        <v>609.41160000000002</v>
      </c>
      <c r="M209" s="41">
        <v>419.49919999999997</v>
      </c>
      <c r="N209" s="41">
        <v>551.05039999999997</v>
      </c>
      <c r="O209" s="41">
        <v>633.04769999999996</v>
      </c>
      <c r="P209" s="41">
        <v>494.66289999999998</v>
      </c>
    </row>
    <row r="210" spans="1:16" x14ac:dyDescent="0.3">
      <c r="A210" s="9" t="s">
        <v>400</v>
      </c>
      <c r="B210" s="9" t="s">
        <v>401</v>
      </c>
      <c r="C210" s="41">
        <v>313.70787976929</v>
      </c>
      <c r="D210" s="42">
        <f>Harjumaa!D210+Hiiumaa!D37+'Ida-Virumaa'!D160+Järvamaa!D89+Jõgevamaa!D54+Läänemaa!D81+'Lääne-Virumaa'!D136+Pärnumaa!D121+Põlvamaa!D61+Raplamaa!D70+Saaremaa!D77+Tartumaa!D190+Valgamaa!D89+Viljandimaa!D74+Võrumaa!D24</f>
        <v>505.54134985492993</v>
      </c>
      <c r="E210" s="43">
        <v>545.95630000000006</v>
      </c>
      <c r="F210" s="41">
        <v>562.27980000000002</v>
      </c>
      <c r="G210" s="41">
        <v>507.47899999999998</v>
      </c>
      <c r="H210" s="41">
        <v>658.71701099999996</v>
      </c>
      <c r="I210" s="41">
        <v>773.09747500000003</v>
      </c>
      <c r="J210" s="41">
        <v>549.29449</v>
      </c>
      <c r="K210" s="41">
        <v>622.33598400000005</v>
      </c>
      <c r="L210" s="41">
        <v>622.91390000000001</v>
      </c>
      <c r="M210" s="41">
        <v>429.90230000000003</v>
      </c>
      <c r="N210" s="41">
        <v>559.5127</v>
      </c>
      <c r="O210" s="41">
        <v>634.34780000000001</v>
      </c>
      <c r="P210" s="41">
        <v>507.19549999999998</v>
      </c>
    </row>
    <row r="211" spans="1:16" x14ac:dyDescent="0.3">
      <c r="A211" s="9" t="s">
        <v>394</v>
      </c>
      <c r="B211" s="9" t="s">
        <v>395</v>
      </c>
      <c r="C211" s="41">
        <v>34.182199999999995</v>
      </c>
      <c r="D211" s="42">
        <f>Harjumaa!D211+'Lääne-Virumaa'!D137</f>
        <v>41.6175</v>
      </c>
      <c r="E211" s="43">
        <v>31.8018</v>
      </c>
      <c r="F211" s="41">
        <v>33.240099999999998</v>
      </c>
      <c r="G211" s="41">
        <v>21.719899999999999</v>
      </c>
      <c r="H211" s="41">
        <v>26.126999999999999</v>
      </c>
      <c r="I211" s="41">
        <v>20.981999999999999</v>
      </c>
      <c r="J211" s="41">
        <v>3.8412999999999999</v>
      </c>
      <c r="K211" s="41">
        <v>3.3365999999999998</v>
      </c>
      <c r="L211" s="41">
        <v>3.4169999999999998</v>
      </c>
      <c r="M211" s="41">
        <v>2.153</v>
      </c>
      <c r="N211" s="41">
        <v>3.3919999999999999</v>
      </c>
      <c r="O211" s="41">
        <v>2.5609999999999999</v>
      </c>
      <c r="P211" s="41">
        <v>3.65</v>
      </c>
    </row>
    <row r="212" spans="1:16" hidden="1" x14ac:dyDescent="0.3">
      <c r="A212" s="9" t="s">
        <v>518</v>
      </c>
      <c r="B212" s="9" t="s">
        <v>519</v>
      </c>
      <c r="C212" s="41"/>
      <c r="D212" s="42"/>
      <c r="E212" s="43">
        <v>0</v>
      </c>
      <c r="F212" s="41">
        <v>0</v>
      </c>
      <c r="G212" s="41">
        <v>0</v>
      </c>
      <c r="H212" s="41">
        <v>2E-3</v>
      </c>
      <c r="I212" s="41">
        <v>2E-3</v>
      </c>
      <c r="J212" s="41">
        <v>1E-3</v>
      </c>
      <c r="K212" s="41">
        <v>0</v>
      </c>
      <c r="L212" s="41">
        <v>0</v>
      </c>
      <c r="M212" s="41">
        <v>0</v>
      </c>
      <c r="N212" s="41">
        <v>0</v>
      </c>
      <c r="O212" s="41">
        <v>0</v>
      </c>
      <c r="P212" s="41">
        <v>0</v>
      </c>
    </row>
    <row r="213" spans="1:16" hidden="1" x14ac:dyDescent="0.3">
      <c r="A213" s="9" t="s">
        <v>390</v>
      </c>
      <c r="B213" s="9" t="s">
        <v>391</v>
      </c>
      <c r="C213" s="41"/>
      <c r="D213" s="42"/>
      <c r="E213" s="43">
        <v>0</v>
      </c>
      <c r="F213" s="41">
        <v>0</v>
      </c>
      <c r="G213" s="41">
        <v>1</v>
      </c>
      <c r="H213" s="41">
        <v>6.9999999999999999E-4</v>
      </c>
      <c r="I213" s="41">
        <v>6.9999999999999999E-4</v>
      </c>
      <c r="J213" s="41">
        <v>0</v>
      </c>
      <c r="K213" s="41">
        <v>0</v>
      </c>
      <c r="L213" s="41">
        <v>0</v>
      </c>
      <c r="M213" s="41">
        <v>0</v>
      </c>
      <c r="N213" s="41">
        <v>0</v>
      </c>
      <c r="O213" s="41">
        <v>0</v>
      </c>
      <c r="P213" s="41">
        <v>0</v>
      </c>
    </row>
    <row r="214" spans="1:16" x14ac:dyDescent="0.3">
      <c r="A214" s="9" t="s">
        <v>396</v>
      </c>
      <c r="B214" s="9" t="s">
        <v>397</v>
      </c>
      <c r="C214" s="41">
        <v>1956.1862838645004</v>
      </c>
      <c r="D214" s="42">
        <f>Harjumaa!D212+Hiiumaa!D38+'Ida-Virumaa'!D161+Järvamaa!D90+Jõgevamaa!D55+Läänemaa!D83+'Lääne-Virumaa'!D138+Pärnumaa!D122+Põlvamaa!D62+Raplamaa!D71+Saaremaa!D78+Tartumaa!D191+Valgamaa!D90+Viljandimaa!D75+Võrumaa!D25</f>
        <v>7763.8120480340031</v>
      </c>
      <c r="E214" s="43">
        <v>8537.6020000000008</v>
      </c>
      <c r="F214" s="41">
        <v>8104.9958999999999</v>
      </c>
      <c r="G214" s="41">
        <v>7036.5226000000002</v>
      </c>
      <c r="H214" s="41">
        <v>9294.0232529999994</v>
      </c>
      <c r="I214" s="41">
        <v>10047.710126</v>
      </c>
      <c r="J214" s="41">
        <v>8646.2785769999991</v>
      </c>
      <c r="K214" s="41">
        <v>9883.5645590000004</v>
      </c>
      <c r="L214" s="41">
        <v>9899.4688000000006</v>
      </c>
      <c r="M214" s="41">
        <v>6781.3441000000003</v>
      </c>
      <c r="N214" s="41">
        <v>8561.9995999999992</v>
      </c>
      <c r="O214" s="41">
        <v>10109.064399999999</v>
      </c>
      <c r="P214" s="41">
        <v>7791.8303999999998</v>
      </c>
    </row>
    <row r="215" spans="1:16" x14ac:dyDescent="0.3">
      <c r="A215" s="9" t="s">
        <v>37</v>
      </c>
      <c r="B215" s="9" t="s">
        <v>38</v>
      </c>
      <c r="C215" s="41">
        <v>734.88162699999987</v>
      </c>
      <c r="D215" s="42">
        <v>582.41109950000043</v>
      </c>
      <c r="E215" s="41">
        <v>909.40609500000005</v>
      </c>
      <c r="F215" s="41">
        <v>709.21799999999996</v>
      </c>
      <c r="G215" s="41"/>
      <c r="H215" s="41"/>
      <c r="I215" s="41"/>
      <c r="J215" s="41"/>
      <c r="K215" s="41"/>
      <c r="L215" s="41"/>
      <c r="M215" s="41"/>
      <c r="N215" s="41"/>
      <c r="O215" s="41"/>
      <c r="P215" s="41"/>
    </row>
    <row r="216" spans="1:16" x14ac:dyDescent="0.3">
      <c r="A216" s="9" t="s">
        <v>380</v>
      </c>
      <c r="B216" s="9" t="s">
        <v>381</v>
      </c>
      <c r="C216" s="41">
        <v>1449.8503493289995</v>
      </c>
      <c r="D216" s="42">
        <f>Harjumaa!D214+Hiiumaa!D39+'Ida-Virumaa'!D163+Järvamaa!D92+Jõgevamaa!D57+Läänemaa!D84+'Lääne-Virumaa'!D140+Pärnumaa!D124+Põlvamaa!D63+Raplamaa!D73+Saaremaa!D79+Tartumaa!D193+Valgamaa!D92+Viljandimaa!D77+Võrumaa!D27</f>
        <v>4929.7543731959986</v>
      </c>
      <c r="E216" s="43">
        <v>5425.6538</v>
      </c>
      <c r="F216" s="41">
        <v>5140.3837999999996</v>
      </c>
      <c r="G216" s="41">
        <v>4475.4993999999997</v>
      </c>
      <c r="H216" s="41">
        <v>5859.0499090000003</v>
      </c>
      <c r="I216" s="41">
        <v>6370.2844690000002</v>
      </c>
      <c r="J216" s="41">
        <v>5506.3211039999997</v>
      </c>
      <c r="K216" s="41">
        <v>6268.9904880000004</v>
      </c>
      <c r="L216" s="41">
        <v>6292.5445</v>
      </c>
      <c r="M216" s="41">
        <v>4375.4318999999996</v>
      </c>
      <c r="N216" s="41">
        <v>5499.8545999999997</v>
      </c>
      <c r="O216" s="41">
        <v>6427.7286999999997</v>
      </c>
      <c r="P216" s="41">
        <v>5074.8059000000003</v>
      </c>
    </row>
    <row r="217" spans="1:16" x14ac:dyDescent="0.3">
      <c r="A217" s="9" t="s">
        <v>384</v>
      </c>
      <c r="B217" s="9" t="s">
        <v>385</v>
      </c>
      <c r="C217" s="41">
        <v>7638.5759533224991</v>
      </c>
      <c r="D217" s="42">
        <f>Harjumaa!D215+Hiiumaa!D40+'Ida-Virumaa'!D164+Järvamaa!D93+Jõgevamaa!D58+Läänemaa!D85+'Lääne-Virumaa'!D141+Pärnumaa!D125+Põlvamaa!D64+Raplamaa!D74+Saaremaa!D80+Tartumaa!D194+Valgamaa!D93+Viljandimaa!D78+Võrumaa!D28</f>
        <v>29771.22246183499</v>
      </c>
      <c r="E217" s="43">
        <v>32108.537899999999</v>
      </c>
      <c r="F217" s="41">
        <v>30800.334800000001</v>
      </c>
      <c r="G217" s="41">
        <v>26637.061099999999</v>
      </c>
      <c r="H217" s="41">
        <v>34912.181233000003</v>
      </c>
      <c r="I217" s="41">
        <v>37839.792239000002</v>
      </c>
      <c r="J217" s="41">
        <v>32338.590886000002</v>
      </c>
      <c r="K217" s="41">
        <v>36727.901906999999</v>
      </c>
      <c r="L217" s="41">
        <v>36940.170700000002</v>
      </c>
      <c r="M217" s="41">
        <v>25543.266800000001</v>
      </c>
      <c r="N217" s="41">
        <v>31815.988300000001</v>
      </c>
      <c r="O217" s="41">
        <v>37450.289499999999</v>
      </c>
      <c r="P217" s="41">
        <v>28826.0707</v>
      </c>
    </row>
    <row r="218" spans="1:16" x14ac:dyDescent="0.3">
      <c r="A218" s="9" t="s">
        <v>488</v>
      </c>
      <c r="B218" s="9" t="s">
        <v>489</v>
      </c>
      <c r="C218" s="41">
        <v>17.970457000000003</v>
      </c>
      <c r="D218" s="42">
        <f>'Ida-Virumaa'!D165+Raplamaa!D75</f>
        <v>17.901029000000001</v>
      </c>
      <c r="E218" s="43">
        <v>1.8700000000000001E-2</v>
      </c>
      <c r="F218" s="41">
        <v>16.425999999999998</v>
      </c>
      <c r="G218" s="41">
        <v>17.428000000000001</v>
      </c>
      <c r="H218" s="41">
        <v>0</v>
      </c>
      <c r="I218" s="41">
        <v>0</v>
      </c>
      <c r="J218" s="41">
        <v>0</v>
      </c>
      <c r="K218" s="41">
        <v>7.0000000000000001E-3</v>
      </c>
      <c r="L218" s="41">
        <v>4.0000000000000001E-3</v>
      </c>
      <c r="M218" s="41">
        <v>3.5999999999999997E-2</v>
      </c>
      <c r="N218" s="41">
        <v>1.7999999999999999E-2</v>
      </c>
      <c r="O218" s="41">
        <v>2.5999999999999999E-2</v>
      </c>
      <c r="P218" s="41">
        <v>1.6E-2</v>
      </c>
    </row>
    <row r="219" spans="1:16" x14ac:dyDescent="0.3">
      <c r="A219" s="9" t="s">
        <v>19</v>
      </c>
      <c r="B219" s="9" t="s">
        <v>20</v>
      </c>
      <c r="C219" s="41">
        <v>3.145</v>
      </c>
      <c r="D219" s="42">
        <v>1.2408000000000001</v>
      </c>
      <c r="E219" s="43">
        <v>1.3140000000000001</v>
      </c>
      <c r="F219" s="41">
        <v>1.573</v>
      </c>
      <c r="G219" s="41">
        <v>4.3479999999999999</v>
      </c>
      <c r="H219" s="41">
        <v>12.127000000000001</v>
      </c>
      <c r="I219" s="41">
        <v>14.234</v>
      </c>
      <c r="J219" s="41">
        <v>8.3829999999999991</v>
      </c>
      <c r="K219" s="41">
        <v>11.898</v>
      </c>
      <c r="L219" s="41">
        <v>8.6999999999999993</v>
      </c>
      <c r="M219" s="41">
        <v>5.9349999999999996</v>
      </c>
      <c r="N219" s="41">
        <v>13.135</v>
      </c>
      <c r="O219" s="41">
        <v>3.823</v>
      </c>
      <c r="P219" s="41">
        <v>2.65</v>
      </c>
    </row>
    <row r="220" spans="1:16" x14ac:dyDescent="0.3">
      <c r="A220" s="9" t="s">
        <v>378</v>
      </c>
      <c r="B220" s="9" t="s">
        <v>379</v>
      </c>
      <c r="C220" s="41">
        <v>35.434370000000001</v>
      </c>
      <c r="D220" s="42">
        <f>Harjumaa!D217+'Ida-Virumaa'!D166+Järvamaa!D94+Saaremaa!D81+Tartumaa!D196</f>
        <v>27.426324999999995</v>
      </c>
      <c r="E220" s="43">
        <v>14.1334</v>
      </c>
      <c r="F220" s="41">
        <v>0.84689999999999999</v>
      </c>
      <c r="G220" s="41">
        <v>0.88129999999999997</v>
      </c>
      <c r="H220" s="41">
        <v>0.92100000000000004</v>
      </c>
      <c r="I220" s="41">
        <v>1.0801000000000001</v>
      </c>
      <c r="J220" s="41">
        <v>2.1102249999999998</v>
      </c>
      <c r="K220" s="41">
        <v>1.8320000000000001</v>
      </c>
      <c r="L220" s="41">
        <v>3.2174999999999998</v>
      </c>
      <c r="M220" s="41">
        <v>2.8296999999999999</v>
      </c>
      <c r="N220" s="41">
        <v>5.6341000000000001</v>
      </c>
      <c r="O220" s="41">
        <v>3.1932</v>
      </c>
      <c r="P220" s="41">
        <v>6.7210000000000001</v>
      </c>
    </row>
    <row r="221" spans="1:16" hidden="1" x14ac:dyDescent="0.3">
      <c r="A221" s="9" t="s">
        <v>486</v>
      </c>
      <c r="B221" s="9" t="s">
        <v>487</v>
      </c>
      <c r="C221" s="41">
        <v>429.29597950000016</v>
      </c>
      <c r="D221" s="42"/>
      <c r="E221" s="43">
        <v>0</v>
      </c>
      <c r="F221" s="41">
        <v>0</v>
      </c>
      <c r="G221" s="41">
        <v>0</v>
      </c>
      <c r="H221" s="41">
        <v>0</v>
      </c>
      <c r="I221" s="41">
        <v>0</v>
      </c>
      <c r="J221" s="41">
        <v>0</v>
      </c>
      <c r="K221" s="41">
        <v>0</v>
      </c>
      <c r="L221" s="41">
        <v>0</v>
      </c>
      <c r="M221" s="41">
        <v>3.6999999999999998E-2</v>
      </c>
      <c r="N221" s="41">
        <v>0</v>
      </c>
      <c r="O221" s="41">
        <v>0</v>
      </c>
      <c r="P221" s="41">
        <v>0</v>
      </c>
    </row>
    <row r="222" spans="1:16" x14ac:dyDescent="0.3">
      <c r="A222" s="9" t="s">
        <v>386</v>
      </c>
      <c r="B222" s="9" t="s">
        <v>387</v>
      </c>
      <c r="C222" s="41">
        <v>13401.224216793504</v>
      </c>
      <c r="D222" s="42">
        <f>Harjumaa!D218+Hiiumaa!D41+'Ida-Virumaa'!D168+Järvamaa!D95+Jõgevamaa!D60+Läänemaa!D87+'Lääne-Virumaa'!D143+Pärnumaa!D127+Põlvamaa!D65+Raplamaa!D76+Saaremaa!D82+Tartumaa!D197+Valgamaa!D94+Viljandimaa!D79+Võrumaa!D29</f>
        <v>39570.410896656991</v>
      </c>
      <c r="E222" s="43">
        <v>43855.547899999998</v>
      </c>
      <c r="F222" s="41">
        <v>42655.502</v>
      </c>
      <c r="G222" s="41">
        <v>35742.631399999998</v>
      </c>
      <c r="H222" s="41">
        <v>47020.711379</v>
      </c>
      <c r="I222" s="41">
        <v>51259.13377</v>
      </c>
      <c r="J222" s="41">
        <v>44290.429044999997</v>
      </c>
      <c r="K222" s="41">
        <v>50017.755498999999</v>
      </c>
      <c r="L222" s="41">
        <v>50499.404000000002</v>
      </c>
      <c r="M222" s="41">
        <v>35010.977400000003</v>
      </c>
      <c r="N222" s="41">
        <v>43148.9329</v>
      </c>
      <c r="O222" s="41">
        <v>51078.378199999999</v>
      </c>
      <c r="P222" s="41">
        <v>39681.699500000002</v>
      </c>
    </row>
    <row r="223" spans="1:16" hidden="1" x14ac:dyDescent="0.3">
      <c r="A223" s="9" t="s">
        <v>504</v>
      </c>
      <c r="B223" s="9" t="s">
        <v>505</v>
      </c>
      <c r="C223" s="41"/>
      <c r="D223" s="42"/>
      <c r="E223" s="43">
        <v>1.7299999999999999E-2</v>
      </c>
      <c r="F223" s="41">
        <v>1.78E-2</v>
      </c>
      <c r="G223" s="41">
        <v>0</v>
      </c>
      <c r="H223" s="41">
        <v>0</v>
      </c>
      <c r="I223" s="41">
        <v>1E-3</v>
      </c>
      <c r="J223" s="41">
        <v>2.0000000000000001E-4</v>
      </c>
      <c r="K223" s="41">
        <v>0</v>
      </c>
      <c r="L223" s="41">
        <v>0</v>
      </c>
      <c r="M223" s="41">
        <v>0</v>
      </c>
      <c r="N223" s="41">
        <v>0</v>
      </c>
      <c r="O223" s="41">
        <v>0</v>
      </c>
      <c r="P223" s="41">
        <v>0</v>
      </c>
    </row>
    <row r="224" spans="1:16" x14ac:dyDescent="0.3">
      <c r="A224" s="9" t="s">
        <v>388</v>
      </c>
      <c r="B224" s="9" t="s">
        <v>389</v>
      </c>
      <c r="C224" s="41">
        <v>2976.2860922645004</v>
      </c>
      <c r="D224" s="42">
        <f>Harjumaa!D219+Hiiumaa!D42+'Ida-Virumaa'!D169+Järvamaa!D97+Jõgevamaa!D61+Läänemaa!D88+'Lääne-Virumaa'!D144+Pärnumaa!D128+Põlvamaa!D66+Raplamaa!D77+Saaremaa!D83+Tartumaa!D198+Valgamaa!D95+Viljandimaa!D80+Võrumaa!D30</f>
        <v>12732.200381722003</v>
      </c>
      <c r="E224" s="43">
        <v>14026.6793</v>
      </c>
      <c r="F224" s="41">
        <v>13278.3146</v>
      </c>
      <c r="G224" s="41">
        <v>11468.996499999999</v>
      </c>
      <c r="H224" s="41">
        <v>15002.137434</v>
      </c>
      <c r="I224" s="41">
        <v>16341.018900999999</v>
      </c>
      <c r="J224" s="41">
        <v>14121.907501</v>
      </c>
      <c r="K224" s="41">
        <v>16134.051517</v>
      </c>
      <c r="L224" s="41">
        <v>16195.398499999999</v>
      </c>
      <c r="M224" s="41">
        <v>11211.758900000001</v>
      </c>
      <c r="N224" s="41">
        <v>13871.452499999999</v>
      </c>
      <c r="O224" s="41">
        <v>16313.752500000001</v>
      </c>
      <c r="P224" s="41">
        <v>13045.361199999999</v>
      </c>
    </row>
    <row r="225" spans="1:16" x14ac:dyDescent="0.3">
      <c r="A225" s="9" t="s">
        <v>392</v>
      </c>
      <c r="B225" s="9" t="s">
        <v>393</v>
      </c>
      <c r="C225" s="41">
        <v>945.56173655475038</v>
      </c>
      <c r="D225" s="42">
        <f>Harjumaa!D220+Hiiumaa!D43+'Ida-Virumaa'!D170+Järvamaa!D98+Jõgevamaa!D62+Läänemaa!D89+'Lääne-Virumaa'!D145+Pärnumaa!D129+Põlvamaa!D67+Raplamaa!D78+Saaremaa!D84+Tartumaa!D199+Valgamaa!D96+Viljandimaa!D81+Võrumaa!D31</f>
        <v>2045.3209984779999</v>
      </c>
      <c r="E225" s="43">
        <v>2131.2660999999998</v>
      </c>
      <c r="F225" s="41">
        <v>2126.1732999999999</v>
      </c>
      <c r="G225" s="41">
        <v>1859.1766</v>
      </c>
      <c r="H225" s="41">
        <v>2434.5979130000001</v>
      </c>
      <c r="I225" s="41">
        <v>2617.0534029999999</v>
      </c>
      <c r="J225" s="41">
        <v>2181.7833179999998</v>
      </c>
      <c r="K225" s="41">
        <v>2487.1306500000001</v>
      </c>
      <c r="L225" s="41">
        <v>2520.4870999999998</v>
      </c>
      <c r="M225" s="41">
        <v>1761.0725</v>
      </c>
      <c r="N225" s="41">
        <v>2159.4103</v>
      </c>
      <c r="O225" s="41">
        <v>2570.9162000000001</v>
      </c>
      <c r="P225" s="41">
        <v>1972.3453999999999</v>
      </c>
    </row>
    <row r="226" spans="1:16" x14ac:dyDescent="0.3">
      <c r="A226" s="10"/>
      <c r="B226" s="10" t="s">
        <v>658</v>
      </c>
      <c r="C226" s="44">
        <v>95.520369000000187</v>
      </c>
      <c r="D226" s="44">
        <f>Harjumaa!D221+'Ida-Virumaa'!D171+Järvamaa!D99+Läänemaa!D90+'Lääne-Virumaa'!D146+Pärnumaa!D130+Raplamaa!D79+Saaremaa!D85+Tartumaa!D200+Viljandimaa!D82+Võrumaa!D32</f>
        <v>99.769549000000012</v>
      </c>
      <c r="E226" s="45">
        <v>100.83499999999999</v>
      </c>
      <c r="F226" s="44">
        <v>81.924000000000007</v>
      </c>
      <c r="G226" s="44">
        <v>113.48699999999999</v>
      </c>
      <c r="H226" s="44">
        <v>68.046000000000006</v>
      </c>
      <c r="I226" s="44">
        <v>72.585181000000006</v>
      </c>
      <c r="J226" s="44">
        <v>69.815109000000007</v>
      </c>
      <c r="K226" s="44">
        <v>113.04347</v>
      </c>
      <c r="L226" s="44">
        <v>24.447299999999998</v>
      </c>
      <c r="M226" s="44">
        <v>25.283100000000001</v>
      </c>
      <c r="N226" s="41">
        <v>28.0046</v>
      </c>
      <c r="O226" s="41">
        <v>14.356400000000001</v>
      </c>
      <c r="P226" s="41">
        <v>21.590699999999998</v>
      </c>
    </row>
    <row r="227" spans="1:16" x14ac:dyDescent="0.3">
      <c r="A227" s="9" t="s">
        <v>431</v>
      </c>
      <c r="B227" s="9" t="s">
        <v>432</v>
      </c>
      <c r="C227" s="41">
        <v>1.66E-3</v>
      </c>
      <c r="D227" s="42"/>
      <c r="E227" s="43">
        <v>2E-3</v>
      </c>
      <c r="F227" s="41">
        <v>0</v>
      </c>
      <c r="G227" s="41">
        <v>0</v>
      </c>
      <c r="H227" s="41">
        <v>0</v>
      </c>
      <c r="I227" s="41">
        <v>0</v>
      </c>
      <c r="J227" s="41">
        <v>0</v>
      </c>
      <c r="K227" s="41">
        <v>0</v>
      </c>
      <c r="L227" s="41">
        <v>1.0999999999999999E-2</v>
      </c>
      <c r="M227" s="41">
        <v>2.8999999999999998E-3</v>
      </c>
      <c r="N227" s="41">
        <v>5.0000000000000001E-3</v>
      </c>
      <c r="O227" s="41">
        <v>4.0000000000000001E-3</v>
      </c>
      <c r="P227" s="41">
        <v>0</v>
      </c>
    </row>
    <row r="228" spans="1:16" x14ac:dyDescent="0.3">
      <c r="A228" s="9" t="s">
        <v>494</v>
      </c>
      <c r="B228" s="9" t="s">
        <v>495</v>
      </c>
      <c r="C228" s="41">
        <v>5.9999999999999995E-4</v>
      </c>
      <c r="D228" s="42">
        <v>8.9999999999999998E-4</v>
      </c>
      <c r="E228" s="43">
        <v>2E-3</v>
      </c>
      <c r="F228" s="41">
        <v>0</v>
      </c>
      <c r="G228" s="41">
        <v>0</v>
      </c>
      <c r="H228" s="41">
        <v>1E-3</v>
      </c>
      <c r="I228" s="41">
        <v>1.0999999999999999E-2</v>
      </c>
      <c r="J228" s="41">
        <v>1.712E-2</v>
      </c>
      <c r="K228" s="41">
        <v>5.9999999999999995E-4</v>
      </c>
      <c r="L228" s="41">
        <v>5.9999999999999995E-4</v>
      </c>
      <c r="M228" s="41">
        <v>5.9999999999999995E-4</v>
      </c>
      <c r="N228" s="41">
        <v>2.9999999999999997E-4</v>
      </c>
      <c r="O228" s="41">
        <v>6.9999999999999999E-4</v>
      </c>
      <c r="P228" s="41">
        <v>0</v>
      </c>
    </row>
    <row r="229" spans="1:16" x14ac:dyDescent="0.3">
      <c r="A229" s="9" t="s">
        <v>410</v>
      </c>
      <c r="B229" s="9" t="s">
        <v>411</v>
      </c>
      <c r="C229" s="41">
        <v>0.77493900000000004</v>
      </c>
      <c r="D229" s="42"/>
      <c r="E229" s="43">
        <v>0.82099999999999995</v>
      </c>
      <c r="F229" s="41">
        <v>0.64500000000000002</v>
      </c>
      <c r="G229" s="41">
        <v>0.60499999999999998</v>
      </c>
      <c r="H229" s="41">
        <v>0.752</v>
      </c>
      <c r="I229" s="41">
        <v>1.4376</v>
      </c>
      <c r="J229" s="41">
        <v>2.1783399999999999</v>
      </c>
      <c r="K229" s="41">
        <v>0.80908999999999998</v>
      </c>
      <c r="L229" s="41">
        <v>1.4076</v>
      </c>
      <c r="M229" s="41">
        <v>0.96960000000000002</v>
      </c>
      <c r="N229" s="41">
        <v>1.4398</v>
      </c>
      <c r="O229" s="41">
        <v>1.5564</v>
      </c>
      <c r="P229" s="41">
        <v>2.5579999999999998</v>
      </c>
    </row>
    <row r="230" spans="1:16" x14ac:dyDescent="0.3">
      <c r="A230" s="9" t="s">
        <v>429</v>
      </c>
      <c r="B230" s="9" t="s">
        <v>430</v>
      </c>
      <c r="C230" s="41">
        <v>1.9248999999999999E-2</v>
      </c>
      <c r="D230" s="42"/>
      <c r="E230" s="43">
        <v>0.02</v>
      </c>
      <c r="F230" s="41">
        <v>3.1E-2</v>
      </c>
      <c r="G230" s="41">
        <v>2.8000000000000001E-2</v>
      </c>
      <c r="H230" s="41">
        <v>0.02</v>
      </c>
      <c r="I230" s="41">
        <v>2.3E-2</v>
      </c>
      <c r="J230" s="41">
        <v>0.03</v>
      </c>
      <c r="K230" s="41">
        <v>5.8000000000000003E-2</v>
      </c>
      <c r="L230" s="41">
        <v>9.1000000000000004E-3</v>
      </c>
      <c r="M230" s="41">
        <v>3.3999999999999998E-3</v>
      </c>
      <c r="N230" s="41">
        <v>2.01E-2</v>
      </c>
      <c r="O230" s="41">
        <v>1.2800000000000001E-2</v>
      </c>
      <c r="P230" s="41">
        <v>1.4E-2</v>
      </c>
    </row>
    <row r="231" spans="1:16" x14ac:dyDescent="0.3">
      <c r="A231" s="9" t="s">
        <v>422</v>
      </c>
      <c r="B231" s="9" t="s">
        <v>423</v>
      </c>
      <c r="C231" s="41">
        <v>0.13691</v>
      </c>
      <c r="D231" s="42"/>
      <c r="E231" s="43">
        <v>0.129</v>
      </c>
      <c r="F231" s="41">
        <v>0.13100000000000001</v>
      </c>
      <c r="G231" s="41">
        <v>0.123</v>
      </c>
      <c r="H231" s="41">
        <v>0.11799999999999999</v>
      </c>
      <c r="I231" s="41">
        <v>0.11899999999999999</v>
      </c>
      <c r="J231" s="41">
        <v>0.12198000000000001</v>
      </c>
      <c r="K231" s="41">
        <v>0</v>
      </c>
      <c r="L231" s="41">
        <v>0</v>
      </c>
      <c r="M231" s="41">
        <v>0</v>
      </c>
      <c r="N231" s="41">
        <v>0</v>
      </c>
      <c r="O231" s="41">
        <v>0</v>
      </c>
      <c r="P231" s="41">
        <v>0</v>
      </c>
    </row>
    <row r="232" spans="1:16" x14ac:dyDescent="0.3">
      <c r="A232" s="9" t="s">
        <v>424</v>
      </c>
      <c r="B232" s="9" t="s">
        <v>425</v>
      </c>
      <c r="C232" s="41">
        <v>0.13691</v>
      </c>
      <c r="D232" s="42"/>
      <c r="E232" s="43">
        <v>8.0000000000000002E-3</v>
      </c>
      <c r="F232" s="41">
        <v>5.0000000000000001E-3</v>
      </c>
      <c r="G232" s="41">
        <v>5.0000000000000001E-3</v>
      </c>
      <c r="H232" s="41">
        <v>5.0000000000000001E-3</v>
      </c>
      <c r="I232" s="41">
        <v>2.1999999999999999E-2</v>
      </c>
      <c r="J232" s="41">
        <v>2.41E-2</v>
      </c>
      <c r="K232" s="41">
        <v>0.14199999999999999</v>
      </c>
      <c r="L232" s="41">
        <v>0.2142</v>
      </c>
      <c r="M232" s="41">
        <v>2.4299999999999999E-2</v>
      </c>
      <c r="N232" s="41">
        <v>4.8000000000000001E-2</v>
      </c>
      <c r="O232" s="41">
        <v>3.15E-2</v>
      </c>
      <c r="P232" s="41">
        <v>2.0400000000000001E-2</v>
      </c>
    </row>
    <row r="233" spans="1:16" x14ac:dyDescent="0.3">
      <c r="A233" s="9" t="s">
        <v>402</v>
      </c>
      <c r="B233" s="9" t="s">
        <v>403</v>
      </c>
      <c r="C233" s="41">
        <v>1.5085999999999999</v>
      </c>
      <c r="D233" s="42"/>
      <c r="E233" s="43">
        <v>0.246</v>
      </c>
      <c r="F233" s="41">
        <v>0.23799999999999999</v>
      </c>
      <c r="G233" s="41">
        <v>0.28899999999999998</v>
      </c>
      <c r="H233" s="41">
        <v>0.32600000000000001</v>
      </c>
      <c r="I233" s="41">
        <v>0.31900000000000001</v>
      </c>
      <c r="J233" s="41">
        <v>0.27332000000000001</v>
      </c>
      <c r="K233" s="41">
        <v>4.1999999999999997E-3</v>
      </c>
      <c r="L233" s="41">
        <v>4.1999999999999997E-3</v>
      </c>
      <c r="M233" s="41">
        <v>1.1999999999999999E-3</v>
      </c>
      <c r="N233" s="41">
        <v>3.0000000000000001E-3</v>
      </c>
      <c r="O233" s="41">
        <v>2.3999999999999998E-3</v>
      </c>
      <c r="P233" s="41">
        <v>0</v>
      </c>
    </row>
    <row r="234" spans="1:16" x14ac:dyDescent="0.3">
      <c r="A234" s="9" t="s">
        <v>500</v>
      </c>
      <c r="B234" s="9" t="s">
        <v>501</v>
      </c>
      <c r="C234" s="41">
        <v>67.327399999999997</v>
      </c>
      <c r="D234" s="42">
        <v>58.396999999999998</v>
      </c>
      <c r="E234" s="43">
        <v>42.12</v>
      </c>
      <c r="F234" s="41">
        <v>44.942999999999998</v>
      </c>
      <c r="G234" s="41">
        <v>53.982999999999997</v>
      </c>
      <c r="H234" s="41">
        <v>28.521000000000001</v>
      </c>
      <c r="I234" s="41">
        <v>13.307</v>
      </c>
      <c r="J234" s="41">
        <v>16.152999999999999</v>
      </c>
      <c r="K234" s="41">
        <v>23.407</v>
      </c>
      <c r="L234" s="41">
        <v>19.379000000000001</v>
      </c>
      <c r="M234" s="41">
        <v>19.393999999999998</v>
      </c>
      <c r="N234" s="41">
        <v>19.829999999999998</v>
      </c>
      <c r="O234" s="41">
        <v>8.0980000000000008</v>
      </c>
      <c r="P234" s="41">
        <v>15.688000000000001</v>
      </c>
    </row>
    <row r="235" spans="1:16" x14ac:dyDescent="0.3">
      <c r="A235" s="9" t="s">
        <v>428</v>
      </c>
      <c r="B235" s="9" t="s">
        <v>428</v>
      </c>
      <c r="C235" s="41">
        <v>0.89400000000000002</v>
      </c>
      <c r="D235" s="42"/>
      <c r="E235" s="43">
        <v>1.3169999999999999</v>
      </c>
      <c r="F235" s="41">
        <v>0.03</v>
      </c>
      <c r="G235" s="41">
        <v>0.11600000000000001</v>
      </c>
      <c r="H235" s="41">
        <v>0</v>
      </c>
      <c r="I235" s="41">
        <v>0</v>
      </c>
      <c r="J235" s="41">
        <v>0</v>
      </c>
      <c r="K235" s="41">
        <v>0</v>
      </c>
      <c r="L235" s="41">
        <v>0</v>
      </c>
      <c r="M235" s="41">
        <v>0</v>
      </c>
      <c r="N235" s="41">
        <v>0</v>
      </c>
      <c r="O235" s="41">
        <v>0</v>
      </c>
      <c r="P235" s="41">
        <v>0</v>
      </c>
    </row>
    <row r="236" spans="1:16" x14ac:dyDescent="0.3">
      <c r="A236" s="9" t="s">
        <v>416</v>
      </c>
      <c r="B236" s="9" t="s">
        <v>417</v>
      </c>
      <c r="C236" s="41">
        <v>0.445774</v>
      </c>
      <c r="D236" s="42">
        <v>0.47223500000000007</v>
      </c>
      <c r="E236" s="43">
        <v>0.24099999999999999</v>
      </c>
      <c r="F236" s="41">
        <v>0.28100000000000003</v>
      </c>
      <c r="G236" s="41">
        <v>0.26</v>
      </c>
      <c r="H236" s="41">
        <v>0.221</v>
      </c>
      <c r="I236" s="41">
        <v>0.17804700000000001</v>
      </c>
      <c r="J236" s="41">
        <v>0.25442999999999999</v>
      </c>
      <c r="K236" s="41">
        <v>0.22489999999999999</v>
      </c>
      <c r="L236" s="41">
        <v>0.14829999999999999</v>
      </c>
      <c r="M236" s="41">
        <v>0.2414</v>
      </c>
      <c r="N236" s="41">
        <v>0.30030000000000001</v>
      </c>
      <c r="O236" s="41">
        <v>0.26069999999999999</v>
      </c>
      <c r="P236" s="41">
        <v>0.27379999999999999</v>
      </c>
    </row>
    <row r="237" spans="1:16" x14ac:dyDescent="0.3">
      <c r="A237" s="9" t="s">
        <v>433</v>
      </c>
      <c r="B237" s="9" t="s">
        <v>434</v>
      </c>
      <c r="C237" s="41">
        <v>6.7323019999999998</v>
      </c>
      <c r="D237" s="42"/>
      <c r="E237" s="43">
        <v>5.2910000000000004</v>
      </c>
      <c r="F237" s="41">
        <v>2.2709999999999999</v>
      </c>
      <c r="G237" s="41">
        <v>6.7359999999999998</v>
      </c>
      <c r="H237" s="41">
        <v>6.9039999999999999</v>
      </c>
      <c r="I237" s="41">
        <v>6.7660840000000002</v>
      </c>
      <c r="J237" s="41">
        <v>2.9459040000000001</v>
      </c>
      <c r="K237" s="41">
        <v>2.66852</v>
      </c>
      <c r="L237" s="41">
        <v>2.5750999999999999</v>
      </c>
      <c r="M237" s="41">
        <v>2.3014000000000001</v>
      </c>
      <c r="N237" s="41">
        <v>3.1019000000000001</v>
      </c>
      <c r="O237" s="41">
        <v>2.4781</v>
      </c>
      <c r="P237" s="41">
        <v>1.4231</v>
      </c>
    </row>
    <row r="238" spans="1:16" x14ac:dyDescent="0.3">
      <c r="A238" s="9" t="s">
        <v>404</v>
      </c>
      <c r="B238" s="9" t="s">
        <v>405</v>
      </c>
      <c r="C238" s="41">
        <v>6.6567889999999998</v>
      </c>
      <c r="D238" s="42"/>
      <c r="E238" s="43">
        <v>0.96299999999999997</v>
      </c>
      <c r="F238" s="41">
        <v>0.44600000000000001</v>
      </c>
      <c r="G238" s="41">
        <v>0.26200000000000001</v>
      </c>
      <c r="H238" s="41">
        <v>0.20399999999999999</v>
      </c>
      <c r="I238" s="41">
        <v>0.12429999999999999</v>
      </c>
      <c r="J238" s="41">
        <v>4.2299999999999997E-2</v>
      </c>
      <c r="K238" s="41">
        <v>0.12909999999999999</v>
      </c>
      <c r="L238" s="41">
        <v>2.9899999999999999E-2</v>
      </c>
      <c r="M238" s="41">
        <v>0.96450000000000002</v>
      </c>
      <c r="N238" s="41">
        <v>1.4565999999999999</v>
      </c>
      <c r="O238" s="41">
        <v>9.9299999999999999E-2</v>
      </c>
      <c r="P238" s="41">
        <v>0.09</v>
      </c>
    </row>
    <row r="239" spans="1:16" x14ac:dyDescent="0.3">
      <c r="A239" s="9" t="s">
        <v>406</v>
      </c>
      <c r="B239" s="9" t="s">
        <v>407</v>
      </c>
      <c r="C239" s="41">
        <v>3.0000000000000001E-3</v>
      </c>
      <c r="D239" s="43">
        <v>3.0000000000000001E-3</v>
      </c>
      <c r="E239" s="43">
        <v>3.0000000000000001E-3</v>
      </c>
      <c r="F239" s="41">
        <v>4.0000000000000001E-3</v>
      </c>
      <c r="G239" s="41">
        <v>8.0000000000000002E-3</v>
      </c>
      <c r="H239" s="41">
        <v>0</v>
      </c>
      <c r="I239" s="41">
        <v>0</v>
      </c>
      <c r="J239" s="41">
        <v>0</v>
      </c>
      <c r="K239" s="41">
        <v>0</v>
      </c>
      <c r="L239" s="41">
        <v>0</v>
      </c>
      <c r="M239" s="41">
        <v>0</v>
      </c>
      <c r="N239" s="41">
        <v>0</v>
      </c>
      <c r="O239" s="41">
        <v>0</v>
      </c>
      <c r="P239" s="41">
        <v>0</v>
      </c>
    </row>
    <row r="240" spans="1:16" x14ac:dyDescent="0.3">
      <c r="A240" s="9" t="s">
        <v>420</v>
      </c>
      <c r="B240" s="9" t="s">
        <v>421</v>
      </c>
      <c r="C240" s="41">
        <v>0.45959</v>
      </c>
      <c r="D240" s="42">
        <v>0.57350100000000015</v>
      </c>
      <c r="E240" s="43">
        <v>1.4430000000000001</v>
      </c>
      <c r="F240" s="41">
        <v>2.1760000000000002</v>
      </c>
      <c r="G240" s="41">
        <v>2.2509999999999999</v>
      </c>
      <c r="H240" s="41">
        <v>1.9350000000000001</v>
      </c>
      <c r="I240" s="41">
        <v>2.677</v>
      </c>
      <c r="J240" s="41">
        <v>0.83499999999999996</v>
      </c>
      <c r="K240" s="41">
        <v>0.76300000000000001</v>
      </c>
      <c r="L240" s="41">
        <v>0.11899999999999999</v>
      </c>
      <c r="M240" s="41">
        <v>3.9E-2</v>
      </c>
      <c r="N240" s="41">
        <v>9.4E-2</v>
      </c>
      <c r="O240" s="41">
        <v>0</v>
      </c>
      <c r="P240" s="41">
        <v>0</v>
      </c>
    </row>
    <row r="241" spans="1:16" x14ac:dyDescent="0.3">
      <c r="A241" s="9" t="s">
        <v>426</v>
      </c>
      <c r="B241" s="9" t="s">
        <v>427</v>
      </c>
      <c r="C241" s="41">
        <v>3.2850000000000002E-3</v>
      </c>
      <c r="D241" s="42">
        <v>1.9999999999999999E-6</v>
      </c>
      <c r="E241" s="43">
        <v>0</v>
      </c>
      <c r="F241" s="41">
        <v>0</v>
      </c>
      <c r="G241" s="41">
        <v>0.41499999999999998</v>
      </c>
      <c r="H241" s="41">
        <v>0.41599999999999998</v>
      </c>
      <c r="I241" s="41">
        <v>0.41713</v>
      </c>
      <c r="J241" s="41">
        <v>1.8200000000000001E-2</v>
      </c>
      <c r="K241" s="41">
        <v>1.966E-2</v>
      </c>
      <c r="L241" s="41">
        <v>1.9800000000000002E-2</v>
      </c>
      <c r="M241" s="41">
        <v>5.5999999999999999E-3</v>
      </c>
      <c r="N241" s="41">
        <v>0.31019999999999998</v>
      </c>
      <c r="O241" s="41">
        <v>0.28449999999999998</v>
      </c>
      <c r="P241" s="41">
        <v>2E-3</v>
      </c>
    </row>
    <row r="242" spans="1:16" x14ac:dyDescent="0.3">
      <c r="A242" s="9" t="s">
        <v>418</v>
      </c>
      <c r="B242" s="9" t="s">
        <v>419</v>
      </c>
      <c r="C242" s="41">
        <v>2.4728659999999998</v>
      </c>
      <c r="D242" s="42">
        <v>2.4151899999999999</v>
      </c>
      <c r="E242" s="43">
        <v>1.0640000000000001</v>
      </c>
      <c r="F242" s="41">
        <v>0.23499999999999999</v>
      </c>
      <c r="G242" s="41">
        <v>1.0449999999999999</v>
      </c>
      <c r="H242" s="41">
        <v>0.96799999999999997</v>
      </c>
      <c r="I242" s="41">
        <v>1.0185200000000001</v>
      </c>
      <c r="J242" s="41">
        <v>0.39741500000000002</v>
      </c>
      <c r="K242" s="41">
        <v>0.52480000000000004</v>
      </c>
      <c r="L242" s="41">
        <v>0.504</v>
      </c>
      <c r="M242" s="41">
        <v>0.43440000000000001</v>
      </c>
      <c r="N242" s="41">
        <v>0.49619999999999997</v>
      </c>
      <c r="O242" s="41">
        <v>0.57569999999999999</v>
      </c>
      <c r="P242" s="41">
        <v>0.68669999999999998</v>
      </c>
    </row>
    <row r="243" spans="1:16" x14ac:dyDescent="0.3">
      <c r="C243" s="70"/>
      <c r="D243" s="48"/>
      <c r="E243" s="73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</row>
    <row r="244" spans="1:16" x14ac:dyDescent="0.3">
      <c r="C244" s="70"/>
      <c r="D244" s="48"/>
      <c r="E244" s="73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</row>
    <row r="245" spans="1:16" x14ac:dyDescent="0.3">
      <c r="C245" s="70"/>
      <c r="D245" s="48"/>
      <c r="E245" s="73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</row>
    <row r="246" spans="1:16" x14ac:dyDescent="0.3">
      <c r="C246" s="70"/>
      <c r="D246" s="48"/>
      <c r="E246" s="73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</row>
    <row r="247" spans="1:16" x14ac:dyDescent="0.3">
      <c r="C247" s="70"/>
      <c r="D247" s="48"/>
      <c r="E247" s="73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</row>
    <row r="248" spans="1:16" x14ac:dyDescent="0.3">
      <c r="C248" s="70"/>
      <c r="D248" s="48"/>
      <c r="E248" s="73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</row>
    <row r="249" spans="1:16" x14ac:dyDescent="0.3">
      <c r="C249" s="70"/>
      <c r="D249" s="48"/>
      <c r="E249" s="73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</row>
    <row r="250" spans="1:16" x14ac:dyDescent="0.3">
      <c r="C250" s="70"/>
      <c r="D250" s="48"/>
      <c r="E250" s="73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</row>
    <row r="251" spans="1:16" x14ac:dyDescent="0.3">
      <c r="C251" s="70"/>
      <c r="D251" s="48"/>
      <c r="E251" s="73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</row>
    <row r="252" spans="1:16" x14ac:dyDescent="0.3">
      <c r="C252" s="70"/>
      <c r="D252" s="48"/>
      <c r="E252" s="73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</row>
    <row r="253" spans="1:16" x14ac:dyDescent="0.3">
      <c r="C253" s="70"/>
      <c r="D253" s="48"/>
      <c r="E253" s="73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</row>
    <row r="254" spans="1:16" x14ac:dyDescent="0.3">
      <c r="C254" s="70"/>
      <c r="D254" s="48"/>
      <c r="E254" s="73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</row>
    <row r="255" spans="1:16" x14ac:dyDescent="0.3">
      <c r="C255" s="70"/>
      <c r="D255" s="48"/>
      <c r="E255" s="73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</row>
    <row r="256" spans="1:16" x14ac:dyDescent="0.3">
      <c r="C256" s="70"/>
      <c r="D256" s="48"/>
      <c r="E256" s="73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</row>
    <row r="257" spans="3:16" x14ac:dyDescent="0.3">
      <c r="C257" s="70"/>
      <c r="D257" s="48"/>
      <c r="E257" s="73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</row>
    <row r="258" spans="3:16" x14ac:dyDescent="0.3">
      <c r="C258" s="70"/>
      <c r="D258" s="48"/>
      <c r="E258" s="73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</row>
    <row r="259" spans="3:16" x14ac:dyDescent="0.3">
      <c r="C259" s="70"/>
      <c r="D259" s="48"/>
      <c r="E259" s="73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</row>
    <row r="260" spans="3:16" x14ac:dyDescent="0.3">
      <c r="C260" s="70"/>
      <c r="D260" s="48"/>
      <c r="E260" s="73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</row>
    <row r="261" spans="3:16" x14ac:dyDescent="0.3">
      <c r="C261" s="70"/>
      <c r="D261" s="48"/>
      <c r="E261" s="73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</row>
    <row r="262" spans="3:16" x14ac:dyDescent="0.3">
      <c r="C262" s="70"/>
      <c r="D262" s="48"/>
      <c r="E262" s="73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</row>
    <row r="263" spans="3:16" x14ac:dyDescent="0.3">
      <c r="C263" s="70"/>
      <c r="D263" s="48"/>
      <c r="E263" s="73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</row>
    <row r="264" spans="3:16" x14ac:dyDescent="0.3">
      <c r="C264" s="70"/>
      <c r="D264" s="48"/>
      <c r="E264" s="73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</row>
    <row r="265" spans="3:16" x14ac:dyDescent="0.3">
      <c r="C265" s="70"/>
      <c r="D265" s="48"/>
      <c r="E265" s="73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</row>
    <row r="266" spans="3:16" x14ac:dyDescent="0.3">
      <c r="C266" s="70"/>
      <c r="D266" s="48"/>
      <c r="E266" s="73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</row>
    <row r="267" spans="3:16" x14ac:dyDescent="0.3">
      <c r="C267" s="70"/>
      <c r="D267" s="48"/>
      <c r="E267" s="73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</row>
    <row r="268" spans="3:16" x14ac:dyDescent="0.3">
      <c r="C268" s="70"/>
      <c r="D268" s="48"/>
      <c r="E268" s="73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</row>
    <row r="269" spans="3:16" x14ac:dyDescent="0.3">
      <c r="C269" s="70"/>
      <c r="D269" s="48"/>
      <c r="E269" s="73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</row>
    <row r="270" spans="3:16" x14ac:dyDescent="0.3">
      <c r="C270" s="70"/>
      <c r="D270" s="48"/>
      <c r="E270" s="73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</row>
    <row r="271" spans="3:16" x14ac:dyDescent="0.3">
      <c r="C271" s="70"/>
      <c r="D271" s="48"/>
      <c r="E271" s="73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</row>
    <row r="272" spans="3:16" x14ac:dyDescent="0.3">
      <c r="C272" s="70"/>
      <c r="D272" s="48"/>
      <c r="E272" s="73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</row>
    <row r="273" spans="3:16" x14ac:dyDescent="0.3">
      <c r="C273" s="70"/>
      <c r="D273" s="48"/>
      <c r="E273" s="73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</row>
    <row r="274" spans="3:16" x14ac:dyDescent="0.3">
      <c r="C274" s="70"/>
      <c r="D274" s="48"/>
      <c r="E274" s="73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</row>
    <row r="275" spans="3:16" x14ac:dyDescent="0.3">
      <c r="C275" s="70"/>
      <c r="D275" s="48"/>
      <c r="E275" s="73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</row>
    <row r="276" spans="3:16" x14ac:dyDescent="0.3">
      <c r="C276" s="70"/>
      <c r="D276" s="48"/>
      <c r="E276" s="73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</row>
    <row r="277" spans="3:16" x14ac:dyDescent="0.3">
      <c r="C277" s="70"/>
      <c r="D277" s="48"/>
      <c r="E277" s="73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</row>
    <row r="278" spans="3:16" x14ac:dyDescent="0.3">
      <c r="C278" s="70"/>
      <c r="D278" s="48"/>
      <c r="E278" s="73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</row>
    <row r="279" spans="3:16" x14ac:dyDescent="0.3">
      <c r="C279" s="70"/>
      <c r="D279" s="48"/>
      <c r="E279" s="73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</row>
    <row r="280" spans="3:16" x14ac:dyDescent="0.3">
      <c r="C280" s="70"/>
      <c r="D280" s="48"/>
      <c r="E280" s="73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</row>
    <row r="281" spans="3:16" x14ac:dyDescent="0.3">
      <c r="C281" s="70"/>
      <c r="D281" s="48"/>
      <c r="E281" s="73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</row>
    <row r="282" spans="3:16" x14ac:dyDescent="0.3">
      <c r="C282" s="70"/>
      <c r="D282" s="48"/>
      <c r="E282" s="73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</row>
    <row r="283" spans="3:16" x14ac:dyDescent="0.3">
      <c r="C283" s="70"/>
      <c r="D283" s="48"/>
      <c r="E283" s="73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</row>
    <row r="284" spans="3:16" x14ac:dyDescent="0.3">
      <c r="C284" s="70"/>
      <c r="D284" s="48"/>
      <c r="E284" s="73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</row>
    <row r="285" spans="3:16" x14ac:dyDescent="0.3">
      <c r="C285" s="70"/>
      <c r="D285" s="48"/>
      <c r="E285" s="73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</row>
    <row r="286" spans="3:16" x14ac:dyDescent="0.3">
      <c r="C286" s="70"/>
      <c r="D286" s="48"/>
      <c r="E286" s="73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</row>
    <row r="287" spans="3:16" x14ac:dyDescent="0.3">
      <c r="C287" s="70"/>
      <c r="D287" s="48"/>
      <c r="E287" s="73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</row>
    <row r="288" spans="3:16" x14ac:dyDescent="0.3">
      <c r="C288" s="70"/>
      <c r="D288" s="48"/>
      <c r="E288" s="73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</row>
    <row r="289" spans="3:16" x14ac:dyDescent="0.3">
      <c r="C289" s="70"/>
      <c r="D289" s="48"/>
      <c r="E289" s="73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</row>
    <row r="290" spans="3:16" x14ac:dyDescent="0.3">
      <c r="C290" s="70"/>
      <c r="D290" s="48"/>
      <c r="E290" s="73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</row>
    <row r="291" spans="3:16" x14ac:dyDescent="0.3">
      <c r="C291" s="70"/>
      <c r="D291" s="48"/>
      <c r="E291" s="73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</row>
    <row r="292" spans="3:16" x14ac:dyDescent="0.3">
      <c r="C292" s="70"/>
      <c r="D292" s="48"/>
      <c r="E292" s="73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</row>
    <row r="293" spans="3:16" x14ac:dyDescent="0.3">
      <c r="C293" s="70"/>
      <c r="D293" s="48"/>
      <c r="E293" s="73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</row>
    <row r="294" spans="3:16" x14ac:dyDescent="0.3">
      <c r="C294" s="70"/>
      <c r="D294" s="48"/>
      <c r="E294" s="73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</row>
    <row r="295" spans="3:16" x14ac:dyDescent="0.3">
      <c r="C295" s="70"/>
      <c r="D295" s="48"/>
      <c r="E295" s="73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</row>
    <row r="296" spans="3:16" x14ac:dyDescent="0.3">
      <c r="C296" s="70"/>
      <c r="D296" s="48"/>
      <c r="E296" s="73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</row>
    <row r="297" spans="3:16" x14ac:dyDescent="0.3">
      <c r="C297" s="70"/>
      <c r="D297" s="48"/>
      <c r="E297" s="73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</row>
    <row r="298" spans="3:16" x14ac:dyDescent="0.3">
      <c r="C298" s="70"/>
      <c r="D298" s="48"/>
      <c r="E298" s="73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</row>
    <row r="299" spans="3:16" x14ac:dyDescent="0.3">
      <c r="C299" s="70"/>
      <c r="D299" s="48"/>
      <c r="E299" s="73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</row>
    <row r="300" spans="3:16" x14ac:dyDescent="0.3">
      <c r="C300" s="70"/>
      <c r="D300" s="48"/>
      <c r="E300" s="73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</row>
    <row r="301" spans="3:16" x14ac:dyDescent="0.3">
      <c r="C301" s="70"/>
      <c r="D301" s="48"/>
      <c r="E301" s="73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</row>
    <row r="302" spans="3:16" x14ac:dyDescent="0.3">
      <c r="C302" s="70"/>
      <c r="D302" s="48"/>
      <c r="E302" s="73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</row>
    <row r="303" spans="3:16" x14ac:dyDescent="0.3">
      <c r="C303" s="70"/>
      <c r="D303" s="48"/>
      <c r="E303" s="73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</row>
    <row r="304" spans="3:16" x14ac:dyDescent="0.3">
      <c r="C304" s="70"/>
      <c r="D304" s="48"/>
      <c r="E304" s="73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</row>
    <row r="305" spans="3:16" x14ac:dyDescent="0.3">
      <c r="C305" s="70"/>
      <c r="D305" s="48"/>
      <c r="E305" s="73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</row>
    <row r="306" spans="3:16" x14ac:dyDescent="0.3">
      <c r="C306" s="70"/>
      <c r="D306" s="48"/>
      <c r="E306" s="73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</row>
    <row r="307" spans="3:16" x14ac:dyDescent="0.3">
      <c r="C307" s="70"/>
      <c r="D307" s="48"/>
      <c r="E307" s="73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</row>
    <row r="308" spans="3:16" x14ac:dyDescent="0.3">
      <c r="C308" s="70"/>
      <c r="D308" s="48"/>
      <c r="E308" s="73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</row>
    <row r="309" spans="3:16" x14ac:dyDescent="0.3">
      <c r="C309" s="70"/>
      <c r="D309" s="48"/>
      <c r="E309" s="73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</row>
    <row r="310" spans="3:16" x14ac:dyDescent="0.3">
      <c r="C310" s="70"/>
      <c r="D310" s="48"/>
      <c r="E310" s="73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</row>
    <row r="311" spans="3:16" x14ac:dyDescent="0.3">
      <c r="C311" s="70"/>
      <c r="D311" s="48"/>
      <c r="E311" s="73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</row>
    <row r="312" spans="3:16" x14ac:dyDescent="0.3">
      <c r="C312" s="70"/>
      <c r="D312" s="48"/>
      <c r="E312" s="73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</row>
    <row r="313" spans="3:16" x14ac:dyDescent="0.3">
      <c r="C313" s="70"/>
      <c r="D313" s="48"/>
      <c r="E313" s="73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</row>
    <row r="314" spans="3:16" x14ac:dyDescent="0.3">
      <c r="C314" s="70"/>
      <c r="D314" s="48"/>
      <c r="E314" s="73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</row>
    <row r="315" spans="3:16" x14ac:dyDescent="0.3">
      <c r="C315" s="70"/>
      <c r="D315" s="48"/>
      <c r="E315" s="73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</row>
    <row r="316" spans="3:16" x14ac:dyDescent="0.3">
      <c r="C316" s="70"/>
      <c r="D316" s="48"/>
      <c r="E316" s="73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</row>
    <row r="317" spans="3:16" x14ac:dyDescent="0.3">
      <c r="C317" s="70"/>
      <c r="D317" s="48"/>
      <c r="E317" s="73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</row>
    <row r="318" spans="3:16" x14ac:dyDescent="0.3">
      <c r="C318" s="70"/>
      <c r="D318" s="48"/>
      <c r="E318" s="73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</row>
    <row r="319" spans="3:16" x14ac:dyDescent="0.3">
      <c r="C319" s="70"/>
      <c r="D319" s="48"/>
      <c r="E319" s="73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</row>
    <row r="320" spans="3:16" x14ac:dyDescent="0.3">
      <c r="C320" s="70"/>
      <c r="D320" s="48"/>
      <c r="E320" s="73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</row>
    <row r="321" spans="3:16" x14ac:dyDescent="0.3">
      <c r="C321" s="70"/>
      <c r="D321" s="48"/>
      <c r="E321" s="73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</row>
    <row r="322" spans="3:16" x14ac:dyDescent="0.3">
      <c r="C322" s="70"/>
      <c r="D322" s="48"/>
      <c r="E322" s="73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</row>
    <row r="323" spans="3:16" x14ac:dyDescent="0.3">
      <c r="C323" s="70"/>
      <c r="D323" s="48"/>
      <c r="E323" s="73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</row>
    <row r="324" spans="3:16" x14ac:dyDescent="0.3">
      <c r="C324" s="70"/>
      <c r="D324" s="48"/>
      <c r="E324" s="73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</row>
    <row r="325" spans="3:16" x14ac:dyDescent="0.3">
      <c r="C325" s="70"/>
      <c r="D325" s="48"/>
      <c r="E325" s="73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</row>
    <row r="326" spans="3:16" x14ac:dyDescent="0.3">
      <c r="C326" s="70"/>
      <c r="D326" s="48"/>
      <c r="E326" s="73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</row>
    <row r="327" spans="3:16" x14ac:dyDescent="0.3">
      <c r="C327" s="70"/>
      <c r="D327" s="48"/>
      <c r="E327" s="73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</row>
    <row r="328" spans="3:16" x14ac:dyDescent="0.3">
      <c r="C328" s="70"/>
      <c r="D328" s="48"/>
      <c r="E328" s="73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</row>
    <row r="329" spans="3:16" x14ac:dyDescent="0.3">
      <c r="C329" s="70"/>
      <c r="D329" s="48"/>
      <c r="E329" s="73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</row>
    <row r="330" spans="3:16" x14ac:dyDescent="0.3">
      <c r="C330" s="70"/>
      <c r="D330" s="48"/>
      <c r="E330" s="73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</row>
    <row r="331" spans="3:16" x14ac:dyDescent="0.3">
      <c r="C331" s="70"/>
      <c r="D331" s="48"/>
      <c r="E331" s="73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</row>
    <row r="332" spans="3:16" x14ac:dyDescent="0.3">
      <c r="C332" s="70"/>
      <c r="D332" s="48"/>
      <c r="E332" s="73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</row>
    <row r="333" spans="3:16" x14ac:dyDescent="0.3">
      <c r="C333" s="70"/>
      <c r="D333" s="48"/>
      <c r="E333" s="73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</row>
    <row r="334" spans="3:16" x14ac:dyDescent="0.3">
      <c r="C334" s="70"/>
      <c r="D334" s="48"/>
      <c r="E334" s="73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</row>
    <row r="335" spans="3:16" x14ac:dyDescent="0.3">
      <c r="C335" s="70"/>
      <c r="D335" s="48"/>
      <c r="E335" s="73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</row>
    <row r="336" spans="3:16" x14ac:dyDescent="0.3">
      <c r="C336" s="70"/>
      <c r="D336" s="48"/>
      <c r="E336" s="73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</row>
    <row r="337" spans="3:16" x14ac:dyDescent="0.3">
      <c r="C337" s="70"/>
      <c r="D337" s="48"/>
      <c r="E337" s="73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</row>
    <row r="338" spans="3:16" x14ac:dyDescent="0.3">
      <c r="C338" s="70"/>
      <c r="D338" s="48"/>
      <c r="E338" s="73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</row>
    <row r="339" spans="3:16" x14ac:dyDescent="0.3">
      <c r="C339" s="70"/>
      <c r="D339" s="48"/>
      <c r="E339" s="73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</row>
    <row r="340" spans="3:16" x14ac:dyDescent="0.3">
      <c r="C340" s="70"/>
      <c r="D340" s="48"/>
      <c r="E340" s="73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</row>
    <row r="341" spans="3:16" x14ac:dyDescent="0.3">
      <c r="C341" s="70"/>
      <c r="D341" s="48"/>
      <c r="E341" s="73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</row>
    <row r="342" spans="3:16" x14ac:dyDescent="0.3">
      <c r="C342" s="70"/>
      <c r="D342" s="48"/>
      <c r="E342" s="73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</row>
    <row r="343" spans="3:16" x14ac:dyDescent="0.3">
      <c r="C343" s="70"/>
      <c r="D343" s="48"/>
      <c r="E343" s="73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</row>
    <row r="344" spans="3:16" x14ac:dyDescent="0.3">
      <c r="C344" s="70"/>
      <c r="D344" s="48"/>
      <c r="E344" s="73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</row>
    <row r="345" spans="3:16" x14ac:dyDescent="0.3">
      <c r="C345" s="70"/>
      <c r="D345" s="48"/>
      <c r="E345" s="73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</row>
    <row r="346" spans="3:16" x14ac:dyDescent="0.3">
      <c r="C346" s="70"/>
      <c r="D346" s="48"/>
      <c r="E346" s="73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</row>
    <row r="347" spans="3:16" x14ac:dyDescent="0.3">
      <c r="C347" s="70"/>
      <c r="D347" s="48"/>
      <c r="E347" s="73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</row>
    <row r="348" spans="3:16" x14ac:dyDescent="0.3">
      <c r="C348" s="70"/>
      <c r="D348" s="48"/>
      <c r="E348" s="73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</row>
    <row r="349" spans="3:16" x14ac:dyDescent="0.3">
      <c r="C349" s="70"/>
      <c r="D349" s="48"/>
      <c r="E349" s="73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</row>
    <row r="350" spans="3:16" x14ac:dyDescent="0.3">
      <c r="C350" s="70"/>
      <c r="D350" s="48"/>
      <c r="E350" s="73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</row>
    <row r="351" spans="3:16" x14ac:dyDescent="0.3">
      <c r="C351" s="70"/>
      <c r="D351" s="48"/>
      <c r="E351" s="73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</row>
    <row r="352" spans="3:16" x14ac:dyDescent="0.3">
      <c r="C352" s="70"/>
      <c r="D352" s="48"/>
      <c r="E352" s="73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</row>
    <row r="353" spans="3:16" x14ac:dyDescent="0.3">
      <c r="C353" s="70"/>
      <c r="D353" s="48"/>
      <c r="E353" s="73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</row>
    <row r="354" spans="3:16" x14ac:dyDescent="0.3">
      <c r="C354" s="70"/>
      <c r="D354" s="48"/>
      <c r="E354" s="73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</row>
    <row r="355" spans="3:16" x14ac:dyDescent="0.3">
      <c r="C355" s="70"/>
      <c r="D355" s="48"/>
      <c r="E355" s="73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</row>
    <row r="356" spans="3:16" x14ac:dyDescent="0.3">
      <c r="C356" s="70"/>
      <c r="D356" s="48"/>
      <c r="E356" s="73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</row>
    <row r="357" spans="3:16" x14ac:dyDescent="0.3">
      <c r="C357" s="70"/>
      <c r="D357" s="48"/>
      <c r="E357" s="73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</row>
    <row r="358" spans="3:16" x14ac:dyDescent="0.3">
      <c r="C358" s="70"/>
      <c r="D358" s="48"/>
      <c r="E358" s="73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</row>
    <row r="359" spans="3:16" x14ac:dyDescent="0.3">
      <c r="C359" s="70"/>
      <c r="D359" s="48"/>
      <c r="E359" s="73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</row>
    <row r="360" spans="3:16" x14ac:dyDescent="0.3">
      <c r="C360" s="70"/>
      <c r="D360" s="48"/>
      <c r="E360" s="73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</row>
    <row r="361" spans="3:16" x14ac:dyDescent="0.3">
      <c r="C361" s="70"/>
      <c r="D361" s="48"/>
      <c r="E361" s="73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</row>
    <row r="362" spans="3:16" x14ac:dyDescent="0.3">
      <c r="C362" s="70"/>
      <c r="D362" s="48"/>
      <c r="E362" s="73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</row>
    <row r="363" spans="3:16" x14ac:dyDescent="0.3">
      <c r="C363" s="70"/>
      <c r="D363" s="48"/>
      <c r="E363" s="73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</row>
    <row r="364" spans="3:16" x14ac:dyDescent="0.3">
      <c r="C364" s="70"/>
      <c r="D364" s="48"/>
      <c r="E364" s="73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</row>
    <row r="365" spans="3:16" x14ac:dyDescent="0.3">
      <c r="C365" s="70"/>
      <c r="D365" s="48"/>
      <c r="E365" s="73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</row>
    <row r="366" spans="3:16" x14ac:dyDescent="0.3">
      <c r="C366" s="70"/>
      <c r="D366" s="48"/>
      <c r="E366" s="73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</row>
    <row r="367" spans="3:16" x14ac:dyDescent="0.3">
      <c r="C367" s="70"/>
      <c r="D367" s="48"/>
      <c r="E367" s="73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</row>
    <row r="368" spans="3:16" x14ac:dyDescent="0.3">
      <c r="C368" s="70"/>
      <c r="D368" s="48"/>
      <c r="E368" s="73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</row>
    <row r="369" spans="3:16" x14ac:dyDescent="0.3">
      <c r="C369" s="70"/>
      <c r="D369" s="48"/>
      <c r="E369" s="73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</row>
    <row r="370" spans="3:16" x14ac:dyDescent="0.3">
      <c r="C370" s="70"/>
      <c r="D370" s="48"/>
      <c r="E370" s="73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</row>
    <row r="371" spans="3:16" x14ac:dyDescent="0.3">
      <c r="C371" s="70"/>
      <c r="D371" s="48"/>
      <c r="E371" s="73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</row>
    <row r="372" spans="3:16" x14ac:dyDescent="0.3">
      <c r="C372" s="70"/>
      <c r="D372" s="48"/>
      <c r="E372" s="73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</row>
    <row r="373" spans="3:16" x14ac:dyDescent="0.3">
      <c r="C373" s="70"/>
      <c r="D373" s="48"/>
      <c r="E373" s="73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</row>
    <row r="374" spans="3:16" x14ac:dyDescent="0.3">
      <c r="C374" s="70"/>
      <c r="D374" s="48"/>
      <c r="E374" s="73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</row>
    <row r="375" spans="3:16" x14ac:dyDescent="0.3">
      <c r="C375" s="70"/>
      <c r="D375" s="48"/>
      <c r="E375" s="73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</row>
    <row r="376" spans="3:16" x14ac:dyDescent="0.3">
      <c r="C376" s="70"/>
      <c r="D376" s="48"/>
      <c r="E376" s="73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</row>
    <row r="377" spans="3:16" x14ac:dyDescent="0.3">
      <c r="C377" s="70"/>
      <c r="D377" s="48"/>
      <c r="E377" s="73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</row>
    <row r="378" spans="3:16" x14ac:dyDescent="0.3">
      <c r="C378" s="70"/>
      <c r="D378" s="48"/>
      <c r="E378" s="73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</row>
    <row r="379" spans="3:16" x14ac:dyDescent="0.3">
      <c r="C379" s="70"/>
      <c r="D379" s="48"/>
      <c r="E379" s="73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</row>
    <row r="380" spans="3:16" x14ac:dyDescent="0.3">
      <c r="C380" s="70"/>
      <c r="D380" s="48"/>
      <c r="E380" s="73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</row>
    <row r="381" spans="3:16" x14ac:dyDescent="0.3">
      <c r="C381" s="70"/>
      <c r="D381" s="48"/>
      <c r="E381" s="73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</row>
    <row r="382" spans="3:16" x14ac:dyDescent="0.3">
      <c r="C382" s="70"/>
      <c r="D382" s="48"/>
      <c r="E382" s="73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</row>
    <row r="383" spans="3:16" x14ac:dyDescent="0.3">
      <c r="C383" s="70"/>
      <c r="D383" s="48"/>
      <c r="E383" s="73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</row>
    <row r="384" spans="3:16" x14ac:dyDescent="0.3">
      <c r="C384" s="70"/>
      <c r="D384" s="48"/>
      <c r="E384" s="73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</row>
    <row r="385" spans="3:16" x14ac:dyDescent="0.3">
      <c r="C385" s="70"/>
      <c r="D385" s="48"/>
      <c r="E385" s="73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</row>
    <row r="386" spans="3:16" x14ac:dyDescent="0.3">
      <c r="C386" s="70"/>
      <c r="D386" s="48"/>
      <c r="E386" s="73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</row>
    <row r="387" spans="3:16" x14ac:dyDescent="0.3">
      <c r="C387" s="70"/>
      <c r="D387" s="48"/>
      <c r="E387" s="73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</row>
    <row r="388" spans="3:16" x14ac:dyDescent="0.3">
      <c r="C388" s="70"/>
      <c r="D388" s="48"/>
      <c r="E388" s="73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</row>
    <row r="389" spans="3:16" x14ac:dyDescent="0.3">
      <c r="C389" s="70"/>
      <c r="D389" s="48"/>
      <c r="E389" s="73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</row>
    <row r="390" spans="3:16" x14ac:dyDescent="0.3">
      <c r="C390" s="70"/>
      <c r="D390" s="48"/>
      <c r="E390" s="73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</row>
    <row r="391" spans="3:16" x14ac:dyDescent="0.3">
      <c r="C391" s="70"/>
      <c r="D391" s="48"/>
      <c r="E391" s="73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</row>
    <row r="392" spans="3:16" x14ac:dyDescent="0.3">
      <c r="C392" s="70"/>
      <c r="D392" s="48"/>
      <c r="E392" s="73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</row>
    <row r="393" spans="3:16" x14ac:dyDescent="0.3">
      <c r="C393" s="70"/>
      <c r="D393" s="48"/>
      <c r="E393" s="73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</row>
    <row r="394" spans="3:16" x14ac:dyDescent="0.3">
      <c r="C394" s="70"/>
      <c r="D394" s="48"/>
      <c r="E394" s="73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</row>
    <row r="395" spans="3:16" x14ac:dyDescent="0.3">
      <c r="C395" s="70"/>
      <c r="D395" s="48"/>
      <c r="E395" s="73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</row>
    <row r="396" spans="3:16" x14ac:dyDescent="0.3">
      <c r="C396" s="70"/>
      <c r="D396" s="48"/>
      <c r="E396" s="73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</row>
    <row r="397" spans="3:16" x14ac:dyDescent="0.3">
      <c r="C397" s="70"/>
      <c r="D397" s="48"/>
      <c r="E397" s="73"/>
      <c r="F397" s="70"/>
      <c r="G397" s="70"/>
      <c r="H397" s="70"/>
      <c r="I397" s="70"/>
      <c r="J397" s="70"/>
      <c r="K397" s="70"/>
      <c r="L397" s="70"/>
      <c r="M397" s="70"/>
      <c r="N397" s="70"/>
      <c r="O397" s="70"/>
      <c r="P397" s="70"/>
    </row>
    <row r="398" spans="3:16" x14ac:dyDescent="0.3">
      <c r="C398" s="70"/>
      <c r="D398" s="48"/>
      <c r="E398" s="73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0"/>
    </row>
    <row r="399" spans="3:16" x14ac:dyDescent="0.3">
      <c r="C399" s="70"/>
      <c r="D399" s="48"/>
      <c r="E399" s="73"/>
      <c r="F399" s="70"/>
      <c r="G399" s="70"/>
      <c r="H399" s="70"/>
      <c r="I399" s="70"/>
      <c r="J399" s="70"/>
      <c r="K399" s="70"/>
      <c r="L399" s="70"/>
      <c r="M399" s="70"/>
      <c r="N399" s="70"/>
      <c r="O399" s="70"/>
      <c r="P399" s="70"/>
    </row>
    <row r="400" spans="3:16" x14ac:dyDescent="0.3">
      <c r="C400" s="70"/>
      <c r="D400" s="48"/>
      <c r="E400" s="73"/>
      <c r="F400" s="70"/>
      <c r="G400" s="70"/>
      <c r="H400" s="70"/>
      <c r="I400" s="70"/>
      <c r="J400" s="70"/>
      <c r="K400" s="70"/>
      <c r="L400" s="70"/>
      <c r="M400" s="70"/>
      <c r="N400" s="70"/>
      <c r="O400" s="70"/>
      <c r="P400" s="70"/>
    </row>
    <row r="401" spans="3:16" x14ac:dyDescent="0.3">
      <c r="C401" s="70"/>
      <c r="D401" s="48"/>
      <c r="E401" s="73"/>
      <c r="F401" s="70"/>
      <c r="G401" s="70"/>
      <c r="H401" s="70"/>
      <c r="I401" s="70"/>
      <c r="J401" s="70"/>
      <c r="K401" s="70"/>
      <c r="L401" s="70"/>
      <c r="M401" s="70"/>
      <c r="N401" s="70"/>
      <c r="O401" s="70"/>
      <c r="P401" s="70"/>
    </row>
    <row r="402" spans="3:16" x14ac:dyDescent="0.3">
      <c r="C402" s="70"/>
      <c r="D402" s="48"/>
      <c r="E402" s="73"/>
      <c r="F402" s="70"/>
      <c r="G402" s="70"/>
      <c r="H402" s="70"/>
      <c r="I402" s="70"/>
      <c r="J402" s="70"/>
      <c r="K402" s="70"/>
      <c r="L402" s="70"/>
      <c r="M402" s="70"/>
      <c r="N402" s="70"/>
      <c r="O402" s="70"/>
      <c r="P402" s="70"/>
    </row>
    <row r="403" spans="3:16" x14ac:dyDescent="0.3">
      <c r="C403" s="70"/>
      <c r="D403" s="48"/>
      <c r="E403" s="73"/>
      <c r="F403" s="70"/>
      <c r="G403" s="70"/>
      <c r="H403" s="70"/>
      <c r="I403" s="70"/>
      <c r="J403" s="70"/>
      <c r="K403" s="70"/>
      <c r="L403" s="70"/>
      <c r="M403" s="70"/>
      <c r="N403" s="70"/>
      <c r="O403" s="70"/>
      <c r="P403" s="70"/>
    </row>
    <row r="404" spans="3:16" x14ac:dyDescent="0.3">
      <c r="C404" s="70"/>
      <c r="D404" s="48"/>
      <c r="E404" s="73"/>
      <c r="F404" s="70"/>
      <c r="G404" s="70"/>
      <c r="H404" s="70"/>
      <c r="I404" s="70"/>
      <c r="J404" s="70"/>
      <c r="K404" s="70"/>
      <c r="L404" s="70"/>
      <c r="M404" s="70"/>
      <c r="N404" s="70"/>
      <c r="O404" s="70"/>
      <c r="P404" s="70"/>
    </row>
    <row r="405" spans="3:16" x14ac:dyDescent="0.3">
      <c r="C405" s="70"/>
      <c r="D405" s="48"/>
      <c r="E405" s="73"/>
      <c r="F405" s="70"/>
      <c r="G405" s="70"/>
      <c r="H405" s="70"/>
      <c r="I405" s="70"/>
      <c r="J405" s="70"/>
      <c r="K405" s="70"/>
      <c r="L405" s="70"/>
      <c r="M405" s="70"/>
      <c r="N405" s="70"/>
      <c r="O405" s="70"/>
      <c r="P405" s="70"/>
    </row>
    <row r="406" spans="3:16" x14ac:dyDescent="0.3">
      <c r="C406" s="70"/>
      <c r="D406" s="48"/>
      <c r="E406" s="73"/>
      <c r="F406" s="70"/>
      <c r="G406" s="70"/>
      <c r="H406" s="70"/>
      <c r="I406" s="70"/>
      <c r="J406" s="70"/>
      <c r="K406" s="70"/>
      <c r="L406" s="70"/>
      <c r="M406" s="70"/>
      <c r="N406" s="70"/>
      <c r="O406" s="70"/>
      <c r="P406" s="70"/>
    </row>
    <row r="407" spans="3:16" x14ac:dyDescent="0.3">
      <c r="C407" s="70"/>
      <c r="D407" s="48"/>
      <c r="E407" s="73"/>
      <c r="F407" s="70"/>
      <c r="G407" s="70"/>
      <c r="H407" s="70"/>
      <c r="I407" s="70"/>
      <c r="J407" s="70"/>
      <c r="K407" s="70"/>
      <c r="L407" s="70"/>
      <c r="M407" s="70"/>
      <c r="N407" s="70"/>
      <c r="O407" s="70"/>
      <c r="P407" s="70"/>
    </row>
    <row r="408" spans="3:16" x14ac:dyDescent="0.3">
      <c r="C408" s="70"/>
      <c r="D408" s="48"/>
      <c r="E408" s="73"/>
      <c r="F408" s="70"/>
      <c r="G408" s="70"/>
      <c r="H408" s="70"/>
      <c r="I408" s="70"/>
      <c r="J408" s="70"/>
      <c r="K408" s="70"/>
      <c r="L408" s="70"/>
      <c r="M408" s="70"/>
      <c r="N408" s="70"/>
      <c r="O408" s="70"/>
      <c r="P408" s="70"/>
    </row>
    <row r="409" spans="3:16" x14ac:dyDescent="0.3">
      <c r="C409" s="70"/>
      <c r="D409" s="48"/>
      <c r="E409" s="73"/>
      <c r="F409" s="70"/>
      <c r="G409" s="70"/>
      <c r="H409" s="70"/>
      <c r="I409" s="70"/>
      <c r="J409" s="70"/>
      <c r="K409" s="70"/>
      <c r="L409" s="70"/>
      <c r="M409" s="70"/>
      <c r="N409" s="70"/>
      <c r="O409" s="70"/>
      <c r="P409" s="70"/>
    </row>
    <row r="410" spans="3:16" x14ac:dyDescent="0.3">
      <c r="C410" s="70"/>
      <c r="D410" s="48"/>
      <c r="E410" s="73"/>
      <c r="F410" s="70"/>
      <c r="G410" s="70"/>
      <c r="H410" s="70"/>
      <c r="I410" s="70"/>
      <c r="J410" s="70"/>
      <c r="K410" s="70"/>
      <c r="L410" s="70"/>
      <c r="M410" s="70"/>
      <c r="N410" s="70"/>
      <c r="O410" s="70"/>
      <c r="P410" s="70"/>
    </row>
    <row r="411" spans="3:16" x14ac:dyDescent="0.3">
      <c r="C411" s="70"/>
      <c r="D411" s="48"/>
      <c r="E411" s="73"/>
      <c r="F411" s="70"/>
      <c r="G411" s="70"/>
      <c r="H411" s="70"/>
      <c r="I411" s="70"/>
      <c r="J411" s="70"/>
      <c r="K411" s="70"/>
      <c r="L411" s="70"/>
      <c r="M411" s="70"/>
      <c r="N411" s="70"/>
      <c r="O411" s="70"/>
      <c r="P411" s="70"/>
    </row>
    <row r="412" spans="3:16" x14ac:dyDescent="0.3">
      <c r="C412" s="70"/>
      <c r="D412" s="48"/>
      <c r="E412" s="73"/>
      <c r="F412" s="70"/>
      <c r="G412" s="70"/>
      <c r="H412" s="70"/>
      <c r="I412" s="70"/>
      <c r="J412" s="70"/>
      <c r="K412" s="70"/>
      <c r="L412" s="70"/>
      <c r="M412" s="70"/>
      <c r="N412" s="70"/>
      <c r="O412" s="70"/>
      <c r="P412" s="70"/>
    </row>
    <row r="413" spans="3:16" x14ac:dyDescent="0.3">
      <c r="C413" s="70"/>
      <c r="D413" s="48"/>
      <c r="E413" s="73"/>
      <c r="F413" s="70"/>
      <c r="G413" s="70"/>
      <c r="H413" s="70"/>
      <c r="I413" s="70"/>
      <c r="J413" s="70"/>
      <c r="K413" s="70"/>
      <c r="L413" s="70"/>
      <c r="M413" s="70"/>
      <c r="N413" s="70"/>
      <c r="O413" s="70"/>
      <c r="P413" s="70"/>
    </row>
    <row r="414" spans="3:16" x14ac:dyDescent="0.3">
      <c r="C414" s="70"/>
      <c r="D414" s="48"/>
      <c r="E414" s="73"/>
      <c r="F414" s="70"/>
      <c r="G414" s="70"/>
      <c r="H414" s="70"/>
      <c r="I414" s="70"/>
      <c r="J414" s="70"/>
      <c r="K414" s="70"/>
      <c r="L414" s="70"/>
      <c r="M414" s="70"/>
      <c r="N414" s="70"/>
      <c r="O414" s="70"/>
      <c r="P414" s="70"/>
    </row>
    <row r="415" spans="3:16" x14ac:dyDescent="0.3">
      <c r="C415" s="70"/>
      <c r="D415" s="48"/>
      <c r="E415" s="73"/>
      <c r="F415" s="70"/>
      <c r="G415" s="70"/>
      <c r="H415" s="70"/>
      <c r="I415" s="70"/>
      <c r="J415" s="70"/>
      <c r="K415" s="70"/>
      <c r="L415" s="70"/>
      <c r="M415" s="70"/>
      <c r="N415" s="70"/>
      <c r="O415" s="70"/>
      <c r="P415" s="70"/>
    </row>
    <row r="416" spans="3:16" x14ac:dyDescent="0.3">
      <c r="C416" s="70"/>
      <c r="D416" s="48"/>
      <c r="E416" s="73"/>
      <c r="F416" s="70"/>
      <c r="G416" s="70"/>
      <c r="H416" s="70"/>
      <c r="I416" s="70"/>
      <c r="J416" s="70"/>
      <c r="K416" s="70"/>
      <c r="L416" s="70"/>
      <c r="M416" s="70"/>
      <c r="N416" s="70"/>
      <c r="O416" s="70"/>
      <c r="P416" s="70"/>
    </row>
    <row r="417" spans="3:16" x14ac:dyDescent="0.3">
      <c r="C417" s="70"/>
      <c r="D417" s="48"/>
      <c r="E417" s="73"/>
      <c r="F417" s="70"/>
      <c r="G417" s="70"/>
      <c r="H417" s="70"/>
      <c r="I417" s="70"/>
      <c r="J417" s="70"/>
      <c r="K417" s="70"/>
      <c r="L417" s="70"/>
      <c r="M417" s="70"/>
      <c r="N417" s="70"/>
      <c r="O417" s="70"/>
      <c r="P417" s="70"/>
    </row>
    <row r="418" spans="3:16" x14ac:dyDescent="0.3">
      <c r="C418" s="70"/>
      <c r="D418" s="48"/>
      <c r="E418" s="73"/>
      <c r="F418" s="70"/>
      <c r="G418" s="70"/>
      <c r="H418" s="70"/>
      <c r="I418" s="70"/>
      <c r="J418" s="70"/>
      <c r="K418" s="70"/>
      <c r="L418" s="70"/>
      <c r="M418" s="70"/>
      <c r="N418" s="70"/>
      <c r="O418" s="70"/>
      <c r="P418" s="70"/>
    </row>
    <row r="419" spans="3:16" x14ac:dyDescent="0.3">
      <c r="C419" s="70"/>
      <c r="D419" s="48"/>
      <c r="E419" s="73"/>
      <c r="F419" s="70"/>
      <c r="G419" s="70"/>
      <c r="H419" s="70"/>
      <c r="I419" s="70"/>
      <c r="J419" s="70"/>
      <c r="K419" s="70"/>
      <c r="L419" s="70"/>
      <c r="M419" s="70"/>
      <c r="N419" s="70"/>
      <c r="O419" s="70"/>
      <c r="P419" s="70"/>
    </row>
    <row r="420" spans="3:16" x14ac:dyDescent="0.3">
      <c r="C420" s="70"/>
      <c r="D420" s="48"/>
      <c r="E420" s="73"/>
      <c r="F420" s="70"/>
      <c r="G420" s="70"/>
      <c r="H420" s="70"/>
      <c r="I420" s="70"/>
      <c r="J420" s="70"/>
      <c r="K420" s="70"/>
      <c r="L420" s="70"/>
      <c r="M420" s="70"/>
      <c r="N420" s="70"/>
      <c r="O420" s="70"/>
      <c r="P420" s="70"/>
    </row>
    <row r="421" spans="3:16" x14ac:dyDescent="0.3">
      <c r="C421" s="70"/>
      <c r="D421" s="48"/>
      <c r="E421" s="73"/>
      <c r="F421" s="70"/>
      <c r="G421" s="70"/>
      <c r="H421" s="70"/>
      <c r="I421" s="70"/>
      <c r="J421" s="70"/>
      <c r="K421" s="70"/>
      <c r="L421" s="70"/>
      <c r="M421" s="70"/>
      <c r="N421" s="70"/>
      <c r="O421" s="70"/>
      <c r="P421" s="70"/>
    </row>
    <row r="422" spans="3:16" x14ac:dyDescent="0.3">
      <c r="C422" s="70"/>
      <c r="D422" s="48"/>
      <c r="E422" s="73"/>
      <c r="F422" s="70"/>
      <c r="G422" s="70"/>
      <c r="H422" s="70"/>
      <c r="I422" s="70"/>
      <c r="J422" s="70"/>
      <c r="K422" s="70"/>
      <c r="L422" s="70"/>
      <c r="M422" s="70"/>
      <c r="N422" s="70"/>
      <c r="O422" s="70"/>
      <c r="P422" s="70"/>
    </row>
    <row r="423" spans="3:16" x14ac:dyDescent="0.3">
      <c r="C423" s="70"/>
      <c r="D423" s="48"/>
      <c r="E423" s="73"/>
      <c r="F423" s="70"/>
      <c r="G423" s="70"/>
      <c r="H423" s="70"/>
      <c r="I423" s="70"/>
      <c r="J423" s="70"/>
      <c r="K423" s="70"/>
      <c r="L423" s="70"/>
      <c r="M423" s="70"/>
      <c r="N423" s="70"/>
      <c r="O423" s="70"/>
      <c r="P423" s="70"/>
    </row>
    <row r="424" spans="3:16" x14ac:dyDescent="0.3">
      <c r="C424" s="70"/>
      <c r="D424" s="48"/>
      <c r="E424" s="73"/>
      <c r="F424" s="70"/>
      <c r="G424" s="70"/>
      <c r="H424" s="70"/>
      <c r="I424" s="70"/>
      <c r="J424" s="70"/>
      <c r="K424" s="70"/>
      <c r="L424" s="70"/>
      <c r="M424" s="70"/>
      <c r="N424" s="70"/>
      <c r="O424" s="70"/>
      <c r="P424" s="70"/>
    </row>
    <row r="425" spans="3:16" x14ac:dyDescent="0.3">
      <c r="C425" s="70"/>
      <c r="D425" s="48"/>
      <c r="E425" s="73"/>
      <c r="F425" s="70"/>
      <c r="G425" s="70"/>
      <c r="H425" s="70"/>
      <c r="I425" s="70"/>
      <c r="J425" s="70"/>
      <c r="K425" s="70"/>
      <c r="L425" s="70"/>
      <c r="M425" s="70"/>
      <c r="N425" s="70"/>
      <c r="O425" s="70"/>
      <c r="P425" s="70"/>
    </row>
    <row r="426" spans="3:16" x14ac:dyDescent="0.3">
      <c r="C426" s="70"/>
      <c r="D426" s="48"/>
      <c r="E426" s="73"/>
      <c r="F426" s="70"/>
      <c r="G426" s="70"/>
      <c r="H426" s="70"/>
      <c r="I426" s="70"/>
      <c r="J426" s="70"/>
      <c r="K426" s="70"/>
      <c r="L426" s="70"/>
      <c r="M426" s="70"/>
      <c r="N426" s="70"/>
      <c r="O426" s="70"/>
      <c r="P426" s="70"/>
    </row>
    <row r="427" spans="3:16" x14ac:dyDescent="0.3">
      <c r="C427" s="70"/>
      <c r="D427" s="48"/>
      <c r="E427" s="73"/>
      <c r="F427" s="70"/>
      <c r="G427" s="70"/>
      <c r="H427" s="70"/>
      <c r="I427" s="70"/>
      <c r="J427" s="70"/>
      <c r="K427" s="70"/>
      <c r="L427" s="70"/>
      <c r="M427" s="70"/>
      <c r="N427" s="70"/>
      <c r="O427" s="70"/>
      <c r="P427" s="70"/>
    </row>
    <row r="428" spans="3:16" x14ac:dyDescent="0.3">
      <c r="C428" s="70"/>
      <c r="D428" s="48"/>
      <c r="E428" s="73"/>
      <c r="F428" s="70"/>
      <c r="G428" s="70"/>
      <c r="H428" s="70"/>
      <c r="I428" s="70"/>
      <c r="J428" s="70"/>
      <c r="K428" s="70"/>
      <c r="L428" s="70"/>
      <c r="M428" s="70"/>
      <c r="N428" s="70"/>
      <c r="O428" s="70"/>
      <c r="P428" s="70"/>
    </row>
    <row r="429" spans="3:16" x14ac:dyDescent="0.3">
      <c r="C429" s="70"/>
      <c r="D429" s="48"/>
      <c r="E429" s="73"/>
      <c r="F429" s="70"/>
      <c r="G429" s="70"/>
      <c r="H429" s="70"/>
      <c r="I429" s="70"/>
      <c r="J429" s="70"/>
      <c r="K429" s="70"/>
      <c r="L429" s="70"/>
      <c r="M429" s="70"/>
      <c r="N429" s="70"/>
      <c r="O429" s="70"/>
      <c r="P429" s="70"/>
    </row>
    <row r="430" spans="3:16" x14ac:dyDescent="0.3">
      <c r="C430" s="70"/>
      <c r="D430" s="48"/>
      <c r="E430" s="73"/>
      <c r="F430" s="70"/>
      <c r="G430" s="70"/>
      <c r="H430" s="70"/>
      <c r="I430" s="70"/>
      <c r="J430" s="70"/>
      <c r="K430" s="70"/>
      <c r="L430" s="70"/>
      <c r="M430" s="70"/>
      <c r="N430" s="70"/>
      <c r="O430" s="70"/>
      <c r="P430" s="70"/>
    </row>
    <row r="431" spans="3:16" x14ac:dyDescent="0.3">
      <c r="C431" s="70"/>
      <c r="D431" s="48"/>
      <c r="E431" s="73"/>
      <c r="F431" s="70"/>
      <c r="G431" s="70"/>
      <c r="H431" s="70"/>
      <c r="I431" s="70"/>
      <c r="J431" s="70"/>
      <c r="K431" s="70"/>
      <c r="L431" s="70"/>
      <c r="M431" s="70"/>
      <c r="N431" s="70"/>
      <c r="O431" s="70"/>
      <c r="P431" s="70"/>
    </row>
    <row r="432" spans="3:16" x14ac:dyDescent="0.3">
      <c r="C432" s="70"/>
      <c r="D432" s="48"/>
      <c r="E432" s="73"/>
      <c r="F432" s="70"/>
      <c r="G432" s="70"/>
      <c r="H432" s="70"/>
      <c r="I432" s="70"/>
      <c r="J432" s="70"/>
      <c r="K432" s="70"/>
      <c r="L432" s="70"/>
      <c r="M432" s="70"/>
      <c r="N432" s="70"/>
      <c r="O432" s="70"/>
      <c r="P432" s="70"/>
    </row>
    <row r="433" spans="3:16" x14ac:dyDescent="0.3">
      <c r="C433" s="70"/>
      <c r="D433" s="48"/>
      <c r="E433" s="73"/>
      <c r="F433" s="70"/>
      <c r="G433" s="70"/>
      <c r="H433" s="70"/>
      <c r="I433" s="70"/>
      <c r="J433" s="70"/>
      <c r="K433" s="70"/>
      <c r="L433" s="70"/>
      <c r="M433" s="70"/>
      <c r="N433" s="70"/>
      <c r="O433" s="70"/>
      <c r="P433" s="70"/>
    </row>
    <row r="434" spans="3:16" x14ac:dyDescent="0.3">
      <c r="C434" s="70"/>
      <c r="D434" s="48"/>
      <c r="E434" s="73"/>
      <c r="F434" s="70"/>
      <c r="G434" s="70"/>
      <c r="H434" s="70"/>
      <c r="I434" s="70"/>
      <c r="J434" s="70"/>
      <c r="K434" s="70"/>
      <c r="L434" s="70"/>
      <c r="M434" s="70"/>
      <c r="N434" s="70"/>
      <c r="O434" s="70"/>
      <c r="P434" s="70"/>
    </row>
    <row r="435" spans="3:16" x14ac:dyDescent="0.3">
      <c r="C435" s="70"/>
      <c r="D435" s="48"/>
      <c r="E435" s="73"/>
      <c r="F435" s="70"/>
      <c r="G435" s="70"/>
      <c r="H435" s="70"/>
      <c r="I435" s="70"/>
      <c r="J435" s="70"/>
      <c r="K435" s="70"/>
      <c r="L435" s="70"/>
      <c r="M435" s="70"/>
      <c r="N435" s="70"/>
      <c r="O435" s="70"/>
      <c r="P435" s="70"/>
    </row>
    <row r="436" spans="3:16" x14ac:dyDescent="0.3">
      <c r="C436" s="70"/>
      <c r="D436" s="48"/>
      <c r="E436" s="73"/>
      <c r="F436" s="70"/>
      <c r="G436" s="70"/>
      <c r="H436" s="70"/>
      <c r="I436" s="70"/>
      <c r="J436" s="70"/>
      <c r="K436" s="70"/>
      <c r="L436" s="70"/>
      <c r="M436" s="70"/>
      <c r="N436" s="70"/>
      <c r="O436" s="70"/>
      <c r="P436" s="70"/>
    </row>
    <row r="437" spans="3:16" x14ac:dyDescent="0.3">
      <c r="C437" s="70"/>
      <c r="D437" s="48"/>
      <c r="E437" s="73"/>
      <c r="F437" s="70"/>
      <c r="G437" s="70"/>
      <c r="H437" s="70"/>
      <c r="I437" s="70"/>
      <c r="J437" s="70"/>
      <c r="K437" s="70"/>
      <c r="L437" s="70"/>
      <c r="M437" s="70"/>
      <c r="N437" s="70"/>
      <c r="O437" s="70"/>
      <c r="P437" s="70"/>
    </row>
    <row r="438" spans="3:16" x14ac:dyDescent="0.3">
      <c r="C438" s="70"/>
      <c r="D438" s="48"/>
      <c r="E438" s="73"/>
      <c r="F438" s="70"/>
      <c r="G438" s="70"/>
      <c r="H438" s="70"/>
      <c r="I438" s="70"/>
      <c r="J438" s="70"/>
      <c r="K438" s="70"/>
      <c r="L438" s="70"/>
      <c r="M438" s="70"/>
      <c r="N438" s="70"/>
      <c r="O438" s="70"/>
      <c r="P438" s="70"/>
    </row>
    <row r="439" spans="3:16" x14ac:dyDescent="0.3">
      <c r="C439" s="70"/>
      <c r="D439" s="48"/>
      <c r="E439" s="73"/>
      <c r="F439" s="70"/>
      <c r="G439" s="70"/>
      <c r="H439" s="70"/>
      <c r="I439" s="70"/>
      <c r="J439" s="70"/>
      <c r="K439" s="70"/>
      <c r="L439" s="70"/>
      <c r="M439" s="70"/>
      <c r="N439" s="70"/>
      <c r="O439" s="70"/>
      <c r="P439" s="70"/>
    </row>
    <row r="440" spans="3:16" x14ac:dyDescent="0.3">
      <c r="C440" s="70"/>
      <c r="D440" s="48"/>
      <c r="E440" s="73"/>
      <c r="F440" s="70"/>
      <c r="G440" s="70"/>
      <c r="H440" s="70"/>
      <c r="I440" s="70"/>
      <c r="J440" s="70"/>
      <c r="K440" s="70"/>
      <c r="L440" s="70"/>
      <c r="M440" s="70"/>
      <c r="N440" s="70"/>
      <c r="O440" s="70"/>
      <c r="P440" s="70"/>
    </row>
    <row r="441" spans="3:16" x14ac:dyDescent="0.3">
      <c r="C441" s="70"/>
      <c r="D441" s="48"/>
      <c r="E441" s="73"/>
      <c r="F441" s="70"/>
      <c r="G441" s="70"/>
      <c r="H441" s="70"/>
      <c r="I441" s="70"/>
      <c r="J441" s="70"/>
      <c r="K441" s="70"/>
      <c r="L441" s="70"/>
      <c r="M441" s="70"/>
      <c r="N441" s="70"/>
      <c r="O441" s="70"/>
      <c r="P441" s="70"/>
    </row>
    <row r="442" spans="3:16" x14ac:dyDescent="0.3">
      <c r="C442" s="70"/>
      <c r="D442" s="48"/>
      <c r="E442" s="73"/>
      <c r="F442" s="70"/>
      <c r="G442" s="70"/>
      <c r="H442" s="70"/>
      <c r="I442" s="70"/>
      <c r="J442" s="70"/>
      <c r="K442" s="70"/>
      <c r="L442" s="70"/>
      <c r="M442" s="70"/>
      <c r="N442" s="70"/>
      <c r="O442" s="70"/>
      <c r="P442" s="70"/>
    </row>
    <row r="443" spans="3:16" x14ac:dyDescent="0.3">
      <c r="C443" s="70"/>
      <c r="D443" s="48"/>
      <c r="E443" s="73"/>
      <c r="F443" s="70"/>
      <c r="G443" s="70"/>
      <c r="H443" s="70"/>
      <c r="I443" s="70"/>
      <c r="J443" s="70"/>
      <c r="K443" s="70"/>
      <c r="L443" s="70"/>
      <c r="M443" s="70"/>
      <c r="N443" s="70"/>
      <c r="O443" s="70"/>
      <c r="P443" s="70"/>
    </row>
    <row r="444" spans="3:16" x14ac:dyDescent="0.3">
      <c r="C444" s="70"/>
      <c r="D444" s="48"/>
      <c r="E444" s="73"/>
      <c r="F444" s="70"/>
      <c r="G444" s="70"/>
      <c r="H444" s="70"/>
      <c r="I444" s="70"/>
      <c r="J444" s="70"/>
      <c r="K444" s="70"/>
      <c r="L444" s="70"/>
      <c r="M444" s="70"/>
      <c r="N444" s="70"/>
      <c r="O444" s="70"/>
      <c r="P444" s="70"/>
    </row>
    <row r="445" spans="3:16" x14ac:dyDescent="0.3">
      <c r="C445" s="70"/>
      <c r="D445" s="48"/>
      <c r="E445" s="73"/>
      <c r="F445" s="70"/>
      <c r="G445" s="70"/>
      <c r="H445" s="70"/>
      <c r="I445" s="70"/>
      <c r="J445" s="70"/>
      <c r="K445" s="70"/>
      <c r="L445" s="70"/>
      <c r="M445" s="70"/>
      <c r="N445" s="70"/>
      <c r="O445" s="70"/>
      <c r="P445" s="70"/>
    </row>
    <row r="446" spans="3:16" x14ac:dyDescent="0.3">
      <c r="C446" s="70"/>
      <c r="D446" s="48"/>
      <c r="E446" s="73"/>
      <c r="F446" s="70"/>
      <c r="G446" s="70"/>
      <c r="H446" s="70"/>
      <c r="I446" s="70"/>
      <c r="J446" s="70"/>
      <c r="K446" s="70"/>
      <c r="L446" s="70"/>
      <c r="M446" s="70"/>
      <c r="N446" s="70"/>
      <c r="O446" s="70"/>
      <c r="P446" s="70"/>
    </row>
    <row r="447" spans="3:16" x14ac:dyDescent="0.3">
      <c r="C447" s="70"/>
      <c r="D447" s="48"/>
      <c r="E447" s="73"/>
      <c r="F447" s="70"/>
      <c r="G447" s="70"/>
      <c r="H447" s="70"/>
      <c r="I447" s="70"/>
      <c r="J447" s="70"/>
      <c r="K447" s="70"/>
      <c r="L447" s="70"/>
      <c r="M447" s="70"/>
      <c r="N447" s="70"/>
      <c r="O447" s="70"/>
      <c r="P447" s="70"/>
    </row>
    <row r="448" spans="3:16" x14ac:dyDescent="0.3">
      <c r="C448" s="70"/>
      <c r="D448" s="48"/>
      <c r="E448" s="73"/>
      <c r="F448" s="70"/>
      <c r="G448" s="70"/>
      <c r="H448" s="70"/>
      <c r="I448" s="70"/>
      <c r="J448" s="70"/>
      <c r="K448" s="70"/>
      <c r="L448" s="70"/>
      <c r="M448" s="70"/>
      <c r="N448" s="70"/>
      <c r="O448" s="70"/>
      <c r="P448" s="70"/>
    </row>
    <row r="449" spans="3:16" x14ac:dyDescent="0.3">
      <c r="C449" s="70"/>
      <c r="D449" s="48"/>
      <c r="E449" s="73"/>
      <c r="F449" s="70"/>
      <c r="G449" s="70"/>
      <c r="H449" s="70"/>
      <c r="I449" s="70"/>
      <c r="J449" s="70"/>
      <c r="K449" s="70"/>
      <c r="L449" s="70"/>
      <c r="M449" s="70"/>
      <c r="N449" s="70"/>
      <c r="O449" s="70"/>
      <c r="P449" s="70"/>
    </row>
    <row r="450" spans="3:16" x14ac:dyDescent="0.3">
      <c r="C450" s="70"/>
      <c r="D450" s="48"/>
      <c r="E450" s="73"/>
      <c r="F450" s="70"/>
      <c r="G450" s="70"/>
      <c r="H450" s="70"/>
      <c r="I450" s="70"/>
      <c r="J450" s="70"/>
      <c r="K450" s="70"/>
      <c r="L450" s="70"/>
      <c r="M450" s="70"/>
      <c r="N450" s="70"/>
      <c r="O450" s="70"/>
      <c r="P450" s="70"/>
    </row>
    <row r="451" spans="3:16" x14ac:dyDescent="0.3">
      <c r="C451" s="70"/>
      <c r="D451" s="48"/>
      <c r="E451" s="73"/>
      <c r="F451" s="70"/>
      <c r="G451" s="70"/>
      <c r="H451" s="70"/>
      <c r="I451" s="70"/>
      <c r="J451" s="70"/>
      <c r="K451" s="70"/>
      <c r="L451" s="70"/>
      <c r="M451" s="70"/>
      <c r="N451" s="70"/>
      <c r="O451" s="70"/>
      <c r="P451" s="70"/>
    </row>
    <row r="452" spans="3:16" x14ac:dyDescent="0.3">
      <c r="C452" s="70"/>
      <c r="D452" s="48"/>
      <c r="E452" s="73"/>
      <c r="F452" s="70"/>
      <c r="G452" s="70"/>
      <c r="H452" s="70"/>
      <c r="I452" s="70"/>
      <c r="J452" s="70"/>
      <c r="K452" s="70"/>
      <c r="L452" s="70"/>
      <c r="M452" s="70"/>
      <c r="N452" s="70"/>
      <c r="O452" s="70"/>
      <c r="P452" s="70"/>
    </row>
    <row r="453" spans="3:16" x14ac:dyDescent="0.3">
      <c r="C453" s="70"/>
      <c r="D453" s="48"/>
      <c r="E453" s="73"/>
      <c r="F453" s="70"/>
      <c r="G453" s="70"/>
      <c r="H453" s="70"/>
      <c r="I453" s="70"/>
      <c r="J453" s="70"/>
      <c r="K453" s="70"/>
      <c r="L453" s="70"/>
      <c r="M453" s="70"/>
      <c r="N453" s="70"/>
      <c r="O453" s="70"/>
      <c r="P453" s="70"/>
    </row>
    <row r="454" spans="3:16" x14ac:dyDescent="0.3">
      <c r="C454" s="70"/>
      <c r="D454" s="48"/>
      <c r="E454" s="73"/>
      <c r="F454" s="70"/>
      <c r="G454" s="70"/>
      <c r="H454" s="70"/>
      <c r="I454" s="70"/>
      <c r="J454" s="70"/>
      <c r="K454" s="70"/>
      <c r="L454" s="70"/>
      <c r="M454" s="70"/>
      <c r="N454" s="70"/>
      <c r="O454" s="70"/>
      <c r="P454" s="70"/>
    </row>
    <row r="455" spans="3:16" x14ac:dyDescent="0.3">
      <c r="C455" s="70"/>
      <c r="D455" s="48"/>
      <c r="E455" s="73"/>
      <c r="F455" s="70"/>
      <c r="G455" s="70"/>
      <c r="H455" s="70"/>
      <c r="I455" s="70"/>
      <c r="J455" s="70"/>
      <c r="K455" s="70"/>
      <c r="L455" s="70"/>
      <c r="M455" s="70"/>
      <c r="N455" s="70"/>
      <c r="O455" s="70"/>
      <c r="P455" s="70"/>
    </row>
    <row r="456" spans="3:16" x14ac:dyDescent="0.3">
      <c r="C456" s="70"/>
      <c r="D456" s="48"/>
      <c r="E456" s="73"/>
      <c r="F456" s="70"/>
      <c r="G456" s="70"/>
      <c r="H456" s="70"/>
      <c r="I456" s="70"/>
      <c r="J456" s="70"/>
      <c r="K456" s="70"/>
      <c r="L456" s="70"/>
      <c r="M456" s="70"/>
      <c r="N456" s="70"/>
      <c r="O456" s="70"/>
      <c r="P456" s="70"/>
    </row>
    <row r="457" spans="3:16" x14ac:dyDescent="0.3">
      <c r="C457" s="70"/>
      <c r="D457" s="48"/>
      <c r="E457" s="73"/>
      <c r="F457" s="70"/>
      <c r="G457" s="70"/>
      <c r="H457" s="70"/>
      <c r="I457" s="70"/>
      <c r="J457" s="70"/>
      <c r="K457" s="70"/>
      <c r="L457" s="70"/>
      <c r="M457" s="70"/>
      <c r="N457" s="70"/>
      <c r="O457" s="70"/>
      <c r="P457" s="70"/>
    </row>
    <row r="458" spans="3:16" x14ac:dyDescent="0.3">
      <c r="C458" s="70"/>
      <c r="D458" s="48"/>
      <c r="E458" s="73"/>
      <c r="F458" s="70"/>
      <c r="G458" s="70"/>
      <c r="H458" s="70"/>
      <c r="I458" s="70"/>
      <c r="J458" s="70"/>
      <c r="K458" s="70"/>
      <c r="L458" s="70"/>
      <c r="M458" s="70"/>
      <c r="N458" s="70"/>
      <c r="O458" s="70"/>
      <c r="P458" s="70"/>
    </row>
    <row r="459" spans="3:16" x14ac:dyDescent="0.3">
      <c r="C459" s="70"/>
      <c r="D459" s="48"/>
      <c r="E459" s="73"/>
      <c r="F459" s="70"/>
      <c r="G459" s="70"/>
      <c r="H459" s="70"/>
      <c r="I459" s="70"/>
      <c r="J459" s="70"/>
      <c r="K459" s="70"/>
      <c r="L459" s="70"/>
      <c r="M459" s="70"/>
      <c r="N459" s="70"/>
      <c r="O459" s="70"/>
      <c r="P459" s="70"/>
    </row>
    <row r="460" spans="3:16" x14ac:dyDescent="0.3">
      <c r="C460" s="70"/>
      <c r="D460" s="48"/>
      <c r="E460" s="73"/>
      <c r="F460" s="70"/>
      <c r="G460" s="70"/>
      <c r="H460" s="70"/>
      <c r="I460" s="70"/>
      <c r="J460" s="70"/>
      <c r="K460" s="70"/>
      <c r="L460" s="70"/>
      <c r="M460" s="70"/>
      <c r="N460" s="70"/>
      <c r="O460" s="70"/>
      <c r="P460" s="70"/>
    </row>
    <row r="461" spans="3:16" x14ac:dyDescent="0.3">
      <c r="C461" s="70"/>
      <c r="D461" s="48"/>
      <c r="E461" s="73"/>
      <c r="F461" s="70"/>
      <c r="G461" s="70"/>
      <c r="H461" s="70"/>
      <c r="I461" s="70"/>
      <c r="J461" s="70"/>
      <c r="K461" s="70"/>
      <c r="L461" s="70"/>
      <c r="M461" s="70"/>
      <c r="N461" s="70"/>
      <c r="O461" s="70"/>
      <c r="P461" s="70"/>
    </row>
    <row r="462" spans="3:16" x14ac:dyDescent="0.3">
      <c r="C462" s="70"/>
      <c r="D462" s="48"/>
      <c r="E462" s="73"/>
      <c r="F462" s="70"/>
      <c r="G462" s="70"/>
      <c r="H462" s="70"/>
      <c r="I462" s="70"/>
      <c r="J462" s="70"/>
      <c r="K462" s="70"/>
      <c r="L462" s="70"/>
      <c r="M462" s="70"/>
      <c r="N462" s="70"/>
      <c r="O462" s="70"/>
      <c r="P462" s="70"/>
    </row>
    <row r="463" spans="3:16" x14ac:dyDescent="0.3">
      <c r="C463" s="70"/>
      <c r="D463" s="48"/>
      <c r="E463" s="73"/>
      <c r="F463" s="70"/>
      <c r="G463" s="70"/>
      <c r="H463" s="70"/>
      <c r="I463" s="70"/>
      <c r="J463" s="70"/>
      <c r="K463" s="70"/>
      <c r="L463" s="70"/>
      <c r="M463" s="70"/>
      <c r="N463" s="70"/>
      <c r="O463" s="70"/>
      <c r="P463" s="70"/>
    </row>
    <row r="464" spans="3:16" x14ac:dyDescent="0.3">
      <c r="C464" s="70"/>
      <c r="D464" s="48"/>
      <c r="E464" s="73"/>
      <c r="F464" s="70"/>
      <c r="G464" s="70"/>
      <c r="H464" s="70"/>
      <c r="I464" s="70"/>
      <c r="J464" s="70"/>
      <c r="K464" s="70"/>
      <c r="L464" s="70"/>
      <c r="M464" s="70"/>
      <c r="N464" s="70"/>
      <c r="O464" s="70"/>
      <c r="P464" s="70"/>
    </row>
    <row r="465" spans="3:16" x14ac:dyDescent="0.3">
      <c r="C465" s="70"/>
      <c r="D465" s="48"/>
      <c r="E465" s="73"/>
      <c r="F465" s="70"/>
      <c r="G465" s="70"/>
      <c r="H465" s="70"/>
      <c r="I465" s="70"/>
      <c r="J465" s="70"/>
      <c r="K465" s="70"/>
      <c r="L465" s="70"/>
      <c r="M465" s="70"/>
      <c r="N465" s="70"/>
      <c r="O465" s="70"/>
      <c r="P465" s="70"/>
    </row>
    <row r="466" spans="3:16" x14ac:dyDescent="0.3">
      <c r="C466" s="70"/>
      <c r="D466" s="48"/>
      <c r="E466" s="73"/>
      <c r="F466" s="70"/>
      <c r="G466" s="70"/>
      <c r="H466" s="70"/>
      <c r="I466" s="70"/>
      <c r="J466" s="70"/>
      <c r="K466" s="70"/>
      <c r="L466" s="70"/>
      <c r="M466" s="70"/>
      <c r="N466" s="70"/>
      <c r="O466" s="70"/>
      <c r="P466" s="70"/>
    </row>
    <row r="467" spans="3:16" x14ac:dyDescent="0.3">
      <c r="C467" s="70"/>
      <c r="D467" s="48"/>
      <c r="E467" s="73"/>
      <c r="F467" s="70"/>
      <c r="G467" s="70"/>
      <c r="H467" s="70"/>
      <c r="I467" s="70"/>
      <c r="J467" s="70"/>
      <c r="K467" s="70"/>
      <c r="L467" s="70"/>
      <c r="M467" s="70"/>
      <c r="N467" s="70"/>
      <c r="O467" s="70"/>
      <c r="P467" s="70"/>
    </row>
    <row r="468" spans="3:16" x14ac:dyDescent="0.3">
      <c r="C468" s="70"/>
      <c r="D468" s="48"/>
      <c r="E468" s="73"/>
      <c r="F468" s="70"/>
      <c r="G468" s="70"/>
      <c r="H468" s="70"/>
      <c r="I468" s="70"/>
      <c r="J468" s="70"/>
      <c r="K468" s="70"/>
      <c r="L468" s="70"/>
      <c r="M468" s="70"/>
      <c r="N468" s="70"/>
      <c r="O468" s="70"/>
      <c r="P468" s="70"/>
    </row>
    <row r="469" spans="3:16" x14ac:dyDescent="0.3">
      <c r="C469" s="70"/>
      <c r="D469" s="48"/>
      <c r="E469" s="73"/>
      <c r="F469" s="70"/>
      <c r="G469" s="70"/>
      <c r="H469" s="70"/>
      <c r="I469" s="70"/>
      <c r="J469" s="70"/>
      <c r="K469" s="70"/>
      <c r="L469" s="70"/>
      <c r="M469" s="70"/>
      <c r="N469" s="70"/>
      <c r="O469" s="70"/>
      <c r="P469" s="70"/>
    </row>
    <row r="470" spans="3:16" x14ac:dyDescent="0.3">
      <c r="C470" s="70"/>
      <c r="D470" s="48"/>
      <c r="E470" s="73"/>
      <c r="F470" s="70"/>
      <c r="G470" s="70"/>
      <c r="H470" s="70"/>
      <c r="I470" s="70"/>
      <c r="J470" s="70"/>
      <c r="K470" s="70"/>
      <c r="L470" s="70"/>
      <c r="M470" s="70"/>
      <c r="N470" s="70"/>
      <c r="O470" s="70"/>
      <c r="P470" s="70"/>
    </row>
    <row r="471" spans="3:16" x14ac:dyDescent="0.3">
      <c r="C471" s="70"/>
      <c r="D471" s="48"/>
      <c r="E471" s="73"/>
      <c r="F471" s="70"/>
      <c r="G471" s="70"/>
      <c r="H471" s="70"/>
      <c r="I471" s="70"/>
      <c r="J471" s="70"/>
      <c r="K471" s="70"/>
      <c r="L471" s="70"/>
      <c r="M471" s="70"/>
      <c r="N471" s="70"/>
      <c r="O471" s="70"/>
      <c r="P471" s="70"/>
    </row>
    <row r="472" spans="3:16" x14ac:dyDescent="0.3">
      <c r="C472" s="70"/>
      <c r="D472" s="48"/>
      <c r="E472" s="73"/>
      <c r="F472" s="70"/>
      <c r="G472" s="70"/>
      <c r="H472" s="70"/>
      <c r="I472" s="70"/>
      <c r="J472" s="70"/>
      <c r="K472" s="70"/>
      <c r="L472" s="70"/>
      <c r="M472" s="70"/>
      <c r="N472" s="70"/>
      <c r="O472" s="70"/>
      <c r="P472" s="70"/>
    </row>
    <row r="473" spans="3:16" x14ac:dyDescent="0.3">
      <c r="C473" s="70"/>
      <c r="D473" s="48"/>
      <c r="E473" s="73"/>
      <c r="F473" s="70"/>
      <c r="G473" s="70"/>
      <c r="H473" s="70"/>
      <c r="I473" s="70"/>
      <c r="J473" s="70"/>
      <c r="K473" s="70"/>
      <c r="L473" s="70"/>
      <c r="M473" s="70"/>
      <c r="N473" s="70"/>
      <c r="O473" s="70"/>
      <c r="P473" s="70"/>
    </row>
    <row r="474" spans="3:16" x14ac:dyDescent="0.3">
      <c r="C474" s="70"/>
      <c r="D474" s="48"/>
      <c r="E474" s="73"/>
      <c r="F474" s="70"/>
      <c r="G474" s="70"/>
      <c r="H474" s="70"/>
      <c r="I474" s="70"/>
      <c r="J474" s="70"/>
      <c r="K474" s="70"/>
      <c r="L474" s="70"/>
      <c r="M474" s="70"/>
      <c r="N474" s="70"/>
      <c r="O474" s="70"/>
      <c r="P474" s="70"/>
    </row>
    <row r="475" spans="3:16" x14ac:dyDescent="0.3">
      <c r="C475" s="70"/>
      <c r="D475" s="48"/>
      <c r="E475" s="73"/>
      <c r="F475" s="70"/>
      <c r="G475" s="70"/>
      <c r="H475" s="70"/>
      <c r="I475" s="70"/>
      <c r="J475" s="70"/>
      <c r="K475" s="70"/>
      <c r="L475" s="70"/>
      <c r="M475" s="70"/>
      <c r="N475" s="70"/>
      <c r="O475" s="70"/>
      <c r="P475" s="70"/>
    </row>
    <row r="476" spans="3:16" x14ac:dyDescent="0.3">
      <c r="C476" s="70"/>
      <c r="D476" s="48"/>
      <c r="E476" s="73"/>
      <c r="F476" s="70"/>
      <c r="G476" s="70"/>
      <c r="H476" s="70"/>
      <c r="I476" s="70"/>
      <c r="J476" s="70"/>
      <c r="K476" s="70"/>
      <c r="L476" s="70"/>
      <c r="M476" s="70"/>
      <c r="N476" s="70"/>
      <c r="O476" s="70"/>
      <c r="P476" s="70"/>
    </row>
    <row r="477" spans="3:16" x14ac:dyDescent="0.3">
      <c r="C477" s="70"/>
      <c r="D477" s="48"/>
      <c r="E477" s="73"/>
      <c r="F477" s="70"/>
      <c r="G477" s="70"/>
      <c r="H477" s="70"/>
      <c r="I477" s="70"/>
      <c r="J477" s="70"/>
      <c r="K477" s="70"/>
      <c r="L477" s="70"/>
      <c r="M477" s="70"/>
      <c r="N477" s="70"/>
      <c r="O477" s="70"/>
      <c r="P477" s="70"/>
    </row>
    <row r="478" spans="3:16" x14ac:dyDescent="0.3">
      <c r="C478" s="70"/>
      <c r="D478" s="48"/>
      <c r="E478" s="73"/>
      <c r="F478" s="70"/>
      <c r="G478" s="70"/>
      <c r="H478" s="70"/>
      <c r="I478" s="70"/>
      <c r="J478" s="70"/>
      <c r="K478" s="70"/>
      <c r="L478" s="70"/>
      <c r="M478" s="70"/>
      <c r="N478" s="70"/>
      <c r="O478" s="70"/>
      <c r="P478" s="70"/>
    </row>
    <row r="479" spans="3:16" x14ac:dyDescent="0.3">
      <c r="C479" s="70"/>
      <c r="D479" s="48"/>
      <c r="E479" s="73"/>
      <c r="F479" s="70"/>
      <c r="G479" s="70"/>
      <c r="H479" s="70"/>
      <c r="I479" s="70"/>
      <c r="J479" s="70"/>
      <c r="K479" s="70"/>
      <c r="L479" s="70"/>
      <c r="M479" s="70"/>
      <c r="N479" s="70"/>
      <c r="O479" s="70"/>
      <c r="P479" s="70"/>
    </row>
    <row r="480" spans="3:16" x14ac:dyDescent="0.3">
      <c r="C480" s="70"/>
      <c r="D480" s="48"/>
      <c r="E480" s="73"/>
      <c r="F480" s="70"/>
      <c r="G480" s="70"/>
      <c r="H480" s="70"/>
      <c r="I480" s="70"/>
      <c r="J480" s="70"/>
      <c r="K480" s="70"/>
      <c r="L480" s="70"/>
      <c r="M480" s="70"/>
      <c r="N480" s="70"/>
      <c r="O480" s="70"/>
      <c r="P480" s="70"/>
    </row>
    <row r="481" spans="3:16" x14ac:dyDescent="0.3">
      <c r="C481" s="70"/>
      <c r="D481" s="48"/>
      <c r="E481" s="73"/>
      <c r="F481" s="70"/>
      <c r="G481" s="70"/>
      <c r="H481" s="70"/>
      <c r="I481" s="70"/>
      <c r="J481" s="70"/>
      <c r="K481" s="70"/>
      <c r="L481" s="70"/>
      <c r="M481" s="70"/>
      <c r="N481" s="70"/>
      <c r="O481" s="70"/>
      <c r="P481" s="70"/>
    </row>
    <row r="482" spans="3:16" x14ac:dyDescent="0.3">
      <c r="C482" s="70"/>
      <c r="D482" s="48"/>
      <c r="E482" s="73"/>
      <c r="F482" s="70"/>
      <c r="G482" s="70"/>
      <c r="H482" s="70"/>
      <c r="I482" s="70"/>
      <c r="J482" s="70"/>
      <c r="K482" s="70"/>
      <c r="L482" s="70"/>
      <c r="M482" s="70"/>
      <c r="N482" s="70"/>
      <c r="O482" s="70"/>
      <c r="P482" s="70"/>
    </row>
    <row r="483" spans="3:16" x14ac:dyDescent="0.3">
      <c r="C483" s="70"/>
      <c r="D483" s="48"/>
      <c r="E483" s="73"/>
      <c r="F483" s="70"/>
      <c r="G483" s="70"/>
      <c r="H483" s="70"/>
      <c r="I483" s="70"/>
      <c r="J483" s="70"/>
      <c r="K483" s="70"/>
      <c r="L483" s="70"/>
      <c r="M483" s="70"/>
      <c r="N483" s="70"/>
      <c r="O483" s="70"/>
      <c r="P483" s="70"/>
    </row>
    <row r="484" spans="3:16" x14ac:dyDescent="0.3">
      <c r="C484" s="70"/>
      <c r="D484" s="48"/>
      <c r="E484" s="73"/>
      <c r="F484" s="70"/>
      <c r="G484" s="70"/>
      <c r="H484" s="70"/>
      <c r="I484" s="70"/>
      <c r="J484" s="70"/>
      <c r="K484" s="70"/>
      <c r="L484" s="70"/>
      <c r="M484" s="70"/>
      <c r="N484" s="70"/>
      <c r="O484" s="70"/>
      <c r="P484" s="70"/>
    </row>
    <row r="485" spans="3:16" x14ac:dyDescent="0.3">
      <c r="C485" s="70"/>
      <c r="D485" s="48"/>
      <c r="E485" s="73"/>
      <c r="F485" s="70"/>
      <c r="G485" s="70"/>
      <c r="H485" s="70"/>
      <c r="I485" s="70"/>
      <c r="J485" s="70"/>
      <c r="K485" s="70"/>
      <c r="L485" s="70"/>
      <c r="M485" s="70"/>
      <c r="N485" s="70"/>
      <c r="O485" s="70"/>
      <c r="P485" s="70"/>
    </row>
    <row r="486" spans="3:16" x14ac:dyDescent="0.3">
      <c r="C486" s="70"/>
      <c r="D486" s="48"/>
      <c r="E486" s="73"/>
      <c r="F486" s="70"/>
      <c r="G486" s="70"/>
      <c r="H486" s="70"/>
      <c r="I486" s="70"/>
      <c r="J486" s="70"/>
      <c r="K486" s="70"/>
      <c r="L486" s="70"/>
      <c r="M486" s="70"/>
      <c r="N486" s="70"/>
      <c r="O486" s="70"/>
      <c r="P486" s="70"/>
    </row>
    <row r="487" spans="3:16" x14ac:dyDescent="0.3">
      <c r="C487" s="70"/>
      <c r="D487" s="48"/>
      <c r="E487" s="73"/>
      <c r="F487" s="70"/>
      <c r="G487" s="70"/>
      <c r="H487" s="70"/>
      <c r="I487" s="70"/>
      <c r="J487" s="70"/>
      <c r="K487" s="70"/>
      <c r="L487" s="70"/>
      <c r="M487" s="70"/>
      <c r="N487" s="70"/>
      <c r="O487" s="70"/>
      <c r="P487" s="70"/>
    </row>
    <row r="488" spans="3:16" x14ac:dyDescent="0.3">
      <c r="C488" s="70"/>
      <c r="D488" s="48"/>
      <c r="E488" s="73"/>
      <c r="F488" s="70"/>
      <c r="G488" s="70"/>
      <c r="H488" s="70"/>
      <c r="I488" s="70"/>
      <c r="J488" s="70"/>
      <c r="K488" s="70"/>
      <c r="L488" s="70"/>
      <c r="M488" s="70"/>
      <c r="N488" s="70"/>
      <c r="O488" s="70"/>
      <c r="P488" s="70"/>
    </row>
    <row r="489" spans="3:16" x14ac:dyDescent="0.3">
      <c r="C489" s="70"/>
      <c r="D489" s="48"/>
      <c r="E489" s="73"/>
      <c r="F489" s="70"/>
      <c r="G489" s="70"/>
      <c r="H489" s="70"/>
      <c r="I489" s="70"/>
      <c r="J489" s="70"/>
      <c r="K489" s="70"/>
      <c r="L489" s="70"/>
      <c r="M489" s="70"/>
      <c r="N489" s="70"/>
      <c r="O489" s="70"/>
      <c r="P489" s="70"/>
    </row>
    <row r="490" spans="3:16" x14ac:dyDescent="0.3">
      <c r="C490" s="70"/>
      <c r="D490" s="48"/>
      <c r="E490" s="73"/>
      <c r="F490" s="70"/>
      <c r="G490" s="70"/>
      <c r="H490" s="70"/>
      <c r="I490" s="70"/>
      <c r="J490" s="70"/>
      <c r="K490" s="70"/>
      <c r="L490" s="70"/>
      <c r="M490" s="70"/>
      <c r="N490" s="70"/>
      <c r="O490" s="70"/>
      <c r="P490" s="70"/>
    </row>
    <row r="491" spans="3:16" x14ac:dyDescent="0.3">
      <c r="C491" s="70"/>
      <c r="D491" s="48"/>
      <c r="E491" s="73"/>
      <c r="F491" s="70"/>
      <c r="G491" s="70"/>
      <c r="H491" s="70"/>
      <c r="I491" s="70"/>
      <c r="J491" s="70"/>
      <c r="K491" s="70"/>
      <c r="L491" s="70"/>
      <c r="M491" s="70"/>
      <c r="N491" s="70"/>
      <c r="O491" s="70"/>
      <c r="P491" s="70"/>
    </row>
    <row r="492" spans="3:16" x14ac:dyDescent="0.3">
      <c r="C492" s="70"/>
      <c r="D492" s="48"/>
      <c r="E492" s="73"/>
      <c r="F492" s="70"/>
      <c r="G492" s="70"/>
      <c r="H492" s="70"/>
      <c r="I492" s="70"/>
      <c r="J492" s="70"/>
      <c r="K492" s="70"/>
      <c r="L492" s="70"/>
      <c r="M492" s="70"/>
      <c r="N492" s="70"/>
      <c r="O492" s="70"/>
      <c r="P492" s="70"/>
    </row>
    <row r="493" spans="3:16" x14ac:dyDescent="0.3">
      <c r="C493" s="70"/>
      <c r="D493" s="48"/>
      <c r="E493" s="73"/>
      <c r="F493" s="70"/>
      <c r="G493" s="70"/>
      <c r="H493" s="70"/>
      <c r="I493" s="70"/>
      <c r="J493" s="70"/>
      <c r="K493" s="70"/>
      <c r="L493" s="70"/>
      <c r="M493" s="70"/>
      <c r="N493" s="70"/>
      <c r="O493" s="70"/>
      <c r="P493" s="70"/>
    </row>
    <row r="494" spans="3:16" x14ac:dyDescent="0.3">
      <c r="C494" s="70"/>
      <c r="D494" s="48"/>
      <c r="E494" s="73"/>
      <c r="F494" s="70"/>
      <c r="G494" s="70"/>
      <c r="H494" s="70"/>
      <c r="I494" s="70"/>
      <c r="J494" s="70"/>
      <c r="K494" s="70"/>
      <c r="L494" s="70"/>
      <c r="M494" s="70"/>
      <c r="N494" s="70"/>
      <c r="O494" s="70"/>
      <c r="P494" s="70"/>
    </row>
    <row r="495" spans="3:16" x14ac:dyDescent="0.3">
      <c r="C495" s="70"/>
      <c r="D495" s="48"/>
      <c r="E495" s="73"/>
      <c r="F495" s="70"/>
      <c r="G495" s="70"/>
      <c r="H495" s="70"/>
      <c r="I495" s="70"/>
      <c r="J495" s="70"/>
      <c r="K495" s="70"/>
      <c r="L495" s="70"/>
      <c r="M495" s="70"/>
      <c r="N495" s="70"/>
      <c r="O495" s="70"/>
      <c r="P495" s="70"/>
    </row>
    <row r="496" spans="3:16" x14ac:dyDescent="0.3">
      <c r="C496" s="70"/>
      <c r="D496" s="48"/>
      <c r="E496" s="73"/>
      <c r="F496" s="70"/>
      <c r="G496" s="70"/>
      <c r="H496" s="70"/>
      <c r="I496" s="70"/>
      <c r="J496" s="70"/>
      <c r="K496" s="70"/>
      <c r="L496" s="70"/>
      <c r="M496" s="70"/>
      <c r="N496" s="70"/>
      <c r="O496" s="70"/>
      <c r="P496" s="70"/>
    </row>
    <row r="497" spans="3:16" x14ac:dyDescent="0.3">
      <c r="C497" s="70"/>
      <c r="D497" s="48"/>
      <c r="E497" s="73"/>
      <c r="F497" s="70"/>
      <c r="G497" s="70"/>
      <c r="H497" s="70"/>
      <c r="I497" s="70"/>
      <c r="J497" s="70"/>
      <c r="K497" s="70"/>
      <c r="L497" s="70"/>
      <c r="M497" s="70"/>
      <c r="N497" s="70"/>
      <c r="O497" s="70"/>
      <c r="P497" s="70"/>
    </row>
    <row r="498" spans="3:16" x14ac:dyDescent="0.3">
      <c r="C498" s="70"/>
      <c r="D498" s="48"/>
      <c r="E498" s="73"/>
      <c r="F498" s="70"/>
      <c r="G498" s="70"/>
      <c r="H498" s="70"/>
      <c r="I498" s="70"/>
      <c r="J498" s="70"/>
      <c r="K498" s="70"/>
      <c r="L498" s="70"/>
      <c r="M498" s="70"/>
      <c r="N498" s="70"/>
      <c r="O498" s="70"/>
      <c r="P498" s="70"/>
    </row>
    <row r="499" spans="3:16" x14ac:dyDescent="0.3">
      <c r="C499" s="70"/>
      <c r="D499" s="48"/>
      <c r="E499" s="73"/>
      <c r="F499" s="70"/>
      <c r="G499" s="70"/>
      <c r="H499" s="70"/>
      <c r="I499" s="70"/>
      <c r="J499" s="70"/>
      <c r="K499" s="70"/>
      <c r="L499" s="70"/>
      <c r="M499" s="70"/>
      <c r="N499" s="70"/>
      <c r="O499" s="70"/>
      <c r="P499" s="70"/>
    </row>
    <row r="500" spans="3:16" x14ac:dyDescent="0.3">
      <c r="C500" s="70"/>
      <c r="D500" s="48"/>
      <c r="E500" s="73"/>
      <c r="F500" s="70"/>
      <c r="G500" s="70"/>
      <c r="H500" s="70"/>
      <c r="I500" s="70"/>
      <c r="J500" s="70"/>
      <c r="K500" s="70"/>
      <c r="L500" s="70"/>
      <c r="M500" s="70"/>
      <c r="N500" s="70"/>
      <c r="O500" s="70"/>
      <c r="P500" s="70"/>
    </row>
    <row r="501" spans="3:16" x14ac:dyDescent="0.3">
      <c r="C501" s="70"/>
      <c r="D501" s="48"/>
      <c r="E501" s="73"/>
      <c r="F501" s="70"/>
      <c r="G501" s="70"/>
      <c r="H501" s="70"/>
      <c r="I501" s="70"/>
      <c r="J501" s="70"/>
      <c r="K501" s="70"/>
      <c r="L501" s="70"/>
      <c r="M501" s="70"/>
      <c r="N501" s="70"/>
      <c r="O501" s="70"/>
      <c r="P501" s="70"/>
    </row>
    <row r="502" spans="3:16" x14ac:dyDescent="0.3">
      <c r="C502" s="70"/>
      <c r="D502" s="48"/>
      <c r="E502" s="73"/>
      <c r="F502" s="70"/>
      <c r="G502" s="70"/>
      <c r="H502" s="70"/>
      <c r="I502" s="70"/>
      <c r="J502" s="70"/>
      <c r="K502" s="70"/>
      <c r="L502" s="70"/>
      <c r="M502" s="70"/>
      <c r="N502" s="70"/>
      <c r="O502" s="70"/>
      <c r="P502" s="70"/>
    </row>
    <row r="503" spans="3:16" x14ac:dyDescent="0.3">
      <c r="C503" s="70"/>
      <c r="D503" s="48"/>
      <c r="E503" s="73"/>
      <c r="F503" s="70"/>
      <c r="G503" s="70"/>
      <c r="H503" s="70"/>
      <c r="I503" s="70"/>
      <c r="J503" s="70"/>
      <c r="K503" s="70"/>
      <c r="L503" s="70"/>
      <c r="M503" s="70"/>
      <c r="N503" s="70"/>
      <c r="O503" s="70"/>
      <c r="P503" s="70"/>
    </row>
    <row r="504" spans="3:16" x14ac:dyDescent="0.3">
      <c r="C504" s="70"/>
      <c r="D504" s="48"/>
      <c r="E504" s="73"/>
      <c r="F504" s="70"/>
      <c r="G504" s="70"/>
      <c r="H504" s="70"/>
      <c r="I504" s="70"/>
      <c r="J504" s="70"/>
      <c r="K504" s="70"/>
      <c r="L504" s="70"/>
      <c r="M504" s="70"/>
      <c r="N504" s="70"/>
      <c r="O504" s="70"/>
      <c r="P504" s="70"/>
    </row>
    <row r="505" spans="3:16" x14ac:dyDescent="0.3">
      <c r="C505" s="70"/>
      <c r="D505" s="48"/>
      <c r="E505" s="73"/>
      <c r="F505" s="70"/>
      <c r="G505" s="70"/>
      <c r="H505" s="70"/>
      <c r="I505" s="70"/>
      <c r="J505" s="70"/>
      <c r="K505" s="70"/>
      <c r="L505" s="70"/>
      <c r="M505" s="70"/>
      <c r="N505" s="70"/>
      <c r="O505" s="70"/>
      <c r="P505" s="70"/>
    </row>
    <row r="506" spans="3:16" x14ac:dyDescent="0.3">
      <c r="C506" s="70"/>
      <c r="D506" s="48"/>
      <c r="E506" s="73"/>
      <c r="F506" s="70"/>
      <c r="G506" s="70"/>
      <c r="H506" s="70"/>
      <c r="I506" s="70"/>
      <c r="J506" s="70"/>
      <c r="K506" s="70"/>
      <c r="L506" s="70"/>
      <c r="M506" s="70"/>
      <c r="N506" s="70"/>
      <c r="O506" s="70"/>
      <c r="P506" s="70"/>
    </row>
    <row r="507" spans="3:16" x14ac:dyDescent="0.3">
      <c r="C507" s="70"/>
      <c r="D507" s="48"/>
      <c r="E507" s="73"/>
      <c r="F507" s="70"/>
      <c r="G507" s="70"/>
      <c r="H507" s="70"/>
      <c r="I507" s="70"/>
      <c r="J507" s="70"/>
      <c r="K507" s="70"/>
      <c r="L507" s="70"/>
      <c r="M507" s="70"/>
      <c r="N507" s="70"/>
      <c r="O507" s="70"/>
      <c r="P507" s="70"/>
    </row>
    <row r="508" spans="3:16" x14ac:dyDescent="0.3">
      <c r="C508" s="70"/>
      <c r="D508" s="48"/>
      <c r="E508" s="73"/>
      <c r="F508" s="70"/>
      <c r="G508" s="70"/>
      <c r="H508" s="70"/>
      <c r="I508" s="70"/>
      <c r="J508" s="70"/>
      <c r="K508" s="70"/>
      <c r="L508" s="70"/>
      <c r="M508" s="70"/>
      <c r="N508" s="70"/>
      <c r="O508" s="70"/>
      <c r="P508" s="70"/>
    </row>
    <row r="509" spans="3:16" x14ac:dyDescent="0.3">
      <c r="C509" s="70"/>
      <c r="D509" s="48"/>
      <c r="E509" s="73"/>
      <c r="F509" s="70"/>
      <c r="G509" s="70"/>
      <c r="H509" s="70"/>
      <c r="I509" s="70"/>
      <c r="J509" s="70"/>
      <c r="K509" s="70"/>
      <c r="L509" s="70"/>
      <c r="M509" s="70"/>
      <c r="N509" s="70"/>
      <c r="O509" s="70"/>
      <c r="P509" s="70"/>
    </row>
    <row r="510" spans="3:16" x14ac:dyDescent="0.3">
      <c r="C510" s="70"/>
      <c r="D510" s="48"/>
      <c r="E510" s="73"/>
      <c r="F510" s="70"/>
      <c r="G510" s="70"/>
      <c r="H510" s="70"/>
      <c r="I510" s="70"/>
      <c r="J510" s="70"/>
      <c r="K510" s="70"/>
      <c r="L510" s="70"/>
      <c r="M510" s="70"/>
      <c r="N510" s="70"/>
      <c r="O510" s="70"/>
      <c r="P510" s="70"/>
    </row>
    <row r="511" spans="3:16" x14ac:dyDescent="0.3">
      <c r="C511" s="70"/>
      <c r="D511" s="48"/>
      <c r="E511" s="73"/>
      <c r="F511" s="70"/>
      <c r="G511" s="70"/>
      <c r="H511" s="70"/>
      <c r="I511" s="70"/>
      <c r="J511" s="70"/>
      <c r="K511" s="70"/>
      <c r="L511" s="70"/>
      <c r="M511" s="70"/>
      <c r="N511" s="70"/>
      <c r="O511" s="70"/>
      <c r="P511" s="70"/>
    </row>
    <row r="512" spans="3:16" x14ac:dyDescent="0.3">
      <c r="C512" s="70"/>
      <c r="D512" s="48"/>
      <c r="E512" s="73"/>
      <c r="F512" s="70"/>
      <c r="G512" s="70"/>
      <c r="H512" s="70"/>
      <c r="I512" s="70"/>
      <c r="J512" s="70"/>
      <c r="K512" s="70"/>
      <c r="L512" s="70"/>
      <c r="M512" s="70"/>
      <c r="N512" s="70"/>
      <c r="O512" s="70"/>
      <c r="P512" s="70"/>
    </row>
    <row r="513" spans="3:16" x14ac:dyDescent="0.3">
      <c r="C513" s="70"/>
      <c r="D513" s="48"/>
      <c r="E513" s="73"/>
      <c r="F513" s="70"/>
      <c r="G513" s="70"/>
      <c r="H513" s="70"/>
      <c r="I513" s="70"/>
      <c r="J513" s="70"/>
      <c r="K513" s="70"/>
      <c r="L513" s="70"/>
      <c r="M513" s="70"/>
      <c r="N513" s="70"/>
      <c r="O513" s="70"/>
      <c r="P513" s="70"/>
    </row>
    <row r="514" spans="3:16" x14ac:dyDescent="0.3">
      <c r="C514" s="70"/>
      <c r="D514" s="48"/>
      <c r="E514" s="73"/>
      <c r="F514" s="70"/>
      <c r="G514" s="70"/>
      <c r="H514" s="70"/>
      <c r="I514" s="70"/>
      <c r="J514" s="70"/>
      <c r="K514" s="70"/>
      <c r="L514" s="70"/>
      <c r="M514" s="70"/>
      <c r="N514" s="70"/>
      <c r="O514" s="70"/>
      <c r="P514" s="70"/>
    </row>
    <row r="515" spans="3:16" x14ac:dyDescent="0.3">
      <c r="C515" s="70"/>
      <c r="D515" s="48"/>
      <c r="E515" s="73"/>
      <c r="F515" s="70"/>
      <c r="G515" s="70"/>
      <c r="H515" s="70"/>
      <c r="I515" s="70"/>
      <c r="J515" s="70"/>
      <c r="K515" s="70"/>
      <c r="L515" s="70"/>
      <c r="M515" s="70"/>
      <c r="N515" s="70"/>
      <c r="O515" s="70"/>
      <c r="P515" s="70"/>
    </row>
    <row r="516" spans="3:16" x14ac:dyDescent="0.3">
      <c r="C516" s="70"/>
      <c r="D516" s="48"/>
      <c r="E516" s="73"/>
      <c r="F516" s="70"/>
      <c r="G516" s="70"/>
      <c r="H516" s="70"/>
      <c r="I516" s="70"/>
      <c r="J516" s="70"/>
      <c r="K516" s="70"/>
      <c r="L516" s="70"/>
      <c r="M516" s="70"/>
      <c r="N516" s="70"/>
      <c r="O516" s="70"/>
      <c r="P516" s="70"/>
    </row>
    <row r="517" spans="3:16" x14ac:dyDescent="0.3">
      <c r="C517" s="70"/>
      <c r="D517" s="48"/>
      <c r="E517" s="73"/>
      <c r="F517" s="70"/>
      <c r="G517" s="70"/>
      <c r="H517" s="70"/>
      <c r="I517" s="70"/>
      <c r="J517" s="70"/>
      <c r="K517" s="70"/>
      <c r="L517" s="70"/>
      <c r="M517" s="70"/>
      <c r="N517" s="70"/>
      <c r="O517" s="70"/>
      <c r="P517" s="70"/>
    </row>
    <row r="518" spans="3:16" x14ac:dyDescent="0.3">
      <c r="C518" s="70"/>
      <c r="D518" s="48"/>
      <c r="E518" s="73"/>
      <c r="F518" s="70"/>
      <c r="G518" s="70"/>
      <c r="H518" s="70"/>
      <c r="I518" s="70"/>
      <c r="J518" s="70"/>
      <c r="K518" s="70"/>
      <c r="L518" s="70"/>
      <c r="M518" s="70"/>
      <c r="N518" s="70"/>
      <c r="O518" s="70"/>
      <c r="P518" s="70"/>
    </row>
    <row r="519" spans="3:16" x14ac:dyDescent="0.3">
      <c r="C519" s="70"/>
      <c r="D519" s="48"/>
      <c r="E519" s="73"/>
      <c r="F519" s="70"/>
      <c r="G519" s="70"/>
      <c r="H519" s="70"/>
      <c r="I519" s="70"/>
      <c r="J519" s="70"/>
      <c r="K519" s="70"/>
      <c r="L519" s="70"/>
      <c r="M519" s="70"/>
      <c r="N519" s="70"/>
      <c r="O519" s="70"/>
      <c r="P519" s="70"/>
    </row>
    <row r="520" spans="3:16" x14ac:dyDescent="0.3">
      <c r="C520" s="70"/>
      <c r="D520" s="48"/>
      <c r="E520" s="73"/>
      <c r="F520" s="70"/>
      <c r="G520" s="70"/>
      <c r="H520" s="70"/>
      <c r="I520" s="70"/>
      <c r="J520" s="70"/>
      <c r="K520" s="70"/>
      <c r="L520" s="70"/>
      <c r="M520" s="70"/>
      <c r="N520" s="70"/>
      <c r="O520" s="70"/>
      <c r="P520" s="70"/>
    </row>
    <row r="521" spans="3:16" x14ac:dyDescent="0.3">
      <c r="C521" s="70"/>
      <c r="D521" s="48"/>
      <c r="E521" s="73"/>
      <c r="F521" s="70"/>
      <c r="G521" s="70"/>
      <c r="H521" s="70"/>
      <c r="I521" s="70"/>
      <c r="J521" s="70"/>
      <c r="K521" s="70"/>
      <c r="L521" s="70"/>
      <c r="M521" s="70"/>
      <c r="N521" s="70"/>
      <c r="O521" s="70"/>
      <c r="P521" s="70"/>
    </row>
    <row r="522" spans="3:16" x14ac:dyDescent="0.3">
      <c r="C522" s="70"/>
      <c r="D522" s="48"/>
      <c r="E522" s="73"/>
      <c r="F522" s="70"/>
      <c r="G522" s="70"/>
      <c r="H522" s="70"/>
      <c r="I522" s="70"/>
      <c r="J522" s="70"/>
      <c r="K522" s="70"/>
      <c r="L522" s="70"/>
      <c r="M522" s="70"/>
      <c r="N522" s="70"/>
      <c r="O522" s="70"/>
      <c r="P522" s="70"/>
    </row>
    <row r="523" spans="3:16" x14ac:dyDescent="0.3">
      <c r="C523" s="70"/>
      <c r="D523" s="48"/>
      <c r="E523" s="73"/>
      <c r="F523" s="70"/>
      <c r="G523" s="70"/>
      <c r="H523" s="70"/>
      <c r="I523" s="70"/>
      <c r="J523" s="70"/>
      <c r="K523" s="70"/>
      <c r="L523" s="70"/>
      <c r="M523" s="70"/>
      <c r="N523" s="70"/>
      <c r="O523" s="70"/>
      <c r="P523" s="70"/>
    </row>
    <row r="524" spans="3:16" x14ac:dyDescent="0.3">
      <c r="C524" s="70"/>
      <c r="D524" s="48"/>
      <c r="E524" s="73"/>
      <c r="F524" s="70"/>
      <c r="G524" s="70"/>
      <c r="H524" s="70"/>
      <c r="I524" s="70"/>
      <c r="J524" s="70"/>
      <c r="K524" s="70"/>
      <c r="L524" s="70"/>
      <c r="M524" s="70"/>
      <c r="N524" s="70"/>
      <c r="O524" s="70"/>
      <c r="P524" s="70"/>
    </row>
    <row r="525" spans="3:16" x14ac:dyDescent="0.3">
      <c r="C525" s="70"/>
      <c r="D525" s="48"/>
      <c r="E525" s="73"/>
      <c r="F525" s="70"/>
      <c r="G525" s="70"/>
      <c r="H525" s="70"/>
      <c r="I525" s="70"/>
      <c r="J525" s="70"/>
      <c r="K525" s="70"/>
      <c r="L525" s="70"/>
      <c r="M525" s="70"/>
      <c r="N525" s="70"/>
      <c r="O525" s="70"/>
      <c r="P525" s="70"/>
    </row>
    <row r="526" spans="3:16" x14ac:dyDescent="0.3">
      <c r="C526" s="70"/>
      <c r="D526" s="48"/>
      <c r="E526" s="73"/>
      <c r="F526" s="70"/>
      <c r="G526" s="70"/>
      <c r="H526" s="70"/>
      <c r="I526" s="70"/>
      <c r="J526" s="70"/>
      <c r="K526" s="70"/>
      <c r="L526" s="70"/>
      <c r="M526" s="70"/>
      <c r="N526" s="70"/>
      <c r="O526" s="70"/>
      <c r="P526" s="70"/>
    </row>
    <row r="527" spans="3:16" x14ac:dyDescent="0.3">
      <c r="C527" s="70"/>
      <c r="D527" s="48"/>
      <c r="E527" s="73"/>
      <c r="F527" s="70"/>
      <c r="G527" s="70"/>
      <c r="H527" s="70"/>
      <c r="I527" s="70"/>
      <c r="J527" s="70"/>
      <c r="K527" s="70"/>
      <c r="L527" s="70"/>
      <c r="M527" s="70"/>
      <c r="N527" s="70"/>
      <c r="O527" s="70"/>
      <c r="P527" s="70"/>
    </row>
    <row r="528" spans="3:16" x14ac:dyDescent="0.3">
      <c r="C528" s="70"/>
      <c r="D528" s="48"/>
      <c r="E528" s="73"/>
      <c r="F528" s="70"/>
      <c r="G528" s="70"/>
      <c r="H528" s="70"/>
      <c r="I528" s="70"/>
      <c r="J528" s="70"/>
      <c r="K528" s="70"/>
      <c r="L528" s="70"/>
      <c r="M528" s="70"/>
      <c r="N528" s="70"/>
      <c r="O528" s="70"/>
      <c r="P528" s="70"/>
    </row>
    <row r="529" spans="3:16" x14ac:dyDescent="0.3">
      <c r="C529" s="70"/>
      <c r="D529" s="48"/>
      <c r="E529" s="73"/>
      <c r="F529" s="70"/>
      <c r="G529" s="70"/>
      <c r="H529" s="70"/>
      <c r="I529" s="70"/>
      <c r="J529" s="70"/>
      <c r="K529" s="70"/>
      <c r="L529" s="70"/>
      <c r="M529" s="70"/>
      <c r="N529" s="70"/>
      <c r="O529" s="70"/>
      <c r="P529" s="70"/>
    </row>
    <row r="530" spans="3:16" x14ac:dyDescent="0.3">
      <c r="C530" s="70"/>
      <c r="D530" s="48"/>
      <c r="E530" s="73"/>
      <c r="F530" s="70"/>
      <c r="G530" s="70"/>
      <c r="H530" s="70"/>
      <c r="I530" s="70"/>
      <c r="J530" s="70"/>
      <c r="K530" s="70"/>
      <c r="L530" s="70"/>
      <c r="M530" s="70"/>
      <c r="N530" s="70"/>
      <c r="O530" s="70"/>
      <c r="P530" s="70"/>
    </row>
    <row r="531" spans="3:16" x14ac:dyDescent="0.3">
      <c r="C531" s="70"/>
      <c r="D531" s="48"/>
      <c r="E531" s="73"/>
      <c r="F531" s="70"/>
      <c r="G531" s="70"/>
      <c r="H531" s="70"/>
      <c r="I531" s="70"/>
      <c r="J531" s="70"/>
      <c r="K531" s="70"/>
      <c r="L531" s="70"/>
      <c r="M531" s="70"/>
      <c r="N531" s="70"/>
      <c r="O531" s="70"/>
      <c r="P531" s="70"/>
    </row>
    <row r="532" spans="3:16" x14ac:dyDescent="0.3">
      <c r="C532" s="70"/>
      <c r="D532" s="48"/>
      <c r="E532" s="73"/>
      <c r="F532" s="70"/>
      <c r="G532" s="70"/>
      <c r="H532" s="70"/>
      <c r="I532" s="70"/>
      <c r="J532" s="70"/>
      <c r="K532" s="70"/>
      <c r="L532" s="70"/>
      <c r="M532" s="70"/>
      <c r="N532" s="70"/>
      <c r="O532" s="70"/>
      <c r="P532" s="70"/>
    </row>
    <row r="533" spans="3:16" x14ac:dyDescent="0.3">
      <c r="C533" s="70"/>
      <c r="D533" s="48"/>
      <c r="E533" s="73"/>
      <c r="F533" s="70"/>
      <c r="G533" s="70"/>
      <c r="H533" s="70"/>
      <c r="I533" s="70"/>
      <c r="J533" s="70"/>
      <c r="K533" s="70"/>
      <c r="L533" s="70"/>
      <c r="M533" s="70"/>
      <c r="N533" s="70"/>
      <c r="O533" s="70"/>
      <c r="P533" s="70"/>
    </row>
    <row r="534" spans="3:16" x14ac:dyDescent="0.3">
      <c r="C534" s="70"/>
      <c r="D534" s="48"/>
      <c r="E534" s="73"/>
      <c r="F534" s="70"/>
      <c r="G534" s="70"/>
      <c r="H534" s="70"/>
      <c r="I534" s="70"/>
      <c r="J534" s="70"/>
      <c r="K534" s="70"/>
      <c r="L534" s="70"/>
      <c r="M534" s="70"/>
      <c r="N534" s="70"/>
      <c r="O534" s="70"/>
      <c r="P534" s="70"/>
    </row>
    <row r="535" spans="3:16" x14ac:dyDescent="0.3">
      <c r="C535" s="70"/>
      <c r="D535" s="48"/>
      <c r="E535" s="73"/>
      <c r="F535" s="70"/>
      <c r="G535" s="70"/>
      <c r="H535" s="70"/>
      <c r="I535" s="70"/>
      <c r="J535" s="70"/>
      <c r="K535" s="70"/>
      <c r="L535" s="70"/>
      <c r="M535" s="70"/>
      <c r="N535" s="70"/>
      <c r="O535" s="70"/>
      <c r="P535" s="70"/>
    </row>
    <row r="536" spans="3:16" x14ac:dyDescent="0.3">
      <c r="C536" s="70"/>
      <c r="D536" s="48"/>
      <c r="E536" s="73"/>
      <c r="F536" s="70"/>
      <c r="G536" s="70"/>
      <c r="H536" s="70"/>
      <c r="I536" s="70"/>
      <c r="J536" s="70"/>
      <c r="K536" s="70"/>
      <c r="L536" s="70"/>
      <c r="M536" s="70"/>
      <c r="N536" s="70"/>
      <c r="O536" s="70"/>
      <c r="P536" s="70"/>
    </row>
    <row r="537" spans="3:16" x14ac:dyDescent="0.3">
      <c r="C537" s="70"/>
      <c r="D537" s="48"/>
      <c r="E537" s="73"/>
      <c r="F537" s="70"/>
      <c r="G537" s="70"/>
      <c r="H537" s="70"/>
      <c r="I537" s="70"/>
      <c r="J537" s="70"/>
      <c r="K537" s="70"/>
      <c r="L537" s="70"/>
      <c r="M537" s="70"/>
      <c r="N537" s="70"/>
      <c r="O537" s="70"/>
      <c r="P537" s="70"/>
    </row>
    <row r="538" spans="3:16" x14ac:dyDescent="0.3">
      <c r="C538" s="70"/>
      <c r="D538" s="48"/>
      <c r="E538" s="73"/>
      <c r="F538" s="70"/>
      <c r="G538" s="70"/>
      <c r="H538" s="70"/>
      <c r="I538" s="70"/>
      <c r="J538" s="70"/>
      <c r="K538" s="70"/>
      <c r="L538" s="70"/>
      <c r="M538" s="70"/>
      <c r="N538" s="70"/>
      <c r="O538" s="70"/>
      <c r="P538" s="70"/>
    </row>
    <row r="539" spans="3:16" x14ac:dyDescent="0.3">
      <c r="C539" s="70"/>
      <c r="D539" s="48"/>
      <c r="E539" s="73"/>
      <c r="F539" s="70"/>
      <c r="G539" s="70"/>
      <c r="H539" s="70"/>
      <c r="I539" s="70"/>
      <c r="J539" s="70"/>
      <c r="K539" s="70"/>
      <c r="L539" s="70"/>
      <c r="M539" s="70"/>
      <c r="N539" s="70"/>
      <c r="O539" s="70"/>
      <c r="P539" s="70"/>
    </row>
    <row r="540" spans="3:16" x14ac:dyDescent="0.3">
      <c r="C540" s="70"/>
      <c r="D540" s="48"/>
      <c r="E540" s="73"/>
      <c r="F540" s="70"/>
      <c r="G540" s="70"/>
      <c r="H540" s="70"/>
      <c r="I540" s="70"/>
      <c r="J540" s="70"/>
      <c r="K540" s="70"/>
      <c r="L540" s="70"/>
      <c r="M540" s="70"/>
      <c r="N540" s="70"/>
      <c r="O540" s="70"/>
      <c r="P540" s="70"/>
    </row>
    <row r="541" spans="3:16" x14ac:dyDescent="0.3">
      <c r="C541" s="70"/>
      <c r="D541" s="48"/>
      <c r="E541" s="73"/>
      <c r="F541" s="70"/>
      <c r="G541" s="70"/>
      <c r="H541" s="70"/>
      <c r="I541" s="70"/>
      <c r="J541" s="70"/>
      <c r="K541" s="70"/>
      <c r="L541" s="70"/>
      <c r="M541" s="70"/>
      <c r="N541" s="70"/>
      <c r="O541" s="70"/>
      <c r="P541" s="70"/>
    </row>
    <row r="542" spans="3:16" x14ac:dyDescent="0.3">
      <c r="C542" s="70"/>
      <c r="D542" s="48"/>
      <c r="E542" s="73"/>
      <c r="F542" s="70"/>
      <c r="G542" s="70"/>
      <c r="H542" s="70"/>
      <c r="I542" s="70"/>
      <c r="J542" s="70"/>
      <c r="K542" s="70"/>
      <c r="L542" s="70"/>
      <c r="M542" s="70"/>
      <c r="N542" s="70"/>
      <c r="O542" s="70"/>
      <c r="P542" s="70"/>
    </row>
    <row r="543" spans="3:16" x14ac:dyDescent="0.3">
      <c r="C543" s="70"/>
      <c r="D543" s="48"/>
      <c r="E543" s="73"/>
      <c r="F543" s="70"/>
      <c r="G543" s="70"/>
      <c r="H543" s="70"/>
      <c r="I543" s="70"/>
      <c r="J543" s="70"/>
      <c r="K543" s="70"/>
      <c r="L543" s="70"/>
      <c r="M543" s="70"/>
      <c r="N543" s="70"/>
      <c r="O543" s="70"/>
      <c r="P543" s="70"/>
    </row>
    <row r="544" spans="3:16" x14ac:dyDescent="0.3">
      <c r="C544" s="70"/>
      <c r="D544" s="48"/>
      <c r="E544" s="73"/>
      <c r="F544" s="70"/>
      <c r="G544" s="70"/>
      <c r="H544" s="70"/>
      <c r="I544" s="70"/>
      <c r="J544" s="70"/>
      <c r="K544" s="70"/>
      <c r="L544" s="70"/>
      <c r="M544" s="70"/>
      <c r="N544" s="70"/>
      <c r="O544" s="70"/>
      <c r="P544" s="70"/>
    </row>
    <row r="545" spans="3:16" x14ac:dyDescent="0.3">
      <c r="C545" s="70"/>
      <c r="D545" s="48"/>
      <c r="E545" s="73"/>
      <c r="F545" s="70"/>
      <c r="G545" s="70"/>
      <c r="H545" s="70"/>
      <c r="I545" s="70"/>
      <c r="J545" s="70"/>
      <c r="K545" s="70"/>
      <c r="L545" s="70"/>
      <c r="M545" s="70"/>
      <c r="N545" s="70"/>
      <c r="O545" s="70"/>
      <c r="P545" s="70"/>
    </row>
    <row r="546" spans="3:16" x14ac:dyDescent="0.3">
      <c r="C546" s="70"/>
      <c r="D546" s="48"/>
      <c r="E546" s="73"/>
      <c r="F546" s="70"/>
      <c r="G546" s="70"/>
      <c r="H546" s="70"/>
      <c r="I546" s="70"/>
      <c r="J546" s="70"/>
      <c r="K546" s="70"/>
      <c r="L546" s="70"/>
      <c r="M546" s="70"/>
      <c r="N546" s="70"/>
      <c r="O546" s="70"/>
      <c r="P546" s="70"/>
    </row>
    <row r="547" spans="3:16" x14ac:dyDescent="0.3">
      <c r="C547" s="70"/>
      <c r="D547" s="48"/>
      <c r="E547" s="73"/>
      <c r="F547" s="70"/>
      <c r="G547" s="70"/>
      <c r="H547" s="70"/>
      <c r="I547" s="70"/>
      <c r="J547" s="70"/>
      <c r="K547" s="70"/>
      <c r="L547" s="70"/>
      <c r="M547" s="70"/>
      <c r="N547" s="70"/>
      <c r="O547" s="70"/>
      <c r="P547" s="70"/>
    </row>
    <row r="548" spans="3:16" x14ac:dyDescent="0.3">
      <c r="C548" s="70"/>
      <c r="D548" s="48"/>
      <c r="E548" s="73"/>
      <c r="F548" s="70"/>
      <c r="G548" s="70"/>
      <c r="H548" s="70"/>
      <c r="I548" s="70"/>
      <c r="J548" s="70"/>
      <c r="K548" s="70"/>
      <c r="L548" s="70"/>
      <c r="M548" s="70"/>
      <c r="N548" s="70"/>
      <c r="O548" s="70"/>
      <c r="P548" s="70"/>
    </row>
    <row r="549" spans="3:16" x14ac:dyDescent="0.3">
      <c r="C549" s="70"/>
      <c r="D549" s="48"/>
      <c r="E549" s="73"/>
      <c r="F549" s="70"/>
      <c r="G549" s="70"/>
      <c r="H549" s="70"/>
      <c r="I549" s="70"/>
      <c r="J549" s="70"/>
      <c r="K549" s="70"/>
      <c r="L549" s="70"/>
      <c r="M549" s="70"/>
      <c r="N549" s="70"/>
      <c r="O549" s="70"/>
      <c r="P549" s="70"/>
    </row>
    <row r="550" spans="3:16" x14ac:dyDescent="0.3">
      <c r="C550" s="70"/>
      <c r="D550" s="48"/>
      <c r="E550" s="73"/>
      <c r="F550" s="70"/>
      <c r="G550" s="70"/>
      <c r="H550" s="70"/>
      <c r="I550" s="70"/>
      <c r="J550" s="70"/>
      <c r="K550" s="70"/>
      <c r="L550" s="70"/>
      <c r="M550" s="70"/>
      <c r="N550" s="70"/>
      <c r="O550" s="70"/>
      <c r="P550" s="70"/>
    </row>
    <row r="551" spans="3:16" x14ac:dyDescent="0.3">
      <c r="C551" s="70"/>
      <c r="D551" s="48"/>
      <c r="E551" s="73"/>
      <c r="F551" s="70"/>
      <c r="G551" s="70"/>
      <c r="H551" s="70"/>
      <c r="I551" s="70"/>
      <c r="J551" s="70"/>
      <c r="K551" s="70"/>
      <c r="L551" s="70"/>
      <c r="M551" s="70"/>
      <c r="N551" s="70"/>
      <c r="O551" s="70"/>
      <c r="P551" s="70"/>
    </row>
    <row r="552" spans="3:16" x14ac:dyDescent="0.3">
      <c r="C552" s="70"/>
      <c r="D552" s="48"/>
      <c r="E552" s="73"/>
      <c r="F552" s="70"/>
      <c r="G552" s="70"/>
      <c r="H552" s="70"/>
      <c r="I552" s="70"/>
      <c r="J552" s="70"/>
      <c r="K552" s="70"/>
      <c r="L552" s="70"/>
      <c r="M552" s="70"/>
      <c r="N552" s="70"/>
      <c r="O552" s="70"/>
      <c r="P552" s="70"/>
    </row>
    <row r="553" spans="3:16" x14ac:dyDescent="0.3">
      <c r="C553" s="70"/>
      <c r="D553" s="48"/>
      <c r="E553" s="73"/>
      <c r="F553" s="70"/>
      <c r="G553" s="70"/>
      <c r="H553" s="70"/>
      <c r="I553" s="70"/>
      <c r="J553" s="70"/>
      <c r="K553" s="70"/>
      <c r="L553" s="70"/>
      <c r="M553" s="70"/>
      <c r="N553" s="70"/>
      <c r="O553" s="70"/>
      <c r="P553" s="70"/>
    </row>
    <row r="554" spans="3:16" x14ac:dyDescent="0.3">
      <c r="C554" s="70"/>
      <c r="D554" s="48"/>
      <c r="E554" s="73"/>
      <c r="F554" s="70"/>
      <c r="G554" s="70"/>
      <c r="H554" s="70"/>
      <c r="I554" s="70"/>
      <c r="J554" s="70"/>
      <c r="K554" s="70"/>
      <c r="L554" s="70"/>
      <c r="M554" s="70"/>
      <c r="N554" s="70"/>
      <c r="O554" s="70"/>
      <c r="P554" s="70"/>
    </row>
    <row r="555" spans="3:16" x14ac:dyDescent="0.3">
      <c r="C555" s="70"/>
      <c r="D555" s="48"/>
      <c r="E555" s="73"/>
      <c r="F555" s="70"/>
      <c r="G555" s="70"/>
      <c r="H555" s="70"/>
      <c r="I555" s="70"/>
      <c r="J555" s="70"/>
      <c r="K555" s="70"/>
      <c r="L555" s="70"/>
      <c r="M555" s="70"/>
      <c r="N555" s="70"/>
      <c r="O555" s="70"/>
      <c r="P555" s="70"/>
    </row>
    <row r="556" spans="3:16" x14ac:dyDescent="0.3">
      <c r="C556" s="70"/>
      <c r="D556" s="48"/>
      <c r="E556" s="73"/>
      <c r="F556" s="70"/>
      <c r="G556" s="70"/>
      <c r="H556" s="70"/>
      <c r="I556" s="70"/>
      <c r="J556" s="70"/>
      <c r="K556" s="70"/>
      <c r="L556" s="70"/>
      <c r="M556" s="70"/>
      <c r="N556" s="70"/>
      <c r="O556" s="70"/>
      <c r="P556" s="70"/>
    </row>
    <row r="557" spans="3:16" x14ac:dyDescent="0.3">
      <c r="C557" s="70"/>
      <c r="D557" s="48"/>
      <c r="E557" s="73"/>
      <c r="F557" s="70"/>
      <c r="G557" s="70"/>
      <c r="H557" s="70"/>
      <c r="I557" s="70"/>
      <c r="J557" s="70"/>
      <c r="K557" s="70"/>
      <c r="L557" s="70"/>
      <c r="M557" s="70"/>
      <c r="N557" s="70"/>
      <c r="O557" s="70"/>
      <c r="P557" s="70"/>
    </row>
    <row r="558" spans="3:16" x14ac:dyDescent="0.3">
      <c r="C558" s="70"/>
      <c r="D558" s="48"/>
      <c r="E558" s="73"/>
      <c r="F558" s="70"/>
      <c r="G558" s="70"/>
      <c r="H558" s="70"/>
      <c r="I558" s="70"/>
      <c r="J558" s="70"/>
      <c r="K558" s="70"/>
      <c r="L558" s="70"/>
      <c r="M558" s="70"/>
      <c r="N558" s="70"/>
      <c r="O558" s="70"/>
      <c r="P558" s="70"/>
    </row>
    <row r="559" spans="3:16" x14ac:dyDescent="0.3">
      <c r="C559" s="70"/>
      <c r="D559" s="48"/>
      <c r="E559" s="73"/>
      <c r="F559" s="70"/>
      <c r="G559" s="70"/>
      <c r="H559" s="70"/>
      <c r="I559" s="70"/>
      <c r="J559" s="70"/>
      <c r="K559" s="70"/>
      <c r="L559" s="70"/>
      <c r="M559" s="70"/>
      <c r="N559" s="70"/>
      <c r="O559" s="70"/>
      <c r="P559" s="70"/>
    </row>
    <row r="560" spans="3:16" x14ac:dyDescent="0.3">
      <c r="C560" s="70"/>
      <c r="D560" s="48"/>
      <c r="E560" s="73"/>
      <c r="F560" s="70"/>
      <c r="G560" s="70"/>
      <c r="H560" s="70"/>
      <c r="I560" s="70"/>
      <c r="J560" s="70"/>
      <c r="K560" s="70"/>
      <c r="L560" s="70"/>
      <c r="M560" s="70"/>
      <c r="N560" s="70"/>
      <c r="O560" s="70"/>
      <c r="P560" s="70"/>
    </row>
    <row r="561" spans="3:16" x14ac:dyDescent="0.3">
      <c r="C561" s="70"/>
      <c r="D561" s="48"/>
      <c r="E561" s="73"/>
      <c r="F561" s="70"/>
      <c r="G561" s="70"/>
      <c r="H561" s="70"/>
      <c r="I561" s="70"/>
      <c r="J561" s="70"/>
      <c r="K561" s="70"/>
      <c r="L561" s="70"/>
      <c r="M561" s="70"/>
      <c r="N561" s="70"/>
      <c r="O561" s="70"/>
      <c r="P561" s="70"/>
    </row>
    <row r="562" spans="3:16" x14ac:dyDescent="0.3">
      <c r="C562" s="70"/>
      <c r="D562" s="48"/>
      <c r="E562" s="73"/>
      <c r="F562" s="70"/>
      <c r="G562" s="70"/>
      <c r="H562" s="70"/>
      <c r="I562" s="70"/>
      <c r="J562" s="70"/>
      <c r="K562" s="70"/>
      <c r="L562" s="70"/>
      <c r="M562" s="70"/>
      <c r="N562" s="70"/>
      <c r="O562" s="70"/>
      <c r="P562" s="70"/>
    </row>
    <row r="563" spans="3:16" x14ac:dyDescent="0.3">
      <c r="C563" s="70"/>
      <c r="D563" s="48"/>
      <c r="E563" s="73"/>
      <c r="F563" s="70"/>
      <c r="G563" s="70"/>
      <c r="H563" s="70"/>
      <c r="I563" s="70"/>
      <c r="J563" s="70"/>
      <c r="K563" s="70"/>
      <c r="L563" s="70"/>
      <c r="M563" s="70"/>
      <c r="N563" s="70"/>
      <c r="O563" s="70"/>
      <c r="P563" s="70"/>
    </row>
    <row r="564" spans="3:16" x14ac:dyDescent="0.3">
      <c r="C564" s="70"/>
      <c r="D564" s="48"/>
      <c r="E564" s="73"/>
      <c r="F564" s="70"/>
      <c r="G564" s="70"/>
      <c r="H564" s="70"/>
      <c r="I564" s="70"/>
      <c r="J564" s="70"/>
      <c r="K564" s="70"/>
      <c r="L564" s="70"/>
      <c r="M564" s="70"/>
      <c r="N564" s="70"/>
      <c r="O564" s="70"/>
      <c r="P564" s="70"/>
    </row>
    <row r="565" spans="3:16" x14ac:dyDescent="0.3">
      <c r="C565" s="70"/>
      <c r="D565" s="48"/>
      <c r="E565" s="73"/>
      <c r="F565" s="70"/>
      <c r="G565" s="70"/>
      <c r="H565" s="70"/>
      <c r="I565" s="70"/>
      <c r="J565" s="70"/>
      <c r="K565" s="70"/>
      <c r="L565" s="70"/>
      <c r="M565" s="70"/>
      <c r="N565" s="70"/>
      <c r="O565" s="70"/>
      <c r="P565" s="70"/>
    </row>
    <row r="566" spans="3:16" x14ac:dyDescent="0.3">
      <c r="C566" s="70"/>
      <c r="D566" s="48"/>
      <c r="E566" s="73"/>
      <c r="F566" s="70"/>
      <c r="G566" s="70"/>
      <c r="H566" s="70"/>
      <c r="I566" s="70"/>
      <c r="J566" s="70"/>
      <c r="K566" s="70"/>
      <c r="L566" s="70"/>
      <c r="M566" s="70"/>
      <c r="N566" s="70"/>
      <c r="O566" s="70"/>
      <c r="P566" s="70"/>
    </row>
    <row r="567" spans="3:16" x14ac:dyDescent="0.3">
      <c r="C567" s="70"/>
      <c r="D567" s="48"/>
      <c r="E567" s="73"/>
      <c r="F567" s="70"/>
      <c r="G567" s="70"/>
      <c r="H567" s="70"/>
      <c r="I567" s="70"/>
      <c r="J567" s="70"/>
      <c r="K567" s="70"/>
      <c r="L567" s="70"/>
      <c r="M567" s="70"/>
      <c r="N567" s="70"/>
      <c r="O567" s="70"/>
      <c r="P567" s="70"/>
    </row>
    <row r="568" spans="3:16" x14ac:dyDescent="0.3">
      <c r="C568" s="70"/>
      <c r="D568" s="48"/>
      <c r="E568" s="73"/>
      <c r="F568" s="70"/>
      <c r="G568" s="70"/>
      <c r="H568" s="70"/>
      <c r="I568" s="70"/>
      <c r="J568" s="70"/>
      <c r="K568" s="70"/>
      <c r="L568" s="70"/>
      <c r="M568" s="70"/>
      <c r="N568" s="70"/>
      <c r="O568" s="70"/>
      <c r="P568" s="70"/>
    </row>
    <row r="569" spans="3:16" x14ac:dyDescent="0.3">
      <c r="C569" s="70"/>
      <c r="D569" s="48"/>
      <c r="E569" s="73"/>
      <c r="F569" s="70"/>
      <c r="G569" s="70"/>
      <c r="H569" s="70"/>
      <c r="I569" s="70"/>
      <c r="J569" s="70"/>
      <c r="K569" s="70"/>
      <c r="L569" s="70"/>
      <c r="M569" s="70"/>
      <c r="N569" s="70"/>
      <c r="O569" s="70"/>
      <c r="P569" s="70"/>
    </row>
    <row r="570" spans="3:16" x14ac:dyDescent="0.3">
      <c r="C570" s="70"/>
      <c r="D570" s="48"/>
      <c r="E570" s="73"/>
      <c r="F570" s="70"/>
      <c r="G570" s="70"/>
      <c r="H570" s="70"/>
      <c r="I570" s="70"/>
      <c r="J570" s="70"/>
      <c r="K570" s="70"/>
      <c r="L570" s="70"/>
      <c r="M570" s="70"/>
      <c r="N570" s="70"/>
      <c r="O570" s="70"/>
      <c r="P570" s="70"/>
    </row>
    <row r="571" spans="3:16" x14ac:dyDescent="0.3">
      <c r="C571" s="70"/>
      <c r="D571" s="48"/>
      <c r="E571" s="73"/>
      <c r="F571" s="70"/>
      <c r="G571" s="70"/>
      <c r="H571" s="70"/>
      <c r="I571" s="70"/>
      <c r="J571" s="70"/>
      <c r="K571" s="70"/>
      <c r="L571" s="70"/>
      <c r="M571" s="70"/>
      <c r="N571" s="70"/>
      <c r="O571" s="70"/>
      <c r="P571" s="70"/>
    </row>
    <row r="572" spans="3:16" x14ac:dyDescent="0.3">
      <c r="C572" s="70"/>
      <c r="D572" s="48"/>
      <c r="E572" s="73"/>
      <c r="F572" s="70"/>
      <c r="G572" s="70"/>
      <c r="H572" s="70"/>
      <c r="I572" s="70"/>
      <c r="J572" s="70"/>
      <c r="K572" s="70"/>
      <c r="L572" s="70"/>
      <c r="M572" s="70"/>
      <c r="N572" s="70"/>
      <c r="O572" s="70"/>
      <c r="P572" s="70"/>
    </row>
    <row r="573" spans="3:16" x14ac:dyDescent="0.3">
      <c r="C573" s="70"/>
      <c r="D573" s="48"/>
      <c r="E573" s="73"/>
      <c r="F573" s="70"/>
      <c r="G573" s="70"/>
      <c r="H573" s="70"/>
      <c r="I573" s="70"/>
      <c r="J573" s="70"/>
      <c r="K573" s="70"/>
      <c r="L573" s="70"/>
      <c r="M573" s="70"/>
      <c r="N573" s="70"/>
      <c r="O573" s="70"/>
      <c r="P573" s="70"/>
    </row>
    <row r="574" spans="3:16" x14ac:dyDescent="0.3">
      <c r="C574" s="70"/>
      <c r="D574" s="48"/>
      <c r="E574" s="73"/>
      <c r="F574" s="70"/>
      <c r="G574" s="70"/>
      <c r="H574" s="70"/>
      <c r="I574" s="70"/>
      <c r="J574" s="70"/>
      <c r="K574" s="70"/>
      <c r="L574" s="70"/>
      <c r="M574" s="70"/>
      <c r="N574" s="70"/>
      <c r="O574" s="70"/>
      <c r="P574" s="70"/>
    </row>
    <row r="575" spans="3:16" x14ac:dyDescent="0.3">
      <c r="C575" s="70"/>
      <c r="D575" s="48"/>
      <c r="E575" s="73"/>
      <c r="F575" s="70"/>
      <c r="G575" s="70"/>
      <c r="H575" s="70"/>
      <c r="I575" s="70"/>
      <c r="J575" s="70"/>
      <c r="K575" s="70"/>
      <c r="L575" s="70"/>
      <c r="M575" s="70"/>
      <c r="N575" s="70"/>
      <c r="O575" s="70"/>
      <c r="P575" s="70"/>
    </row>
    <row r="576" spans="3:16" x14ac:dyDescent="0.3">
      <c r="C576" s="70"/>
      <c r="D576" s="48"/>
      <c r="E576" s="73"/>
      <c r="F576" s="70"/>
      <c r="G576" s="70"/>
      <c r="H576" s="70"/>
      <c r="I576" s="70"/>
      <c r="J576" s="70"/>
      <c r="K576" s="70"/>
      <c r="L576" s="70"/>
      <c r="M576" s="70"/>
      <c r="N576" s="70"/>
      <c r="O576" s="70"/>
      <c r="P576" s="70"/>
    </row>
    <row r="577" spans="3:16" x14ac:dyDescent="0.3">
      <c r="C577" s="70"/>
      <c r="D577" s="48"/>
      <c r="E577" s="73"/>
      <c r="F577" s="70"/>
      <c r="G577" s="70"/>
      <c r="H577" s="70"/>
      <c r="I577" s="70"/>
      <c r="J577" s="70"/>
      <c r="K577" s="70"/>
      <c r="L577" s="70"/>
      <c r="M577" s="70"/>
      <c r="N577" s="70"/>
      <c r="O577" s="70"/>
      <c r="P577" s="70"/>
    </row>
    <row r="578" spans="3:16" x14ac:dyDescent="0.3">
      <c r="C578" s="70"/>
      <c r="D578" s="48"/>
      <c r="E578" s="73"/>
      <c r="F578" s="70"/>
      <c r="G578" s="70"/>
      <c r="H578" s="70"/>
      <c r="I578" s="70"/>
      <c r="J578" s="70"/>
      <c r="K578" s="70"/>
      <c r="L578" s="70"/>
      <c r="M578" s="70"/>
      <c r="N578" s="70"/>
      <c r="O578" s="70"/>
      <c r="P578" s="70"/>
    </row>
    <row r="579" spans="3:16" x14ac:dyDescent="0.3">
      <c r="C579" s="70"/>
      <c r="D579" s="48"/>
      <c r="E579" s="73"/>
      <c r="F579" s="70"/>
      <c r="G579" s="70"/>
      <c r="H579" s="70"/>
      <c r="I579" s="70"/>
      <c r="J579" s="70"/>
      <c r="K579" s="70"/>
      <c r="L579" s="70"/>
      <c r="M579" s="70"/>
      <c r="N579" s="70"/>
      <c r="O579" s="70"/>
      <c r="P579" s="70"/>
    </row>
    <row r="580" spans="3:16" x14ac:dyDescent="0.3">
      <c r="C580" s="70"/>
      <c r="D580" s="48"/>
      <c r="E580" s="73"/>
      <c r="F580" s="70"/>
      <c r="G580" s="70"/>
      <c r="H580" s="70"/>
      <c r="I580" s="70"/>
      <c r="J580" s="70"/>
      <c r="K580" s="70"/>
      <c r="L580" s="70"/>
      <c r="M580" s="70"/>
      <c r="N580" s="70"/>
      <c r="O580" s="70"/>
      <c r="P580" s="70"/>
    </row>
    <row r="581" spans="3:16" x14ac:dyDescent="0.3">
      <c r="C581" s="70"/>
      <c r="D581" s="48"/>
      <c r="E581" s="73"/>
      <c r="F581" s="70"/>
      <c r="G581" s="70"/>
      <c r="H581" s="70"/>
      <c r="I581" s="70"/>
      <c r="J581" s="70"/>
      <c r="K581" s="70"/>
      <c r="L581" s="70"/>
      <c r="M581" s="70"/>
      <c r="N581" s="70"/>
      <c r="O581" s="70"/>
      <c r="P581" s="70"/>
    </row>
    <row r="582" spans="3:16" x14ac:dyDescent="0.3">
      <c r="C582" s="70"/>
      <c r="D582" s="48"/>
      <c r="E582" s="73"/>
      <c r="F582" s="70"/>
      <c r="G582" s="70"/>
      <c r="H582" s="70"/>
      <c r="I582" s="70"/>
      <c r="J582" s="70"/>
      <c r="K582" s="70"/>
      <c r="L582" s="70"/>
      <c r="M582" s="70"/>
      <c r="N582" s="70"/>
      <c r="O582" s="70"/>
      <c r="P582" s="70"/>
    </row>
    <row r="583" spans="3:16" x14ac:dyDescent="0.3">
      <c r="C583" s="70"/>
      <c r="D583" s="48"/>
      <c r="E583" s="73"/>
      <c r="F583" s="70"/>
      <c r="G583" s="70"/>
      <c r="H583" s="70"/>
      <c r="I583" s="70"/>
      <c r="J583" s="70"/>
      <c r="K583" s="70"/>
      <c r="L583" s="70"/>
      <c r="M583" s="70"/>
      <c r="N583" s="70"/>
      <c r="O583" s="70"/>
      <c r="P583" s="70"/>
    </row>
    <row r="584" spans="3:16" x14ac:dyDescent="0.3">
      <c r="C584" s="70"/>
      <c r="D584" s="48"/>
      <c r="E584" s="73"/>
      <c r="F584" s="70"/>
      <c r="G584" s="70"/>
      <c r="H584" s="70"/>
      <c r="I584" s="70"/>
      <c r="J584" s="70"/>
      <c r="K584" s="70"/>
      <c r="L584" s="70"/>
      <c r="M584" s="70"/>
      <c r="N584" s="70"/>
      <c r="O584" s="70"/>
      <c r="P584" s="70"/>
    </row>
    <row r="585" spans="3:16" x14ac:dyDescent="0.3">
      <c r="C585" s="70"/>
      <c r="D585" s="48"/>
      <c r="E585" s="73"/>
      <c r="F585" s="70"/>
      <c r="G585" s="70"/>
      <c r="H585" s="70"/>
      <c r="I585" s="70"/>
      <c r="J585" s="70"/>
      <c r="K585" s="70"/>
      <c r="L585" s="70"/>
      <c r="M585" s="70"/>
      <c r="N585" s="70"/>
      <c r="O585" s="70"/>
      <c r="P585" s="70"/>
    </row>
    <row r="586" spans="3:16" x14ac:dyDescent="0.3">
      <c r="C586" s="70"/>
      <c r="D586" s="48"/>
      <c r="E586" s="73"/>
      <c r="F586" s="70"/>
      <c r="G586" s="70"/>
      <c r="H586" s="70"/>
      <c r="I586" s="70"/>
      <c r="J586" s="70"/>
      <c r="K586" s="70"/>
      <c r="L586" s="70"/>
      <c r="M586" s="70"/>
      <c r="N586" s="70"/>
      <c r="O586" s="70"/>
      <c r="P586" s="70"/>
    </row>
    <row r="587" spans="3:16" x14ac:dyDescent="0.3">
      <c r="C587" s="70"/>
      <c r="D587" s="48"/>
      <c r="E587" s="73"/>
      <c r="F587" s="70"/>
      <c r="G587" s="70"/>
      <c r="H587" s="70"/>
      <c r="I587" s="70"/>
      <c r="J587" s="70"/>
      <c r="K587" s="70"/>
      <c r="L587" s="70"/>
      <c r="M587" s="70"/>
      <c r="N587" s="70"/>
      <c r="O587" s="70"/>
      <c r="P587" s="70"/>
    </row>
    <row r="588" spans="3:16" x14ac:dyDescent="0.3">
      <c r="C588" s="70"/>
      <c r="D588" s="48"/>
      <c r="E588" s="73"/>
      <c r="F588" s="70"/>
      <c r="G588" s="70"/>
      <c r="H588" s="70"/>
      <c r="I588" s="70"/>
      <c r="J588" s="70"/>
      <c r="K588" s="70"/>
      <c r="L588" s="70"/>
      <c r="M588" s="70"/>
      <c r="N588" s="70"/>
      <c r="O588" s="70"/>
      <c r="P588" s="70"/>
    </row>
    <row r="589" spans="3:16" x14ac:dyDescent="0.3">
      <c r="C589" s="70"/>
      <c r="D589" s="48"/>
      <c r="E589" s="73"/>
      <c r="F589" s="70"/>
      <c r="G589" s="70"/>
      <c r="H589" s="70"/>
      <c r="I589" s="70"/>
      <c r="J589" s="70"/>
      <c r="K589" s="70"/>
      <c r="L589" s="70"/>
      <c r="M589" s="70"/>
      <c r="N589" s="70"/>
      <c r="O589" s="70"/>
      <c r="P589" s="70"/>
    </row>
    <row r="590" spans="3:16" x14ac:dyDescent="0.3">
      <c r="C590" s="70"/>
      <c r="D590" s="48"/>
      <c r="E590" s="73"/>
      <c r="F590" s="70"/>
      <c r="G590" s="70"/>
      <c r="H590" s="70"/>
      <c r="I590" s="70"/>
      <c r="J590" s="70"/>
      <c r="K590" s="70"/>
      <c r="L590" s="70"/>
      <c r="M590" s="70"/>
      <c r="N590" s="70"/>
      <c r="O590" s="70"/>
      <c r="P590" s="70"/>
    </row>
    <row r="591" spans="3:16" x14ac:dyDescent="0.3">
      <c r="C591" s="70"/>
      <c r="D591" s="48"/>
      <c r="E591" s="73"/>
      <c r="F591" s="70"/>
      <c r="G591" s="70"/>
      <c r="H591" s="70"/>
      <c r="I591" s="70"/>
      <c r="J591" s="70"/>
      <c r="K591" s="70"/>
      <c r="L591" s="70"/>
      <c r="M591" s="70"/>
      <c r="N591" s="70"/>
      <c r="O591" s="70"/>
      <c r="P591" s="70"/>
    </row>
    <row r="592" spans="3:16" x14ac:dyDescent="0.3">
      <c r="C592" s="70"/>
      <c r="D592" s="48"/>
      <c r="E592" s="73"/>
      <c r="F592" s="70"/>
      <c r="G592" s="70"/>
      <c r="H592" s="70"/>
      <c r="I592" s="70"/>
      <c r="J592" s="70"/>
      <c r="K592" s="70"/>
      <c r="L592" s="70"/>
      <c r="M592" s="70"/>
      <c r="N592" s="70"/>
      <c r="O592" s="70"/>
      <c r="P592" s="70"/>
    </row>
    <row r="593" spans="3:16" x14ac:dyDescent="0.3">
      <c r="C593" s="70"/>
      <c r="D593" s="48"/>
      <c r="E593" s="73"/>
      <c r="F593" s="70"/>
      <c r="G593" s="70"/>
      <c r="H593" s="70"/>
      <c r="I593" s="70"/>
      <c r="J593" s="70"/>
      <c r="K593" s="70"/>
      <c r="L593" s="70"/>
      <c r="M593" s="70"/>
      <c r="N593" s="70"/>
      <c r="O593" s="70"/>
      <c r="P593" s="70"/>
    </row>
    <row r="594" spans="3:16" x14ac:dyDescent="0.3">
      <c r="C594" s="70"/>
      <c r="D594" s="48"/>
      <c r="E594" s="73"/>
      <c r="F594" s="70"/>
      <c r="G594" s="70"/>
      <c r="H594" s="70"/>
      <c r="I594" s="70"/>
      <c r="J594" s="70"/>
      <c r="K594" s="70"/>
      <c r="L594" s="70"/>
      <c r="M594" s="70"/>
      <c r="N594" s="70"/>
      <c r="O594" s="70"/>
      <c r="P594" s="70"/>
    </row>
    <row r="595" spans="3:16" x14ac:dyDescent="0.3">
      <c r="C595" s="70"/>
      <c r="D595" s="48"/>
      <c r="E595" s="73"/>
      <c r="F595" s="70"/>
      <c r="G595" s="70"/>
      <c r="H595" s="70"/>
      <c r="I595" s="70"/>
      <c r="J595" s="70"/>
      <c r="K595" s="70"/>
      <c r="L595" s="70"/>
      <c r="M595" s="70"/>
      <c r="N595" s="70"/>
      <c r="O595" s="70"/>
      <c r="P595" s="70"/>
    </row>
    <row r="596" spans="3:16" x14ac:dyDescent="0.3">
      <c r="C596" s="70"/>
      <c r="D596" s="48"/>
      <c r="E596" s="73"/>
      <c r="F596" s="70"/>
      <c r="G596" s="70"/>
      <c r="H596" s="70"/>
      <c r="I596" s="70"/>
      <c r="J596" s="70"/>
      <c r="K596" s="70"/>
      <c r="L596" s="70"/>
      <c r="M596" s="70"/>
      <c r="N596" s="70"/>
      <c r="O596" s="70"/>
      <c r="P596" s="70"/>
    </row>
    <row r="597" spans="3:16" x14ac:dyDescent="0.3">
      <c r="C597" s="70"/>
      <c r="D597" s="48"/>
      <c r="E597" s="73"/>
      <c r="F597" s="70"/>
      <c r="G597" s="70"/>
      <c r="H597" s="70"/>
      <c r="I597" s="70"/>
      <c r="J597" s="70"/>
      <c r="K597" s="70"/>
      <c r="L597" s="70"/>
      <c r="M597" s="70"/>
      <c r="N597" s="70"/>
      <c r="O597" s="70"/>
      <c r="P597" s="70"/>
    </row>
    <row r="598" spans="3:16" x14ac:dyDescent="0.3">
      <c r="C598" s="70"/>
      <c r="D598" s="48"/>
      <c r="E598" s="73"/>
      <c r="F598" s="70"/>
      <c r="G598" s="70"/>
      <c r="H598" s="70"/>
      <c r="I598" s="70"/>
      <c r="J598" s="70"/>
      <c r="K598" s="70"/>
      <c r="L598" s="70"/>
      <c r="M598" s="70"/>
      <c r="N598" s="70"/>
      <c r="O598" s="70"/>
      <c r="P598" s="70"/>
    </row>
    <row r="599" spans="3:16" x14ac:dyDescent="0.3">
      <c r="C599" s="70"/>
      <c r="D599" s="48"/>
      <c r="E599" s="73"/>
      <c r="F599" s="70"/>
      <c r="G599" s="70"/>
      <c r="H599" s="70"/>
      <c r="I599" s="70"/>
      <c r="J599" s="70"/>
      <c r="K599" s="70"/>
      <c r="L599" s="70"/>
      <c r="M599" s="70"/>
      <c r="N599" s="70"/>
      <c r="O599" s="70"/>
      <c r="P599" s="70"/>
    </row>
    <row r="600" spans="3:16" x14ac:dyDescent="0.3">
      <c r="C600" s="70"/>
      <c r="D600" s="48"/>
      <c r="E600" s="73"/>
      <c r="F600" s="70"/>
      <c r="G600" s="70"/>
      <c r="H600" s="70"/>
      <c r="I600" s="70"/>
      <c r="J600" s="70"/>
      <c r="K600" s="70"/>
      <c r="L600" s="70"/>
      <c r="M600" s="70"/>
      <c r="N600" s="70"/>
      <c r="O600" s="70"/>
      <c r="P600" s="70"/>
    </row>
    <row r="601" spans="3:16" x14ac:dyDescent="0.3">
      <c r="C601" s="70"/>
      <c r="D601" s="48"/>
      <c r="E601" s="73"/>
      <c r="F601" s="70"/>
      <c r="G601" s="70"/>
      <c r="H601" s="70"/>
      <c r="I601" s="70"/>
      <c r="J601" s="70"/>
      <c r="K601" s="70"/>
      <c r="L601" s="70"/>
      <c r="M601" s="70"/>
      <c r="N601" s="70"/>
      <c r="O601" s="70"/>
      <c r="P601" s="70"/>
    </row>
    <row r="602" spans="3:16" x14ac:dyDescent="0.3">
      <c r="C602" s="70"/>
      <c r="D602" s="48"/>
      <c r="E602" s="73"/>
      <c r="F602" s="70"/>
      <c r="G602" s="70"/>
      <c r="H602" s="70"/>
      <c r="I602" s="70"/>
      <c r="J602" s="70"/>
      <c r="K602" s="70"/>
      <c r="L602" s="70"/>
      <c r="M602" s="70"/>
      <c r="N602" s="70"/>
      <c r="O602" s="70"/>
      <c r="P602" s="70"/>
    </row>
    <row r="603" spans="3:16" x14ac:dyDescent="0.3">
      <c r="C603" s="70"/>
      <c r="D603" s="48"/>
      <c r="E603" s="73"/>
      <c r="F603" s="70"/>
      <c r="G603" s="70"/>
      <c r="H603" s="70"/>
      <c r="I603" s="70"/>
      <c r="J603" s="70"/>
      <c r="K603" s="70"/>
      <c r="L603" s="70"/>
      <c r="M603" s="70"/>
      <c r="N603" s="70"/>
      <c r="O603" s="70"/>
      <c r="P603" s="70"/>
    </row>
    <row r="604" spans="3:16" x14ac:dyDescent="0.3">
      <c r="C604" s="70"/>
      <c r="D604" s="48"/>
      <c r="E604" s="73"/>
      <c r="F604" s="70"/>
      <c r="G604" s="70"/>
      <c r="H604" s="70"/>
      <c r="I604" s="70"/>
      <c r="J604" s="70"/>
      <c r="K604" s="70"/>
      <c r="L604" s="70"/>
      <c r="M604" s="70"/>
      <c r="N604" s="70"/>
      <c r="O604" s="70"/>
      <c r="P604" s="70"/>
    </row>
    <row r="605" spans="3:16" x14ac:dyDescent="0.3">
      <c r="C605" s="70"/>
      <c r="D605" s="48"/>
      <c r="E605" s="73"/>
      <c r="F605" s="70"/>
      <c r="G605" s="70"/>
      <c r="H605" s="70"/>
      <c r="I605" s="70"/>
      <c r="J605" s="70"/>
      <c r="K605" s="70"/>
      <c r="L605" s="70"/>
      <c r="M605" s="70"/>
      <c r="N605" s="70"/>
      <c r="O605" s="70"/>
      <c r="P605" s="70"/>
    </row>
    <row r="606" spans="3:16" x14ac:dyDescent="0.3">
      <c r="C606" s="70"/>
      <c r="D606" s="48"/>
      <c r="E606" s="73"/>
      <c r="F606" s="70"/>
      <c r="G606" s="70"/>
      <c r="H606" s="70"/>
      <c r="I606" s="70"/>
      <c r="J606" s="70"/>
      <c r="K606" s="70"/>
      <c r="L606" s="70"/>
      <c r="M606" s="70"/>
      <c r="N606" s="70"/>
      <c r="O606" s="70"/>
      <c r="P606" s="70"/>
    </row>
    <row r="607" spans="3:16" x14ac:dyDescent="0.3">
      <c r="C607" s="70"/>
      <c r="D607" s="48"/>
      <c r="E607" s="73"/>
      <c r="F607" s="70"/>
      <c r="G607" s="70"/>
      <c r="H607" s="70"/>
      <c r="I607" s="70"/>
      <c r="J607" s="70"/>
      <c r="K607" s="70"/>
      <c r="L607" s="70"/>
      <c r="M607" s="70"/>
      <c r="N607" s="70"/>
      <c r="O607" s="70"/>
      <c r="P607" s="70"/>
    </row>
    <row r="608" spans="3:16" x14ac:dyDescent="0.3">
      <c r="C608" s="70"/>
      <c r="D608" s="48"/>
      <c r="E608" s="73"/>
      <c r="F608" s="70"/>
      <c r="G608" s="70"/>
      <c r="H608" s="70"/>
      <c r="I608" s="70"/>
      <c r="J608" s="70"/>
      <c r="K608" s="70"/>
      <c r="L608" s="70"/>
      <c r="M608" s="70"/>
      <c r="N608" s="70"/>
      <c r="O608" s="70"/>
      <c r="P608" s="70"/>
    </row>
    <row r="609" spans="3:16" x14ac:dyDescent="0.3">
      <c r="C609" s="70"/>
      <c r="D609" s="48"/>
      <c r="E609" s="73"/>
      <c r="F609" s="70"/>
      <c r="G609" s="70"/>
      <c r="H609" s="70"/>
      <c r="I609" s="70"/>
      <c r="J609" s="70"/>
      <c r="K609" s="70"/>
      <c r="L609" s="70"/>
      <c r="M609" s="70"/>
      <c r="N609" s="70"/>
      <c r="O609" s="70"/>
      <c r="P609" s="70"/>
    </row>
    <row r="610" spans="3:16" x14ac:dyDescent="0.3">
      <c r="C610" s="70"/>
      <c r="D610" s="48"/>
      <c r="E610" s="73"/>
      <c r="F610" s="70"/>
      <c r="G610" s="70"/>
      <c r="H610" s="70"/>
      <c r="I610" s="70"/>
      <c r="J610" s="70"/>
      <c r="K610" s="70"/>
      <c r="L610" s="70"/>
      <c r="M610" s="70"/>
      <c r="N610" s="70"/>
      <c r="O610" s="70"/>
      <c r="P610" s="70"/>
    </row>
    <row r="611" spans="3:16" x14ac:dyDescent="0.3">
      <c r="C611" s="70"/>
      <c r="D611" s="48"/>
      <c r="E611" s="73"/>
      <c r="F611" s="70"/>
      <c r="G611" s="70"/>
      <c r="H611" s="70"/>
      <c r="I611" s="70"/>
      <c r="J611" s="70"/>
      <c r="K611" s="70"/>
      <c r="L611" s="70"/>
      <c r="M611" s="70"/>
      <c r="N611" s="70"/>
      <c r="O611" s="70"/>
      <c r="P611" s="70"/>
    </row>
    <row r="612" spans="3:16" x14ac:dyDescent="0.3">
      <c r="C612" s="70"/>
      <c r="D612" s="48"/>
      <c r="E612" s="73"/>
      <c r="F612" s="70"/>
      <c r="G612" s="70"/>
      <c r="H612" s="70"/>
      <c r="I612" s="70"/>
      <c r="J612" s="70"/>
      <c r="K612" s="70"/>
      <c r="L612" s="70"/>
      <c r="M612" s="70"/>
      <c r="N612" s="70"/>
      <c r="O612" s="70"/>
      <c r="P612" s="70"/>
    </row>
    <row r="613" spans="3:16" x14ac:dyDescent="0.3">
      <c r="C613" s="70"/>
      <c r="D613" s="48"/>
      <c r="E613" s="73"/>
      <c r="F613" s="70"/>
      <c r="G613" s="70"/>
      <c r="H613" s="70"/>
      <c r="I613" s="70"/>
      <c r="J613" s="70"/>
      <c r="K613" s="70"/>
      <c r="L613" s="70"/>
      <c r="M613" s="70"/>
      <c r="N613" s="70"/>
      <c r="O613" s="70"/>
      <c r="P613" s="70"/>
    </row>
    <row r="614" spans="3:16" x14ac:dyDescent="0.3">
      <c r="C614" s="70"/>
      <c r="D614" s="48"/>
      <c r="E614" s="73"/>
      <c r="F614" s="70"/>
      <c r="G614" s="70"/>
      <c r="H614" s="70"/>
      <c r="I614" s="70"/>
      <c r="J614" s="70"/>
      <c r="K614" s="70"/>
      <c r="L614" s="70"/>
      <c r="M614" s="70"/>
      <c r="N614" s="70"/>
      <c r="O614" s="70"/>
      <c r="P614" s="70"/>
    </row>
    <row r="615" spans="3:16" x14ac:dyDescent="0.3">
      <c r="C615" s="70"/>
      <c r="D615" s="48"/>
      <c r="E615" s="73"/>
      <c r="F615" s="70"/>
      <c r="G615" s="70"/>
      <c r="H615" s="70"/>
      <c r="I615" s="70"/>
      <c r="J615" s="70"/>
      <c r="K615" s="70"/>
      <c r="L615" s="70"/>
      <c r="M615" s="70"/>
      <c r="N615" s="70"/>
      <c r="O615" s="70"/>
      <c r="P615" s="70"/>
    </row>
    <row r="616" spans="3:16" x14ac:dyDescent="0.3">
      <c r="C616" s="70"/>
      <c r="D616" s="48"/>
      <c r="E616" s="73"/>
      <c r="F616" s="70"/>
      <c r="G616" s="70"/>
      <c r="H616" s="70"/>
      <c r="I616" s="70"/>
      <c r="J616" s="70"/>
      <c r="K616" s="70"/>
      <c r="L616" s="70"/>
      <c r="M616" s="70"/>
      <c r="N616" s="70"/>
      <c r="O616" s="70"/>
      <c r="P616" s="70"/>
    </row>
    <row r="617" spans="3:16" x14ac:dyDescent="0.3">
      <c r="C617" s="70"/>
      <c r="D617" s="48"/>
      <c r="E617" s="73"/>
      <c r="F617" s="70"/>
      <c r="G617" s="70"/>
      <c r="H617" s="70"/>
      <c r="I617" s="70"/>
      <c r="J617" s="70"/>
      <c r="K617" s="70"/>
      <c r="L617" s="70"/>
      <c r="M617" s="70"/>
      <c r="N617" s="70"/>
      <c r="O617" s="70"/>
      <c r="P617" s="70"/>
    </row>
    <row r="618" spans="3:16" x14ac:dyDescent="0.3">
      <c r="C618" s="70"/>
      <c r="D618" s="48"/>
      <c r="E618" s="73"/>
      <c r="F618" s="70"/>
      <c r="G618" s="70"/>
      <c r="H618" s="70"/>
      <c r="I618" s="70"/>
      <c r="J618" s="70"/>
      <c r="K618" s="70"/>
      <c r="L618" s="70"/>
      <c r="M618" s="70"/>
      <c r="N618" s="70"/>
      <c r="O618" s="70"/>
      <c r="P618" s="70"/>
    </row>
    <row r="619" spans="3:16" x14ac:dyDescent="0.3">
      <c r="C619" s="70"/>
      <c r="D619" s="48"/>
      <c r="E619" s="73"/>
      <c r="F619" s="70"/>
      <c r="G619" s="70"/>
      <c r="H619" s="70"/>
      <c r="I619" s="70"/>
      <c r="J619" s="70"/>
      <c r="K619" s="70"/>
      <c r="L619" s="70"/>
      <c r="M619" s="70"/>
      <c r="N619" s="70"/>
      <c r="O619" s="70"/>
      <c r="P619" s="70"/>
    </row>
    <row r="620" spans="3:16" x14ac:dyDescent="0.3">
      <c r="C620" s="70"/>
      <c r="D620" s="48"/>
      <c r="E620" s="73"/>
      <c r="F620" s="70"/>
      <c r="G620" s="70"/>
      <c r="H620" s="70"/>
      <c r="I620" s="70"/>
      <c r="J620" s="70"/>
      <c r="K620" s="70"/>
      <c r="L620" s="70"/>
      <c r="M620" s="70"/>
      <c r="N620" s="70"/>
      <c r="O620" s="70"/>
      <c r="P620" s="70"/>
    </row>
    <row r="621" spans="3:16" x14ac:dyDescent="0.3">
      <c r="C621" s="70"/>
      <c r="D621" s="48"/>
      <c r="E621" s="73"/>
      <c r="F621" s="70"/>
      <c r="G621" s="70"/>
      <c r="H621" s="70"/>
      <c r="I621" s="70"/>
      <c r="J621" s="70"/>
      <c r="K621" s="70"/>
      <c r="L621" s="70"/>
      <c r="M621" s="70"/>
      <c r="N621" s="70"/>
      <c r="O621" s="70"/>
      <c r="P621" s="70"/>
    </row>
    <row r="622" spans="3:16" x14ac:dyDescent="0.3">
      <c r="C622" s="70"/>
      <c r="D622" s="48"/>
      <c r="E622" s="73"/>
      <c r="F622" s="70"/>
      <c r="G622" s="70"/>
      <c r="H622" s="70"/>
      <c r="I622" s="70"/>
      <c r="J622" s="70"/>
      <c r="K622" s="70"/>
      <c r="L622" s="70"/>
      <c r="M622" s="70"/>
      <c r="N622" s="70"/>
      <c r="O622" s="70"/>
      <c r="P622" s="70"/>
    </row>
    <row r="623" spans="3:16" x14ac:dyDescent="0.3">
      <c r="C623" s="70"/>
      <c r="D623" s="48"/>
      <c r="E623" s="73"/>
      <c r="F623" s="70"/>
      <c r="G623" s="70"/>
      <c r="H623" s="70"/>
      <c r="I623" s="70"/>
      <c r="J623" s="70"/>
      <c r="K623" s="70"/>
      <c r="L623" s="70"/>
      <c r="M623" s="70"/>
      <c r="N623" s="70"/>
      <c r="O623" s="70"/>
      <c r="P623" s="70"/>
    </row>
    <row r="624" spans="3:16" x14ac:dyDescent="0.3">
      <c r="C624" s="70"/>
      <c r="D624" s="48"/>
      <c r="E624" s="73"/>
      <c r="F624" s="70"/>
      <c r="G624" s="70"/>
      <c r="H624" s="70"/>
      <c r="I624" s="70"/>
      <c r="J624" s="70"/>
      <c r="K624" s="70"/>
      <c r="L624" s="70"/>
      <c r="M624" s="70"/>
      <c r="N624" s="70"/>
      <c r="O624" s="70"/>
      <c r="P624" s="70"/>
    </row>
    <row r="625" spans="3:16" x14ac:dyDescent="0.3">
      <c r="C625" s="70"/>
      <c r="D625" s="48"/>
      <c r="E625" s="73"/>
      <c r="F625" s="70"/>
      <c r="G625" s="70"/>
      <c r="H625" s="70"/>
      <c r="I625" s="70"/>
      <c r="J625" s="70"/>
      <c r="K625" s="70"/>
      <c r="L625" s="70"/>
      <c r="M625" s="70"/>
      <c r="N625" s="70"/>
      <c r="O625" s="70"/>
      <c r="P625" s="70"/>
    </row>
    <row r="626" spans="3:16" x14ac:dyDescent="0.3">
      <c r="C626" s="70"/>
      <c r="D626" s="48"/>
      <c r="E626" s="73"/>
      <c r="F626" s="70"/>
      <c r="G626" s="70"/>
      <c r="H626" s="70"/>
      <c r="I626" s="70"/>
      <c r="J626" s="70"/>
      <c r="K626" s="70"/>
      <c r="L626" s="70"/>
      <c r="M626" s="70"/>
      <c r="N626" s="70"/>
      <c r="O626" s="70"/>
      <c r="P626" s="70"/>
    </row>
    <row r="627" spans="3:16" x14ac:dyDescent="0.3">
      <c r="C627" s="70"/>
      <c r="D627" s="48"/>
      <c r="E627" s="73"/>
      <c r="F627" s="70"/>
      <c r="G627" s="70"/>
      <c r="H627" s="70"/>
      <c r="I627" s="70"/>
      <c r="J627" s="70"/>
      <c r="K627" s="70"/>
      <c r="L627" s="70"/>
      <c r="M627" s="70"/>
      <c r="N627" s="70"/>
      <c r="O627" s="70"/>
      <c r="P627" s="70"/>
    </row>
    <row r="628" spans="3:16" x14ac:dyDescent="0.3">
      <c r="C628" s="70"/>
      <c r="D628" s="48"/>
      <c r="E628" s="73"/>
      <c r="F628" s="70"/>
      <c r="G628" s="70"/>
      <c r="H628" s="70"/>
      <c r="I628" s="70"/>
      <c r="J628" s="70"/>
      <c r="K628" s="70"/>
      <c r="L628" s="70"/>
      <c r="M628" s="70"/>
      <c r="N628" s="70"/>
      <c r="O628" s="70"/>
      <c r="P628" s="70"/>
    </row>
    <row r="629" spans="3:16" x14ac:dyDescent="0.3">
      <c r="C629" s="70"/>
      <c r="D629" s="48"/>
      <c r="E629" s="73"/>
      <c r="F629" s="70"/>
      <c r="G629" s="70"/>
      <c r="H629" s="70"/>
      <c r="I629" s="70"/>
      <c r="J629" s="70"/>
      <c r="K629" s="70"/>
      <c r="L629" s="70"/>
      <c r="M629" s="70"/>
      <c r="N629" s="70"/>
      <c r="O629" s="70"/>
      <c r="P629" s="70"/>
    </row>
    <row r="630" spans="3:16" x14ac:dyDescent="0.3">
      <c r="C630" s="70"/>
      <c r="D630" s="48"/>
      <c r="E630" s="73"/>
      <c r="F630" s="70"/>
      <c r="G630" s="70"/>
      <c r="H630" s="70"/>
      <c r="I630" s="70"/>
      <c r="J630" s="70"/>
      <c r="K630" s="70"/>
      <c r="L630" s="70"/>
      <c r="M630" s="70"/>
      <c r="N630" s="70"/>
      <c r="O630" s="70"/>
      <c r="P630" s="70"/>
    </row>
    <row r="631" spans="3:16" x14ac:dyDescent="0.3">
      <c r="C631" s="70"/>
      <c r="D631" s="48"/>
      <c r="E631" s="73"/>
      <c r="F631" s="70"/>
      <c r="G631" s="70"/>
      <c r="H631" s="70"/>
      <c r="I631" s="70"/>
      <c r="J631" s="70"/>
      <c r="K631" s="70"/>
      <c r="L631" s="70"/>
      <c r="M631" s="70"/>
      <c r="N631" s="70"/>
      <c r="O631" s="70"/>
      <c r="P631" s="70"/>
    </row>
    <row r="632" spans="3:16" x14ac:dyDescent="0.3">
      <c r="C632" s="70"/>
      <c r="D632" s="48"/>
      <c r="E632" s="73"/>
      <c r="F632" s="70"/>
      <c r="G632" s="70"/>
      <c r="H632" s="70"/>
      <c r="I632" s="70"/>
      <c r="J632" s="70"/>
      <c r="K632" s="70"/>
      <c r="L632" s="70"/>
      <c r="M632" s="70"/>
      <c r="N632" s="70"/>
      <c r="O632" s="70"/>
      <c r="P632" s="70"/>
    </row>
    <row r="633" spans="3:16" x14ac:dyDescent="0.3">
      <c r="C633" s="70"/>
      <c r="D633" s="48"/>
      <c r="E633" s="73"/>
      <c r="F633" s="70"/>
      <c r="G633" s="70"/>
      <c r="H633" s="70"/>
      <c r="I633" s="70"/>
      <c r="J633" s="70"/>
      <c r="K633" s="70"/>
      <c r="L633" s="70"/>
      <c r="M633" s="70"/>
      <c r="N633" s="70"/>
      <c r="O633" s="70"/>
      <c r="P633" s="70"/>
    </row>
    <row r="634" spans="3:16" x14ac:dyDescent="0.3">
      <c r="C634" s="70"/>
      <c r="D634" s="48"/>
      <c r="E634" s="73"/>
      <c r="F634" s="70"/>
      <c r="G634" s="70"/>
      <c r="H634" s="70"/>
      <c r="I634" s="70"/>
      <c r="J634" s="70"/>
      <c r="K634" s="70"/>
      <c r="L634" s="70"/>
      <c r="M634" s="70"/>
      <c r="N634" s="70"/>
      <c r="O634" s="70"/>
      <c r="P634" s="70"/>
    </row>
    <row r="635" spans="3:16" x14ac:dyDescent="0.3">
      <c r="C635" s="70"/>
      <c r="D635" s="48"/>
      <c r="E635" s="73"/>
      <c r="F635" s="70"/>
      <c r="G635" s="70"/>
      <c r="H635" s="70"/>
      <c r="I635" s="70"/>
      <c r="J635" s="70"/>
      <c r="K635" s="70"/>
      <c r="L635" s="70"/>
      <c r="M635" s="70"/>
      <c r="N635" s="70"/>
      <c r="O635" s="70"/>
      <c r="P635" s="70"/>
    </row>
    <row r="636" spans="3:16" x14ac:dyDescent="0.3">
      <c r="C636" s="70"/>
      <c r="D636" s="48"/>
      <c r="E636" s="73"/>
      <c r="F636" s="70"/>
      <c r="G636" s="70"/>
      <c r="H636" s="70"/>
      <c r="I636" s="70"/>
      <c r="J636" s="70"/>
      <c r="K636" s="70"/>
      <c r="L636" s="70"/>
      <c r="M636" s="70"/>
      <c r="N636" s="70"/>
      <c r="O636" s="70"/>
      <c r="P636" s="70"/>
    </row>
    <row r="637" spans="3:16" x14ac:dyDescent="0.3">
      <c r="C637" s="70"/>
      <c r="D637" s="48"/>
      <c r="E637" s="73"/>
      <c r="F637" s="70"/>
      <c r="G637" s="70"/>
      <c r="H637" s="70"/>
      <c r="I637" s="70"/>
      <c r="J637" s="70"/>
      <c r="K637" s="70"/>
      <c r="L637" s="70"/>
      <c r="M637" s="70"/>
      <c r="N637" s="70"/>
      <c r="O637" s="70"/>
      <c r="P637" s="70"/>
    </row>
    <row r="638" spans="3:16" x14ac:dyDescent="0.3">
      <c r="C638" s="70"/>
      <c r="D638" s="48"/>
      <c r="E638" s="73"/>
      <c r="F638" s="70"/>
      <c r="G638" s="70"/>
      <c r="H638" s="70"/>
      <c r="I638" s="70"/>
      <c r="J638" s="70"/>
      <c r="K638" s="70"/>
      <c r="L638" s="70"/>
      <c r="M638" s="70"/>
      <c r="N638" s="70"/>
      <c r="O638" s="70"/>
      <c r="P638" s="70"/>
    </row>
    <row r="639" spans="3:16" x14ac:dyDescent="0.3">
      <c r="C639" s="70"/>
      <c r="D639" s="48"/>
      <c r="E639" s="73"/>
      <c r="F639" s="70"/>
      <c r="G639" s="70"/>
      <c r="H639" s="70"/>
      <c r="I639" s="70"/>
      <c r="J639" s="70"/>
      <c r="K639" s="70"/>
      <c r="L639" s="70"/>
      <c r="M639" s="70"/>
      <c r="N639" s="70"/>
      <c r="O639" s="70"/>
      <c r="P639" s="70"/>
    </row>
    <row r="640" spans="3:16" x14ac:dyDescent="0.3">
      <c r="C640" s="70"/>
      <c r="D640" s="48"/>
      <c r="E640" s="73"/>
      <c r="F640" s="70"/>
      <c r="G640" s="70"/>
      <c r="H640" s="70"/>
      <c r="I640" s="70"/>
      <c r="J640" s="70"/>
      <c r="K640" s="70"/>
      <c r="L640" s="70"/>
      <c r="M640" s="70"/>
      <c r="N640" s="70"/>
      <c r="O640" s="70"/>
      <c r="P640" s="70"/>
    </row>
    <row r="641" spans="3:16" x14ac:dyDescent="0.3">
      <c r="C641" s="70"/>
      <c r="D641" s="48"/>
      <c r="E641" s="73"/>
      <c r="F641" s="70"/>
      <c r="G641" s="70"/>
      <c r="H641" s="70"/>
      <c r="I641" s="70"/>
      <c r="J641" s="70"/>
      <c r="K641" s="70"/>
      <c r="L641" s="70"/>
      <c r="M641" s="70"/>
      <c r="N641" s="70"/>
      <c r="O641" s="70"/>
      <c r="P641" s="70"/>
    </row>
    <row r="642" spans="3:16" x14ac:dyDescent="0.3">
      <c r="C642" s="70"/>
      <c r="D642" s="48"/>
      <c r="E642" s="73"/>
      <c r="F642" s="70"/>
      <c r="G642" s="70"/>
      <c r="H642" s="70"/>
      <c r="I642" s="70"/>
      <c r="J642" s="70"/>
      <c r="K642" s="70"/>
      <c r="L642" s="70"/>
      <c r="M642" s="70"/>
      <c r="N642" s="70"/>
      <c r="O642" s="70"/>
      <c r="P642" s="70"/>
    </row>
    <row r="643" spans="3:16" x14ac:dyDescent="0.3">
      <c r="C643" s="70"/>
      <c r="D643" s="48"/>
      <c r="E643" s="73"/>
      <c r="F643" s="70"/>
      <c r="G643" s="70"/>
      <c r="H643" s="70"/>
      <c r="I643" s="70"/>
      <c r="J643" s="70"/>
      <c r="K643" s="70"/>
      <c r="L643" s="70"/>
      <c r="M643" s="70"/>
      <c r="N643" s="70"/>
      <c r="O643" s="70"/>
      <c r="P643" s="70"/>
    </row>
    <row r="644" spans="3:16" x14ac:dyDescent="0.3">
      <c r="C644" s="70"/>
      <c r="D644" s="48"/>
      <c r="E644" s="73"/>
      <c r="F644" s="70"/>
      <c r="G644" s="70"/>
      <c r="H644" s="70"/>
      <c r="I644" s="70"/>
      <c r="J644" s="70"/>
      <c r="K644" s="70"/>
      <c r="L644" s="70"/>
      <c r="M644" s="70"/>
      <c r="N644" s="70"/>
      <c r="O644" s="70"/>
      <c r="P644" s="70"/>
    </row>
    <row r="645" spans="3:16" x14ac:dyDescent="0.3">
      <c r="C645" s="70"/>
      <c r="D645" s="48"/>
      <c r="E645" s="73"/>
      <c r="F645" s="70"/>
      <c r="G645" s="70"/>
      <c r="H645" s="70"/>
      <c r="I645" s="70"/>
      <c r="J645" s="70"/>
      <c r="K645" s="70"/>
      <c r="L645" s="70"/>
      <c r="M645" s="70"/>
      <c r="N645" s="70"/>
      <c r="O645" s="70"/>
      <c r="P645" s="70"/>
    </row>
    <row r="646" spans="3:16" x14ac:dyDescent="0.3">
      <c r="C646" s="70"/>
      <c r="D646" s="48"/>
      <c r="E646" s="73"/>
      <c r="F646" s="70"/>
      <c r="G646" s="70"/>
      <c r="H646" s="70"/>
      <c r="I646" s="70"/>
      <c r="J646" s="70"/>
      <c r="K646" s="70"/>
      <c r="L646" s="70"/>
      <c r="M646" s="70"/>
      <c r="N646" s="70"/>
      <c r="O646" s="70"/>
      <c r="P646" s="70"/>
    </row>
    <row r="647" spans="3:16" x14ac:dyDescent="0.3">
      <c r="C647" s="70"/>
      <c r="D647" s="48"/>
      <c r="E647" s="73"/>
      <c r="F647" s="70"/>
      <c r="G647" s="70"/>
      <c r="H647" s="70"/>
      <c r="I647" s="70"/>
      <c r="J647" s="70"/>
      <c r="K647" s="70"/>
      <c r="L647" s="70"/>
      <c r="M647" s="70"/>
      <c r="N647" s="70"/>
      <c r="O647" s="70"/>
      <c r="P647" s="70"/>
    </row>
    <row r="648" spans="3:16" x14ac:dyDescent="0.3">
      <c r="C648" s="70"/>
      <c r="D648" s="48"/>
      <c r="E648" s="73"/>
      <c r="F648" s="70"/>
      <c r="G648" s="70"/>
      <c r="H648" s="70"/>
      <c r="I648" s="70"/>
      <c r="J648" s="70"/>
      <c r="K648" s="70"/>
      <c r="L648" s="70"/>
      <c r="M648" s="70"/>
      <c r="N648" s="70"/>
      <c r="O648" s="70"/>
      <c r="P648" s="70"/>
    </row>
    <row r="649" spans="3:16" x14ac:dyDescent="0.3">
      <c r="C649" s="70"/>
      <c r="D649" s="48"/>
      <c r="E649" s="73"/>
      <c r="F649" s="70"/>
      <c r="G649" s="70"/>
      <c r="H649" s="70"/>
      <c r="I649" s="70"/>
      <c r="J649" s="70"/>
      <c r="K649" s="70"/>
      <c r="L649" s="70"/>
      <c r="M649" s="70"/>
      <c r="N649" s="70"/>
      <c r="O649" s="70"/>
      <c r="P649" s="70"/>
    </row>
    <row r="650" spans="3:16" x14ac:dyDescent="0.3">
      <c r="C650" s="70"/>
      <c r="D650" s="48"/>
      <c r="E650" s="73"/>
      <c r="F650" s="70"/>
      <c r="G650" s="70"/>
      <c r="H650" s="70"/>
      <c r="I650" s="70"/>
      <c r="J650" s="70"/>
      <c r="K650" s="70"/>
      <c r="L650" s="70"/>
      <c r="M650" s="70"/>
      <c r="N650" s="70"/>
      <c r="O650" s="70"/>
      <c r="P650" s="70"/>
    </row>
    <row r="651" spans="3:16" x14ac:dyDescent="0.3">
      <c r="C651" s="70"/>
      <c r="D651" s="48"/>
      <c r="E651" s="73"/>
      <c r="F651" s="70"/>
      <c r="G651" s="70"/>
      <c r="H651" s="70"/>
      <c r="I651" s="70"/>
      <c r="J651" s="70"/>
      <c r="K651" s="70"/>
      <c r="L651" s="70"/>
      <c r="M651" s="70"/>
      <c r="N651" s="70"/>
      <c r="O651" s="70"/>
      <c r="P651" s="70"/>
    </row>
    <row r="652" spans="3:16" x14ac:dyDescent="0.3">
      <c r="C652" s="70"/>
      <c r="D652" s="48"/>
      <c r="E652" s="73"/>
      <c r="F652" s="70"/>
      <c r="G652" s="70"/>
      <c r="H652" s="70"/>
      <c r="I652" s="70"/>
      <c r="J652" s="70"/>
      <c r="K652" s="70"/>
      <c r="L652" s="70"/>
      <c r="M652" s="70"/>
      <c r="N652" s="70"/>
      <c r="O652" s="70"/>
      <c r="P652" s="70"/>
    </row>
    <row r="653" spans="3:16" x14ac:dyDescent="0.3">
      <c r="C653" s="70"/>
      <c r="D653" s="48"/>
      <c r="E653" s="73"/>
      <c r="F653" s="70"/>
      <c r="G653" s="70"/>
      <c r="H653" s="70"/>
      <c r="I653" s="70"/>
      <c r="J653" s="70"/>
      <c r="K653" s="70"/>
      <c r="L653" s="70"/>
      <c r="M653" s="70"/>
      <c r="N653" s="70"/>
      <c r="O653" s="70"/>
      <c r="P653" s="70"/>
    </row>
    <row r="654" spans="3:16" x14ac:dyDescent="0.3">
      <c r="C654" s="70"/>
      <c r="D654" s="48"/>
      <c r="E654" s="73"/>
      <c r="F654" s="70"/>
      <c r="G654" s="70"/>
      <c r="H654" s="70"/>
      <c r="I654" s="70"/>
      <c r="J654" s="70"/>
      <c r="K654" s="70"/>
      <c r="L654" s="70"/>
      <c r="M654" s="70"/>
      <c r="N654" s="70"/>
      <c r="O654" s="70"/>
      <c r="P654" s="70"/>
    </row>
    <row r="655" spans="3:16" x14ac:dyDescent="0.3">
      <c r="C655" s="70"/>
      <c r="D655" s="48"/>
      <c r="E655" s="73"/>
      <c r="F655" s="70"/>
      <c r="G655" s="70"/>
      <c r="H655" s="70"/>
      <c r="I655" s="70"/>
      <c r="J655" s="70"/>
      <c r="K655" s="70"/>
      <c r="L655" s="70"/>
      <c r="M655" s="70"/>
      <c r="N655" s="70"/>
      <c r="O655" s="70"/>
      <c r="P655" s="70"/>
    </row>
    <row r="656" spans="3:16" x14ac:dyDescent="0.3">
      <c r="C656" s="70"/>
      <c r="D656" s="48"/>
      <c r="E656" s="73"/>
      <c r="F656" s="70"/>
      <c r="G656" s="70"/>
      <c r="H656" s="70"/>
      <c r="I656" s="70"/>
      <c r="J656" s="70"/>
      <c r="K656" s="70"/>
      <c r="L656" s="70"/>
      <c r="M656" s="70"/>
      <c r="N656" s="70"/>
      <c r="O656" s="70"/>
      <c r="P656" s="70"/>
    </row>
    <row r="657" spans="3:16" x14ac:dyDescent="0.3">
      <c r="C657" s="70"/>
      <c r="D657" s="48"/>
      <c r="E657" s="73"/>
      <c r="F657" s="70"/>
      <c r="G657" s="70"/>
      <c r="H657" s="70"/>
      <c r="I657" s="70"/>
      <c r="J657" s="70"/>
      <c r="K657" s="70"/>
      <c r="L657" s="70"/>
      <c r="M657" s="70"/>
      <c r="N657" s="70"/>
      <c r="O657" s="70"/>
      <c r="P657" s="70"/>
    </row>
    <row r="658" spans="3:16" x14ac:dyDescent="0.3">
      <c r="C658" s="70"/>
      <c r="D658" s="48"/>
      <c r="E658" s="73"/>
      <c r="F658" s="70"/>
      <c r="G658" s="70"/>
      <c r="H658" s="70"/>
      <c r="I658" s="70"/>
      <c r="J658" s="70"/>
      <c r="K658" s="70"/>
      <c r="L658" s="70"/>
      <c r="M658" s="70"/>
      <c r="N658" s="70"/>
      <c r="O658" s="70"/>
      <c r="P658" s="70"/>
    </row>
    <row r="659" spans="3:16" x14ac:dyDescent="0.3">
      <c r="C659" s="70"/>
      <c r="D659" s="48"/>
      <c r="E659" s="73"/>
      <c r="F659" s="70"/>
      <c r="G659" s="70"/>
      <c r="H659" s="70"/>
      <c r="I659" s="70"/>
      <c r="J659" s="70"/>
      <c r="K659" s="70"/>
      <c r="L659" s="70"/>
      <c r="M659" s="70"/>
      <c r="N659" s="70"/>
      <c r="O659" s="70"/>
      <c r="P659" s="70"/>
    </row>
    <row r="660" spans="3:16" x14ac:dyDescent="0.3">
      <c r="C660" s="70"/>
      <c r="D660" s="48"/>
      <c r="E660" s="73"/>
      <c r="F660" s="70"/>
      <c r="G660" s="70"/>
      <c r="H660" s="70"/>
      <c r="I660" s="70"/>
      <c r="J660" s="70"/>
      <c r="K660" s="70"/>
      <c r="L660" s="70"/>
      <c r="M660" s="70"/>
      <c r="N660" s="70"/>
      <c r="O660" s="70"/>
      <c r="P660" s="70"/>
    </row>
    <row r="661" spans="3:16" x14ac:dyDescent="0.3">
      <c r="C661" s="70"/>
      <c r="D661" s="48"/>
      <c r="E661" s="73"/>
      <c r="F661" s="70"/>
      <c r="G661" s="70"/>
      <c r="H661" s="70"/>
      <c r="I661" s="70"/>
      <c r="J661" s="70"/>
      <c r="K661" s="70"/>
      <c r="L661" s="70"/>
      <c r="M661" s="70"/>
      <c r="N661" s="70"/>
      <c r="O661" s="70"/>
      <c r="P661" s="70"/>
    </row>
    <row r="662" spans="3:16" x14ac:dyDescent="0.3">
      <c r="C662" s="70"/>
      <c r="D662" s="48"/>
      <c r="E662" s="73"/>
      <c r="F662" s="70"/>
      <c r="G662" s="70"/>
      <c r="H662" s="70"/>
      <c r="I662" s="70"/>
      <c r="J662" s="70"/>
      <c r="K662" s="70"/>
      <c r="L662" s="70"/>
      <c r="M662" s="70"/>
      <c r="N662" s="70"/>
      <c r="O662" s="70"/>
      <c r="P662" s="70"/>
    </row>
    <row r="663" spans="3:16" x14ac:dyDescent="0.3">
      <c r="C663" s="70"/>
      <c r="D663" s="48"/>
      <c r="E663" s="73"/>
      <c r="F663" s="70"/>
      <c r="G663" s="70"/>
      <c r="H663" s="70"/>
      <c r="I663" s="70"/>
      <c r="J663" s="70"/>
      <c r="K663" s="70"/>
      <c r="L663" s="70"/>
      <c r="M663" s="70"/>
      <c r="N663" s="70"/>
      <c r="O663" s="70"/>
      <c r="P663" s="70"/>
    </row>
    <row r="664" spans="3:16" x14ac:dyDescent="0.3">
      <c r="C664" s="70"/>
      <c r="D664" s="48"/>
      <c r="E664" s="73"/>
      <c r="F664" s="70"/>
      <c r="G664" s="70"/>
      <c r="H664" s="70"/>
      <c r="I664" s="70"/>
      <c r="J664" s="70"/>
      <c r="K664" s="70"/>
      <c r="L664" s="70"/>
      <c r="M664" s="70"/>
      <c r="N664" s="70"/>
      <c r="O664" s="70"/>
      <c r="P664" s="70"/>
    </row>
    <row r="665" spans="3:16" x14ac:dyDescent="0.3">
      <c r="C665" s="70"/>
      <c r="D665" s="48"/>
      <c r="E665" s="73"/>
      <c r="F665" s="70"/>
      <c r="G665" s="70"/>
      <c r="H665" s="70"/>
      <c r="I665" s="70"/>
      <c r="J665" s="70"/>
      <c r="K665" s="70"/>
      <c r="L665" s="70"/>
      <c r="M665" s="70"/>
      <c r="N665" s="70"/>
      <c r="O665" s="70"/>
      <c r="P665" s="70"/>
    </row>
    <row r="666" spans="3:16" x14ac:dyDescent="0.3">
      <c r="C666" s="70"/>
      <c r="D666" s="48"/>
      <c r="E666" s="73"/>
      <c r="F666" s="70"/>
      <c r="G666" s="70"/>
      <c r="H666" s="70"/>
      <c r="I666" s="70"/>
      <c r="J666" s="70"/>
      <c r="K666" s="70"/>
      <c r="L666" s="70"/>
      <c r="M666" s="70"/>
      <c r="N666" s="70"/>
      <c r="O666" s="70"/>
      <c r="P666" s="70"/>
    </row>
    <row r="667" spans="3:16" x14ac:dyDescent="0.3">
      <c r="C667" s="70"/>
      <c r="D667" s="48"/>
      <c r="E667" s="73"/>
      <c r="F667" s="70"/>
      <c r="G667" s="70"/>
      <c r="H667" s="70"/>
      <c r="I667" s="70"/>
      <c r="J667" s="70"/>
      <c r="K667" s="70"/>
      <c r="L667" s="70"/>
      <c r="M667" s="70"/>
      <c r="N667" s="70"/>
      <c r="O667" s="70"/>
      <c r="P667" s="70"/>
    </row>
    <row r="668" spans="3:16" x14ac:dyDescent="0.3">
      <c r="C668" s="70"/>
      <c r="D668" s="48"/>
      <c r="E668" s="73"/>
      <c r="F668" s="70"/>
      <c r="G668" s="70"/>
      <c r="H668" s="70"/>
      <c r="I668" s="70"/>
      <c r="J668" s="70"/>
      <c r="K668" s="70"/>
      <c r="L668" s="70"/>
      <c r="M668" s="70"/>
      <c r="N668" s="70"/>
      <c r="O668" s="70"/>
      <c r="P668" s="70"/>
    </row>
    <row r="669" spans="3:16" x14ac:dyDescent="0.3">
      <c r="C669" s="70"/>
      <c r="D669" s="48"/>
      <c r="E669" s="73"/>
      <c r="F669" s="70"/>
      <c r="G669" s="70"/>
      <c r="H669" s="70"/>
      <c r="I669" s="70"/>
      <c r="J669" s="70"/>
      <c r="K669" s="70"/>
      <c r="L669" s="70"/>
      <c r="M669" s="70"/>
      <c r="N669" s="70"/>
      <c r="O669" s="70"/>
      <c r="P669" s="70"/>
    </row>
    <row r="670" spans="3:16" x14ac:dyDescent="0.3">
      <c r="C670" s="70"/>
      <c r="D670" s="48"/>
      <c r="E670" s="73"/>
      <c r="F670" s="70"/>
      <c r="G670" s="70"/>
      <c r="H670" s="70"/>
      <c r="I670" s="70"/>
      <c r="J670" s="70"/>
      <c r="K670" s="70"/>
      <c r="L670" s="70"/>
      <c r="M670" s="70"/>
      <c r="N670" s="70"/>
      <c r="O670" s="70"/>
      <c r="P670" s="70"/>
    </row>
    <row r="671" spans="3:16" x14ac:dyDescent="0.3">
      <c r="C671" s="70"/>
      <c r="D671" s="48"/>
      <c r="E671" s="73"/>
      <c r="F671" s="70"/>
      <c r="G671" s="70"/>
      <c r="H671" s="70"/>
      <c r="I671" s="70"/>
      <c r="J671" s="70"/>
      <c r="K671" s="70"/>
      <c r="L671" s="70"/>
      <c r="M671" s="70"/>
      <c r="N671" s="70"/>
      <c r="O671" s="70"/>
      <c r="P671" s="70"/>
    </row>
    <row r="672" spans="3:16" x14ac:dyDescent="0.3">
      <c r="C672" s="70"/>
      <c r="D672" s="48"/>
      <c r="E672" s="73"/>
      <c r="F672" s="70"/>
      <c r="G672" s="70"/>
      <c r="H672" s="70"/>
      <c r="I672" s="70"/>
      <c r="J672" s="70"/>
      <c r="K672" s="70"/>
      <c r="L672" s="70"/>
      <c r="M672" s="70"/>
      <c r="N672" s="70"/>
      <c r="O672" s="70"/>
      <c r="P672" s="70"/>
    </row>
    <row r="673" spans="3:16" x14ac:dyDescent="0.3">
      <c r="C673" s="70"/>
      <c r="D673" s="48"/>
      <c r="E673" s="73"/>
      <c r="F673" s="70"/>
      <c r="G673" s="70"/>
      <c r="H673" s="70"/>
      <c r="I673" s="70"/>
      <c r="J673" s="70"/>
      <c r="K673" s="70"/>
      <c r="L673" s="70"/>
      <c r="M673" s="70"/>
      <c r="N673" s="70"/>
      <c r="O673" s="70"/>
      <c r="P673" s="70"/>
    </row>
    <row r="674" spans="3:16" x14ac:dyDescent="0.3">
      <c r="C674" s="70"/>
      <c r="D674" s="48"/>
      <c r="E674" s="73"/>
      <c r="F674" s="70"/>
      <c r="G674" s="70"/>
      <c r="H674" s="70"/>
      <c r="I674" s="70"/>
      <c r="J674" s="70"/>
      <c r="K674" s="70"/>
      <c r="L674" s="70"/>
      <c r="M674" s="70"/>
      <c r="N674" s="70"/>
      <c r="O674" s="70"/>
      <c r="P674" s="70"/>
    </row>
    <row r="675" spans="3:16" x14ac:dyDescent="0.3">
      <c r="C675" s="70"/>
      <c r="D675" s="48"/>
      <c r="E675" s="73"/>
      <c r="F675" s="70"/>
      <c r="G675" s="70"/>
      <c r="H675" s="70"/>
      <c r="I675" s="70"/>
      <c r="J675" s="70"/>
      <c r="K675" s="70"/>
      <c r="L675" s="70"/>
      <c r="M675" s="70"/>
      <c r="N675" s="70"/>
      <c r="O675" s="70"/>
      <c r="P675" s="70"/>
    </row>
    <row r="676" spans="3:16" x14ac:dyDescent="0.3">
      <c r="C676" s="70"/>
      <c r="D676" s="48"/>
      <c r="E676" s="73"/>
      <c r="F676" s="70"/>
      <c r="G676" s="70"/>
      <c r="H676" s="70"/>
      <c r="I676" s="70"/>
      <c r="J676" s="70"/>
      <c r="K676" s="70"/>
      <c r="L676" s="70"/>
      <c r="M676" s="70"/>
      <c r="N676" s="70"/>
      <c r="O676" s="70"/>
      <c r="P676" s="70"/>
    </row>
    <row r="677" spans="3:16" x14ac:dyDescent="0.3">
      <c r="C677" s="70"/>
      <c r="D677" s="48"/>
      <c r="E677" s="73"/>
      <c r="F677" s="70"/>
      <c r="G677" s="70"/>
      <c r="H677" s="70"/>
      <c r="I677" s="70"/>
      <c r="J677" s="70"/>
      <c r="K677" s="70"/>
      <c r="L677" s="70"/>
      <c r="M677" s="70"/>
      <c r="N677" s="70"/>
      <c r="O677" s="70"/>
      <c r="P677" s="70"/>
    </row>
  </sheetData>
  <sortState ref="A36:P202">
    <sortCondition ref="B36:B202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workbookViewId="0">
      <selection activeCell="L46" sqref="L46"/>
    </sheetView>
  </sheetViews>
  <sheetFormatPr defaultRowHeight="14.4" x14ac:dyDescent="0.3"/>
  <cols>
    <col min="1" max="1" width="12.77734375" customWidth="1"/>
    <col min="2" max="2" width="58.77734375" customWidth="1"/>
    <col min="3" max="3" width="18.88671875" customWidth="1"/>
    <col min="4" max="16" width="12.6640625" customWidth="1"/>
  </cols>
  <sheetData>
    <row r="1" spans="1:16" x14ac:dyDescent="0.3">
      <c r="A1" s="4" t="s">
        <v>670</v>
      </c>
    </row>
    <row r="2" spans="1:16" x14ac:dyDescent="0.3">
      <c r="A2" t="s">
        <v>662</v>
      </c>
    </row>
    <row r="3" spans="1:16" x14ac:dyDescent="0.3">
      <c r="A3" t="s">
        <v>677</v>
      </c>
    </row>
    <row r="5" spans="1:16" x14ac:dyDescent="0.3">
      <c r="A5" s="1" t="s">
        <v>630</v>
      </c>
      <c r="B5" s="1" t="s">
        <v>631</v>
      </c>
      <c r="C5" s="1" t="s">
        <v>651</v>
      </c>
      <c r="D5" s="1" t="s">
        <v>645</v>
      </c>
      <c r="E5" s="2">
        <v>2017</v>
      </c>
      <c r="F5" s="2">
        <v>2016</v>
      </c>
      <c r="G5" s="2">
        <v>2015</v>
      </c>
      <c r="H5" s="2">
        <v>2014</v>
      </c>
      <c r="I5" s="2">
        <v>2013</v>
      </c>
      <c r="J5" s="2">
        <v>2012</v>
      </c>
      <c r="K5" s="2">
        <v>2011</v>
      </c>
      <c r="L5" s="2">
        <v>2010</v>
      </c>
      <c r="M5" s="2">
        <v>2009</v>
      </c>
      <c r="N5" s="2">
        <v>2008</v>
      </c>
      <c r="O5" s="2">
        <v>2007</v>
      </c>
      <c r="P5" s="1">
        <v>2006</v>
      </c>
    </row>
    <row r="6" spans="1:16" x14ac:dyDescent="0.3">
      <c r="A6" s="9" t="s">
        <v>12</v>
      </c>
      <c r="B6" s="9" t="s">
        <v>13</v>
      </c>
      <c r="C6" s="43">
        <v>212.22505099999984</v>
      </c>
      <c r="D6" s="43">
        <v>232.55158000000009</v>
      </c>
      <c r="E6" s="43">
        <v>210.20500000000001</v>
      </c>
      <c r="F6" s="43">
        <v>258.43099999999998</v>
      </c>
      <c r="G6" s="43">
        <v>253.48400000000001</v>
      </c>
      <c r="H6" s="43">
        <v>250.71600000000001</v>
      </c>
      <c r="I6" s="43">
        <v>238.23011700000001</v>
      </c>
      <c r="J6" s="43">
        <v>257.88216999999997</v>
      </c>
      <c r="K6" s="43">
        <v>244.40379999999999</v>
      </c>
      <c r="L6" s="43">
        <v>188.6705</v>
      </c>
      <c r="M6" s="43">
        <v>77.453800000000001</v>
      </c>
      <c r="N6" s="43">
        <v>53.9803</v>
      </c>
      <c r="O6" s="43">
        <v>34.866100000000003</v>
      </c>
      <c r="P6" s="43">
        <v>0</v>
      </c>
    </row>
    <row r="7" spans="1:16" x14ac:dyDescent="0.3">
      <c r="A7" s="9" t="s">
        <v>2</v>
      </c>
      <c r="B7" s="9" t="s">
        <v>3</v>
      </c>
      <c r="C7" s="43">
        <v>1.7769359999999996</v>
      </c>
      <c r="D7" s="68">
        <v>2.0111119999999998</v>
      </c>
      <c r="E7" s="43">
        <v>1.151</v>
      </c>
      <c r="F7" s="43">
        <v>1.5569999999999999</v>
      </c>
      <c r="G7" s="43">
        <v>1.2909999999999999</v>
      </c>
      <c r="H7" s="43">
        <v>1.212</v>
      </c>
      <c r="I7" s="43">
        <v>1.082095</v>
      </c>
      <c r="J7" s="43">
        <v>1.3799809999999999</v>
      </c>
      <c r="K7" s="43">
        <v>1.270853</v>
      </c>
      <c r="L7" s="43">
        <v>1.3185</v>
      </c>
      <c r="M7" s="43">
        <v>2.1610999999999998</v>
      </c>
      <c r="N7" s="43">
        <v>23.872599999999998</v>
      </c>
      <c r="O7" s="43">
        <v>1.59</v>
      </c>
      <c r="P7" s="43">
        <v>0</v>
      </c>
    </row>
    <row r="8" spans="1:16" x14ac:dyDescent="0.3">
      <c r="A8" s="9" t="s">
        <v>10</v>
      </c>
      <c r="B8" s="9" t="s">
        <v>11</v>
      </c>
      <c r="C8" s="43">
        <v>37.808646000000003</v>
      </c>
      <c r="D8" s="68">
        <v>36.240118999999993</v>
      </c>
      <c r="E8" s="43">
        <v>36.56</v>
      </c>
      <c r="F8" s="43">
        <v>37.088000000000001</v>
      </c>
      <c r="G8" s="43">
        <v>29.428000000000001</v>
      </c>
      <c r="H8" s="43">
        <v>35.883282000000001</v>
      </c>
      <c r="I8" s="43">
        <v>34.170841000000003</v>
      </c>
      <c r="J8" s="43">
        <v>37.770401</v>
      </c>
      <c r="K8" s="43">
        <v>35.789707</v>
      </c>
      <c r="L8" s="43">
        <v>59.792999999999999</v>
      </c>
      <c r="M8" s="43">
        <v>57.196399999999997</v>
      </c>
      <c r="N8" s="43">
        <v>34.5991</v>
      </c>
      <c r="O8" s="43">
        <v>41.919400000000003</v>
      </c>
      <c r="P8" s="43">
        <v>36.033499999999997</v>
      </c>
    </row>
    <row r="9" spans="1:16" x14ac:dyDescent="0.3">
      <c r="A9" s="9" t="s">
        <v>375</v>
      </c>
      <c r="B9" s="9" t="s">
        <v>374</v>
      </c>
      <c r="C9" s="43">
        <v>825.21600499999943</v>
      </c>
      <c r="D9" s="43">
        <v>860.22489999999993</v>
      </c>
      <c r="E9" s="43">
        <v>795.47900000000004</v>
      </c>
      <c r="F9" s="43">
        <v>847.10400000000004</v>
      </c>
      <c r="G9" s="43">
        <v>1016.337</v>
      </c>
      <c r="H9" s="43">
        <v>898.92899999999997</v>
      </c>
      <c r="I9" s="43">
        <v>879.21858899999995</v>
      </c>
      <c r="J9" s="43">
        <v>964.43724999999995</v>
      </c>
      <c r="K9" s="43">
        <v>898.0992</v>
      </c>
      <c r="L9" s="43">
        <v>592.01739999999995</v>
      </c>
      <c r="M9" s="43">
        <v>406.87630000000001</v>
      </c>
      <c r="N9" s="43">
        <v>289.9563</v>
      </c>
      <c r="O9" s="43">
        <v>222.34690000000001</v>
      </c>
      <c r="P9" s="43">
        <v>0</v>
      </c>
    </row>
    <row r="10" spans="1:16" x14ac:dyDescent="0.3">
      <c r="A10" s="9" t="s">
        <v>6</v>
      </c>
      <c r="B10" s="9" t="s">
        <v>676</v>
      </c>
      <c r="C10" s="43">
        <v>36821.767581</v>
      </c>
      <c r="D10" s="68">
        <v>18391.473654283</v>
      </c>
      <c r="E10" s="43">
        <v>14050.746999999999</v>
      </c>
      <c r="F10" s="43">
        <v>12209.511</v>
      </c>
      <c r="G10" s="43">
        <v>10884.67</v>
      </c>
      <c r="H10" s="43">
        <v>15745.594191</v>
      </c>
      <c r="I10" s="43">
        <v>17124.812604999999</v>
      </c>
      <c r="J10" s="43">
        <v>19577.233994999999</v>
      </c>
      <c r="K10" s="43">
        <v>23474.334422</v>
      </c>
      <c r="L10" s="43">
        <v>23319.171399999999</v>
      </c>
      <c r="M10" s="43">
        <v>23543.3184</v>
      </c>
      <c r="N10" s="43">
        <v>24847.821400000001</v>
      </c>
      <c r="O10" s="43">
        <v>25924.6103</v>
      </c>
      <c r="P10" s="43">
        <v>22825.841100000001</v>
      </c>
    </row>
    <row r="11" spans="1:16" x14ac:dyDescent="0.3">
      <c r="A11" s="9" t="s">
        <v>4</v>
      </c>
      <c r="B11" s="9" t="s">
        <v>5</v>
      </c>
      <c r="C11" s="43">
        <v>240.56955200000002</v>
      </c>
      <c r="D11" s="43">
        <v>217.74872400000007</v>
      </c>
      <c r="E11" s="43">
        <v>222.905</v>
      </c>
      <c r="F11" s="43">
        <v>237.268</v>
      </c>
      <c r="G11" s="43">
        <v>218.83199999999999</v>
      </c>
      <c r="H11" s="43">
        <v>181.152366</v>
      </c>
      <c r="I11" s="43">
        <v>133.183584</v>
      </c>
      <c r="J11" s="43">
        <v>132.04476</v>
      </c>
      <c r="K11" s="43">
        <v>109.23693299999999</v>
      </c>
      <c r="L11" s="43">
        <v>110.9076</v>
      </c>
      <c r="M11" s="43">
        <v>108.98</v>
      </c>
      <c r="N11" s="43">
        <v>115.1189</v>
      </c>
      <c r="O11" s="43">
        <v>116.74630000000001</v>
      </c>
      <c r="P11" s="43">
        <v>126.40649999999999</v>
      </c>
    </row>
    <row r="12" spans="1:16" x14ac:dyDescent="0.3">
      <c r="A12" s="3" t="s">
        <v>633</v>
      </c>
      <c r="B12" s="9" t="s">
        <v>14</v>
      </c>
      <c r="C12" s="43">
        <v>0</v>
      </c>
      <c r="D12" s="43">
        <v>0</v>
      </c>
      <c r="E12" s="43">
        <v>0.66800000000000004</v>
      </c>
      <c r="F12" s="43">
        <v>0.53200000000000003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0.54379999999999995</v>
      </c>
      <c r="M12" s="43">
        <v>2.5436000000000001</v>
      </c>
      <c r="N12" s="43">
        <v>2.0188999999999999</v>
      </c>
      <c r="O12" s="43">
        <v>1.3379000000000001</v>
      </c>
      <c r="P12" s="43">
        <v>0</v>
      </c>
    </row>
    <row r="13" spans="1:16" x14ac:dyDescent="0.3">
      <c r="A13" s="3" t="s">
        <v>632</v>
      </c>
      <c r="B13" s="9" t="s">
        <v>9</v>
      </c>
      <c r="C13" s="43">
        <v>4.0977809999999995</v>
      </c>
      <c r="D13" s="43">
        <v>3.844888000000001</v>
      </c>
      <c r="E13" s="43">
        <v>6.0010000000000003</v>
      </c>
      <c r="F13" s="43">
        <v>4.2329999999999997</v>
      </c>
      <c r="G13" s="43">
        <v>6.0339999999999998</v>
      </c>
      <c r="H13" s="43">
        <v>12.616652999999999</v>
      </c>
      <c r="I13" s="43">
        <v>9.5722710000000006</v>
      </c>
      <c r="J13" s="43">
        <v>11.245063999999999</v>
      </c>
      <c r="K13" s="43">
        <v>9.1891110000000005</v>
      </c>
      <c r="L13" s="43">
        <v>10.4589</v>
      </c>
      <c r="M13" s="43">
        <v>7.2481999999999998</v>
      </c>
      <c r="N13" s="43">
        <v>9.1171000000000006</v>
      </c>
      <c r="O13" s="43">
        <v>14.7813</v>
      </c>
      <c r="P13" s="43">
        <v>7.6753</v>
      </c>
    </row>
    <row r="14" spans="1:16" x14ac:dyDescent="0.3">
      <c r="A14" s="8"/>
      <c r="B14" s="10" t="s">
        <v>654</v>
      </c>
      <c r="C14" s="45">
        <v>64.34821500000001</v>
      </c>
      <c r="D14" s="69">
        <v>69.051104000000009</v>
      </c>
      <c r="E14" s="45">
        <v>65.721999999999994</v>
      </c>
      <c r="F14" s="45">
        <v>82.8</v>
      </c>
      <c r="G14" s="45">
        <v>76.933999999999997</v>
      </c>
      <c r="H14" s="45">
        <v>72.210374000000002</v>
      </c>
      <c r="I14" s="45">
        <v>58.831828999999999</v>
      </c>
      <c r="J14" s="45">
        <v>69.305345000000003</v>
      </c>
      <c r="K14" s="45">
        <v>64.971818999999996</v>
      </c>
      <c r="L14" s="45">
        <v>98.182900000000004</v>
      </c>
      <c r="M14" s="45">
        <v>92.751199999999997</v>
      </c>
      <c r="N14" s="45">
        <v>98.431600000000003</v>
      </c>
      <c r="O14" s="45">
        <v>108.57850000000001</v>
      </c>
      <c r="P14" s="45">
        <v>97.290199999999999</v>
      </c>
    </row>
    <row r="15" spans="1:16" x14ac:dyDescent="0.3">
      <c r="A15" s="9" t="s">
        <v>41</v>
      </c>
      <c r="B15" s="9" t="s">
        <v>42</v>
      </c>
      <c r="C15" s="43">
        <v>0</v>
      </c>
      <c r="D15" s="43">
        <v>45.949602999999996</v>
      </c>
      <c r="E15" s="43">
        <v>45.610999999999997</v>
      </c>
      <c r="F15" s="43">
        <v>50.02</v>
      </c>
      <c r="G15" s="43">
        <v>52.767000000000003</v>
      </c>
      <c r="H15" s="43">
        <v>39.176966</v>
      </c>
      <c r="I15" s="43">
        <v>39.507389000000003</v>
      </c>
      <c r="J15" s="43">
        <v>39.513585999999997</v>
      </c>
      <c r="K15" s="43">
        <v>38.834361999999999</v>
      </c>
      <c r="L15" s="43">
        <v>40.226300000000002</v>
      </c>
      <c r="M15" s="43">
        <v>30.909700000000001</v>
      </c>
      <c r="N15" s="43">
        <v>26.630199999999999</v>
      </c>
      <c r="O15" s="43">
        <v>20.514399999999998</v>
      </c>
      <c r="P15" s="43">
        <v>0</v>
      </c>
    </row>
    <row r="16" spans="1:16" x14ac:dyDescent="0.3">
      <c r="A16" s="9" t="s">
        <v>21</v>
      </c>
      <c r="B16" s="9" t="s">
        <v>22</v>
      </c>
      <c r="C16" s="43">
        <v>2.1999999999999999E-2</v>
      </c>
      <c r="D16" s="43">
        <v>49.397057999999994</v>
      </c>
      <c r="E16" s="43">
        <v>48.593000000000004</v>
      </c>
      <c r="F16" s="43">
        <v>52.863999999999997</v>
      </c>
      <c r="G16" s="43">
        <v>55.718000000000004</v>
      </c>
      <c r="H16" s="43">
        <v>43.399422999999999</v>
      </c>
      <c r="I16" s="43">
        <v>41.945748999999999</v>
      </c>
      <c r="J16" s="43">
        <v>42.062232000000002</v>
      </c>
      <c r="K16" s="43">
        <v>40.987195999999997</v>
      </c>
      <c r="L16" s="43">
        <v>42.703699999999998</v>
      </c>
      <c r="M16" s="43">
        <v>32.804699999999997</v>
      </c>
      <c r="N16" s="43">
        <v>28.270600000000002</v>
      </c>
      <c r="O16" s="43">
        <v>21.690200000000001</v>
      </c>
      <c r="P16" s="43">
        <v>0</v>
      </c>
    </row>
    <row r="17" spans="1:16" x14ac:dyDescent="0.3">
      <c r="A17" s="9" t="s">
        <v>33</v>
      </c>
      <c r="B17" s="9" t="s">
        <v>34</v>
      </c>
      <c r="C17" s="43">
        <v>64.34821500000001</v>
      </c>
      <c r="D17" s="43">
        <v>69.051104000000009</v>
      </c>
      <c r="E17" s="43">
        <v>65.721999999999994</v>
      </c>
      <c r="F17" s="43">
        <v>82.8</v>
      </c>
      <c r="G17" s="43">
        <v>76.933999999999997</v>
      </c>
      <c r="H17" s="43">
        <v>72.210374000000002</v>
      </c>
      <c r="I17" s="43">
        <v>58.831828999999999</v>
      </c>
      <c r="J17" s="43">
        <v>69.305345000000003</v>
      </c>
      <c r="K17" s="43">
        <v>64.971818999999996</v>
      </c>
      <c r="L17" s="43">
        <v>98.182900000000004</v>
      </c>
      <c r="M17" s="43">
        <v>92.751199999999997</v>
      </c>
      <c r="N17" s="43">
        <v>98.431600000000003</v>
      </c>
      <c r="O17" s="43">
        <v>108.57850000000001</v>
      </c>
      <c r="P17" s="43">
        <v>97.290199999999999</v>
      </c>
    </row>
    <row r="18" spans="1:16" x14ac:dyDescent="0.3">
      <c r="A18" s="9"/>
      <c r="B18" s="9" t="s">
        <v>669</v>
      </c>
      <c r="C18" s="43">
        <v>2E-3</v>
      </c>
      <c r="D18" s="43">
        <v>0</v>
      </c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</row>
    <row r="19" spans="1:16" hidden="1" x14ac:dyDescent="0.3">
      <c r="A19" s="10"/>
      <c r="B19" s="10" t="s">
        <v>638</v>
      </c>
      <c r="C19" s="45"/>
      <c r="D19" s="69">
        <v>42.688420999999998</v>
      </c>
      <c r="E19" s="45">
        <v>41.596438999999997</v>
      </c>
      <c r="F19" s="43">
        <v>42.655169000000001</v>
      </c>
      <c r="G19" s="43">
        <v>43.377806</v>
      </c>
      <c r="H19" s="43">
        <v>35.796401000000003</v>
      </c>
      <c r="I19" s="43">
        <v>24.500772000000001</v>
      </c>
      <c r="J19" s="43">
        <v>23.382024999999999</v>
      </c>
      <c r="K19" s="43">
        <v>11.971606</v>
      </c>
      <c r="L19" s="43">
        <v>13.434200000000001</v>
      </c>
      <c r="M19" s="43">
        <v>9.3376000000000001</v>
      </c>
      <c r="N19" s="43">
        <v>5.8773</v>
      </c>
      <c r="O19" s="43">
        <v>7.0602</v>
      </c>
      <c r="P19" s="43">
        <v>0</v>
      </c>
    </row>
    <row r="20" spans="1:16" hidden="1" x14ac:dyDescent="0.3">
      <c r="A20" s="9" t="s">
        <v>59</v>
      </c>
      <c r="B20" s="9" t="s">
        <v>60</v>
      </c>
      <c r="C20" s="43"/>
      <c r="D20" s="43"/>
      <c r="E20" s="43">
        <v>9.0549999999999997</v>
      </c>
      <c r="F20" s="43">
        <v>9.1950000000000003</v>
      </c>
      <c r="G20" s="43">
        <v>9.4169999999999998</v>
      </c>
      <c r="H20" s="43">
        <v>7.3730560000000001</v>
      </c>
      <c r="I20" s="43">
        <v>5.3156460000000001</v>
      </c>
      <c r="J20" s="43">
        <v>5.07348</v>
      </c>
      <c r="K20" s="43">
        <v>3.4063080000000001</v>
      </c>
      <c r="L20" s="43">
        <v>3.758</v>
      </c>
      <c r="M20" s="43">
        <v>2.6861000000000002</v>
      </c>
      <c r="N20" s="43">
        <v>1.6896</v>
      </c>
      <c r="O20" s="43">
        <v>2.0318999999999998</v>
      </c>
      <c r="P20" s="43">
        <v>0</v>
      </c>
    </row>
    <row r="21" spans="1:16" hidden="1" x14ac:dyDescent="0.3">
      <c r="A21" s="9" t="s">
        <v>55</v>
      </c>
      <c r="B21" s="9" t="s">
        <v>56</v>
      </c>
      <c r="C21" s="43"/>
      <c r="D21" s="43"/>
      <c r="E21" s="43">
        <v>13.13</v>
      </c>
      <c r="F21" s="43">
        <v>13.489000000000001</v>
      </c>
      <c r="G21" s="43">
        <v>13.691000000000001</v>
      </c>
      <c r="H21" s="43">
        <v>10.814045</v>
      </c>
      <c r="I21" s="43">
        <v>7.7075760000000004</v>
      </c>
      <c r="J21" s="43">
        <v>7.3581029999999998</v>
      </c>
      <c r="K21" s="43">
        <v>4.832592</v>
      </c>
      <c r="L21" s="43">
        <v>5.8074000000000003</v>
      </c>
      <c r="M21" s="43">
        <v>3.8881000000000001</v>
      </c>
      <c r="N21" s="43">
        <v>2.4563000000000001</v>
      </c>
      <c r="O21" s="43">
        <v>2.9171999999999998</v>
      </c>
      <c r="P21" s="43">
        <v>0</v>
      </c>
    </row>
    <row r="22" spans="1:16" hidden="1" x14ac:dyDescent="0.3">
      <c r="A22" s="9" t="s">
        <v>57</v>
      </c>
      <c r="B22" s="9" t="s">
        <v>58</v>
      </c>
      <c r="C22" s="43"/>
      <c r="D22" s="43"/>
      <c r="E22" s="43">
        <v>4.7919999999999998</v>
      </c>
      <c r="F22" s="43">
        <v>4.8929999999999998</v>
      </c>
      <c r="G22" s="43">
        <v>4.9530000000000003</v>
      </c>
      <c r="H22" s="43">
        <v>3.810781</v>
      </c>
      <c r="I22" s="43">
        <v>2.8134440000000001</v>
      </c>
      <c r="J22" s="43">
        <v>2.6863579999999998</v>
      </c>
      <c r="K22" s="43">
        <v>1.8088930000000001</v>
      </c>
      <c r="L22" s="43">
        <v>1.9966999999999999</v>
      </c>
      <c r="M22" s="43">
        <v>1.4265000000000001</v>
      </c>
      <c r="N22" s="43">
        <v>0.88770000000000004</v>
      </c>
      <c r="O22" s="43">
        <v>1.1020000000000001</v>
      </c>
      <c r="P22" s="43">
        <v>0</v>
      </c>
    </row>
    <row r="23" spans="1:16" hidden="1" x14ac:dyDescent="0.3">
      <c r="A23" s="9" t="s">
        <v>49</v>
      </c>
      <c r="B23" s="9" t="s">
        <v>50</v>
      </c>
      <c r="C23" s="43"/>
      <c r="D23" s="43"/>
      <c r="E23" s="43">
        <v>0</v>
      </c>
      <c r="F23" s="43">
        <v>1E-3</v>
      </c>
      <c r="G23" s="43">
        <v>1E-3</v>
      </c>
      <c r="H23" s="43">
        <v>1.627229</v>
      </c>
      <c r="I23" s="43">
        <v>5.4900000000000001E-4</v>
      </c>
      <c r="J23" s="43">
        <v>5.9500000000000004E-4</v>
      </c>
      <c r="K23" s="43">
        <v>0.111108</v>
      </c>
      <c r="L23" s="43">
        <v>4.0000000000000002E-4</v>
      </c>
      <c r="M23" s="43">
        <v>0</v>
      </c>
      <c r="N23" s="43">
        <v>0</v>
      </c>
      <c r="O23" s="43">
        <v>0</v>
      </c>
      <c r="P23" s="43">
        <v>0</v>
      </c>
    </row>
    <row r="24" spans="1:16" hidden="1" x14ac:dyDescent="0.3">
      <c r="A24" s="9" t="s">
        <v>53</v>
      </c>
      <c r="B24" s="9" t="s">
        <v>54</v>
      </c>
      <c r="C24" s="43"/>
      <c r="D24" s="43"/>
      <c r="E24" s="43">
        <v>4.5129999999999999</v>
      </c>
      <c r="F24" s="43">
        <v>4.6369999999999996</v>
      </c>
      <c r="G24" s="43">
        <v>4.7069999999999999</v>
      </c>
      <c r="H24" s="43">
        <v>4.0782930000000004</v>
      </c>
      <c r="I24" s="43">
        <v>2.649438</v>
      </c>
      <c r="J24" s="43">
        <v>2.5302370000000001</v>
      </c>
      <c r="K24" s="43">
        <v>1.696437</v>
      </c>
      <c r="L24" s="43">
        <v>1.8714</v>
      </c>
      <c r="M24" s="43">
        <v>1.3369</v>
      </c>
      <c r="N24" s="43">
        <v>0.84370000000000001</v>
      </c>
      <c r="O24" s="43">
        <v>1.0046999999999999</v>
      </c>
      <c r="P24" s="43">
        <v>0</v>
      </c>
    </row>
    <row r="25" spans="1:16" hidden="1" x14ac:dyDescent="0.3">
      <c r="A25" s="9" t="s">
        <v>51</v>
      </c>
      <c r="B25" s="9" t="s">
        <v>52</v>
      </c>
      <c r="C25" s="43"/>
      <c r="D25" s="43"/>
      <c r="E25" s="43">
        <v>10.106439</v>
      </c>
      <c r="F25" s="43">
        <v>10.440168999999999</v>
      </c>
      <c r="G25" s="43">
        <v>10.608806</v>
      </c>
      <c r="H25" s="43">
        <v>8.0929970000000004</v>
      </c>
      <c r="I25" s="43">
        <v>6.014119</v>
      </c>
      <c r="J25" s="43">
        <v>5.7332520000000002</v>
      </c>
      <c r="K25" s="43">
        <v>0.116268</v>
      </c>
      <c r="L25" s="43">
        <v>2.9999999999999997E-4</v>
      </c>
      <c r="M25" s="43">
        <v>0</v>
      </c>
      <c r="N25" s="43">
        <v>0</v>
      </c>
      <c r="O25" s="43">
        <v>4.4000000000000003E-3</v>
      </c>
      <c r="P25" s="43">
        <v>0</v>
      </c>
    </row>
    <row r="26" spans="1:16" x14ac:dyDescent="0.3">
      <c r="A26" s="10"/>
      <c r="B26" s="10" t="s">
        <v>655</v>
      </c>
      <c r="C26" s="45">
        <v>15.088753000000002</v>
      </c>
      <c r="D26" s="45">
        <v>14.043899045500002</v>
      </c>
      <c r="E26" s="45">
        <v>14.445</v>
      </c>
      <c r="F26" s="45">
        <v>16.449000000000002</v>
      </c>
      <c r="G26" s="45">
        <v>15.401999999999999</v>
      </c>
      <c r="H26" s="45">
        <v>14.378999</v>
      </c>
      <c r="I26" s="45">
        <v>13.184158</v>
      </c>
      <c r="J26" s="45">
        <v>12.559018999999999</v>
      </c>
      <c r="K26" s="45">
        <v>34.211843000000002</v>
      </c>
      <c r="L26" s="45">
        <v>12.883100000000001</v>
      </c>
      <c r="M26" s="45">
        <v>13.3324</v>
      </c>
      <c r="N26" s="45">
        <v>12.6843</v>
      </c>
      <c r="O26" s="45">
        <v>12.4476</v>
      </c>
      <c r="P26" s="45">
        <v>10.2613</v>
      </c>
    </row>
    <row r="27" spans="1:16" hidden="1" x14ac:dyDescent="0.3">
      <c r="A27" s="9" t="s">
        <v>506</v>
      </c>
      <c r="B27" s="9" t="s">
        <v>507</v>
      </c>
      <c r="C27" s="45"/>
      <c r="D27" s="45"/>
      <c r="E27" s="45">
        <v>0</v>
      </c>
      <c r="F27" s="45">
        <v>0</v>
      </c>
      <c r="G27" s="45">
        <v>0</v>
      </c>
      <c r="H27" s="45">
        <v>0</v>
      </c>
      <c r="I27" s="45">
        <v>0.11600000000000001</v>
      </c>
      <c r="J27" s="45">
        <v>0</v>
      </c>
      <c r="K27" s="45">
        <v>9.1999999999999998E-3</v>
      </c>
      <c r="L27" s="45">
        <v>0</v>
      </c>
      <c r="M27" s="45">
        <v>2.0000000000000001E-4</v>
      </c>
      <c r="N27" s="45">
        <v>0</v>
      </c>
      <c r="O27" s="45">
        <v>0</v>
      </c>
      <c r="P27" s="45">
        <v>0</v>
      </c>
    </row>
    <row r="28" spans="1:16" hidden="1" x14ac:dyDescent="0.3">
      <c r="A28" s="9" t="s">
        <v>154</v>
      </c>
      <c r="B28" s="9" t="s">
        <v>155</v>
      </c>
      <c r="C28" s="45"/>
      <c r="D28" s="45"/>
      <c r="E28" s="45">
        <v>3.7999999999999999E-2</v>
      </c>
      <c r="F28" s="45">
        <v>7.1999999999999995E-2</v>
      </c>
      <c r="G28" s="45">
        <v>5.0999999999999997E-2</v>
      </c>
      <c r="H28" s="45">
        <v>4.1000000000000002E-2</v>
      </c>
      <c r="I28" s="45">
        <v>5.0999999999999997E-2</v>
      </c>
      <c r="J28" s="45">
        <v>3.6999999999999998E-2</v>
      </c>
      <c r="K28" s="45">
        <v>8.6999999999999994E-2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</row>
    <row r="29" spans="1:16" hidden="1" x14ac:dyDescent="0.3">
      <c r="A29" s="9" t="s">
        <v>140</v>
      </c>
      <c r="B29" s="9" t="s">
        <v>141</v>
      </c>
      <c r="C29" s="45"/>
      <c r="D29" s="45"/>
      <c r="E29" s="45">
        <v>0</v>
      </c>
      <c r="F29" s="45">
        <v>0</v>
      </c>
      <c r="G29" s="45">
        <v>0</v>
      </c>
      <c r="H29" s="45">
        <v>0</v>
      </c>
      <c r="I29" s="45">
        <v>0.96599999999999997</v>
      </c>
      <c r="J29" s="45">
        <v>0</v>
      </c>
      <c r="K29" s="45">
        <v>0.36449999999999999</v>
      </c>
      <c r="L29" s="45">
        <v>3.9300000000000002E-2</v>
      </c>
      <c r="M29" s="45">
        <v>0</v>
      </c>
      <c r="N29" s="45">
        <v>0</v>
      </c>
      <c r="O29" s="45">
        <v>0</v>
      </c>
      <c r="P29" s="45">
        <v>0</v>
      </c>
    </row>
    <row r="30" spans="1:16" hidden="1" x14ac:dyDescent="0.3">
      <c r="A30" s="9" t="s">
        <v>311</v>
      </c>
      <c r="B30" s="9" t="s">
        <v>312</v>
      </c>
      <c r="C30" s="45"/>
      <c r="D30" s="45"/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1.6999999999999999E-3</v>
      </c>
      <c r="M30" s="45">
        <v>0</v>
      </c>
      <c r="N30" s="45">
        <v>0</v>
      </c>
      <c r="O30" s="45">
        <v>0</v>
      </c>
      <c r="P30" s="45">
        <v>0</v>
      </c>
    </row>
    <row r="31" spans="1:16" hidden="1" x14ac:dyDescent="0.3">
      <c r="A31" s="9" t="s">
        <v>267</v>
      </c>
      <c r="B31" s="9" t="s">
        <v>268</v>
      </c>
      <c r="C31" s="45"/>
      <c r="D31" s="45"/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8.9999999999999998E-4</v>
      </c>
      <c r="M31" s="45">
        <v>0</v>
      </c>
      <c r="N31" s="45">
        <v>0</v>
      </c>
      <c r="O31" s="45">
        <v>0</v>
      </c>
      <c r="P31" s="45">
        <v>0</v>
      </c>
    </row>
    <row r="32" spans="1:16" hidden="1" x14ac:dyDescent="0.3">
      <c r="A32" s="9" t="s">
        <v>79</v>
      </c>
      <c r="B32" s="9" t="s">
        <v>80</v>
      </c>
      <c r="C32" s="45"/>
      <c r="D32" s="45"/>
      <c r="E32" s="45">
        <v>0</v>
      </c>
      <c r="F32" s="45">
        <v>0</v>
      </c>
      <c r="G32" s="45">
        <v>0</v>
      </c>
      <c r="H32" s="45">
        <v>0</v>
      </c>
      <c r="I32" s="45">
        <v>2.9000000000000001E-2</v>
      </c>
      <c r="J32" s="45">
        <v>3.2000000000000001E-2</v>
      </c>
      <c r="K32" s="45">
        <v>0.87355000000000005</v>
      </c>
      <c r="L32" s="45">
        <v>0.97250000000000003</v>
      </c>
      <c r="M32" s="45">
        <v>0.1595</v>
      </c>
      <c r="N32" s="45">
        <v>0</v>
      </c>
      <c r="O32" s="45">
        <v>0</v>
      </c>
      <c r="P32" s="45">
        <v>0</v>
      </c>
    </row>
    <row r="33" spans="1:16" hidden="1" x14ac:dyDescent="0.3">
      <c r="A33" s="9" t="s">
        <v>317</v>
      </c>
      <c r="B33" s="9" t="s">
        <v>318</v>
      </c>
      <c r="C33" s="45"/>
      <c r="D33" s="45"/>
      <c r="E33" s="45">
        <v>0.09</v>
      </c>
      <c r="F33" s="45">
        <v>0.14599999999999999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2.0000000000000001E-4</v>
      </c>
      <c r="M33" s="45">
        <v>0</v>
      </c>
      <c r="N33" s="45">
        <v>0</v>
      </c>
      <c r="O33" s="45">
        <v>0</v>
      </c>
      <c r="P33" s="45">
        <v>0</v>
      </c>
    </row>
    <row r="34" spans="1:16" hidden="1" x14ac:dyDescent="0.3">
      <c r="A34" s="9" t="s">
        <v>128</v>
      </c>
      <c r="B34" s="9" t="s">
        <v>129</v>
      </c>
      <c r="C34" s="45"/>
      <c r="D34" s="45"/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3.0000000000000001E-3</v>
      </c>
      <c r="M34" s="45">
        <v>0</v>
      </c>
      <c r="N34" s="45">
        <v>0</v>
      </c>
      <c r="O34" s="45">
        <v>0</v>
      </c>
      <c r="P34" s="45">
        <v>0</v>
      </c>
    </row>
    <row r="35" spans="1:16" hidden="1" x14ac:dyDescent="0.3">
      <c r="A35" s="9" t="s">
        <v>524</v>
      </c>
      <c r="B35" s="9" t="s">
        <v>525</v>
      </c>
      <c r="C35" s="45"/>
      <c r="D35" s="45"/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2.2100000000000001E-4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</row>
    <row r="36" spans="1:16" hidden="1" x14ac:dyDescent="0.3">
      <c r="A36" s="9" t="s">
        <v>217</v>
      </c>
      <c r="B36" s="9" t="s">
        <v>218</v>
      </c>
      <c r="C36" s="45"/>
      <c r="D36" s="45"/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2.625</v>
      </c>
      <c r="L36" s="45">
        <v>2.8650000000000002</v>
      </c>
      <c r="M36" s="45">
        <v>2.875</v>
      </c>
      <c r="N36" s="45">
        <v>2.7789999999999999</v>
      </c>
      <c r="O36" s="45">
        <v>2.9136000000000002</v>
      </c>
      <c r="P36" s="45">
        <v>3.5</v>
      </c>
    </row>
    <row r="37" spans="1:16" hidden="1" x14ac:dyDescent="0.3">
      <c r="A37" s="9" t="s">
        <v>211</v>
      </c>
      <c r="B37" s="9" t="s">
        <v>212</v>
      </c>
      <c r="C37" s="45"/>
      <c r="D37" s="45"/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8.1000000000000003E-2</v>
      </c>
      <c r="L37" s="45">
        <v>8.8999999999999996E-2</v>
      </c>
      <c r="M37" s="45">
        <v>8.7999999999999995E-2</v>
      </c>
      <c r="N37" s="45">
        <v>8.5999999999999993E-2</v>
      </c>
      <c r="O37" s="45">
        <v>0.09</v>
      </c>
      <c r="P37" s="45">
        <v>0.1074</v>
      </c>
    </row>
    <row r="38" spans="1:16" hidden="1" x14ac:dyDescent="0.3">
      <c r="A38" s="9" t="s">
        <v>186</v>
      </c>
      <c r="B38" s="9" t="s">
        <v>187</v>
      </c>
      <c r="C38" s="45"/>
      <c r="D38" s="45"/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4.0000000000000002E-4</v>
      </c>
      <c r="M38" s="45">
        <v>0</v>
      </c>
      <c r="N38" s="45">
        <v>0</v>
      </c>
      <c r="O38" s="45">
        <v>0</v>
      </c>
      <c r="P38" s="45">
        <v>0</v>
      </c>
    </row>
    <row r="39" spans="1:16" hidden="1" x14ac:dyDescent="0.3">
      <c r="A39" s="9" t="s">
        <v>134</v>
      </c>
      <c r="B39" s="9" t="s">
        <v>135</v>
      </c>
      <c r="C39" s="45"/>
      <c r="D39" s="45"/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0.55669999999999997</v>
      </c>
      <c r="L39" s="45">
        <v>0.18729999999999999</v>
      </c>
      <c r="M39" s="45">
        <v>8.9999999999999993E-3</v>
      </c>
      <c r="N39" s="45">
        <v>0</v>
      </c>
      <c r="O39" s="45">
        <v>0</v>
      </c>
      <c r="P39" s="45">
        <v>0</v>
      </c>
    </row>
    <row r="40" spans="1:16" hidden="1" x14ac:dyDescent="0.3">
      <c r="A40" s="9" t="s">
        <v>166</v>
      </c>
      <c r="B40" s="9" t="s">
        <v>167</v>
      </c>
      <c r="C40" s="45"/>
      <c r="D40" s="45"/>
      <c r="E40" s="45">
        <v>3.6999999999999998E-2</v>
      </c>
      <c r="F40" s="45">
        <v>6.8000000000000005E-2</v>
      </c>
      <c r="G40" s="45">
        <v>4.2000000000000003E-2</v>
      </c>
      <c r="H40" s="45">
        <v>0.17799999999999999</v>
      </c>
      <c r="I40" s="45">
        <v>8.4000000000000005E-2</v>
      </c>
      <c r="J40" s="45">
        <v>9.1999999999999998E-2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</row>
    <row r="41" spans="1:16" hidden="1" x14ac:dyDescent="0.3">
      <c r="A41" s="9" t="s">
        <v>162</v>
      </c>
      <c r="B41" s="9" t="s">
        <v>163</v>
      </c>
      <c r="C41" s="45"/>
      <c r="D41" s="45"/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6.4999999999999997E-3</v>
      </c>
      <c r="M41" s="45">
        <v>0</v>
      </c>
      <c r="N41" s="45">
        <v>0</v>
      </c>
      <c r="O41" s="45">
        <v>0</v>
      </c>
      <c r="P41" s="45">
        <v>0</v>
      </c>
    </row>
    <row r="42" spans="1:16" hidden="1" x14ac:dyDescent="0.3">
      <c r="A42" s="9" t="s">
        <v>291</v>
      </c>
      <c r="B42" s="9" t="s">
        <v>292</v>
      </c>
      <c r="C42" s="45"/>
      <c r="D42" s="45"/>
      <c r="E42" s="45">
        <v>0.13500000000000001</v>
      </c>
      <c r="F42" s="45">
        <v>0.183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</row>
    <row r="43" spans="1:16" hidden="1" x14ac:dyDescent="0.3">
      <c r="A43" s="9" t="s">
        <v>253</v>
      </c>
      <c r="B43" s="9" t="s">
        <v>254</v>
      </c>
      <c r="C43" s="45"/>
      <c r="D43" s="45"/>
      <c r="E43" s="45">
        <v>1.6E-2</v>
      </c>
      <c r="F43" s="45">
        <v>2.1999999999999999E-2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</row>
    <row r="44" spans="1:16" hidden="1" x14ac:dyDescent="0.3">
      <c r="A44" s="9" t="s">
        <v>138</v>
      </c>
      <c r="B44" s="9" t="s">
        <v>139</v>
      </c>
      <c r="C44" s="45"/>
      <c r="D44" s="45"/>
      <c r="E44" s="45">
        <v>0.01</v>
      </c>
      <c r="F44" s="45">
        <v>4.9000000000000002E-2</v>
      </c>
      <c r="G44" s="45">
        <v>4.5999999999999999E-2</v>
      </c>
      <c r="H44" s="45">
        <v>7.9000000000000001E-2</v>
      </c>
      <c r="I44" s="45">
        <v>0.157</v>
      </c>
      <c r="J44" s="45">
        <v>0.17</v>
      </c>
      <c r="K44" s="45">
        <v>2.7300000000000001E-2</v>
      </c>
      <c r="L44" s="45">
        <v>3.7000000000000002E-3</v>
      </c>
      <c r="M44" s="45">
        <v>2.4E-2</v>
      </c>
      <c r="N44" s="45">
        <v>0</v>
      </c>
      <c r="O44" s="45">
        <v>0</v>
      </c>
      <c r="P44" s="45">
        <v>0</v>
      </c>
    </row>
    <row r="45" spans="1:16" hidden="1" x14ac:dyDescent="0.3">
      <c r="A45" s="9" t="s">
        <v>263</v>
      </c>
      <c r="B45" s="9" t="s">
        <v>264</v>
      </c>
      <c r="C45" s="45"/>
      <c r="D45" s="45"/>
      <c r="E45" s="45">
        <v>4.8000000000000001E-2</v>
      </c>
      <c r="F45" s="45">
        <v>7.2999999999999995E-2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</row>
    <row r="46" spans="1:16" hidden="1" x14ac:dyDescent="0.3">
      <c r="A46" s="9" t="s">
        <v>106</v>
      </c>
      <c r="B46" s="9" t="s">
        <v>107</v>
      </c>
      <c r="C46" s="45"/>
      <c r="D46" s="45"/>
      <c r="E46" s="45">
        <v>0.83499999999999996</v>
      </c>
      <c r="F46" s="45">
        <v>0.97899999999999998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</row>
    <row r="47" spans="1:16" hidden="1" x14ac:dyDescent="0.3">
      <c r="A47" s="9" t="s">
        <v>180</v>
      </c>
      <c r="B47" s="9" t="s">
        <v>181</v>
      </c>
      <c r="C47" s="45"/>
      <c r="D47" s="45"/>
      <c r="E47" s="45">
        <v>7.0000000000000001E-3</v>
      </c>
      <c r="F47" s="45">
        <v>8.0000000000000002E-3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</row>
    <row r="48" spans="1:16" hidden="1" x14ac:dyDescent="0.3">
      <c r="A48" s="9" t="s">
        <v>279</v>
      </c>
      <c r="B48" s="9" t="s">
        <v>280</v>
      </c>
      <c r="C48" s="45"/>
      <c r="D48" s="45"/>
      <c r="E48" s="45">
        <v>8.8999999999999996E-2</v>
      </c>
      <c r="F48" s="45">
        <v>0.17199999999999999</v>
      </c>
      <c r="G48" s="45">
        <v>0.152</v>
      </c>
      <c r="H48" s="45">
        <v>0.125</v>
      </c>
      <c r="I48" s="45">
        <v>0.153</v>
      </c>
      <c r="J48" s="45">
        <v>9.9000000000000005E-2</v>
      </c>
      <c r="K48" s="45">
        <v>0.29699999999999999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</row>
    <row r="49" spans="1:16" hidden="1" x14ac:dyDescent="0.3">
      <c r="A49" s="9" t="s">
        <v>182</v>
      </c>
      <c r="B49" s="9" t="s">
        <v>183</v>
      </c>
      <c r="C49" s="45"/>
      <c r="D49" s="45"/>
      <c r="E49" s="45">
        <v>0</v>
      </c>
      <c r="F49" s="45">
        <v>6.5000000000000002E-2</v>
      </c>
      <c r="G49" s="45">
        <v>7.6999999999999999E-2</v>
      </c>
      <c r="H49" s="45">
        <v>0.42199999999999999</v>
      </c>
      <c r="I49" s="45">
        <v>5.6000000000000001E-2</v>
      </c>
      <c r="J49" s="45">
        <v>2.8000000000000001E-2</v>
      </c>
      <c r="K49" s="45">
        <v>6.0999999999999999E-2</v>
      </c>
      <c r="L49" s="45">
        <v>8.0999999999999996E-3</v>
      </c>
      <c r="M49" s="45">
        <v>5.2999999999999999E-2</v>
      </c>
      <c r="N49" s="45">
        <v>0</v>
      </c>
      <c r="O49" s="45">
        <v>0</v>
      </c>
      <c r="P49" s="45">
        <v>0</v>
      </c>
    </row>
    <row r="50" spans="1:16" hidden="1" x14ac:dyDescent="0.3">
      <c r="A50" s="9" t="s">
        <v>203</v>
      </c>
      <c r="B50" s="9" t="s">
        <v>204</v>
      </c>
      <c r="C50" s="45"/>
      <c r="D50" s="45"/>
      <c r="E50" s="45">
        <v>13.034000000000001</v>
      </c>
      <c r="F50" s="45">
        <v>14.401999999999999</v>
      </c>
      <c r="G50" s="45">
        <v>15.034000000000001</v>
      </c>
      <c r="H50" s="45">
        <v>13.528999000000001</v>
      </c>
      <c r="I50" s="45">
        <v>11.433158000000001</v>
      </c>
      <c r="J50" s="45">
        <v>12.101019000000001</v>
      </c>
      <c r="K50" s="45">
        <v>29.229372000000001</v>
      </c>
      <c r="L50" s="45">
        <v>8.7052999999999994</v>
      </c>
      <c r="M50" s="45">
        <v>10.123699999999999</v>
      </c>
      <c r="N50" s="45">
        <v>9.8193000000000001</v>
      </c>
      <c r="O50" s="45">
        <v>9.4440000000000008</v>
      </c>
      <c r="P50" s="45">
        <v>6.6539000000000001</v>
      </c>
    </row>
    <row r="51" spans="1:16" hidden="1" x14ac:dyDescent="0.3">
      <c r="A51" s="9" t="s">
        <v>95</v>
      </c>
      <c r="B51" s="9" t="s">
        <v>96</v>
      </c>
      <c r="C51" s="45"/>
      <c r="D51" s="45"/>
      <c r="E51" s="45">
        <v>0.106</v>
      </c>
      <c r="F51" s="45">
        <v>0.21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</row>
    <row r="52" spans="1:16" hidden="1" x14ac:dyDescent="0.3">
      <c r="A52" s="9" t="s">
        <v>325</v>
      </c>
      <c r="B52" s="9" t="s">
        <v>326</v>
      </c>
      <c r="C52" s="45"/>
      <c r="D52" s="45"/>
      <c r="E52" s="45">
        <v>0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2.0000000000000001E-4</v>
      </c>
      <c r="M52" s="45">
        <v>0</v>
      </c>
      <c r="N52" s="45">
        <v>0</v>
      </c>
      <c r="O52" s="45">
        <v>0</v>
      </c>
      <c r="P52" s="45">
        <v>0</v>
      </c>
    </row>
    <row r="53" spans="1:16" hidden="1" x14ac:dyDescent="0.3">
      <c r="A53" s="9" t="s">
        <v>200</v>
      </c>
      <c r="B53" s="9" t="s">
        <v>200</v>
      </c>
      <c r="C53" s="45"/>
      <c r="D53" s="45"/>
      <c r="E53" s="45">
        <v>0</v>
      </c>
      <c r="F53" s="45">
        <v>0</v>
      </c>
      <c r="G53" s="45">
        <v>0</v>
      </c>
      <c r="H53" s="45">
        <v>5.0000000000000001E-3</v>
      </c>
      <c r="I53" s="45">
        <v>0.13900000000000001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</row>
    <row r="54" spans="1:16" hidden="1" x14ac:dyDescent="0.3">
      <c r="A54" s="10"/>
      <c r="B54" s="10" t="s">
        <v>639</v>
      </c>
      <c r="C54" s="45"/>
      <c r="D54" s="45">
        <v>0.13900000000000001</v>
      </c>
      <c r="E54" s="45">
        <v>0.107</v>
      </c>
      <c r="F54" s="45">
        <v>0.13300000000000001</v>
      </c>
      <c r="G54" s="45">
        <v>0</v>
      </c>
      <c r="H54" s="45">
        <v>0</v>
      </c>
      <c r="I54" s="45">
        <v>1.97</v>
      </c>
      <c r="J54" s="45">
        <v>1.1140000000000001</v>
      </c>
      <c r="K54" s="45">
        <v>2.9620299999999999</v>
      </c>
      <c r="L54" s="45">
        <v>2.9999999999999997E-4</v>
      </c>
      <c r="M54" s="45">
        <v>0</v>
      </c>
      <c r="N54" s="45">
        <v>0</v>
      </c>
      <c r="O54" s="45">
        <v>0</v>
      </c>
      <c r="P54" s="45">
        <v>0</v>
      </c>
    </row>
    <row r="55" spans="1:16" hidden="1" x14ac:dyDescent="0.3">
      <c r="A55" s="9" t="s">
        <v>565</v>
      </c>
      <c r="B55" s="9" t="s">
        <v>566</v>
      </c>
      <c r="C55" s="45"/>
      <c r="D55" s="45"/>
      <c r="E55" s="45">
        <v>0</v>
      </c>
      <c r="F55" s="45">
        <v>0</v>
      </c>
      <c r="G55" s="45">
        <v>0</v>
      </c>
      <c r="H55" s="45">
        <v>0</v>
      </c>
      <c r="I55" s="45">
        <v>1.97</v>
      </c>
      <c r="J55" s="45">
        <v>1.1140000000000001</v>
      </c>
      <c r="K55" s="45">
        <v>2.9620299999999999</v>
      </c>
      <c r="L55" s="45">
        <v>2.9999999999999997E-4</v>
      </c>
      <c r="M55" s="45">
        <v>0</v>
      </c>
      <c r="N55" s="45">
        <v>0</v>
      </c>
      <c r="O55" s="45">
        <v>0</v>
      </c>
      <c r="P55" s="45">
        <v>0</v>
      </c>
    </row>
    <row r="56" spans="1:16" hidden="1" x14ac:dyDescent="0.3">
      <c r="A56" s="9" t="s">
        <v>359</v>
      </c>
      <c r="B56" s="9" t="s">
        <v>360</v>
      </c>
      <c r="C56" s="45"/>
      <c r="D56" s="45"/>
      <c r="E56" s="45">
        <v>0.105</v>
      </c>
      <c r="F56" s="45">
        <v>0.13100000000000001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</row>
    <row r="57" spans="1:16" hidden="1" x14ac:dyDescent="0.3">
      <c r="A57" s="9" t="s">
        <v>347</v>
      </c>
      <c r="B57" s="9" t="s">
        <v>348</v>
      </c>
      <c r="C57" s="45"/>
      <c r="D57" s="45"/>
      <c r="E57" s="45">
        <v>2E-3</v>
      </c>
      <c r="F57" s="45">
        <v>2E-3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</row>
    <row r="58" spans="1:16" x14ac:dyDescent="0.3">
      <c r="A58" s="10"/>
      <c r="B58" s="10" t="s">
        <v>657</v>
      </c>
      <c r="C58" s="45">
        <f>C59+C60+C61+C62+C63+C64+C65+C66+C67</f>
        <v>34.138015000000003</v>
      </c>
      <c r="D58" s="45">
        <f>D59+D60+D61+D62+D63+D64+D65+D66+D67</f>
        <v>28.797313905790002</v>
      </c>
      <c r="E58" s="45">
        <v>44.159199999999998</v>
      </c>
      <c r="F58" s="45">
        <v>35.302</v>
      </c>
      <c r="G58" s="45">
        <v>36.255200000000002</v>
      </c>
      <c r="H58" s="45">
        <v>34.943747000000002</v>
      </c>
      <c r="I58" s="45">
        <v>37.709456000000003</v>
      </c>
      <c r="J58" s="45">
        <v>52.947913999999997</v>
      </c>
      <c r="K58" s="45">
        <v>54.162574999999997</v>
      </c>
      <c r="L58" s="45">
        <v>35.557600000000001</v>
      </c>
      <c r="M58" s="45">
        <v>32.682699999999997</v>
      </c>
      <c r="N58" s="45">
        <v>27.001300000000001</v>
      </c>
      <c r="O58" s="45">
        <v>23.520800000000001</v>
      </c>
      <c r="P58" s="45">
        <v>58.959099999999999</v>
      </c>
    </row>
    <row r="59" spans="1:16" x14ac:dyDescent="0.3">
      <c r="A59" s="9" t="s">
        <v>398</v>
      </c>
      <c r="B59" s="9" t="s">
        <v>399</v>
      </c>
      <c r="C59" s="43">
        <v>0.61869499999999999</v>
      </c>
      <c r="D59" s="68">
        <v>7.5832181999999984E-2</v>
      </c>
      <c r="E59" s="43">
        <v>0.76700000000000002</v>
      </c>
      <c r="F59" s="43">
        <v>0.37490000000000001</v>
      </c>
      <c r="G59" s="43">
        <v>0.22220000000000001</v>
      </c>
      <c r="H59" s="43">
        <v>0.63596699999999995</v>
      </c>
      <c r="I59" s="43">
        <v>0.46890799999999999</v>
      </c>
      <c r="J59" s="43">
        <v>0.233038</v>
      </c>
      <c r="K59" s="43">
        <v>0.24162700000000001</v>
      </c>
      <c r="L59" s="43">
        <v>5.9900000000000002E-2</v>
      </c>
      <c r="M59" s="43">
        <v>7.6499999999999999E-2</v>
      </c>
      <c r="N59" s="43">
        <v>3.8899999999999997E-2</v>
      </c>
      <c r="O59" s="43">
        <v>3.9600000000000003E-2</v>
      </c>
      <c r="P59" s="43">
        <v>6.0999999999999999E-2</v>
      </c>
    </row>
    <row r="60" spans="1:16" x14ac:dyDescent="0.3">
      <c r="A60" s="9" t="s">
        <v>382</v>
      </c>
      <c r="B60" s="9" t="s">
        <v>383</v>
      </c>
      <c r="C60" s="43">
        <v>0.15268400000000001</v>
      </c>
      <c r="D60" s="68">
        <v>9.9342140910000001E-2</v>
      </c>
      <c r="E60" s="43">
        <v>9.64E-2</v>
      </c>
      <c r="F60" s="43">
        <v>9.9500000000000005E-2</v>
      </c>
      <c r="G60" s="43">
        <v>0.1016</v>
      </c>
      <c r="H60" s="43">
        <v>0.300761</v>
      </c>
      <c r="I60" s="43">
        <v>5.4792E-2</v>
      </c>
      <c r="J60" s="43">
        <v>6.1206999999999998E-2</v>
      </c>
      <c r="K60" s="43">
        <v>4.9654999999999998E-2</v>
      </c>
      <c r="L60" s="43">
        <v>4.3700000000000003E-2</v>
      </c>
      <c r="M60" s="43">
        <v>2.58E-2</v>
      </c>
      <c r="N60" s="43">
        <v>1.66E-2</v>
      </c>
      <c r="O60" s="43">
        <v>2.0500000000000001E-2</v>
      </c>
      <c r="P60" s="43">
        <v>4.5100000000000001E-2</v>
      </c>
    </row>
    <row r="61" spans="1:16" x14ac:dyDescent="0.3">
      <c r="A61" s="9" t="s">
        <v>400</v>
      </c>
      <c r="B61" s="9" t="s">
        <v>401</v>
      </c>
      <c r="C61" s="43">
        <v>0.48669099999999993</v>
      </c>
      <c r="D61" s="68">
        <v>0.40999918788</v>
      </c>
      <c r="E61" s="43">
        <v>0.42609999999999998</v>
      </c>
      <c r="F61" s="43">
        <v>0.42820000000000003</v>
      </c>
      <c r="G61" s="43">
        <v>0.44729999999999998</v>
      </c>
      <c r="H61" s="43">
        <v>0.338088</v>
      </c>
      <c r="I61" s="43">
        <v>0.28461900000000001</v>
      </c>
      <c r="J61" s="43">
        <v>0.279223</v>
      </c>
      <c r="K61" s="43">
        <v>0.29993799999999998</v>
      </c>
      <c r="L61" s="43">
        <v>0.27150000000000002</v>
      </c>
      <c r="M61" s="43">
        <v>0.2137</v>
      </c>
      <c r="N61" s="43">
        <v>0.156</v>
      </c>
      <c r="O61" s="43">
        <v>0.1338</v>
      </c>
      <c r="P61" s="43">
        <v>0.31780000000000003</v>
      </c>
    </row>
    <row r="62" spans="1:16" x14ac:dyDescent="0.3">
      <c r="A62" s="9" t="s">
        <v>396</v>
      </c>
      <c r="B62" s="9" t="s">
        <v>397</v>
      </c>
      <c r="C62" s="43">
        <v>2.4919890000000002</v>
      </c>
      <c r="D62" s="68">
        <v>2.0952533939999998</v>
      </c>
      <c r="E62" s="43">
        <v>2.3609</v>
      </c>
      <c r="F62" s="43">
        <v>2.2866</v>
      </c>
      <c r="G62" s="43">
        <v>2.3946000000000001</v>
      </c>
      <c r="H62" s="43">
        <v>1.8506199999999999</v>
      </c>
      <c r="I62" s="43">
        <v>1.6991700000000001</v>
      </c>
      <c r="J62" s="43">
        <v>1.686131</v>
      </c>
      <c r="K62" s="43">
        <v>1.8832610000000001</v>
      </c>
      <c r="L62" s="43">
        <v>1.6794</v>
      </c>
      <c r="M62" s="43">
        <v>1.3980999999999999</v>
      </c>
      <c r="N62" s="43">
        <v>1.0515000000000001</v>
      </c>
      <c r="O62" s="43">
        <v>0.83709999999999996</v>
      </c>
      <c r="P62" s="43">
        <v>2.0091999999999999</v>
      </c>
    </row>
    <row r="63" spans="1:16" x14ac:dyDescent="0.3">
      <c r="A63" s="9" t="s">
        <v>380</v>
      </c>
      <c r="B63" s="9" t="s">
        <v>381</v>
      </c>
      <c r="C63" s="43">
        <v>3.0254180000000002</v>
      </c>
      <c r="D63" s="68">
        <v>2.077503788</v>
      </c>
      <c r="E63" s="43">
        <v>3.1225000000000001</v>
      </c>
      <c r="F63" s="43">
        <v>2.6922000000000001</v>
      </c>
      <c r="G63" s="43">
        <v>2.9548999999999999</v>
      </c>
      <c r="H63" s="43">
        <v>2.6164049999999999</v>
      </c>
      <c r="I63" s="43">
        <v>2.3698329999999999</v>
      </c>
      <c r="J63" s="43">
        <v>6.19428</v>
      </c>
      <c r="K63" s="43">
        <v>5.9913569999999998</v>
      </c>
      <c r="L63" s="43">
        <v>1.7643</v>
      </c>
      <c r="M63" s="43">
        <v>1.2470000000000001</v>
      </c>
      <c r="N63" s="43">
        <v>0.92090000000000005</v>
      </c>
      <c r="O63" s="43">
        <v>0.76049999999999995</v>
      </c>
      <c r="P63" s="43">
        <v>5.5212000000000003</v>
      </c>
    </row>
    <row r="64" spans="1:16" x14ac:dyDescent="0.3">
      <c r="A64" s="9" t="s">
        <v>384</v>
      </c>
      <c r="B64" s="9" t="s">
        <v>385</v>
      </c>
      <c r="C64" s="43">
        <v>14.727834</v>
      </c>
      <c r="D64" s="68">
        <v>12.534789970000002</v>
      </c>
      <c r="E64" s="43">
        <v>15.304399999999999</v>
      </c>
      <c r="F64" s="43">
        <v>14.248100000000001</v>
      </c>
      <c r="G64" s="43">
        <v>14.785399999999999</v>
      </c>
      <c r="H64" s="43">
        <v>12.093586999999999</v>
      </c>
      <c r="I64" s="43">
        <v>10.955107999999999</v>
      </c>
      <c r="J64" s="43">
        <v>10.112795999999999</v>
      </c>
      <c r="K64" s="43">
        <v>9.2009779999999992</v>
      </c>
      <c r="L64" s="43">
        <v>9.7721</v>
      </c>
      <c r="M64" s="43">
        <v>9.0937999999999999</v>
      </c>
      <c r="N64" s="43">
        <v>7.7279</v>
      </c>
      <c r="O64" s="43">
        <v>6.6635999999999997</v>
      </c>
      <c r="P64" s="43">
        <v>11.6395</v>
      </c>
    </row>
    <row r="65" spans="1:16" x14ac:dyDescent="0.3">
      <c r="A65" s="9" t="s">
        <v>386</v>
      </c>
      <c r="B65" s="9" t="s">
        <v>387</v>
      </c>
      <c r="C65" s="68">
        <v>5.0179170000000006</v>
      </c>
      <c r="D65" s="68">
        <v>5.2081261819999991</v>
      </c>
      <c r="E65" s="43">
        <v>14.1753</v>
      </c>
      <c r="F65" s="43">
        <v>7.9661999999999997</v>
      </c>
      <c r="G65" s="43">
        <v>7.6917</v>
      </c>
      <c r="H65" s="43">
        <v>11.11365</v>
      </c>
      <c r="I65" s="43">
        <v>15.982428000000001</v>
      </c>
      <c r="J65" s="43">
        <v>15.381482</v>
      </c>
      <c r="K65" s="43">
        <v>17.475069999999999</v>
      </c>
      <c r="L65" s="43">
        <v>16.105499999999999</v>
      </c>
      <c r="M65" s="43">
        <v>16.4025</v>
      </c>
      <c r="N65" s="43">
        <v>13.6091</v>
      </c>
      <c r="O65" s="43">
        <v>11.6297</v>
      </c>
      <c r="P65" s="43">
        <v>20.9191</v>
      </c>
    </row>
    <row r="66" spans="1:16" x14ac:dyDescent="0.3">
      <c r="A66" s="9" t="s">
        <v>388</v>
      </c>
      <c r="B66" s="9" t="s">
        <v>389</v>
      </c>
      <c r="C66" s="68">
        <v>7.3921480000000006</v>
      </c>
      <c r="D66" s="68">
        <v>6.2585633939999994</v>
      </c>
      <c r="E66" s="43">
        <v>7.3381999999999996</v>
      </c>
      <c r="F66" s="43">
        <v>6.9275000000000002</v>
      </c>
      <c r="G66" s="43">
        <v>7.4733999999999998</v>
      </c>
      <c r="H66" s="43">
        <v>5.5418120000000002</v>
      </c>
      <c r="I66" s="43">
        <v>5.4824890000000002</v>
      </c>
      <c r="J66" s="43">
        <v>18.660589000000002</v>
      </c>
      <c r="K66" s="43">
        <v>18.678177000000002</v>
      </c>
      <c r="L66" s="43">
        <v>5.6817000000000002</v>
      </c>
      <c r="M66" s="43">
        <v>4.0183</v>
      </c>
      <c r="N66" s="43">
        <v>3.3277999999999999</v>
      </c>
      <c r="O66" s="43">
        <v>3.3218999999999999</v>
      </c>
      <c r="P66" s="43">
        <v>18.229600000000001</v>
      </c>
    </row>
    <row r="67" spans="1:16" x14ac:dyDescent="0.3">
      <c r="A67" s="9" t="s">
        <v>392</v>
      </c>
      <c r="B67" s="9" t="s">
        <v>393</v>
      </c>
      <c r="C67" s="43">
        <v>0.22463899999999998</v>
      </c>
      <c r="D67" s="68">
        <v>3.7903667000000002E-2</v>
      </c>
      <c r="E67" s="43">
        <v>0.56840000000000002</v>
      </c>
      <c r="F67" s="43">
        <v>0.27879999999999999</v>
      </c>
      <c r="G67" s="43">
        <v>0.18410000000000001</v>
      </c>
      <c r="H67" s="43">
        <v>0.45285700000000001</v>
      </c>
      <c r="I67" s="43">
        <v>0.412109</v>
      </c>
      <c r="J67" s="43">
        <v>0.33916800000000003</v>
      </c>
      <c r="K67" s="43">
        <v>0.34251199999999998</v>
      </c>
      <c r="L67" s="43">
        <v>0.17949999999999999</v>
      </c>
      <c r="M67" s="43">
        <v>0.20699999999999999</v>
      </c>
      <c r="N67" s="43">
        <v>0.15260000000000001</v>
      </c>
      <c r="O67" s="43">
        <v>0.11409999999999999</v>
      </c>
      <c r="P67" s="43">
        <v>0.21659999999999999</v>
      </c>
    </row>
    <row r="68" spans="1:16" hidden="1" x14ac:dyDescent="0.3">
      <c r="A68" s="10"/>
      <c r="B68" s="10" t="s">
        <v>640</v>
      </c>
      <c r="C68" s="24"/>
      <c r="D68" s="39"/>
      <c r="E68" s="14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 t="s">
        <v>642</v>
      </c>
      <c r="M68" s="7" t="s">
        <v>643</v>
      </c>
      <c r="N68" s="7">
        <v>0</v>
      </c>
      <c r="O68" s="7">
        <v>0</v>
      </c>
      <c r="P68" s="7">
        <v>0</v>
      </c>
    </row>
    <row r="69" spans="1:16" hidden="1" x14ac:dyDescent="0.3">
      <c r="A69" s="9" t="s">
        <v>431</v>
      </c>
      <c r="B69" s="9" t="s">
        <v>432</v>
      </c>
      <c r="C69" s="9"/>
      <c r="D69" s="9"/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0.01</v>
      </c>
      <c r="M69" s="7">
        <v>1.9E-3</v>
      </c>
      <c r="N69" s="7">
        <v>0</v>
      </c>
      <c r="O69" s="7">
        <v>0</v>
      </c>
      <c r="P69" s="7">
        <v>0</v>
      </c>
    </row>
  </sheetData>
  <sortState ref="A57:N65">
    <sortCondition ref="B57:B65"/>
  </sortState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workbookViewId="0">
      <selection activeCell="L46" sqref="L46"/>
    </sheetView>
  </sheetViews>
  <sheetFormatPr defaultRowHeight="14.4" x14ac:dyDescent="0.3"/>
  <cols>
    <col min="1" max="1" width="12.77734375" customWidth="1"/>
    <col min="2" max="2" width="58.77734375" customWidth="1"/>
    <col min="3" max="3" width="16.44140625" customWidth="1"/>
    <col min="4" max="16" width="12.6640625" customWidth="1"/>
  </cols>
  <sheetData>
    <row r="1" spans="1:16" x14ac:dyDescent="0.3">
      <c r="A1" s="4" t="s">
        <v>646</v>
      </c>
    </row>
    <row r="2" spans="1:16" x14ac:dyDescent="0.3">
      <c r="A2" t="s">
        <v>662</v>
      </c>
    </row>
    <row r="3" spans="1:16" x14ac:dyDescent="0.3">
      <c r="A3" t="s">
        <v>677</v>
      </c>
    </row>
    <row r="5" spans="1:16" x14ac:dyDescent="0.3">
      <c r="A5" s="1" t="s">
        <v>630</v>
      </c>
      <c r="B5" s="1" t="s">
        <v>631</v>
      </c>
      <c r="C5" s="1" t="s">
        <v>651</v>
      </c>
      <c r="D5" s="1" t="s">
        <v>645</v>
      </c>
      <c r="E5" s="2">
        <v>2017</v>
      </c>
      <c r="F5" s="2">
        <v>2016</v>
      </c>
      <c r="G5" s="2">
        <v>2015</v>
      </c>
      <c r="H5" s="2">
        <v>2014</v>
      </c>
      <c r="I5" s="2">
        <v>2013</v>
      </c>
      <c r="J5" s="2">
        <v>2012</v>
      </c>
      <c r="K5" s="2">
        <v>2011</v>
      </c>
      <c r="L5" s="2">
        <v>2010</v>
      </c>
      <c r="M5" s="2">
        <v>2009</v>
      </c>
      <c r="N5" s="2">
        <v>2008</v>
      </c>
      <c r="O5" s="2">
        <v>2007</v>
      </c>
      <c r="P5" s="1">
        <v>2006</v>
      </c>
    </row>
    <row r="6" spans="1:16" x14ac:dyDescent="0.3">
      <c r="A6" s="9" t="s">
        <v>12</v>
      </c>
      <c r="B6" s="65" t="s">
        <v>13</v>
      </c>
      <c r="C6" s="43">
        <v>246.26899999999998</v>
      </c>
      <c r="D6" s="43">
        <v>217.65209999999993</v>
      </c>
      <c r="E6" s="43">
        <v>194.471</v>
      </c>
      <c r="F6" s="41">
        <v>217.88</v>
      </c>
      <c r="G6" s="41">
        <v>252.02099999999999</v>
      </c>
      <c r="H6" s="41">
        <v>260.72699999999998</v>
      </c>
      <c r="I6" s="41">
        <v>248.85982000000001</v>
      </c>
      <c r="J6" s="41">
        <v>236.72535099999999</v>
      </c>
      <c r="K6" s="41">
        <v>173.65210200000001</v>
      </c>
      <c r="L6" s="41">
        <v>184.96299999999999</v>
      </c>
      <c r="M6" s="41">
        <v>132.97399999999999</v>
      </c>
      <c r="N6" s="41">
        <v>92.477999999999994</v>
      </c>
      <c r="O6" s="41">
        <v>1.0999999999999999E-2</v>
      </c>
      <c r="P6" s="41">
        <v>1.0999999999999999E-2</v>
      </c>
    </row>
    <row r="7" spans="1:16" x14ac:dyDescent="0.3">
      <c r="A7" s="9" t="s">
        <v>2</v>
      </c>
      <c r="B7" s="65" t="s">
        <v>3</v>
      </c>
      <c r="C7" s="43">
        <v>3.0670000000000006</v>
      </c>
      <c r="D7" s="68">
        <v>1.716</v>
      </c>
      <c r="E7" s="43">
        <v>1.996</v>
      </c>
      <c r="F7" s="41">
        <v>1.4419999999999999</v>
      </c>
      <c r="G7" s="41">
        <v>1.478</v>
      </c>
      <c r="H7" s="41">
        <v>1.603</v>
      </c>
      <c r="I7" s="41">
        <v>1.771774</v>
      </c>
      <c r="J7" s="41">
        <v>1.7975920000000001</v>
      </c>
      <c r="K7" s="41">
        <v>1.275029</v>
      </c>
      <c r="L7" s="41">
        <v>3.0049999999999999</v>
      </c>
      <c r="M7" s="41">
        <v>2.3334000000000001</v>
      </c>
      <c r="N7" s="41">
        <v>1.1094999999999999</v>
      </c>
      <c r="O7" s="41">
        <v>0</v>
      </c>
      <c r="P7" s="41">
        <v>0</v>
      </c>
    </row>
    <row r="8" spans="1:16" x14ac:dyDescent="0.3">
      <c r="A8" s="9" t="s">
        <v>10</v>
      </c>
      <c r="B8" s="65" t="s">
        <v>11</v>
      </c>
      <c r="C8" s="43">
        <v>142.96283000000003</v>
      </c>
      <c r="D8" s="43">
        <v>161.58984561000005</v>
      </c>
      <c r="E8" s="43">
        <v>134.87799999999999</v>
      </c>
      <c r="F8" s="41">
        <v>115.512</v>
      </c>
      <c r="G8" s="41">
        <v>111.81</v>
      </c>
      <c r="H8" s="41">
        <v>72.969027999999994</v>
      </c>
      <c r="I8" s="41">
        <v>91.479285000000004</v>
      </c>
      <c r="J8" s="41">
        <v>90.373278999999997</v>
      </c>
      <c r="K8" s="41">
        <v>92.730220000000003</v>
      </c>
      <c r="L8" s="41">
        <v>93.354500000000002</v>
      </c>
      <c r="M8" s="41">
        <v>82.975099999999998</v>
      </c>
      <c r="N8" s="41">
        <v>78.754199999999997</v>
      </c>
      <c r="O8" s="41">
        <v>95.346900000000005</v>
      </c>
      <c r="P8" s="41">
        <v>94.175399999999996</v>
      </c>
    </row>
    <row r="9" spans="1:16" x14ac:dyDescent="0.3">
      <c r="A9" s="9" t="s">
        <v>375</v>
      </c>
      <c r="B9" s="65" t="s">
        <v>374</v>
      </c>
      <c r="C9" s="43">
        <v>1040.1860000000006</v>
      </c>
      <c r="D9" s="43">
        <v>912.7765999999998</v>
      </c>
      <c r="E9" s="43">
        <v>892.04899999999998</v>
      </c>
      <c r="F9" s="41">
        <v>879.44500000000005</v>
      </c>
      <c r="G9" s="41">
        <v>828.55700000000002</v>
      </c>
      <c r="H9" s="41">
        <v>1100.07</v>
      </c>
      <c r="I9" s="41">
        <v>890.59493399999997</v>
      </c>
      <c r="J9" s="41">
        <v>784.58629199999996</v>
      </c>
      <c r="K9" s="41">
        <v>590.779224</v>
      </c>
      <c r="L9" s="41">
        <v>553.91520000000003</v>
      </c>
      <c r="M9" s="41">
        <v>372.87099999999998</v>
      </c>
      <c r="N9" s="41">
        <v>0</v>
      </c>
      <c r="O9" s="41">
        <v>0</v>
      </c>
      <c r="P9" s="41">
        <v>0</v>
      </c>
    </row>
    <row r="10" spans="1:16" x14ac:dyDescent="0.3">
      <c r="A10" s="9" t="s">
        <v>6</v>
      </c>
      <c r="B10" s="65" t="s">
        <v>676</v>
      </c>
      <c r="C10" s="43">
        <v>109526.88746299999</v>
      </c>
      <c r="D10" s="43">
        <v>50004.57428108099</v>
      </c>
      <c r="E10" s="43">
        <v>39736.231</v>
      </c>
      <c r="F10" s="41">
        <v>41365.241999999998</v>
      </c>
      <c r="G10" s="41">
        <v>44367.25</v>
      </c>
      <c r="H10" s="41">
        <v>54310.419793000001</v>
      </c>
      <c r="I10" s="41">
        <v>71998.289518000005</v>
      </c>
      <c r="J10" s="41">
        <v>70236.269654999996</v>
      </c>
      <c r="K10" s="41">
        <v>71695.467589000007</v>
      </c>
      <c r="L10" s="41">
        <v>70991.191600000006</v>
      </c>
      <c r="M10" s="41">
        <v>63334.946400000001</v>
      </c>
      <c r="N10" s="41">
        <v>60780.702299999997</v>
      </c>
      <c r="O10" s="41">
        <v>69964.285799999998</v>
      </c>
      <c r="P10" s="41">
        <v>65104.006300000001</v>
      </c>
    </row>
    <row r="11" spans="1:16" x14ac:dyDescent="0.3">
      <c r="A11" s="9" t="s">
        <v>4</v>
      </c>
      <c r="B11" s="65" t="s">
        <v>5</v>
      </c>
      <c r="C11" s="43">
        <v>485.06996799999996</v>
      </c>
      <c r="D11" s="43">
        <v>482.87157616000007</v>
      </c>
      <c r="E11" s="43">
        <v>531.154</v>
      </c>
      <c r="F11" s="41">
        <v>348.93700000000001</v>
      </c>
      <c r="G11" s="41">
        <v>218.887</v>
      </c>
      <c r="H11" s="41">
        <v>132.45422400000001</v>
      </c>
      <c r="I11" s="41">
        <v>95.594707999999997</v>
      </c>
      <c r="J11" s="41">
        <v>98.678334000000007</v>
      </c>
      <c r="K11" s="41">
        <v>92.868285999999998</v>
      </c>
      <c r="L11" s="41">
        <v>96.0154</v>
      </c>
      <c r="M11" s="41">
        <v>92.638199999999998</v>
      </c>
      <c r="N11" s="41">
        <v>100.536</v>
      </c>
      <c r="O11" s="41">
        <v>112.1892</v>
      </c>
      <c r="P11" s="41">
        <v>116.864</v>
      </c>
    </row>
    <row r="12" spans="1:16" x14ac:dyDescent="0.3">
      <c r="A12" s="9" t="s">
        <v>7</v>
      </c>
      <c r="B12" s="65" t="s">
        <v>8</v>
      </c>
      <c r="C12" s="43">
        <v>2.585</v>
      </c>
      <c r="D12" s="43">
        <v>2.57</v>
      </c>
      <c r="E12" s="43">
        <v>2.4990000000000001</v>
      </c>
      <c r="F12" s="41">
        <v>2.4380000000000002</v>
      </c>
      <c r="G12" s="41">
        <v>2.6139999999999999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</row>
    <row r="13" spans="1:16" x14ac:dyDescent="0.3">
      <c r="A13" s="3" t="s">
        <v>633</v>
      </c>
      <c r="B13" s="65" t="s">
        <v>14</v>
      </c>
      <c r="C13" s="43"/>
      <c r="D13" s="43">
        <v>5.0000000000000001E-4</v>
      </c>
      <c r="E13" s="43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9.9000000000000005E-2</v>
      </c>
      <c r="L13" s="41">
        <v>1.516</v>
      </c>
      <c r="M13" s="41">
        <v>0.20780000000000001</v>
      </c>
      <c r="N13" s="41">
        <v>0.83420000000000005</v>
      </c>
      <c r="O13" s="41">
        <v>0.1</v>
      </c>
      <c r="P13" s="41">
        <v>0.1</v>
      </c>
    </row>
    <row r="14" spans="1:16" x14ac:dyDescent="0.3">
      <c r="A14" s="3" t="s">
        <v>632</v>
      </c>
      <c r="B14" s="65" t="s">
        <v>9</v>
      </c>
      <c r="C14" s="43">
        <v>86.877368000000018</v>
      </c>
      <c r="D14" s="43">
        <v>78.142432000000014</v>
      </c>
      <c r="E14" s="43">
        <v>75.688000000000002</v>
      </c>
      <c r="F14" s="41">
        <v>76.073999999999998</v>
      </c>
      <c r="G14" s="41">
        <v>82.266999999999996</v>
      </c>
      <c r="H14" s="41">
        <v>32.173673999999998</v>
      </c>
      <c r="I14" s="41">
        <v>38.716074999999996</v>
      </c>
      <c r="J14" s="41">
        <v>236.55791099999999</v>
      </c>
      <c r="K14" s="41">
        <v>248.001316</v>
      </c>
      <c r="L14" s="41">
        <v>222.61879999999999</v>
      </c>
      <c r="M14" s="41">
        <v>179.3159</v>
      </c>
      <c r="N14" s="41">
        <v>174.8389</v>
      </c>
      <c r="O14" s="41">
        <v>241.0283</v>
      </c>
      <c r="P14" s="41">
        <v>266.78410000000002</v>
      </c>
    </row>
    <row r="15" spans="1:16" x14ac:dyDescent="0.3">
      <c r="A15" s="10"/>
      <c r="B15" s="66" t="s">
        <v>654</v>
      </c>
      <c r="C15" s="45">
        <v>180.52090000000001</v>
      </c>
      <c r="D15" s="69">
        <v>120.00585980000002</v>
      </c>
      <c r="E15" s="45">
        <v>157.60599999999999</v>
      </c>
      <c r="F15" s="44">
        <v>107.146</v>
      </c>
      <c r="G15" s="44">
        <v>78.087999999999994</v>
      </c>
      <c r="H15" s="44">
        <v>48.827246000000002</v>
      </c>
      <c r="I15" s="44">
        <v>49.045212999999997</v>
      </c>
      <c r="J15" s="44">
        <v>41.868620999999997</v>
      </c>
      <c r="K15" s="44">
        <v>41.207233000000002</v>
      </c>
      <c r="L15" s="44">
        <v>61.219299999999997</v>
      </c>
      <c r="M15" s="44">
        <v>48.425400000000003</v>
      </c>
      <c r="N15" s="44">
        <v>63.255800000000001</v>
      </c>
      <c r="O15" s="44">
        <v>81.801199999999994</v>
      </c>
      <c r="P15" s="44">
        <v>99.593199999999996</v>
      </c>
    </row>
    <row r="16" spans="1:16" x14ac:dyDescent="0.3">
      <c r="A16" s="9" t="s">
        <v>41</v>
      </c>
      <c r="B16" s="65" t="s">
        <v>42</v>
      </c>
      <c r="C16" s="43">
        <v>23.246883999999998</v>
      </c>
      <c r="D16" s="68">
        <v>71.625847000000022</v>
      </c>
      <c r="E16" s="43">
        <v>65.769000000000005</v>
      </c>
      <c r="F16" s="41">
        <v>40.832999999999998</v>
      </c>
      <c r="G16" s="41">
        <v>33.747</v>
      </c>
      <c r="H16" s="41">
        <v>12.986307</v>
      </c>
      <c r="I16" s="41">
        <v>14.655872</v>
      </c>
      <c r="J16" s="41">
        <v>18.468551000000001</v>
      </c>
      <c r="K16" s="41">
        <v>19.855962999999999</v>
      </c>
      <c r="L16" s="41">
        <v>23.076699999999999</v>
      </c>
      <c r="M16" s="41">
        <v>12.787100000000001</v>
      </c>
      <c r="N16" s="41">
        <v>13.371700000000001</v>
      </c>
      <c r="O16" s="41">
        <v>9.2537000000000003</v>
      </c>
      <c r="P16" s="41">
        <v>0</v>
      </c>
    </row>
    <row r="17" spans="1:16" x14ac:dyDescent="0.3">
      <c r="A17" s="9" t="s">
        <v>21</v>
      </c>
      <c r="B17" s="65" t="s">
        <v>22</v>
      </c>
      <c r="C17" s="43">
        <v>29.129257999999997</v>
      </c>
      <c r="D17" s="68">
        <v>74.618521999999984</v>
      </c>
      <c r="E17" s="43">
        <v>71.183999999999997</v>
      </c>
      <c r="F17" s="41">
        <v>44.027000000000001</v>
      </c>
      <c r="G17" s="41">
        <v>36.579000000000001</v>
      </c>
      <c r="H17" s="41">
        <v>22.683274000000001</v>
      </c>
      <c r="I17" s="41">
        <v>17.525296999999998</v>
      </c>
      <c r="J17" s="41">
        <v>25.626828</v>
      </c>
      <c r="K17" s="41">
        <v>23.898430000000001</v>
      </c>
      <c r="L17" s="41">
        <v>33.617400000000004</v>
      </c>
      <c r="M17" s="41">
        <v>16.3124</v>
      </c>
      <c r="N17" s="41">
        <v>16.746500000000001</v>
      </c>
      <c r="O17" s="41">
        <v>14.2986</v>
      </c>
      <c r="P17" s="41">
        <v>0</v>
      </c>
    </row>
    <row r="18" spans="1:16" x14ac:dyDescent="0.3">
      <c r="A18" s="9" t="s">
        <v>33</v>
      </c>
      <c r="B18" s="65" t="s">
        <v>34</v>
      </c>
      <c r="C18" s="43">
        <v>180.45385899999999</v>
      </c>
      <c r="D18" s="68">
        <v>119.16785980000003</v>
      </c>
      <c r="E18" s="43">
        <v>156.625</v>
      </c>
      <c r="F18" s="41">
        <v>106.76300000000001</v>
      </c>
      <c r="G18" s="41">
        <v>78.087999999999994</v>
      </c>
      <c r="H18" s="41">
        <v>48.827246000000002</v>
      </c>
      <c r="I18" s="41">
        <v>49.045212999999997</v>
      </c>
      <c r="J18" s="41">
        <v>41.868620999999997</v>
      </c>
      <c r="K18" s="41">
        <v>41.207233000000002</v>
      </c>
      <c r="L18" s="41">
        <v>61.219299999999997</v>
      </c>
      <c r="M18" s="41">
        <v>48.425400000000003</v>
      </c>
      <c r="N18" s="41">
        <v>63.255800000000001</v>
      </c>
      <c r="O18" s="41">
        <v>81.801199999999994</v>
      </c>
      <c r="P18" s="41">
        <v>99.593199999999996</v>
      </c>
    </row>
    <row r="19" spans="1:16" x14ac:dyDescent="0.3">
      <c r="A19" s="9"/>
      <c r="B19" s="65" t="s">
        <v>669</v>
      </c>
      <c r="C19" s="43">
        <v>6.7000000000000004E-2</v>
      </c>
      <c r="D19" s="68">
        <v>0.83799999999999997</v>
      </c>
      <c r="E19" s="43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</row>
    <row r="20" spans="1:16" hidden="1" x14ac:dyDescent="0.3">
      <c r="A20" s="9" t="s">
        <v>567</v>
      </c>
      <c r="B20" s="65" t="s">
        <v>568</v>
      </c>
      <c r="C20" s="43"/>
      <c r="D20" s="43"/>
      <c r="E20" s="43">
        <v>0.98099999999999998</v>
      </c>
      <c r="F20" s="41">
        <v>0.38300000000000001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</row>
    <row r="21" spans="1:16" hidden="1" x14ac:dyDescent="0.3">
      <c r="A21" s="10"/>
      <c r="B21" s="66" t="s">
        <v>638</v>
      </c>
      <c r="C21" s="45"/>
      <c r="D21" s="69">
        <v>690.19645899999989</v>
      </c>
      <c r="E21" s="45">
        <v>101.15351800000001</v>
      </c>
      <c r="F21" s="41">
        <v>56.343988000000003</v>
      </c>
      <c r="G21" s="41">
        <v>39.802352999999997</v>
      </c>
      <c r="H21" s="41">
        <v>15.541976999999999</v>
      </c>
      <c r="I21" s="41">
        <v>8.1208349999999996</v>
      </c>
      <c r="J21" s="41">
        <v>12.450568000000001</v>
      </c>
      <c r="K21" s="41">
        <v>6.2978269999999998</v>
      </c>
      <c r="L21" s="41">
        <v>12.2066</v>
      </c>
      <c r="M21" s="41">
        <v>4.359</v>
      </c>
      <c r="N21" s="41">
        <v>7.1558999999999999</v>
      </c>
      <c r="O21" s="41">
        <v>5.8936000000000002</v>
      </c>
      <c r="P21" s="41">
        <v>0.124</v>
      </c>
    </row>
    <row r="22" spans="1:16" hidden="1" x14ac:dyDescent="0.3">
      <c r="A22" s="9" t="s">
        <v>59</v>
      </c>
      <c r="B22" s="65" t="s">
        <v>60</v>
      </c>
      <c r="C22" s="43"/>
      <c r="D22" s="43"/>
      <c r="E22" s="43">
        <v>21.83</v>
      </c>
      <c r="F22" s="41">
        <v>12.12</v>
      </c>
      <c r="G22" s="41">
        <v>8.6029999999999998</v>
      </c>
      <c r="H22" s="41">
        <v>3.2709480000000002</v>
      </c>
      <c r="I22" s="41">
        <v>1.6856100000000001</v>
      </c>
      <c r="J22" s="41">
        <v>2.6833659999999999</v>
      </c>
      <c r="K22" s="41">
        <v>1.663376</v>
      </c>
      <c r="L22" s="41">
        <v>2.585</v>
      </c>
      <c r="M22" s="41">
        <v>1.2391000000000001</v>
      </c>
      <c r="N22" s="41">
        <v>2.0194999999999999</v>
      </c>
      <c r="O22" s="41">
        <v>1.5864</v>
      </c>
      <c r="P22" s="41">
        <v>0</v>
      </c>
    </row>
    <row r="23" spans="1:16" hidden="1" x14ac:dyDescent="0.3">
      <c r="A23" s="9" t="s">
        <v>55</v>
      </c>
      <c r="B23" s="65" t="s">
        <v>56</v>
      </c>
      <c r="C23" s="43"/>
      <c r="D23" s="43"/>
      <c r="E23" s="43">
        <v>31.716000000000001</v>
      </c>
      <c r="F23" s="41">
        <v>17.561</v>
      </c>
      <c r="G23" s="41">
        <v>12.46</v>
      </c>
      <c r="H23" s="41">
        <v>4.6624679999999996</v>
      </c>
      <c r="I23" s="41">
        <v>2.3177270000000001</v>
      </c>
      <c r="J23" s="41">
        <v>3.7336749999999999</v>
      </c>
      <c r="K23" s="41">
        <v>2.2352310000000002</v>
      </c>
      <c r="L23" s="41">
        <v>3.5565000000000002</v>
      </c>
      <c r="M23" s="41">
        <v>1.661</v>
      </c>
      <c r="N23" s="41">
        <v>2.8132000000000001</v>
      </c>
      <c r="O23" s="41">
        <v>2.2280000000000002</v>
      </c>
      <c r="P23" s="41">
        <v>0</v>
      </c>
    </row>
    <row r="24" spans="1:16" hidden="1" x14ac:dyDescent="0.3">
      <c r="A24" s="9" t="s">
        <v>57</v>
      </c>
      <c r="B24" s="65" t="s">
        <v>58</v>
      </c>
      <c r="C24" s="43"/>
      <c r="D24" s="43"/>
      <c r="E24" s="43">
        <v>11.496</v>
      </c>
      <c r="F24" s="41">
        <v>6.4219999999999997</v>
      </c>
      <c r="G24" s="41">
        <v>4.5709999999999997</v>
      </c>
      <c r="H24" s="41">
        <v>1.8088960000000001</v>
      </c>
      <c r="I24" s="41">
        <v>1.009763</v>
      </c>
      <c r="J24" s="41">
        <v>1.567115</v>
      </c>
      <c r="K24" s="41">
        <v>1.0472170000000001</v>
      </c>
      <c r="L24" s="41">
        <v>1.5347</v>
      </c>
      <c r="M24" s="41">
        <v>0.77839999999999998</v>
      </c>
      <c r="N24" s="41">
        <v>1.1655</v>
      </c>
      <c r="O24" s="41">
        <v>0.88200000000000001</v>
      </c>
      <c r="P24" s="41">
        <v>0</v>
      </c>
    </row>
    <row r="25" spans="1:16" hidden="1" x14ac:dyDescent="0.3">
      <c r="A25" s="9" t="s">
        <v>49</v>
      </c>
      <c r="B25" s="65" t="s">
        <v>50</v>
      </c>
      <c r="C25" s="43"/>
      <c r="D25" s="43"/>
      <c r="E25" s="43">
        <v>2E-3</v>
      </c>
      <c r="F25" s="41">
        <v>1E-3</v>
      </c>
      <c r="G25" s="41">
        <v>0</v>
      </c>
      <c r="H25" s="41">
        <v>2.3499999999999999E-4</v>
      </c>
      <c r="I25" s="41">
        <v>1.5799999999999999E-4</v>
      </c>
      <c r="J25" s="41">
        <v>1.8900000000000001E-4</v>
      </c>
      <c r="K25" s="41">
        <v>6.8999999999999997E-5</v>
      </c>
      <c r="L25" s="41">
        <v>2.8940000000000001</v>
      </c>
      <c r="M25" s="41">
        <v>0</v>
      </c>
      <c r="N25" s="41">
        <v>0</v>
      </c>
      <c r="O25" s="41">
        <v>0</v>
      </c>
      <c r="P25" s="41">
        <v>0</v>
      </c>
    </row>
    <row r="26" spans="1:16" hidden="1" x14ac:dyDescent="0.3">
      <c r="A26" s="9" t="s">
        <v>53</v>
      </c>
      <c r="B26" s="65" t="s">
        <v>54</v>
      </c>
      <c r="C26" s="43"/>
      <c r="D26" s="43"/>
      <c r="E26" s="43">
        <v>10.898999999999999</v>
      </c>
      <c r="F26" s="41">
        <v>6.032</v>
      </c>
      <c r="G26" s="41">
        <v>4.2850000000000001</v>
      </c>
      <c r="H26" s="41">
        <v>1.6036509999999999</v>
      </c>
      <c r="I26" s="41">
        <v>0.80305199999999999</v>
      </c>
      <c r="J26" s="41">
        <v>1.2908930000000001</v>
      </c>
      <c r="K26" s="41">
        <v>0.77693400000000001</v>
      </c>
      <c r="L26" s="41">
        <v>1.2294</v>
      </c>
      <c r="M26" s="41">
        <v>0.57550000000000001</v>
      </c>
      <c r="N26" s="41">
        <v>0.9677</v>
      </c>
      <c r="O26" s="41">
        <v>0.76119999999999999</v>
      </c>
      <c r="P26" s="41">
        <v>0</v>
      </c>
    </row>
    <row r="27" spans="1:16" hidden="1" x14ac:dyDescent="0.3">
      <c r="A27" s="9" t="s">
        <v>67</v>
      </c>
      <c r="B27" s="65" t="s">
        <v>68</v>
      </c>
      <c r="C27" s="43"/>
      <c r="D27" s="43"/>
      <c r="E27" s="43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0.111</v>
      </c>
      <c r="M27" s="41">
        <v>0</v>
      </c>
      <c r="N27" s="41">
        <v>0</v>
      </c>
      <c r="O27" s="41">
        <v>0</v>
      </c>
      <c r="P27" s="41">
        <v>0</v>
      </c>
    </row>
    <row r="28" spans="1:16" hidden="1" x14ac:dyDescent="0.3">
      <c r="A28" s="9" t="s">
        <v>51</v>
      </c>
      <c r="B28" s="65" t="s">
        <v>52</v>
      </c>
      <c r="C28" s="43"/>
      <c r="D28" s="43"/>
      <c r="E28" s="43">
        <v>24.437518000000001</v>
      </c>
      <c r="F28" s="41">
        <v>13.516988</v>
      </c>
      <c r="G28" s="41">
        <v>9.6033530000000003</v>
      </c>
      <c r="H28" s="41">
        <v>3.739779</v>
      </c>
      <c r="I28" s="41">
        <v>1.656525</v>
      </c>
      <c r="J28" s="41">
        <v>2.6633300000000002</v>
      </c>
      <c r="K28" s="41">
        <v>0</v>
      </c>
      <c r="L28" s="41">
        <v>0</v>
      </c>
      <c r="M28" s="41">
        <v>0</v>
      </c>
      <c r="N28" s="41">
        <v>0</v>
      </c>
      <c r="O28" s="41">
        <v>8.5999999999999993E-2</v>
      </c>
      <c r="P28" s="41">
        <v>0</v>
      </c>
    </row>
    <row r="29" spans="1:16" hidden="1" x14ac:dyDescent="0.3">
      <c r="A29" s="9" t="s">
        <v>61</v>
      </c>
      <c r="B29" s="65" t="s">
        <v>62</v>
      </c>
      <c r="C29" s="43"/>
      <c r="D29" s="43"/>
      <c r="E29" s="43">
        <v>0.77300000000000002</v>
      </c>
      <c r="F29" s="41">
        <v>0.69099999999999995</v>
      </c>
      <c r="G29" s="41">
        <v>0.28000000000000003</v>
      </c>
      <c r="H29" s="41">
        <v>0.45600000000000002</v>
      </c>
      <c r="I29" s="41">
        <v>0.64800000000000002</v>
      </c>
      <c r="J29" s="41">
        <v>0.51200000000000001</v>
      </c>
      <c r="K29" s="41">
        <v>0.57499999999999996</v>
      </c>
      <c r="L29" s="41">
        <v>0.29599999999999999</v>
      </c>
      <c r="M29" s="41">
        <v>0.105</v>
      </c>
      <c r="N29" s="41">
        <v>0.19</v>
      </c>
      <c r="O29" s="41">
        <v>0.35</v>
      </c>
      <c r="P29" s="41">
        <v>0</v>
      </c>
    </row>
    <row r="30" spans="1:16" hidden="1" x14ac:dyDescent="0.3">
      <c r="A30" s="9" t="s">
        <v>569</v>
      </c>
      <c r="B30" s="65" t="s">
        <v>570</v>
      </c>
      <c r="C30" s="43"/>
      <c r="D30" s="43"/>
      <c r="E30" s="43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0.124</v>
      </c>
    </row>
    <row r="31" spans="1:16" x14ac:dyDescent="0.3">
      <c r="A31" s="10"/>
      <c r="B31" s="66" t="s">
        <v>655</v>
      </c>
      <c r="C31" s="45">
        <v>191.64111700000001</v>
      </c>
      <c r="D31" s="45">
        <v>148.86365094449999</v>
      </c>
      <c r="E31" s="45">
        <v>107.274</v>
      </c>
      <c r="F31" s="44">
        <v>108.71899999999999</v>
      </c>
      <c r="G31" s="44">
        <v>95.09</v>
      </c>
      <c r="H31" s="44">
        <v>112.79968700000001</v>
      </c>
      <c r="I31" s="44">
        <v>109.63445400000001</v>
      </c>
      <c r="J31" s="44">
        <v>76.588311000000004</v>
      </c>
      <c r="K31" s="44">
        <v>66.459774999999993</v>
      </c>
      <c r="L31" s="44">
        <v>70.955799999999996</v>
      </c>
      <c r="M31" s="44">
        <v>45.665300000000002</v>
      </c>
      <c r="N31" s="44">
        <v>55.031399999999998</v>
      </c>
      <c r="O31" s="44">
        <v>58.685400000000001</v>
      </c>
      <c r="P31" s="44">
        <v>54.750100000000003</v>
      </c>
    </row>
    <row r="32" spans="1:16" hidden="1" x14ac:dyDescent="0.3">
      <c r="A32" s="9" t="s">
        <v>311</v>
      </c>
      <c r="B32" s="65" t="s">
        <v>312</v>
      </c>
      <c r="C32" s="45"/>
      <c r="D32" s="45"/>
      <c r="E32" s="45">
        <v>0.48899999999999999</v>
      </c>
      <c r="F32" s="44">
        <v>1.2989999999999999</v>
      </c>
      <c r="G32" s="44">
        <v>1.4790000000000001</v>
      </c>
      <c r="H32" s="44">
        <v>1.395</v>
      </c>
      <c r="I32" s="44">
        <v>1.347</v>
      </c>
      <c r="J32" s="44">
        <v>1.4259999999999999</v>
      </c>
      <c r="K32" s="44">
        <v>1.321</v>
      </c>
      <c r="L32" s="44">
        <v>1.2230000000000001</v>
      </c>
      <c r="M32" s="44">
        <v>0</v>
      </c>
      <c r="N32" s="44">
        <v>0</v>
      </c>
      <c r="O32" s="44">
        <v>0</v>
      </c>
      <c r="P32" s="44">
        <v>0</v>
      </c>
    </row>
    <row r="33" spans="1:16" hidden="1" x14ac:dyDescent="0.3">
      <c r="A33" s="9" t="s">
        <v>265</v>
      </c>
      <c r="B33" s="65" t="s">
        <v>266</v>
      </c>
      <c r="C33" s="45"/>
      <c r="D33" s="45"/>
      <c r="E33" s="45">
        <v>5.0000000000000001E-3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1E-3</v>
      </c>
      <c r="M33" s="44">
        <v>1E-3</v>
      </c>
      <c r="N33" s="44">
        <v>1E-3</v>
      </c>
      <c r="O33" s="44">
        <v>1E-3</v>
      </c>
      <c r="P33" s="44">
        <v>0.69099999999999995</v>
      </c>
    </row>
    <row r="34" spans="1:16" hidden="1" x14ac:dyDescent="0.3">
      <c r="A34" s="9" t="s">
        <v>267</v>
      </c>
      <c r="B34" s="65" t="s">
        <v>268</v>
      </c>
      <c r="C34" s="45"/>
      <c r="D34" s="45"/>
      <c r="E34" s="45">
        <v>0.26800000000000002</v>
      </c>
      <c r="F34" s="44">
        <v>0.3</v>
      </c>
      <c r="G34" s="44">
        <v>0.312</v>
      </c>
      <c r="H34" s="44">
        <v>0.35399999999999998</v>
      </c>
      <c r="I34" s="44">
        <v>0.34799999999999998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</row>
    <row r="35" spans="1:16" hidden="1" x14ac:dyDescent="0.3">
      <c r="A35" s="9" t="s">
        <v>184</v>
      </c>
      <c r="B35" s="65" t="s">
        <v>185</v>
      </c>
      <c r="C35" s="45"/>
      <c r="D35" s="45"/>
      <c r="E35" s="45">
        <v>1.9139999999999999</v>
      </c>
      <c r="F35" s="44">
        <v>7.3789999999999996</v>
      </c>
      <c r="G35" s="44">
        <v>9.0869999999999997</v>
      </c>
      <c r="H35" s="44">
        <v>9.5549999999999997</v>
      </c>
      <c r="I35" s="44">
        <v>7.7050000000000001</v>
      </c>
      <c r="J35" s="44">
        <v>3.1139999999999999</v>
      </c>
      <c r="K35" s="44">
        <v>1.7669999999999999</v>
      </c>
      <c r="L35" s="44">
        <v>2.1909999999999998</v>
      </c>
      <c r="M35" s="44">
        <v>0</v>
      </c>
      <c r="N35" s="44">
        <v>0</v>
      </c>
      <c r="O35" s="44">
        <v>0</v>
      </c>
      <c r="P35" s="44">
        <v>0</v>
      </c>
    </row>
    <row r="36" spans="1:16" hidden="1" x14ac:dyDescent="0.3">
      <c r="A36" s="9" t="s">
        <v>217</v>
      </c>
      <c r="B36" s="65" t="s">
        <v>218</v>
      </c>
      <c r="C36" s="45"/>
      <c r="D36" s="45"/>
      <c r="E36" s="45">
        <v>0.104</v>
      </c>
      <c r="F36" s="44">
        <v>0.99299999999999999</v>
      </c>
      <c r="G36" s="44">
        <v>0.224</v>
      </c>
      <c r="H36" s="44">
        <v>1E-3</v>
      </c>
      <c r="I36" s="44">
        <v>0</v>
      </c>
      <c r="J36" s="44">
        <v>0</v>
      </c>
      <c r="K36" s="44">
        <v>9.9009999999999998</v>
      </c>
      <c r="L36" s="44">
        <v>10.662000000000001</v>
      </c>
      <c r="M36" s="44">
        <v>12.093999999999999</v>
      </c>
      <c r="N36" s="44">
        <v>13.061</v>
      </c>
      <c r="O36" s="44">
        <v>14.096</v>
      </c>
      <c r="P36" s="44">
        <v>12.686299999999999</v>
      </c>
    </row>
    <row r="37" spans="1:16" hidden="1" x14ac:dyDescent="0.3">
      <c r="A37" s="9" t="s">
        <v>211</v>
      </c>
      <c r="B37" s="65" t="s">
        <v>212</v>
      </c>
      <c r="C37" s="45"/>
      <c r="D37" s="45"/>
      <c r="E37" s="45">
        <v>10.852</v>
      </c>
      <c r="F37" s="44">
        <v>9.6419999999999995</v>
      </c>
      <c r="G37" s="44">
        <v>6.7969999999999997</v>
      </c>
      <c r="H37" s="44">
        <v>7.1079999999999997</v>
      </c>
      <c r="I37" s="44">
        <v>7.6120000000000001</v>
      </c>
      <c r="J37" s="44">
        <v>0.71799999999999997</v>
      </c>
      <c r="K37" s="44">
        <v>0.309</v>
      </c>
      <c r="L37" s="44">
        <v>0.33200000000000002</v>
      </c>
      <c r="M37" s="44">
        <v>0.374</v>
      </c>
      <c r="N37" s="44">
        <v>0.40600000000000003</v>
      </c>
      <c r="O37" s="44">
        <v>0.44040000000000001</v>
      </c>
      <c r="P37" s="44">
        <v>0.38679999999999998</v>
      </c>
    </row>
    <row r="38" spans="1:16" hidden="1" x14ac:dyDescent="0.3">
      <c r="A38" s="9" t="s">
        <v>228</v>
      </c>
      <c r="B38" s="65" t="s">
        <v>229</v>
      </c>
      <c r="C38" s="45"/>
      <c r="D38" s="45"/>
      <c r="E38" s="45">
        <v>1.663</v>
      </c>
      <c r="F38" s="44">
        <v>3.3250000000000002</v>
      </c>
      <c r="G38" s="44">
        <v>3.3250000000000002</v>
      </c>
      <c r="H38" s="44">
        <v>7.0000000000000001E-3</v>
      </c>
      <c r="I38" s="44">
        <v>7.0000000000000001E-3</v>
      </c>
      <c r="J38" s="44">
        <v>7.0000000000000001E-3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</row>
    <row r="39" spans="1:16" hidden="1" x14ac:dyDescent="0.3">
      <c r="A39" s="9" t="s">
        <v>210</v>
      </c>
      <c r="B39" s="65" t="s">
        <v>210</v>
      </c>
      <c r="C39" s="45"/>
      <c r="D39" s="45"/>
      <c r="E39" s="45">
        <v>11.371</v>
      </c>
      <c r="F39" s="44">
        <v>7.8689999999999998</v>
      </c>
      <c r="G39" s="44">
        <v>3.976</v>
      </c>
      <c r="H39" s="44">
        <v>4.0060000000000002</v>
      </c>
      <c r="I39" s="44">
        <v>4.5759999999999996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</row>
    <row r="40" spans="1:16" hidden="1" x14ac:dyDescent="0.3">
      <c r="A40" s="9" t="s">
        <v>186</v>
      </c>
      <c r="B40" s="65" t="s">
        <v>187</v>
      </c>
      <c r="C40" s="45"/>
      <c r="D40" s="45"/>
      <c r="E40" s="45">
        <v>3.13</v>
      </c>
      <c r="F40" s="44">
        <v>1.28</v>
      </c>
      <c r="G40" s="44">
        <v>0.72</v>
      </c>
      <c r="H40" s="44">
        <v>0.60599999999999998</v>
      </c>
      <c r="I40" s="44">
        <v>0.71</v>
      </c>
      <c r="J40" s="44">
        <v>0</v>
      </c>
      <c r="K40" s="44">
        <v>0</v>
      </c>
      <c r="L40" s="44">
        <v>1.4E-2</v>
      </c>
      <c r="M40" s="44">
        <v>1.4999999999999999E-2</v>
      </c>
      <c r="N40" s="44">
        <v>1.7999999999999999E-2</v>
      </c>
      <c r="O40" s="44">
        <v>1.7000000000000001E-2</v>
      </c>
      <c r="P40" s="44">
        <v>0</v>
      </c>
    </row>
    <row r="41" spans="1:16" hidden="1" x14ac:dyDescent="0.3">
      <c r="A41" s="9" t="s">
        <v>198</v>
      </c>
      <c r="B41" s="65" t="s">
        <v>199</v>
      </c>
      <c r="C41" s="45"/>
      <c r="D41" s="45"/>
      <c r="E41" s="45">
        <v>7.0000000000000001E-3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</row>
    <row r="42" spans="1:16" hidden="1" x14ac:dyDescent="0.3">
      <c r="A42" s="9" t="s">
        <v>275</v>
      </c>
      <c r="B42" s="65" t="s">
        <v>276</v>
      </c>
      <c r="C42" s="45"/>
      <c r="D42" s="45"/>
      <c r="E42" s="45">
        <v>0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3.331</v>
      </c>
      <c r="M42" s="44">
        <v>3.544</v>
      </c>
      <c r="N42" s="44">
        <v>4.0350000000000001</v>
      </c>
      <c r="O42" s="44">
        <v>3.9020000000000001</v>
      </c>
      <c r="P42" s="44">
        <v>1.6890000000000001</v>
      </c>
    </row>
    <row r="43" spans="1:16" hidden="1" x14ac:dyDescent="0.3">
      <c r="A43" s="9" t="s">
        <v>209</v>
      </c>
      <c r="B43" s="65" t="s">
        <v>209</v>
      </c>
      <c r="C43" s="45"/>
      <c r="D43" s="45"/>
      <c r="E43" s="45">
        <v>1.5629999999999999</v>
      </c>
      <c r="F43" s="44">
        <v>1.6160000000000001</v>
      </c>
      <c r="G43" s="44">
        <v>1.63</v>
      </c>
      <c r="H43" s="44">
        <v>1.518</v>
      </c>
      <c r="I43" s="44">
        <v>1.776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</row>
    <row r="44" spans="1:16" hidden="1" x14ac:dyDescent="0.3">
      <c r="A44" s="9" t="s">
        <v>241</v>
      </c>
      <c r="B44" s="65" t="s">
        <v>242</v>
      </c>
      <c r="C44" s="45"/>
      <c r="D44" s="45"/>
      <c r="E44" s="45">
        <v>0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</row>
    <row r="45" spans="1:16" hidden="1" x14ac:dyDescent="0.3">
      <c r="A45" s="9" t="s">
        <v>162</v>
      </c>
      <c r="B45" s="65" t="s">
        <v>163</v>
      </c>
      <c r="C45" s="45"/>
      <c r="D45" s="45"/>
      <c r="E45" s="45">
        <v>15.55</v>
      </c>
      <c r="F45" s="44">
        <v>20.157</v>
      </c>
      <c r="G45" s="44">
        <v>17.390999999999998</v>
      </c>
      <c r="H45" s="44">
        <v>24.062999999999999</v>
      </c>
      <c r="I45" s="44">
        <v>23.484000000000002</v>
      </c>
      <c r="J45" s="44">
        <v>13.787000000000001</v>
      </c>
      <c r="K45" s="44">
        <v>25.707000000000001</v>
      </c>
      <c r="L45" s="44">
        <v>26.513000000000002</v>
      </c>
      <c r="M45" s="44">
        <v>20.399999999999999</v>
      </c>
      <c r="N45" s="44">
        <v>20.495999999999999</v>
      </c>
      <c r="O45" s="44">
        <v>20.495999999999999</v>
      </c>
      <c r="P45" s="44">
        <v>23.797999999999998</v>
      </c>
    </row>
    <row r="46" spans="1:16" hidden="1" x14ac:dyDescent="0.3">
      <c r="A46" s="9" t="s">
        <v>114</v>
      </c>
      <c r="B46" s="65" t="s">
        <v>115</v>
      </c>
      <c r="C46" s="45"/>
      <c r="D46" s="45"/>
      <c r="E46" s="45">
        <v>0.74399999999999999</v>
      </c>
      <c r="F46" s="44">
        <v>2.1680000000000001</v>
      </c>
      <c r="G46" s="44">
        <v>2.907</v>
      </c>
      <c r="H46" s="44">
        <v>3.2410000000000001</v>
      </c>
      <c r="I46" s="44">
        <v>2.9140000000000001</v>
      </c>
      <c r="J46" s="44">
        <v>2.0070000000000001</v>
      </c>
      <c r="K46" s="44">
        <v>1.27</v>
      </c>
      <c r="L46" s="44">
        <v>1.5660000000000001</v>
      </c>
      <c r="M46" s="44">
        <v>0</v>
      </c>
      <c r="N46" s="44">
        <v>0</v>
      </c>
      <c r="O46" s="44">
        <v>0</v>
      </c>
      <c r="P46" s="44">
        <v>2.1309999999999998</v>
      </c>
    </row>
    <row r="47" spans="1:16" hidden="1" x14ac:dyDescent="0.3">
      <c r="A47" s="9" t="s">
        <v>343</v>
      </c>
      <c r="B47" s="65" t="s">
        <v>344</v>
      </c>
      <c r="C47" s="45"/>
      <c r="D47" s="45"/>
      <c r="E47" s="45">
        <v>4.1630000000000003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1.746</v>
      </c>
    </row>
    <row r="48" spans="1:16" hidden="1" x14ac:dyDescent="0.3">
      <c r="A48" s="9" t="s">
        <v>329</v>
      </c>
      <c r="B48" s="65" t="s">
        <v>330</v>
      </c>
      <c r="C48" s="45"/>
      <c r="D48" s="45"/>
      <c r="E48" s="45">
        <v>0.05</v>
      </c>
      <c r="F48" s="44">
        <v>0.02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3.5999999999999997E-2</v>
      </c>
      <c r="P48" s="44">
        <v>0</v>
      </c>
    </row>
    <row r="49" spans="1:16" hidden="1" x14ac:dyDescent="0.3">
      <c r="A49" s="9" t="s">
        <v>138</v>
      </c>
      <c r="B49" s="65" t="s">
        <v>139</v>
      </c>
      <c r="C49" s="45"/>
      <c r="D49" s="45"/>
      <c r="E49" s="45">
        <v>0.05</v>
      </c>
      <c r="F49" s="44">
        <v>0.02</v>
      </c>
      <c r="G49" s="44">
        <v>0</v>
      </c>
      <c r="H49" s="44">
        <v>0</v>
      </c>
      <c r="I49" s="44">
        <v>0</v>
      </c>
      <c r="J49" s="44">
        <v>0</v>
      </c>
      <c r="K49" s="44">
        <v>2.92</v>
      </c>
      <c r="L49" s="44">
        <v>2.92</v>
      </c>
      <c r="M49" s="44">
        <v>2.92</v>
      </c>
      <c r="N49" s="44">
        <v>2.9540000000000002</v>
      </c>
      <c r="O49" s="44">
        <v>2.9889999999999999</v>
      </c>
      <c r="P49" s="44">
        <v>2.9380000000000002</v>
      </c>
    </row>
    <row r="50" spans="1:16" hidden="1" x14ac:dyDescent="0.3">
      <c r="A50" s="9" t="s">
        <v>150</v>
      </c>
      <c r="B50" s="65" t="s">
        <v>151</v>
      </c>
      <c r="C50" s="45"/>
      <c r="D50" s="45"/>
      <c r="E50" s="45">
        <v>0.625</v>
      </c>
      <c r="F50" s="44">
        <v>9.1999999999999998E-2</v>
      </c>
      <c r="G50" s="44">
        <v>5.7000000000000002E-2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</row>
    <row r="51" spans="1:16" hidden="1" x14ac:dyDescent="0.3">
      <c r="A51" s="9" t="s">
        <v>207</v>
      </c>
      <c r="B51" s="65" t="s">
        <v>207</v>
      </c>
      <c r="C51" s="45"/>
      <c r="D51" s="45"/>
      <c r="E51" s="45">
        <v>1E-3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</row>
    <row r="52" spans="1:16" hidden="1" x14ac:dyDescent="0.3">
      <c r="A52" s="9" t="s">
        <v>106</v>
      </c>
      <c r="B52" s="65" t="s">
        <v>107</v>
      </c>
      <c r="C52" s="45"/>
      <c r="D52" s="45"/>
      <c r="E52" s="45">
        <v>1.1579999999999999</v>
      </c>
      <c r="F52" s="44">
        <v>2.5510000000000002</v>
      </c>
      <c r="G52" s="44">
        <v>3.1349999999999998</v>
      </c>
      <c r="H52" s="44">
        <v>3.5950000000000002</v>
      </c>
      <c r="I52" s="44">
        <v>3.6040000000000001</v>
      </c>
      <c r="J52" s="44">
        <v>2.410126</v>
      </c>
      <c r="K52" s="44">
        <v>1.6718999999999999</v>
      </c>
      <c r="L52" s="44">
        <v>1.92</v>
      </c>
      <c r="M52" s="44">
        <v>0.48399999999999999</v>
      </c>
      <c r="N52" s="44">
        <v>0.58599999999999997</v>
      </c>
      <c r="O52" s="44">
        <v>0.53500000000000003</v>
      </c>
      <c r="P52" s="44">
        <v>1.8</v>
      </c>
    </row>
    <row r="53" spans="1:16" hidden="1" x14ac:dyDescent="0.3">
      <c r="A53" s="9" t="s">
        <v>180</v>
      </c>
      <c r="B53" s="65" t="s">
        <v>181</v>
      </c>
      <c r="C53" s="45"/>
      <c r="D53" s="45"/>
      <c r="E53" s="45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0.02</v>
      </c>
      <c r="M53" s="44">
        <v>1.7000000000000001E-2</v>
      </c>
      <c r="N53" s="44">
        <v>0.02</v>
      </c>
      <c r="O53" s="44">
        <v>0</v>
      </c>
      <c r="P53" s="44">
        <v>0</v>
      </c>
    </row>
    <row r="54" spans="1:16" hidden="1" x14ac:dyDescent="0.3">
      <c r="A54" s="9" t="s">
        <v>279</v>
      </c>
      <c r="B54" s="65" t="s">
        <v>280</v>
      </c>
      <c r="C54" s="45"/>
      <c r="D54" s="45"/>
      <c r="E54" s="45">
        <v>3.4929999999999999</v>
      </c>
      <c r="F54" s="44">
        <v>3.1280000000000001</v>
      </c>
      <c r="G54" s="44">
        <v>2.9769999999999999</v>
      </c>
      <c r="H54" s="44">
        <v>3.4510000000000001</v>
      </c>
      <c r="I54" s="44">
        <v>3.79</v>
      </c>
      <c r="J54" s="44">
        <v>3.6002139999999998</v>
      </c>
      <c r="K54" s="44">
        <v>3.6536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</row>
    <row r="55" spans="1:16" hidden="1" x14ac:dyDescent="0.3">
      <c r="A55" s="9" t="s">
        <v>108</v>
      </c>
      <c r="B55" s="65" t="s">
        <v>109</v>
      </c>
      <c r="C55" s="45"/>
      <c r="D55" s="45"/>
      <c r="E55" s="45">
        <v>2.1999999999999999E-2</v>
      </c>
      <c r="F55" s="44">
        <v>3.1E-2</v>
      </c>
      <c r="G55" s="44">
        <v>0.04</v>
      </c>
      <c r="H55" s="44">
        <v>4.7E-2</v>
      </c>
      <c r="I55" s="44">
        <v>0.08</v>
      </c>
      <c r="J55" s="44">
        <v>9.6000000000000002E-2</v>
      </c>
      <c r="K55" s="44">
        <v>9.7000000000000003E-2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</row>
    <row r="56" spans="1:16" hidden="1" x14ac:dyDescent="0.3">
      <c r="A56" s="9" t="s">
        <v>203</v>
      </c>
      <c r="B56" s="65" t="s">
        <v>204</v>
      </c>
      <c r="C56" s="45"/>
      <c r="D56" s="45"/>
      <c r="E56" s="45">
        <v>38.823</v>
      </c>
      <c r="F56" s="44">
        <v>30.123000000000001</v>
      </c>
      <c r="G56" s="44">
        <v>22.417000000000002</v>
      </c>
      <c r="H56" s="44">
        <v>32.675687000000003</v>
      </c>
      <c r="I56" s="44">
        <v>31.556453999999999</v>
      </c>
      <c r="J56" s="44">
        <v>32.322971000000003</v>
      </c>
      <c r="K56" s="44">
        <v>5.7132750000000003</v>
      </c>
      <c r="L56" s="44">
        <v>6.2388000000000003</v>
      </c>
      <c r="M56" s="44">
        <v>5.8102999999999998</v>
      </c>
      <c r="N56" s="44">
        <v>13.4504</v>
      </c>
      <c r="O56" s="44">
        <v>16.169</v>
      </c>
      <c r="P56" s="44">
        <v>6.8280000000000003</v>
      </c>
    </row>
    <row r="57" spans="1:16" hidden="1" x14ac:dyDescent="0.3">
      <c r="A57" s="9" t="s">
        <v>194</v>
      </c>
      <c r="B57" s="65" t="s">
        <v>195</v>
      </c>
      <c r="C57" s="45"/>
      <c r="D57" s="45"/>
      <c r="E57" s="45">
        <v>0.85399999999999998</v>
      </c>
      <c r="F57" s="44">
        <v>1.2070000000000001</v>
      </c>
      <c r="G57" s="44">
        <v>1.6619999999999999</v>
      </c>
      <c r="H57" s="44">
        <v>1.9550000000000001</v>
      </c>
      <c r="I57" s="44">
        <v>1.7390000000000001</v>
      </c>
      <c r="J57" s="44">
        <v>2.1859999999999999</v>
      </c>
      <c r="K57" s="44">
        <v>1.528</v>
      </c>
      <c r="L57" s="44">
        <v>1.8620000000000001</v>
      </c>
      <c r="M57" s="44">
        <v>0</v>
      </c>
      <c r="N57" s="44">
        <v>0</v>
      </c>
      <c r="O57" s="44">
        <v>0</v>
      </c>
      <c r="P57" s="44">
        <v>0</v>
      </c>
    </row>
    <row r="58" spans="1:16" hidden="1" x14ac:dyDescent="0.3">
      <c r="A58" s="9" t="s">
        <v>95</v>
      </c>
      <c r="B58" s="65" t="s">
        <v>96</v>
      </c>
      <c r="C58" s="45"/>
      <c r="D58" s="45"/>
      <c r="E58" s="45">
        <v>1.889</v>
      </c>
      <c r="F58" s="44">
        <v>8.0210000000000008</v>
      </c>
      <c r="G58" s="44">
        <v>9.4049999999999994</v>
      </c>
      <c r="H58" s="44">
        <v>10.355</v>
      </c>
      <c r="I58" s="44">
        <v>10.43</v>
      </c>
      <c r="J58" s="44">
        <v>5.7009999999999996</v>
      </c>
      <c r="K58" s="44">
        <v>4.7069999999999999</v>
      </c>
      <c r="L58" s="44">
        <v>4.8529999999999998</v>
      </c>
      <c r="M58" s="44">
        <v>6.0000000000000001E-3</v>
      </c>
      <c r="N58" s="44">
        <v>4.0000000000000001E-3</v>
      </c>
      <c r="O58" s="44">
        <v>4.0000000000000001E-3</v>
      </c>
      <c r="P58" s="44">
        <v>0</v>
      </c>
    </row>
    <row r="59" spans="1:16" hidden="1" x14ac:dyDescent="0.3">
      <c r="A59" s="9" t="s">
        <v>101</v>
      </c>
      <c r="B59" s="65" t="s">
        <v>101</v>
      </c>
      <c r="C59" s="45"/>
      <c r="D59" s="45"/>
      <c r="E59" s="45">
        <v>4.2229999999999999</v>
      </c>
      <c r="F59" s="44">
        <v>2.0680000000000001</v>
      </c>
      <c r="G59" s="44">
        <v>1E-3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</row>
    <row r="60" spans="1:16" hidden="1" x14ac:dyDescent="0.3">
      <c r="A60" s="9" t="s">
        <v>571</v>
      </c>
      <c r="B60" s="65" t="s">
        <v>572</v>
      </c>
      <c r="C60" s="45"/>
      <c r="D60" s="45"/>
      <c r="E60" s="45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5.6000000000000001E-2</v>
      </c>
    </row>
    <row r="61" spans="1:16" hidden="1" x14ac:dyDescent="0.3">
      <c r="A61" s="9" t="s">
        <v>83</v>
      </c>
      <c r="B61" s="65" t="s">
        <v>84</v>
      </c>
      <c r="C61" s="45"/>
      <c r="D61" s="45"/>
      <c r="E61" s="45">
        <v>4.2000000000000003E-2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</row>
    <row r="62" spans="1:16" hidden="1" x14ac:dyDescent="0.3">
      <c r="A62" s="9" t="s">
        <v>325</v>
      </c>
      <c r="B62" s="65" t="s">
        <v>326</v>
      </c>
      <c r="C62" s="45"/>
      <c r="D62" s="45"/>
      <c r="E62" s="45">
        <v>3.9529999999999998</v>
      </c>
      <c r="F62" s="44">
        <v>5.13</v>
      </c>
      <c r="G62" s="44">
        <v>7.2359999999999998</v>
      </c>
      <c r="H62" s="44">
        <v>8.5129999999999999</v>
      </c>
      <c r="I62" s="44">
        <v>7.6079999999999997</v>
      </c>
      <c r="J62" s="44">
        <v>9.2129999999999992</v>
      </c>
      <c r="K62" s="44">
        <v>5.8940000000000001</v>
      </c>
      <c r="L62" s="44">
        <v>7.3090000000000002</v>
      </c>
      <c r="M62" s="44">
        <v>0</v>
      </c>
      <c r="N62" s="44">
        <v>0</v>
      </c>
      <c r="O62" s="44">
        <v>0</v>
      </c>
      <c r="P62" s="44">
        <v>0</v>
      </c>
    </row>
    <row r="63" spans="1:16" hidden="1" x14ac:dyDescent="0.3">
      <c r="A63" s="9" t="s">
        <v>200</v>
      </c>
      <c r="B63" s="65" t="s">
        <v>200</v>
      </c>
      <c r="C63" s="45"/>
      <c r="D63" s="45"/>
      <c r="E63" s="45">
        <v>0.24199999999999999</v>
      </c>
      <c r="F63" s="44">
        <v>0.27400000000000002</v>
      </c>
      <c r="G63" s="44">
        <v>0.20200000000000001</v>
      </c>
      <c r="H63" s="44">
        <v>0.24199999999999999</v>
      </c>
      <c r="I63" s="44">
        <v>0.16200000000000001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</row>
    <row r="64" spans="1:16" hidden="1" x14ac:dyDescent="0.3">
      <c r="A64" s="9" t="s">
        <v>327</v>
      </c>
      <c r="B64" s="65" t="s">
        <v>328</v>
      </c>
      <c r="C64" s="45"/>
      <c r="D64" s="45"/>
      <c r="E64" s="45">
        <v>2.5999999999999999E-2</v>
      </c>
      <c r="F64" s="44">
        <v>2.5999999999999999E-2</v>
      </c>
      <c r="G64" s="44">
        <v>0.11</v>
      </c>
      <c r="H64" s="44">
        <v>0.112</v>
      </c>
      <c r="I64" s="44">
        <v>0.186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</row>
    <row r="65" spans="1:16" hidden="1" x14ac:dyDescent="0.3">
      <c r="A65" s="10"/>
      <c r="B65" s="66" t="s">
        <v>639</v>
      </c>
      <c r="C65" s="45"/>
      <c r="D65" s="45"/>
      <c r="E65" s="45">
        <v>0</v>
      </c>
      <c r="F65" s="44">
        <v>0</v>
      </c>
      <c r="G65" s="44">
        <v>0</v>
      </c>
      <c r="H65" s="44">
        <v>0</v>
      </c>
      <c r="I65" s="44">
        <v>0.11799999999999999</v>
      </c>
      <c r="J65" s="44">
        <v>7.6999999999999999E-2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</row>
    <row r="66" spans="1:16" hidden="1" x14ac:dyDescent="0.3">
      <c r="A66" s="9" t="s">
        <v>351</v>
      </c>
      <c r="B66" s="65" t="s">
        <v>352</v>
      </c>
      <c r="C66" s="45"/>
      <c r="D66" s="45"/>
      <c r="E66" s="45">
        <v>0</v>
      </c>
      <c r="F66" s="44">
        <v>0</v>
      </c>
      <c r="G66" s="44">
        <v>0</v>
      </c>
      <c r="H66" s="44">
        <v>0</v>
      </c>
      <c r="I66" s="44">
        <v>0.11799999999999999</v>
      </c>
      <c r="J66" s="44">
        <v>7.6999999999999999E-2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</row>
    <row r="67" spans="1:16" x14ac:dyDescent="0.3">
      <c r="A67" s="10"/>
      <c r="B67" s="66" t="s">
        <v>657</v>
      </c>
      <c r="C67" s="45">
        <v>343.25691800000004</v>
      </c>
      <c r="D67" s="45">
        <v>122.91802150688001</v>
      </c>
      <c r="E67" s="45">
        <v>133.32749999999999</v>
      </c>
      <c r="F67" s="44">
        <v>159.8218</v>
      </c>
      <c r="G67" s="44">
        <v>121.4006</v>
      </c>
      <c r="H67" s="44">
        <v>32.982740999999997</v>
      </c>
      <c r="I67" s="44">
        <v>47.984541999999998</v>
      </c>
      <c r="J67" s="44">
        <v>57.934486999999997</v>
      </c>
      <c r="K67" s="44">
        <v>65.224604999999997</v>
      </c>
      <c r="L67" s="44">
        <v>71.747399999999999</v>
      </c>
      <c r="M67" s="44">
        <v>55.324599999999997</v>
      </c>
      <c r="N67" s="44">
        <v>68.186899999999994</v>
      </c>
      <c r="O67" s="44">
        <v>71.344899999999996</v>
      </c>
      <c r="P67" s="44">
        <v>101.45010000000001</v>
      </c>
    </row>
    <row r="68" spans="1:16" x14ac:dyDescent="0.3">
      <c r="A68" s="9" t="s">
        <v>398</v>
      </c>
      <c r="B68" s="65" t="s">
        <v>399</v>
      </c>
      <c r="C68" s="68">
        <v>6.8506420000000032</v>
      </c>
      <c r="D68" s="68">
        <v>7.2370581700000001</v>
      </c>
      <c r="E68" s="43">
        <v>0.95350000000000001</v>
      </c>
      <c r="F68" s="41">
        <v>6.4878999999999998</v>
      </c>
      <c r="G68" s="41">
        <v>7.1592000000000002</v>
      </c>
      <c r="H68" s="41">
        <v>1.829858</v>
      </c>
      <c r="I68" s="41">
        <v>2.6594570000000002</v>
      </c>
      <c r="J68" s="41">
        <v>3.2385169999999999</v>
      </c>
      <c r="K68" s="41">
        <v>3.3907229999999999</v>
      </c>
      <c r="L68" s="41">
        <v>3.7505999999999999</v>
      </c>
      <c r="M68" s="41">
        <v>2.234</v>
      </c>
      <c r="N68" s="41">
        <v>3.3454000000000002</v>
      </c>
      <c r="O68" s="41">
        <v>2.7810999999999999</v>
      </c>
      <c r="P68" s="41">
        <v>2.883</v>
      </c>
    </row>
    <row r="69" spans="1:16" x14ac:dyDescent="0.3">
      <c r="A69" s="9" t="s">
        <v>382</v>
      </c>
      <c r="B69" s="65" t="s">
        <v>383</v>
      </c>
      <c r="C69" s="43">
        <v>0.24936200000000003</v>
      </c>
      <c r="D69" s="68">
        <v>0.16458762252999998</v>
      </c>
      <c r="E69" s="43">
        <v>0.1431</v>
      </c>
      <c r="F69" s="41">
        <v>0.1231</v>
      </c>
      <c r="G69" s="41">
        <v>6.2600000000000003E-2</v>
      </c>
      <c r="H69" s="41">
        <v>1.4168E-2</v>
      </c>
      <c r="I69" s="41">
        <v>1.6982000000000001E-2</v>
      </c>
      <c r="J69" s="41">
        <v>0.100286</v>
      </c>
      <c r="K69" s="41">
        <v>1.8700999999999999E-2</v>
      </c>
      <c r="L69" s="41">
        <v>0.10979999999999999</v>
      </c>
      <c r="M69" s="41">
        <v>8.3999999999999995E-3</v>
      </c>
      <c r="N69" s="41">
        <v>8.4699999999999998E-2</v>
      </c>
      <c r="O69" s="41">
        <v>0.1014</v>
      </c>
      <c r="P69" s="41">
        <v>0</v>
      </c>
    </row>
    <row r="70" spans="1:16" x14ac:dyDescent="0.3">
      <c r="A70" s="9" t="s">
        <v>400</v>
      </c>
      <c r="B70" s="65" t="s">
        <v>401</v>
      </c>
      <c r="C70" s="68">
        <v>3.6306200000000008</v>
      </c>
      <c r="D70" s="68">
        <v>2.7759876463500013</v>
      </c>
      <c r="E70" s="43">
        <v>0.52990000000000004</v>
      </c>
      <c r="F70" s="41">
        <v>2.1040999999999999</v>
      </c>
      <c r="G70" s="41">
        <v>2.0129999999999999</v>
      </c>
      <c r="H70" s="41">
        <v>6.6365999999999994E-2</v>
      </c>
      <c r="I70" s="41">
        <v>8.9185E-2</v>
      </c>
      <c r="J70" s="41">
        <v>0.162053</v>
      </c>
      <c r="K70" s="41">
        <v>0.10933900000000001</v>
      </c>
      <c r="L70" s="41">
        <v>0.21229999999999999</v>
      </c>
      <c r="M70" s="41">
        <v>7.0099999999999996E-2</v>
      </c>
      <c r="N70" s="41">
        <v>0.24479999999999999</v>
      </c>
      <c r="O70" s="41">
        <v>0.26019999999999999</v>
      </c>
      <c r="P70" s="41">
        <v>0</v>
      </c>
    </row>
    <row r="71" spans="1:16" x14ac:dyDescent="0.3">
      <c r="A71" s="9" t="s">
        <v>396</v>
      </c>
      <c r="B71" s="65" t="s">
        <v>397</v>
      </c>
      <c r="C71" s="68">
        <v>13.188202999999993</v>
      </c>
      <c r="D71" s="68">
        <v>8.7930438599999974</v>
      </c>
      <c r="E71" s="43">
        <v>2.9135</v>
      </c>
      <c r="F71" s="41">
        <v>6.9638</v>
      </c>
      <c r="G71" s="41">
        <v>6.1506999999999996</v>
      </c>
      <c r="H71" s="41">
        <v>0.86491600000000002</v>
      </c>
      <c r="I71" s="41">
        <v>1.1108279999999999</v>
      </c>
      <c r="J71" s="41">
        <v>1.2399119999999999</v>
      </c>
      <c r="K71" s="41">
        <v>1.3671169999999999</v>
      </c>
      <c r="L71" s="41">
        <v>2.0076999999999998</v>
      </c>
      <c r="M71" s="41">
        <v>0.81540000000000001</v>
      </c>
      <c r="N71" s="41">
        <v>2.3174000000000001</v>
      </c>
      <c r="O71" s="41">
        <v>2.6255999999999999</v>
      </c>
      <c r="P71" s="41">
        <v>2</v>
      </c>
    </row>
    <row r="72" spans="1:16" x14ac:dyDescent="0.3">
      <c r="A72" s="9" t="s">
        <v>37</v>
      </c>
      <c r="B72" s="65" t="s">
        <v>38</v>
      </c>
      <c r="C72" s="43">
        <v>6.5090000000000003</v>
      </c>
      <c r="D72" s="68">
        <v>1.4649999999999999</v>
      </c>
      <c r="E72" s="43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</row>
    <row r="73" spans="1:16" x14ac:dyDescent="0.3">
      <c r="A73" s="9" t="s">
        <v>380</v>
      </c>
      <c r="B73" s="65" t="s">
        <v>381</v>
      </c>
      <c r="C73" s="68">
        <v>13.630510999999997</v>
      </c>
      <c r="D73" s="68">
        <v>8.994232947999997</v>
      </c>
      <c r="E73" s="43">
        <v>3.3546</v>
      </c>
      <c r="F73" s="41">
        <v>6.8124000000000002</v>
      </c>
      <c r="G73" s="41">
        <v>9.8978000000000002</v>
      </c>
      <c r="H73" s="41">
        <v>2.0216660000000002</v>
      </c>
      <c r="I73" s="41">
        <v>2.2779769999999999</v>
      </c>
      <c r="J73" s="41">
        <v>2.6868500000000002</v>
      </c>
      <c r="K73" s="41">
        <v>2.6705009999999998</v>
      </c>
      <c r="L73" s="41">
        <v>3.5587</v>
      </c>
      <c r="M73" s="41">
        <v>5.3353999999999999</v>
      </c>
      <c r="N73" s="41">
        <v>6.6096000000000004</v>
      </c>
      <c r="O73" s="41">
        <v>7.4522000000000004</v>
      </c>
      <c r="P73" s="41">
        <v>9.2399000000000004</v>
      </c>
    </row>
    <row r="74" spans="1:16" x14ac:dyDescent="0.3">
      <c r="A74" s="9" t="s">
        <v>384</v>
      </c>
      <c r="B74" s="65" t="s">
        <v>385</v>
      </c>
      <c r="C74" s="68">
        <v>77.084351000000012</v>
      </c>
      <c r="D74" s="68">
        <v>50.630254240000014</v>
      </c>
      <c r="E74" s="43">
        <v>17.643000000000001</v>
      </c>
      <c r="F74" s="41">
        <v>42.781999999999996</v>
      </c>
      <c r="G74" s="41">
        <v>36.610300000000002</v>
      </c>
      <c r="H74" s="41">
        <v>5.6335350000000002</v>
      </c>
      <c r="I74" s="41">
        <v>7.9486249999999998</v>
      </c>
      <c r="J74" s="41">
        <v>9.4299149999999994</v>
      </c>
      <c r="K74" s="41">
        <v>10.402846</v>
      </c>
      <c r="L74" s="41">
        <v>11.260400000000001</v>
      </c>
      <c r="M74" s="41">
        <v>9.4678000000000004</v>
      </c>
      <c r="N74" s="41">
        <v>11.540800000000001</v>
      </c>
      <c r="O74" s="41">
        <v>12.7986</v>
      </c>
      <c r="P74" s="41">
        <v>15.923</v>
      </c>
    </row>
    <row r="75" spans="1:16" x14ac:dyDescent="0.3">
      <c r="A75" s="9" t="s">
        <v>488</v>
      </c>
      <c r="B75" s="65" t="s">
        <v>489</v>
      </c>
      <c r="C75" s="68">
        <v>17.955487000000002</v>
      </c>
      <c r="D75" s="68">
        <v>17.901029000000001</v>
      </c>
      <c r="E75" s="43">
        <v>1.8700000000000001E-2</v>
      </c>
      <c r="F75" s="41">
        <v>16.425999999999998</v>
      </c>
      <c r="G75" s="41">
        <v>17.428000000000001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</row>
    <row r="76" spans="1:16" x14ac:dyDescent="0.3">
      <c r="A76" s="9" t="s">
        <v>386</v>
      </c>
      <c r="B76" s="65" t="s">
        <v>387</v>
      </c>
      <c r="C76" s="68">
        <v>178.28938100000005</v>
      </c>
      <c r="D76" s="68">
        <v>11.885236084000001</v>
      </c>
      <c r="E76" s="43">
        <v>97.78070000000001</v>
      </c>
      <c r="F76" s="41">
        <v>68.810599999999994</v>
      </c>
      <c r="G76" s="41">
        <v>25.884499999999999</v>
      </c>
      <c r="H76" s="41">
        <v>19.276509999999998</v>
      </c>
      <c r="I76" s="41">
        <v>29.458016000000001</v>
      </c>
      <c r="J76" s="41">
        <v>36.095168999999999</v>
      </c>
      <c r="K76" s="41">
        <v>41.690109999999997</v>
      </c>
      <c r="L76" s="41">
        <v>42.675600000000003</v>
      </c>
      <c r="M76" s="41">
        <v>28.434000000000001</v>
      </c>
      <c r="N76" s="41">
        <v>32.126300000000001</v>
      </c>
      <c r="O76" s="41">
        <v>30.335799999999999</v>
      </c>
      <c r="P76" s="41">
        <v>55.104999999999997</v>
      </c>
    </row>
    <row r="77" spans="1:16" x14ac:dyDescent="0.3">
      <c r="A77" s="9" t="s">
        <v>388</v>
      </c>
      <c r="B77" s="65" t="s">
        <v>389</v>
      </c>
      <c r="C77" s="68">
        <v>23.518591000000004</v>
      </c>
      <c r="D77" s="68">
        <v>12.577874702999999</v>
      </c>
      <c r="E77" s="43">
        <v>8.5660000000000007</v>
      </c>
      <c r="F77" s="41">
        <v>8.1751000000000005</v>
      </c>
      <c r="G77" s="41">
        <v>15.5724</v>
      </c>
      <c r="H77" s="41">
        <v>2.2106180000000002</v>
      </c>
      <c r="I77" s="41">
        <v>2.8652500000000001</v>
      </c>
      <c r="J77" s="41">
        <v>3.015298</v>
      </c>
      <c r="K77" s="41">
        <v>3.4073859999999998</v>
      </c>
      <c r="L77" s="41">
        <v>5.8048999999999999</v>
      </c>
      <c r="M77" s="41">
        <v>7.3765000000000001</v>
      </c>
      <c r="N77" s="41">
        <v>9.6919000000000004</v>
      </c>
      <c r="O77" s="41">
        <v>12.516500000000001</v>
      </c>
      <c r="P77" s="41">
        <v>14.0442</v>
      </c>
    </row>
    <row r="78" spans="1:16" x14ac:dyDescent="0.3">
      <c r="A78" s="9" t="s">
        <v>392</v>
      </c>
      <c r="B78" s="65" t="s">
        <v>393</v>
      </c>
      <c r="C78" s="68">
        <v>2.3507700000000007</v>
      </c>
      <c r="D78" s="68">
        <v>0.49371723299999998</v>
      </c>
      <c r="E78" s="43">
        <v>1.4245000000000001</v>
      </c>
      <c r="F78" s="41">
        <v>1.1368</v>
      </c>
      <c r="G78" s="41">
        <v>0.62209999999999999</v>
      </c>
      <c r="H78" s="41">
        <v>1.0651040000000001</v>
      </c>
      <c r="I78" s="41">
        <v>1.558222</v>
      </c>
      <c r="J78" s="41">
        <v>1.9664870000000001</v>
      </c>
      <c r="K78" s="41">
        <v>2.1678820000000001</v>
      </c>
      <c r="L78" s="41">
        <v>2.3673999999999999</v>
      </c>
      <c r="M78" s="41">
        <v>1.583</v>
      </c>
      <c r="N78" s="41">
        <v>2.226</v>
      </c>
      <c r="O78" s="41">
        <v>2.4735</v>
      </c>
      <c r="P78" s="41">
        <v>2.2549999999999999</v>
      </c>
    </row>
    <row r="79" spans="1:16" hidden="1" x14ac:dyDescent="0.3">
      <c r="A79" s="10"/>
      <c r="B79" s="10" t="s">
        <v>640</v>
      </c>
      <c r="C79" s="10"/>
      <c r="D79" s="27">
        <v>0.69130000000000003</v>
      </c>
      <c r="E79" s="14">
        <v>0.68200000000000005</v>
      </c>
      <c r="F79" s="7">
        <v>1.071</v>
      </c>
      <c r="G79" s="7">
        <v>0.69699999999999995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</row>
    <row r="80" spans="1:16" hidden="1" x14ac:dyDescent="0.3">
      <c r="A80" s="9" t="s">
        <v>420</v>
      </c>
      <c r="B80" s="9" t="s">
        <v>421</v>
      </c>
      <c r="C80" s="9"/>
      <c r="D80" s="9"/>
      <c r="E80" s="7">
        <v>0.68200000000000005</v>
      </c>
      <c r="F80" s="7">
        <v>1.071</v>
      </c>
      <c r="G80" s="7">
        <v>0.69699999999999995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</row>
    <row r="83" spans="5:6" x14ac:dyDescent="0.3">
      <c r="E83" s="70"/>
      <c r="F83" s="70"/>
    </row>
  </sheetData>
  <sortState ref="A66:N76">
    <sortCondition ref="B66:B76"/>
  </sortState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workbookViewId="0">
      <selection activeCell="L46" sqref="L46"/>
    </sheetView>
  </sheetViews>
  <sheetFormatPr defaultRowHeight="14.4" x14ac:dyDescent="0.3"/>
  <cols>
    <col min="1" max="1" width="12.77734375" customWidth="1"/>
    <col min="2" max="2" width="58.77734375" customWidth="1"/>
    <col min="3" max="3" width="15" customWidth="1"/>
    <col min="4" max="16" width="12.6640625" customWidth="1"/>
  </cols>
  <sheetData>
    <row r="1" spans="1:16" x14ac:dyDescent="0.3">
      <c r="A1" s="4" t="s">
        <v>671</v>
      </c>
    </row>
    <row r="2" spans="1:16" x14ac:dyDescent="0.3">
      <c r="A2" t="s">
        <v>662</v>
      </c>
    </row>
    <row r="3" spans="1:16" x14ac:dyDescent="0.3">
      <c r="A3" t="s">
        <v>677</v>
      </c>
    </row>
    <row r="4" spans="1:16" x14ac:dyDescent="0.3">
      <c r="A4" s="17"/>
    </row>
    <row r="5" spans="1:16" x14ac:dyDescent="0.3">
      <c r="A5" s="1" t="s">
        <v>630</v>
      </c>
      <c r="B5" s="1" t="s">
        <v>631</v>
      </c>
      <c r="C5" s="1" t="s">
        <v>651</v>
      </c>
      <c r="D5" s="1" t="s">
        <v>645</v>
      </c>
      <c r="E5" s="2">
        <v>2017</v>
      </c>
      <c r="F5" s="2">
        <v>2016</v>
      </c>
      <c r="G5" s="2">
        <v>2015</v>
      </c>
      <c r="H5" s="2">
        <v>2014</v>
      </c>
      <c r="I5" s="2">
        <v>2013</v>
      </c>
      <c r="J5" s="2">
        <v>2012</v>
      </c>
      <c r="K5" s="2">
        <v>2011</v>
      </c>
      <c r="L5" s="2">
        <v>2010</v>
      </c>
      <c r="M5" s="2">
        <v>2009</v>
      </c>
      <c r="N5" s="2">
        <v>2008</v>
      </c>
      <c r="O5" s="2">
        <v>2007</v>
      </c>
      <c r="P5" s="1">
        <v>2006</v>
      </c>
    </row>
    <row r="6" spans="1:16" x14ac:dyDescent="0.3">
      <c r="A6" s="9" t="s">
        <v>12</v>
      </c>
      <c r="B6" s="9" t="s">
        <v>13</v>
      </c>
      <c r="C6" s="41">
        <v>250.01967099999999</v>
      </c>
      <c r="D6" s="51">
        <v>88.804999999999964</v>
      </c>
      <c r="E6" s="41">
        <v>110.58799999999999</v>
      </c>
      <c r="F6" s="41">
        <v>101.16</v>
      </c>
      <c r="G6" s="41">
        <v>86.441999999999993</v>
      </c>
      <c r="H6" s="41">
        <v>76.506</v>
      </c>
      <c r="I6" s="41">
        <v>77.840999999999994</v>
      </c>
      <c r="J6" s="41">
        <v>81.4816</v>
      </c>
      <c r="K6" s="41">
        <v>73.197000000000003</v>
      </c>
      <c r="L6" s="41">
        <v>46.466999999999999</v>
      </c>
      <c r="M6" s="41">
        <v>38.031999999999996</v>
      </c>
      <c r="N6" s="41">
        <v>37.596299999999999</v>
      </c>
      <c r="O6" s="41">
        <v>13.554</v>
      </c>
      <c r="P6" s="41">
        <v>4.9009</v>
      </c>
    </row>
    <row r="7" spans="1:16" x14ac:dyDescent="0.3">
      <c r="A7" s="9" t="s">
        <v>2</v>
      </c>
      <c r="B7" s="9" t="s">
        <v>3</v>
      </c>
      <c r="C7" s="43">
        <v>5.6002000000000001</v>
      </c>
      <c r="D7" s="68">
        <v>0.71800000000000019</v>
      </c>
      <c r="E7" s="43">
        <v>1.268</v>
      </c>
      <c r="F7" s="43">
        <v>1.3959999999999999</v>
      </c>
      <c r="G7" s="43">
        <v>1.1399999999999999</v>
      </c>
      <c r="H7" s="43">
        <v>1.08</v>
      </c>
      <c r="I7" s="43">
        <v>1.1778</v>
      </c>
      <c r="J7" s="43">
        <v>1.4901</v>
      </c>
      <c r="K7" s="43">
        <v>0.77010000000000001</v>
      </c>
      <c r="L7" s="43">
        <v>0.82020000000000004</v>
      </c>
      <c r="M7" s="43">
        <v>0.71099999999999997</v>
      </c>
      <c r="N7" s="43">
        <v>0.497</v>
      </c>
      <c r="O7" s="41">
        <v>0.21</v>
      </c>
      <c r="P7" s="41">
        <v>0</v>
      </c>
    </row>
    <row r="8" spans="1:16" x14ac:dyDescent="0.3">
      <c r="A8" s="9" t="s">
        <v>10</v>
      </c>
      <c r="B8" s="9" t="s">
        <v>11</v>
      </c>
      <c r="C8" s="43">
        <v>48.046827999999984</v>
      </c>
      <c r="D8" s="68">
        <v>50.981564000000013</v>
      </c>
      <c r="E8" s="43">
        <v>53.683999999999997</v>
      </c>
      <c r="F8" s="43">
        <v>62.613999999999997</v>
      </c>
      <c r="G8" s="43">
        <v>58.784999999999997</v>
      </c>
      <c r="H8" s="43">
        <v>62.281351999999998</v>
      </c>
      <c r="I8" s="43">
        <v>65.356905999999995</v>
      </c>
      <c r="J8" s="43">
        <v>67.144188</v>
      </c>
      <c r="K8" s="43">
        <v>63.102131999999997</v>
      </c>
      <c r="L8" s="43">
        <v>75.063999999999993</v>
      </c>
      <c r="M8" s="43">
        <v>77.905799999999999</v>
      </c>
      <c r="N8" s="43">
        <v>78.915199999999999</v>
      </c>
      <c r="O8" s="41">
        <v>81.541300000000007</v>
      </c>
      <c r="P8" s="41">
        <v>88.060400000000001</v>
      </c>
    </row>
    <row r="9" spans="1:16" x14ac:dyDescent="0.3">
      <c r="A9" s="9" t="s">
        <v>0</v>
      </c>
      <c r="B9" s="9" t="s">
        <v>1</v>
      </c>
      <c r="C9" s="43"/>
      <c r="D9" s="43"/>
      <c r="E9" s="43">
        <v>0.22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1">
        <v>0</v>
      </c>
      <c r="P9" s="41">
        <v>0</v>
      </c>
    </row>
    <row r="10" spans="1:16" x14ac:dyDescent="0.3">
      <c r="A10" s="9" t="s">
        <v>375</v>
      </c>
      <c r="B10" s="9" t="s">
        <v>374</v>
      </c>
      <c r="C10" s="43">
        <v>759.25630000000001</v>
      </c>
      <c r="D10" s="68">
        <v>360.95400000000006</v>
      </c>
      <c r="E10" s="43">
        <v>420.00099999999998</v>
      </c>
      <c r="F10" s="43">
        <v>321.339</v>
      </c>
      <c r="G10" s="43">
        <v>231.024</v>
      </c>
      <c r="H10" s="43">
        <v>190.15100000000001</v>
      </c>
      <c r="I10" s="43">
        <v>197.52</v>
      </c>
      <c r="J10" s="43">
        <v>219.71700000000001</v>
      </c>
      <c r="K10" s="43">
        <v>170.446</v>
      </c>
      <c r="L10" s="43">
        <v>136.29769999999999</v>
      </c>
      <c r="M10" s="43">
        <v>149.04</v>
      </c>
      <c r="N10" s="43">
        <v>138.8175</v>
      </c>
      <c r="O10" s="41">
        <v>94.608000000000004</v>
      </c>
      <c r="P10" s="41">
        <v>5.7080000000000002</v>
      </c>
    </row>
    <row r="11" spans="1:16" x14ac:dyDescent="0.3">
      <c r="A11" s="9" t="s">
        <v>6</v>
      </c>
      <c r="B11" s="9" t="s">
        <v>676</v>
      </c>
      <c r="C11" s="43">
        <v>47046.333332000017</v>
      </c>
      <c r="D11" s="43">
        <v>9807.1289204669993</v>
      </c>
      <c r="E11" s="43">
        <v>6743.9989999999998</v>
      </c>
      <c r="F11" s="43">
        <v>7504.77</v>
      </c>
      <c r="G11" s="43">
        <v>8144.2060000000001</v>
      </c>
      <c r="H11" s="43">
        <v>8365.5806539999994</v>
      </c>
      <c r="I11" s="43">
        <v>10983.395047</v>
      </c>
      <c r="J11" s="43">
        <v>14518.809909</v>
      </c>
      <c r="K11" s="43">
        <v>14544.445562999999</v>
      </c>
      <c r="L11" s="43">
        <v>20656.367099999999</v>
      </c>
      <c r="M11" s="43">
        <v>19033.523799999999</v>
      </c>
      <c r="N11" s="43">
        <v>20673.875</v>
      </c>
      <c r="O11" s="41">
        <v>22243.495500000001</v>
      </c>
      <c r="P11" s="41">
        <v>22931.502</v>
      </c>
    </row>
    <row r="12" spans="1:16" x14ac:dyDescent="0.3">
      <c r="A12" s="9" t="s">
        <v>4</v>
      </c>
      <c r="B12" s="9" t="s">
        <v>5</v>
      </c>
      <c r="C12" s="43">
        <v>464.55576700000029</v>
      </c>
      <c r="D12" s="43">
        <v>157.74732400000008</v>
      </c>
      <c r="E12" s="43">
        <v>132.94300000000001</v>
      </c>
      <c r="F12" s="43">
        <v>494.13099999999997</v>
      </c>
      <c r="G12" s="43">
        <v>439.274</v>
      </c>
      <c r="H12" s="43">
        <v>472.49477300000001</v>
      </c>
      <c r="I12" s="43">
        <v>456.84178900000001</v>
      </c>
      <c r="J12" s="43">
        <v>380.24215800000002</v>
      </c>
      <c r="K12" s="43">
        <v>347.77771200000001</v>
      </c>
      <c r="L12" s="43">
        <v>367.08580000000001</v>
      </c>
      <c r="M12" s="43">
        <v>434.77859999999998</v>
      </c>
      <c r="N12" s="43">
        <v>424.61799999999999</v>
      </c>
      <c r="O12" s="41">
        <v>379.3836</v>
      </c>
      <c r="P12" s="41">
        <v>424.072</v>
      </c>
    </row>
    <row r="13" spans="1:16" x14ac:dyDescent="0.3">
      <c r="A13" s="3" t="s">
        <v>633</v>
      </c>
      <c r="B13" s="9" t="s">
        <v>14</v>
      </c>
      <c r="C13" s="43">
        <v>3.0000000000000001E-3</v>
      </c>
      <c r="D13" s="68">
        <v>2E-3</v>
      </c>
      <c r="E13" s="43">
        <v>0.28000000000000003</v>
      </c>
      <c r="F13" s="43">
        <v>4.0000000000000001E-3</v>
      </c>
      <c r="G13" s="43">
        <v>6.0000000000000001E-3</v>
      </c>
      <c r="H13" s="43">
        <v>1E-3</v>
      </c>
      <c r="I13" s="43">
        <v>0</v>
      </c>
      <c r="J13" s="43">
        <v>0</v>
      </c>
      <c r="K13" s="43">
        <v>0.40400000000000003</v>
      </c>
      <c r="L13" s="43">
        <v>0.75600000000000001</v>
      </c>
      <c r="M13" s="43">
        <v>0.76900000000000002</v>
      </c>
      <c r="N13" s="43">
        <v>0.752</v>
      </c>
      <c r="O13" s="41">
        <v>0.44800000000000001</v>
      </c>
      <c r="P13" s="41">
        <v>0</v>
      </c>
    </row>
    <row r="14" spans="1:16" x14ac:dyDescent="0.3">
      <c r="A14" s="3" t="s">
        <v>632</v>
      </c>
      <c r="B14" s="9" t="s">
        <v>9</v>
      </c>
      <c r="C14" s="43">
        <v>13.949767999999999</v>
      </c>
      <c r="D14" s="68">
        <v>17.056705000000001</v>
      </c>
      <c r="E14" s="43">
        <v>17.478999999999999</v>
      </c>
      <c r="F14" s="43">
        <v>29.417999999999999</v>
      </c>
      <c r="G14" s="43">
        <v>30.651</v>
      </c>
      <c r="H14" s="43">
        <v>40.793464999999998</v>
      </c>
      <c r="I14" s="43">
        <v>59.498195000000003</v>
      </c>
      <c r="J14" s="43">
        <v>72.024281999999999</v>
      </c>
      <c r="K14" s="43">
        <v>67.689003</v>
      </c>
      <c r="L14" s="43">
        <v>88.392700000000005</v>
      </c>
      <c r="M14" s="43">
        <v>82.179699999999997</v>
      </c>
      <c r="N14" s="43">
        <v>98.224999999999994</v>
      </c>
      <c r="O14" s="41">
        <v>115.2988</v>
      </c>
      <c r="P14" s="41">
        <v>117.1405</v>
      </c>
    </row>
    <row r="15" spans="1:16" x14ac:dyDescent="0.3">
      <c r="A15" s="10"/>
      <c r="B15" s="10" t="s">
        <v>654</v>
      </c>
      <c r="C15" s="45">
        <v>70.533226999999997</v>
      </c>
      <c r="D15" s="69">
        <v>81.978891000000019</v>
      </c>
      <c r="E15" s="45">
        <v>75.013999999999996</v>
      </c>
      <c r="F15" s="45">
        <v>81.186000000000007</v>
      </c>
      <c r="G15" s="45">
        <v>110.849</v>
      </c>
      <c r="H15" s="45">
        <v>126.408962</v>
      </c>
      <c r="I15" s="45">
        <v>124.469318</v>
      </c>
      <c r="J15" s="45">
        <v>85.923576999999995</v>
      </c>
      <c r="K15" s="45">
        <v>61.013263999999999</v>
      </c>
      <c r="L15" s="45">
        <v>72.032600000000002</v>
      </c>
      <c r="M15" s="45">
        <v>99.495999999999995</v>
      </c>
      <c r="N15" s="45">
        <v>91.287700000000001</v>
      </c>
      <c r="O15" s="44">
        <v>174.35130000000001</v>
      </c>
      <c r="P15" s="44">
        <v>161.00800000000001</v>
      </c>
    </row>
    <row r="16" spans="1:16" x14ac:dyDescent="0.3">
      <c r="A16" s="9" t="s">
        <v>41</v>
      </c>
      <c r="B16" s="9" t="s">
        <v>42</v>
      </c>
      <c r="C16" s="43">
        <v>2.0287069999999998</v>
      </c>
      <c r="D16" s="68">
        <v>58.839072000000009</v>
      </c>
      <c r="E16" s="43">
        <v>49.064</v>
      </c>
      <c r="F16" s="43">
        <v>43.712000000000003</v>
      </c>
      <c r="G16" s="43">
        <v>48.645000000000003</v>
      </c>
      <c r="H16" s="43">
        <v>52.415202999999998</v>
      </c>
      <c r="I16" s="43">
        <v>56.290014999999997</v>
      </c>
      <c r="J16" s="43">
        <v>72.488955000000004</v>
      </c>
      <c r="K16" s="43">
        <v>72.860673000000006</v>
      </c>
      <c r="L16" s="43">
        <v>82.246899999999997</v>
      </c>
      <c r="M16" s="43">
        <v>95.781099999999995</v>
      </c>
      <c r="N16" s="43">
        <v>91.511799999999994</v>
      </c>
      <c r="O16" s="41">
        <v>24.032299999999999</v>
      </c>
      <c r="P16" s="41">
        <v>0</v>
      </c>
    </row>
    <row r="17" spans="1:16" x14ac:dyDescent="0.3">
      <c r="A17" s="9" t="s">
        <v>21</v>
      </c>
      <c r="B17" s="9" t="s">
        <v>22</v>
      </c>
      <c r="C17" s="43">
        <v>32.637977999999997</v>
      </c>
      <c r="D17" s="68">
        <v>61.446233000000014</v>
      </c>
      <c r="E17" s="43">
        <v>57.22</v>
      </c>
      <c r="F17" s="43">
        <v>57.723999999999997</v>
      </c>
      <c r="G17" s="43">
        <v>49.865000000000002</v>
      </c>
      <c r="H17" s="43">
        <v>57.957025000000002</v>
      </c>
      <c r="I17" s="43">
        <v>63.001024000000001</v>
      </c>
      <c r="J17" s="43">
        <v>80.843265000000002</v>
      </c>
      <c r="K17" s="43">
        <v>80.593121999999994</v>
      </c>
      <c r="L17" s="43">
        <v>93.285600000000002</v>
      </c>
      <c r="M17" s="43">
        <v>107.8785</v>
      </c>
      <c r="N17" s="43">
        <v>103.4781</v>
      </c>
      <c r="O17" s="41">
        <v>34.697099999999999</v>
      </c>
      <c r="P17" s="41">
        <v>0</v>
      </c>
    </row>
    <row r="18" spans="1:16" x14ac:dyDescent="0.3">
      <c r="A18" s="9" t="s">
        <v>33</v>
      </c>
      <c r="B18" s="9" t="s">
        <v>34</v>
      </c>
      <c r="C18" s="43">
        <v>70.533226999999997</v>
      </c>
      <c r="D18" s="68">
        <v>81.978891000000019</v>
      </c>
      <c r="E18" s="43">
        <v>75.013999999999996</v>
      </c>
      <c r="F18" s="43">
        <v>81.186000000000007</v>
      </c>
      <c r="G18" s="43">
        <v>110.849</v>
      </c>
      <c r="H18" s="43">
        <v>126.408962</v>
      </c>
      <c r="I18" s="43">
        <v>124.469318</v>
      </c>
      <c r="J18" s="43">
        <v>85.923576999999995</v>
      </c>
      <c r="K18" s="43">
        <v>61.013263999999999</v>
      </c>
      <c r="L18" s="43">
        <v>72.032600000000002</v>
      </c>
      <c r="M18" s="43">
        <v>99.495999999999995</v>
      </c>
      <c r="N18" s="43">
        <v>91.287700000000001</v>
      </c>
      <c r="O18" s="41">
        <v>174.35130000000001</v>
      </c>
      <c r="P18" s="41">
        <v>161.00800000000001</v>
      </c>
    </row>
    <row r="19" spans="1:16" hidden="1" x14ac:dyDescent="0.3">
      <c r="A19" s="10"/>
      <c r="B19" s="10" t="s">
        <v>644</v>
      </c>
      <c r="C19" s="45"/>
      <c r="D19" s="69">
        <v>81.755613999999994</v>
      </c>
      <c r="E19" s="45">
        <v>78.648869000000005</v>
      </c>
      <c r="F19" s="43">
        <v>81.781041000000002</v>
      </c>
      <c r="G19" s="43">
        <v>73.410398999999998</v>
      </c>
      <c r="H19" s="43">
        <v>80.131832000000003</v>
      </c>
      <c r="I19" s="43">
        <v>77.364001999999999</v>
      </c>
      <c r="J19" s="43">
        <v>64.038014000000004</v>
      </c>
      <c r="K19" s="43">
        <v>42.290818999999999</v>
      </c>
      <c r="L19" s="43">
        <v>47.543700000000001</v>
      </c>
      <c r="M19" s="43">
        <v>58.130499999999998</v>
      </c>
      <c r="N19" s="43">
        <v>52.497199999999999</v>
      </c>
      <c r="O19" s="41">
        <v>5.8045</v>
      </c>
      <c r="P19" s="41">
        <v>0</v>
      </c>
    </row>
    <row r="20" spans="1:16" hidden="1" x14ac:dyDescent="0.3">
      <c r="A20" s="9" t="s">
        <v>59</v>
      </c>
      <c r="B20" s="9" t="s">
        <v>60</v>
      </c>
      <c r="C20" s="43"/>
      <c r="D20" s="43"/>
      <c r="E20" s="43">
        <v>17.132999999999999</v>
      </c>
      <c r="F20" s="43">
        <v>17.827999999999999</v>
      </c>
      <c r="G20" s="43">
        <v>16.02</v>
      </c>
      <c r="H20" s="43">
        <v>17.491806</v>
      </c>
      <c r="I20" s="43">
        <v>16.942577</v>
      </c>
      <c r="J20" s="43">
        <v>14.095955</v>
      </c>
      <c r="K20" s="43">
        <v>11.899753</v>
      </c>
      <c r="L20" s="43">
        <v>13.715199999999999</v>
      </c>
      <c r="M20" s="43">
        <v>16.7607</v>
      </c>
      <c r="N20" s="43">
        <v>15.1435</v>
      </c>
      <c r="O20" s="41">
        <v>1.7351000000000001</v>
      </c>
      <c r="P20" s="41">
        <v>0</v>
      </c>
    </row>
    <row r="21" spans="1:16" hidden="1" x14ac:dyDescent="0.3">
      <c r="A21" s="9" t="s">
        <v>55</v>
      </c>
      <c r="B21" s="9" t="s">
        <v>56</v>
      </c>
      <c r="C21" s="43"/>
      <c r="D21" s="43"/>
      <c r="E21" s="43">
        <v>24.864000000000001</v>
      </c>
      <c r="F21" s="43">
        <v>25.855</v>
      </c>
      <c r="G21" s="43">
        <v>23.212</v>
      </c>
      <c r="H21" s="43">
        <v>25.345849000000001</v>
      </c>
      <c r="I21" s="43">
        <v>24.460374000000002</v>
      </c>
      <c r="J21" s="43">
        <v>20.244489000000002</v>
      </c>
      <c r="K21" s="43">
        <v>18.045449000000001</v>
      </c>
      <c r="L21" s="43">
        <v>19.577200000000001</v>
      </c>
      <c r="M21" s="43">
        <v>24.036100000000001</v>
      </c>
      <c r="N21" s="43">
        <v>21.655100000000001</v>
      </c>
      <c r="O21" s="41">
        <v>2.254</v>
      </c>
      <c r="P21" s="41">
        <v>0</v>
      </c>
    </row>
    <row r="22" spans="1:16" hidden="1" x14ac:dyDescent="0.3">
      <c r="A22" s="9" t="s">
        <v>57</v>
      </c>
      <c r="B22" s="9" t="s">
        <v>58</v>
      </c>
      <c r="C22" s="43"/>
      <c r="D22" s="43"/>
      <c r="E22" s="43">
        <v>9.0459999999999994</v>
      </c>
      <c r="F22" s="43">
        <v>9.4320000000000004</v>
      </c>
      <c r="G22" s="43">
        <v>8.4979999999999993</v>
      </c>
      <c r="H22" s="43">
        <v>9.3056219999999996</v>
      </c>
      <c r="I22" s="43">
        <v>9.0668019999999991</v>
      </c>
      <c r="J22" s="43">
        <v>7.6348659999999997</v>
      </c>
      <c r="K22" s="43">
        <v>6.4590420000000002</v>
      </c>
      <c r="L22" s="43">
        <v>7.5133999999999999</v>
      </c>
      <c r="M22" s="43">
        <v>9.0630000000000006</v>
      </c>
      <c r="N22" s="43">
        <v>8.2428000000000008</v>
      </c>
      <c r="O22" s="41">
        <v>1.0588</v>
      </c>
      <c r="P22" s="41">
        <v>0</v>
      </c>
    </row>
    <row r="23" spans="1:16" hidden="1" x14ac:dyDescent="0.3">
      <c r="A23" s="9" t="s">
        <v>49</v>
      </c>
      <c r="B23" s="9" t="s">
        <v>50</v>
      </c>
      <c r="C23" s="43"/>
      <c r="D23" s="43"/>
      <c r="E23" s="43">
        <v>2E-3</v>
      </c>
      <c r="F23" s="43">
        <v>2E-3</v>
      </c>
      <c r="G23" s="43">
        <v>2E-3</v>
      </c>
      <c r="H23" s="43">
        <v>2.0339999999999998E-3</v>
      </c>
      <c r="I23" s="43">
        <v>2.2899999999999999E-3</v>
      </c>
      <c r="J23" s="43">
        <v>1.8519999999999999E-3</v>
      </c>
      <c r="K23" s="43">
        <v>1.652E-3</v>
      </c>
      <c r="L23" s="43">
        <v>1.6999999999999999E-3</v>
      </c>
      <c r="M23" s="43">
        <v>0</v>
      </c>
      <c r="N23" s="43">
        <v>0</v>
      </c>
      <c r="O23" s="41">
        <v>0</v>
      </c>
      <c r="P23" s="41">
        <v>0</v>
      </c>
    </row>
    <row r="24" spans="1:16" hidden="1" x14ac:dyDescent="0.3">
      <c r="A24" s="9" t="s">
        <v>53</v>
      </c>
      <c r="B24" s="9" t="s">
        <v>54</v>
      </c>
      <c r="C24" s="43"/>
      <c r="D24" s="43"/>
      <c r="E24" s="43">
        <v>8.5440000000000005</v>
      </c>
      <c r="F24" s="43">
        <v>8.8889999999999993</v>
      </c>
      <c r="G24" s="43">
        <v>7.9779999999999998</v>
      </c>
      <c r="H24" s="43">
        <v>8.7147310000000004</v>
      </c>
      <c r="I24" s="43">
        <v>8.4140779999999999</v>
      </c>
      <c r="J24" s="43">
        <v>6.9672369999999999</v>
      </c>
      <c r="K24" s="43">
        <v>5.8769109999999998</v>
      </c>
      <c r="L24" s="43">
        <v>6.7362000000000002</v>
      </c>
      <c r="M24" s="43">
        <v>8.2548999999999992</v>
      </c>
      <c r="N24" s="43">
        <v>7.4410999999999996</v>
      </c>
      <c r="O24" s="41">
        <v>0.75660000000000005</v>
      </c>
      <c r="P24" s="41">
        <v>0</v>
      </c>
    </row>
    <row r="25" spans="1:16" hidden="1" x14ac:dyDescent="0.3">
      <c r="A25" s="9" t="s">
        <v>51</v>
      </c>
      <c r="B25" s="9" t="s">
        <v>52</v>
      </c>
      <c r="C25" s="43"/>
      <c r="D25" s="43"/>
      <c r="E25" s="43">
        <v>19.056868999999999</v>
      </c>
      <c r="F25" s="43">
        <v>19.765041</v>
      </c>
      <c r="G25" s="43">
        <v>17.690398999999999</v>
      </c>
      <c r="H25" s="43">
        <v>19.259789999999999</v>
      </c>
      <c r="I25" s="43">
        <v>18.469080999999999</v>
      </c>
      <c r="J25" s="43">
        <v>15.083695000000001</v>
      </c>
      <c r="K25" s="43">
        <v>1.2E-5</v>
      </c>
      <c r="L25" s="43">
        <v>0</v>
      </c>
      <c r="M25" s="43">
        <v>1.5800000000000002E-2</v>
      </c>
      <c r="N25" s="43">
        <v>1.47E-2</v>
      </c>
      <c r="O25" s="41">
        <v>0</v>
      </c>
      <c r="P25" s="41">
        <v>0</v>
      </c>
    </row>
    <row r="26" spans="1:16" hidden="1" x14ac:dyDescent="0.3">
      <c r="A26" s="9" t="s">
        <v>61</v>
      </c>
      <c r="B26" s="9" t="s">
        <v>62</v>
      </c>
      <c r="C26" s="43"/>
      <c r="D26" s="43"/>
      <c r="E26" s="43">
        <v>3.0000000000000001E-3</v>
      </c>
      <c r="F26" s="43">
        <v>0.01</v>
      </c>
      <c r="G26" s="43">
        <v>0.01</v>
      </c>
      <c r="H26" s="43">
        <v>1.2E-2</v>
      </c>
      <c r="I26" s="43">
        <v>8.8000000000000005E-3</v>
      </c>
      <c r="J26" s="43">
        <v>9.92E-3</v>
      </c>
      <c r="K26" s="43">
        <v>8.0000000000000002E-3</v>
      </c>
      <c r="L26" s="43">
        <v>0</v>
      </c>
      <c r="M26" s="43">
        <v>0</v>
      </c>
      <c r="N26" s="43">
        <v>0</v>
      </c>
      <c r="O26" s="41">
        <v>0</v>
      </c>
      <c r="P26" s="41">
        <v>0</v>
      </c>
    </row>
    <row r="27" spans="1:16" x14ac:dyDescent="0.3">
      <c r="A27" s="10"/>
      <c r="B27" s="10" t="s">
        <v>655</v>
      </c>
      <c r="C27" s="45">
        <v>42.43263482499998</v>
      </c>
      <c r="D27" s="45">
        <v>47.632873000000004</v>
      </c>
      <c r="E27" s="45">
        <v>53.36</v>
      </c>
      <c r="F27" s="45">
        <v>56.16</v>
      </c>
      <c r="G27" s="45">
        <v>70.457999999999998</v>
      </c>
      <c r="H27" s="45">
        <v>72.920224000000005</v>
      </c>
      <c r="I27" s="45">
        <v>72.029729000000003</v>
      </c>
      <c r="J27" s="45">
        <v>74.251087999999996</v>
      </c>
      <c r="K27" s="45">
        <v>69.570944999999995</v>
      </c>
      <c r="L27" s="45">
        <v>68.599000000000004</v>
      </c>
      <c r="M27" s="45">
        <v>64.386499999999998</v>
      </c>
      <c r="N27" s="45">
        <v>83.848799999999997</v>
      </c>
      <c r="O27" s="44">
        <v>75.662199999999999</v>
      </c>
      <c r="P27" s="44">
        <v>88.068700000000007</v>
      </c>
    </row>
    <row r="28" spans="1:16" hidden="1" x14ac:dyDescent="0.3">
      <c r="A28" s="9" t="s">
        <v>305</v>
      </c>
      <c r="B28" s="9" t="s">
        <v>306</v>
      </c>
      <c r="C28" s="45"/>
      <c r="D28" s="45"/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4">
        <v>0</v>
      </c>
      <c r="P28" s="44">
        <v>0.41899999999999998</v>
      </c>
    </row>
    <row r="29" spans="1:16" hidden="1" x14ac:dyDescent="0.3">
      <c r="A29" s="9" t="s">
        <v>311</v>
      </c>
      <c r="B29" s="9" t="s">
        <v>312</v>
      </c>
      <c r="C29" s="45"/>
      <c r="D29" s="45"/>
      <c r="E29" s="45">
        <v>0</v>
      </c>
      <c r="F29" s="45">
        <v>0</v>
      </c>
      <c r="G29" s="45">
        <v>1E-3</v>
      </c>
      <c r="H29" s="45">
        <v>0</v>
      </c>
      <c r="I29" s="45">
        <v>0</v>
      </c>
      <c r="J29" s="45">
        <v>0.108</v>
      </c>
      <c r="K29" s="45">
        <v>0</v>
      </c>
      <c r="L29" s="45">
        <v>2.9999999999999997E-4</v>
      </c>
      <c r="M29" s="45">
        <v>5.0000000000000001E-4</v>
      </c>
      <c r="N29" s="45">
        <v>2E-3</v>
      </c>
      <c r="O29" s="44">
        <v>5.0000000000000001E-3</v>
      </c>
      <c r="P29" s="44">
        <v>0</v>
      </c>
    </row>
    <row r="30" spans="1:16" hidden="1" x14ac:dyDescent="0.3">
      <c r="A30" s="9" t="s">
        <v>192</v>
      </c>
      <c r="B30" s="9" t="s">
        <v>193</v>
      </c>
      <c r="C30" s="45"/>
      <c r="D30" s="45"/>
      <c r="E30" s="45">
        <v>1.0999999999999999E-2</v>
      </c>
      <c r="F30" s="45">
        <v>8.0000000000000002E-3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4">
        <v>0</v>
      </c>
      <c r="P30" s="44">
        <v>0</v>
      </c>
    </row>
    <row r="31" spans="1:16" hidden="1" x14ac:dyDescent="0.3">
      <c r="A31" s="9" t="s">
        <v>265</v>
      </c>
      <c r="B31" s="9" t="s">
        <v>266</v>
      </c>
      <c r="C31" s="45"/>
      <c r="D31" s="45"/>
      <c r="E31" s="45">
        <v>1.163</v>
      </c>
      <c r="F31" s="45">
        <v>0.91400000000000003</v>
      </c>
      <c r="G31" s="45">
        <v>1.264</v>
      </c>
      <c r="H31" s="45">
        <v>1.325</v>
      </c>
      <c r="I31" s="45">
        <v>1.3120000000000001</v>
      </c>
      <c r="J31" s="45">
        <v>1.04169</v>
      </c>
      <c r="K31" s="45">
        <v>1.3368</v>
      </c>
      <c r="L31" s="45">
        <v>1.17</v>
      </c>
      <c r="M31" s="45">
        <v>0.73199999999999998</v>
      </c>
      <c r="N31" s="45">
        <v>0.88800000000000001</v>
      </c>
      <c r="O31" s="44">
        <v>0.35</v>
      </c>
      <c r="P31" s="44">
        <v>1.7000000000000001E-2</v>
      </c>
    </row>
    <row r="32" spans="1:16" hidden="1" x14ac:dyDescent="0.3">
      <c r="A32" s="9" t="s">
        <v>267</v>
      </c>
      <c r="B32" s="9" t="s">
        <v>268</v>
      </c>
      <c r="C32" s="45"/>
      <c r="D32" s="45"/>
      <c r="E32" s="45">
        <v>0.99</v>
      </c>
      <c r="F32" s="45">
        <v>2.476</v>
      </c>
      <c r="G32" s="45">
        <v>1.4650000000000001</v>
      </c>
      <c r="H32" s="45">
        <v>2.2450000000000001</v>
      </c>
      <c r="I32" s="45">
        <v>2.4136000000000002</v>
      </c>
      <c r="J32" s="45">
        <v>3.0973999999999999</v>
      </c>
      <c r="K32" s="45">
        <v>0</v>
      </c>
      <c r="L32" s="45">
        <v>0</v>
      </c>
      <c r="M32" s="45">
        <v>0</v>
      </c>
      <c r="N32" s="45">
        <v>0</v>
      </c>
      <c r="O32" s="44">
        <v>0</v>
      </c>
      <c r="P32" s="44">
        <v>0</v>
      </c>
    </row>
    <row r="33" spans="1:16" hidden="1" x14ac:dyDescent="0.3">
      <c r="A33" s="9" t="s">
        <v>317</v>
      </c>
      <c r="B33" s="9" t="s">
        <v>318</v>
      </c>
      <c r="C33" s="45"/>
      <c r="D33" s="45"/>
      <c r="E33" s="45">
        <v>4.4999999999999998E-2</v>
      </c>
      <c r="F33" s="45">
        <v>8.9999999999999993E-3</v>
      </c>
      <c r="G33" s="45">
        <v>0.11799999999999999</v>
      </c>
      <c r="H33" s="45">
        <v>0</v>
      </c>
      <c r="I33" s="45">
        <v>0</v>
      </c>
      <c r="J33" s="45">
        <v>9.7000000000000003E-2</v>
      </c>
      <c r="K33" s="45">
        <v>0</v>
      </c>
      <c r="L33" s="45">
        <v>0</v>
      </c>
      <c r="M33" s="45">
        <v>0</v>
      </c>
      <c r="N33" s="45">
        <v>0</v>
      </c>
      <c r="O33" s="44">
        <v>0</v>
      </c>
      <c r="P33" s="44">
        <v>0</v>
      </c>
    </row>
    <row r="34" spans="1:16" hidden="1" x14ac:dyDescent="0.3">
      <c r="A34" s="9" t="s">
        <v>184</v>
      </c>
      <c r="B34" s="9" t="s">
        <v>185</v>
      </c>
      <c r="C34" s="45"/>
      <c r="D34" s="45"/>
      <c r="E34" s="45">
        <v>2.3079999999999998</v>
      </c>
      <c r="F34" s="45">
        <v>0.66600000000000004</v>
      </c>
      <c r="G34" s="45">
        <v>0.29699999999999999</v>
      </c>
      <c r="H34" s="45">
        <v>0.40699999999999997</v>
      </c>
      <c r="I34" s="45">
        <v>0.68600000000000005</v>
      </c>
      <c r="J34" s="45">
        <v>0.65159999999999996</v>
      </c>
      <c r="K34" s="45">
        <v>1.4</v>
      </c>
      <c r="L34" s="45">
        <v>1.071</v>
      </c>
      <c r="M34" s="45">
        <v>0.60229999999999995</v>
      </c>
      <c r="N34" s="45">
        <v>0.71960000000000002</v>
      </c>
      <c r="O34" s="44">
        <v>0.7087</v>
      </c>
      <c r="P34" s="44">
        <v>1.1659999999999999</v>
      </c>
    </row>
    <row r="35" spans="1:16" hidden="1" x14ac:dyDescent="0.3">
      <c r="A35" s="9" t="s">
        <v>128</v>
      </c>
      <c r="B35" s="9" t="s">
        <v>129</v>
      </c>
      <c r="C35" s="45"/>
      <c r="D35" s="45"/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1E-3</v>
      </c>
      <c r="M35" s="45">
        <v>2.5000000000000001E-3</v>
      </c>
      <c r="N35" s="45">
        <v>9.4999999999999998E-3</v>
      </c>
      <c r="O35" s="44">
        <v>2.3E-2</v>
      </c>
      <c r="P35" s="44">
        <v>0</v>
      </c>
    </row>
    <row r="36" spans="1:16" hidden="1" x14ac:dyDescent="0.3">
      <c r="A36" s="9" t="s">
        <v>97</v>
      </c>
      <c r="B36" s="9" t="s">
        <v>98</v>
      </c>
      <c r="C36" s="45"/>
      <c r="D36" s="45"/>
      <c r="E36" s="45">
        <v>3.0000000000000001E-3</v>
      </c>
      <c r="F36" s="45">
        <v>4.0000000000000001E-3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4">
        <v>0</v>
      </c>
      <c r="P36" s="44">
        <v>0</v>
      </c>
    </row>
    <row r="37" spans="1:16" hidden="1" x14ac:dyDescent="0.3">
      <c r="A37" s="9" t="s">
        <v>217</v>
      </c>
      <c r="B37" s="9" t="s">
        <v>218</v>
      </c>
      <c r="C37" s="45"/>
      <c r="D37" s="45"/>
      <c r="E37" s="45">
        <v>0.745</v>
      </c>
      <c r="F37" s="45">
        <v>0.58099999999999996</v>
      </c>
      <c r="G37" s="45">
        <v>0.24399999999999999</v>
      </c>
      <c r="H37" s="45">
        <v>0.46</v>
      </c>
      <c r="I37" s="45">
        <v>0.13300000000000001</v>
      </c>
      <c r="J37" s="45">
        <v>0</v>
      </c>
      <c r="K37" s="45">
        <v>7.3570000000000002</v>
      </c>
      <c r="L37" s="45">
        <v>8.1157000000000004</v>
      </c>
      <c r="M37" s="45">
        <v>8.4619999999999997</v>
      </c>
      <c r="N37" s="45">
        <v>7.9829999999999997</v>
      </c>
      <c r="O37" s="44">
        <v>5.7458</v>
      </c>
      <c r="P37" s="44">
        <v>5.7961999999999998</v>
      </c>
    </row>
    <row r="38" spans="1:16" hidden="1" x14ac:dyDescent="0.3">
      <c r="A38" s="9" t="s">
        <v>211</v>
      </c>
      <c r="B38" s="9" t="s">
        <v>212</v>
      </c>
      <c r="C38" s="45"/>
      <c r="D38" s="45"/>
      <c r="E38" s="45">
        <v>2.9940000000000002</v>
      </c>
      <c r="F38" s="45">
        <v>1.254</v>
      </c>
      <c r="G38" s="45">
        <v>2.2450000000000001</v>
      </c>
      <c r="H38" s="45">
        <v>0</v>
      </c>
      <c r="I38" s="45">
        <v>0</v>
      </c>
      <c r="J38" s="45">
        <v>0</v>
      </c>
      <c r="K38" s="45">
        <v>0.23100000000000001</v>
      </c>
      <c r="L38" s="45">
        <v>0.246</v>
      </c>
      <c r="M38" s="45">
        <v>0.26100000000000001</v>
      </c>
      <c r="N38" s="45">
        <v>0.81200000000000006</v>
      </c>
      <c r="O38" s="44">
        <v>0.17799999999999999</v>
      </c>
      <c r="P38" s="44">
        <v>0.17929999999999999</v>
      </c>
    </row>
    <row r="39" spans="1:16" hidden="1" x14ac:dyDescent="0.3">
      <c r="A39" s="9" t="s">
        <v>210</v>
      </c>
      <c r="B39" s="9" t="s">
        <v>210</v>
      </c>
      <c r="C39" s="45"/>
      <c r="D39" s="45"/>
      <c r="E39" s="45">
        <v>1.012</v>
      </c>
      <c r="F39" s="45">
        <v>0.996</v>
      </c>
      <c r="G39" s="45">
        <v>0.95899999999999996</v>
      </c>
      <c r="H39" s="45">
        <v>2.2559999999999998</v>
      </c>
      <c r="I39" s="45">
        <v>2.3849999999999998</v>
      </c>
      <c r="J39" s="45">
        <v>2.1120000000000001</v>
      </c>
      <c r="K39" s="45">
        <v>2.9329999999999998</v>
      </c>
      <c r="L39" s="45">
        <v>0</v>
      </c>
      <c r="M39" s="45">
        <v>0</v>
      </c>
      <c r="N39" s="45">
        <v>0</v>
      </c>
      <c r="O39" s="44">
        <v>0</v>
      </c>
      <c r="P39" s="44">
        <v>0</v>
      </c>
    </row>
    <row r="40" spans="1:16" hidden="1" x14ac:dyDescent="0.3">
      <c r="A40" s="9" t="s">
        <v>186</v>
      </c>
      <c r="B40" s="9" t="s">
        <v>187</v>
      </c>
      <c r="C40" s="45"/>
      <c r="D40" s="45"/>
      <c r="E40" s="45">
        <v>5.0839999999999996</v>
      </c>
      <c r="F40" s="45">
        <v>6.2050000000000001</v>
      </c>
      <c r="G40" s="45">
        <v>6.319</v>
      </c>
      <c r="H40" s="45">
        <v>6.0229999999999997</v>
      </c>
      <c r="I40" s="45">
        <v>5.0860000000000003</v>
      </c>
      <c r="J40" s="45">
        <v>6.7169999999999996</v>
      </c>
      <c r="K40" s="45">
        <v>5.5979999999999999</v>
      </c>
      <c r="L40" s="45">
        <v>6.5290999999999997</v>
      </c>
      <c r="M40" s="45">
        <v>4.6722000000000001</v>
      </c>
      <c r="N40" s="45">
        <v>6.9306999999999999</v>
      </c>
      <c r="O40" s="44">
        <v>5.9359999999999999</v>
      </c>
      <c r="P40" s="44">
        <v>7.0490000000000004</v>
      </c>
    </row>
    <row r="41" spans="1:16" hidden="1" x14ac:dyDescent="0.3">
      <c r="A41" s="9" t="s">
        <v>275</v>
      </c>
      <c r="B41" s="9" t="s">
        <v>276</v>
      </c>
      <c r="C41" s="45"/>
      <c r="D41" s="45"/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2.3395999999999999</v>
      </c>
      <c r="M41" s="45">
        <v>2.5146000000000002</v>
      </c>
      <c r="N41" s="45">
        <v>16.809999999999999</v>
      </c>
      <c r="O41" s="44">
        <v>15.286</v>
      </c>
      <c r="P41" s="44">
        <v>16.905899999999999</v>
      </c>
    </row>
    <row r="42" spans="1:16" hidden="1" x14ac:dyDescent="0.3">
      <c r="A42" s="9" t="s">
        <v>241</v>
      </c>
      <c r="B42" s="9" t="s">
        <v>242</v>
      </c>
      <c r="C42" s="45"/>
      <c r="D42" s="45"/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4">
        <v>0</v>
      </c>
      <c r="P42" s="44">
        <v>0</v>
      </c>
    </row>
    <row r="43" spans="1:16" hidden="1" x14ac:dyDescent="0.3">
      <c r="A43" s="9" t="s">
        <v>577</v>
      </c>
      <c r="B43" s="9" t="s">
        <v>578</v>
      </c>
      <c r="C43" s="45"/>
      <c r="D43" s="45"/>
      <c r="E43" s="45">
        <v>0</v>
      </c>
      <c r="F43" s="45">
        <v>0</v>
      </c>
      <c r="G43" s="45">
        <v>5.7000000000000002E-2</v>
      </c>
      <c r="H43" s="45">
        <v>6.3E-2</v>
      </c>
      <c r="I43" s="45">
        <v>6.8000000000000005E-2</v>
      </c>
      <c r="J43" s="45">
        <v>7.2999999999999995E-2</v>
      </c>
      <c r="K43" s="45">
        <v>6.9000000000000006E-2</v>
      </c>
      <c r="L43" s="45">
        <v>7.0999999999999994E-2</v>
      </c>
      <c r="M43" s="45">
        <v>7.2999999999999995E-2</v>
      </c>
      <c r="N43" s="45">
        <v>0.79400000000000004</v>
      </c>
      <c r="O43" s="44">
        <v>8.6999999999999994E-2</v>
      </c>
      <c r="P43" s="44">
        <v>9.0999999999999998E-2</v>
      </c>
    </row>
    <row r="44" spans="1:16" hidden="1" x14ac:dyDescent="0.3">
      <c r="A44" s="9" t="s">
        <v>166</v>
      </c>
      <c r="B44" s="9" t="s">
        <v>167</v>
      </c>
      <c r="C44" s="45"/>
      <c r="D44" s="45"/>
      <c r="E44" s="45">
        <v>3.0000000000000001E-3</v>
      </c>
      <c r="F44" s="45">
        <v>7.0000000000000001E-3</v>
      </c>
      <c r="G44" s="45">
        <v>13.476000000000001</v>
      </c>
      <c r="H44" s="45">
        <v>14.94</v>
      </c>
      <c r="I44" s="45">
        <v>15.991</v>
      </c>
      <c r="J44" s="45">
        <v>17.356000000000002</v>
      </c>
      <c r="K44" s="45">
        <v>16.241</v>
      </c>
      <c r="L44" s="45">
        <v>16.593</v>
      </c>
      <c r="M44" s="45">
        <v>17.219000000000001</v>
      </c>
      <c r="N44" s="45">
        <v>18.638000000000002</v>
      </c>
      <c r="O44" s="44">
        <v>20.414000000000001</v>
      </c>
      <c r="P44" s="44">
        <v>21.271999999999998</v>
      </c>
    </row>
    <row r="45" spans="1:16" hidden="1" x14ac:dyDescent="0.3">
      <c r="A45" s="9" t="s">
        <v>162</v>
      </c>
      <c r="B45" s="9" t="s">
        <v>163</v>
      </c>
      <c r="C45" s="45"/>
      <c r="D45" s="45"/>
      <c r="E45" s="45">
        <v>1.2809999999999999</v>
      </c>
      <c r="F45" s="45">
        <v>1.534</v>
      </c>
      <c r="G45" s="45">
        <v>1.9350000000000001</v>
      </c>
      <c r="H45" s="45">
        <v>1.504</v>
      </c>
      <c r="I45" s="45">
        <v>1.6800999999999999</v>
      </c>
      <c r="J45" s="45">
        <v>1.4215</v>
      </c>
      <c r="K45" s="45">
        <v>1.5817000000000001</v>
      </c>
      <c r="L45" s="45">
        <v>1.393</v>
      </c>
      <c r="M45" s="45">
        <v>1.0505</v>
      </c>
      <c r="N45" s="45">
        <v>1.4015</v>
      </c>
      <c r="O45" s="44">
        <v>1.9490000000000001</v>
      </c>
      <c r="P45" s="44">
        <v>1.8959999999999999</v>
      </c>
    </row>
    <row r="46" spans="1:16" hidden="1" x14ac:dyDescent="0.3">
      <c r="A46" s="9" t="s">
        <v>226</v>
      </c>
      <c r="B46" s="9" t="s">
        <v>227</v>
      </c>
      <c r="C46" s="45"/>
      <c r="D46" s="45"/>
      <c r="E46" s="45">
        <v>0</v>
      </c>
      <c r="F46" s="45">
        <v>0</v>
      </c>
      <c r="G46" s="45">
        <v>0</v>
      </c>
      <c r="H46" s="45">
        <v>2E-3</v>
      </c>
      <c r="I46" s="45">
        <v>2E-3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4">
        <v>0</v>
      </c>
      <c r="P46" s="44">
        <v>0</v>
      </c>
    </row>
    <row r="47" spans="1:16" hidden="1" x14ac:dyDescent="0.3">
      <c r="A47" s="9" t="s">
        <v>114</v>
      </c>
      <c r="B47" s="9" t="s">
        <v>115</v>
      </c>
      <c r="C47" s="45"/>
      <c r="D47" s="45"/>
      <c r="E47" s="45">
        <v>1.226</v>
      </c>
      <c r="F47" s="45">
        <v>1.2350000000000001</v>
      </c>
      <c r="G47" s="45">
        <v>1.2809999999999999</v>
      </c>
      <c r="H47" s="45">
        <v>1.097</v>
      </c>
      <c r="I47" s="45">
        <v>1.3149999999999999</v>
      </c>
      <c r="J47" s="45">
        <v>1.3121</v>
      </c>
      <c r="K47" s="45">
        <v>1.0222</v>
      </c>
      <c r="L47" s="45">
        <v>3.9430000000000001</v>
      </c>
      <c r="M47" s="45">
        <v>2.7591999999999999</v>
      </c>
      <c r="N47" s="45">
        <v>3.5552000000000001</v>
      </c>
      <c r="O47" s="44">
        <v>1.4857</v>
      </c>
      <c r="P47" s="44">
        <v>0.93600000000000005</v>
      </c>
    </row>
    <row r="48" spans="1:16" hidden="1" x14ac:dyDescent="0.3">
      <c r="A48" s="9" t="s">
        <v>291</v>
      </c>
      <c r="B48" s="9" t="s">
        <v>292</v>
      </c>
      <c r="C48" s="45"/>
      <c r="D48" s="45"/>
      <c r="E48" s="45">
        <v>0.45400000000000001</v>
      </c>
      <c r="F48" s="45">
        <v>1.246</v>
      </c>
      <c r="G48" s="45">
        <v>0.87</v>
      </c>
      <c r="H48" s="45">
        <v>1.2030000000000001</v>
      </c>
      <c r="I48" s="45">
        <v>0.81610000000000005</v>
      </c>
      <c r="J48" s="45">
        <v>0.76129999999999998</v>
      </c>
      <c r="K48" s="45">
        <v>0.64200000000000002</v>
      </c>
      <c r="L48" s="45">
        <v>0</v>
      </c>
      <c r="M48" s="45">
        <v>0</v>
      </c>
      <c r="N48" s="45">
        <v>0</v>
      </c>
      <c r="O48" s="44">
        <v>0</v>
      </c>
      <c r="P48" s="44">
        <v>0</v>
      </c>
    </row>
    <row r="49" spans="1:16" hidden="1" x14ac:dyDescent="0.3">
      <c r="A49" s="9" t="s">
        <v>343</v>
      </c>
      <c r="B49" s="9" t="s">
        <v>344</v>
      </c>
      <c r="C49" s="45"/>
      <c r="D49" s="45"/>
      <c r="E49" s="45">
        <v>1E-3</v>
      </c>
      <c r="F49" s="45">
        <v>2E-3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4">
        <v>0</v>
      </c>
      <c r="P49" s="44">
        <v>0</v>
      </c>
    </row>
    <row r="50" spans="1:16" hidden="1" x14ac:dyDescent="0.3">
      <c r="A50" s="9" t="s">
        <v>329</v>
      </c>
      <c r="B50" s="9" t="s">
        <v>330</v>
      </c>
      <c r="C50" s="45"/>
      <c r="D50" s="45"/>
      <c r="E50" s="45">
        <v>5.8999999999999997E-2</v>
      </c>
      <c r="F50" s="45">
        <v>5.0999999999999997E-2</v>
      </c>
      <c r="G50" s="45">
        <v>0.23100000000000001</v>
      </c>
      <c r="H50" s="45">
        <v>0.27300000000000002</v>
      </c>
      <c r="I50" s="45">
        <v>0.1633</v>
      </c>
      <c r="J50" s="45">
        <v>0.22019</v>
      </c>
      <c r="K50" s="45">
        <v>0.251</v>
      </c>
      <c r="L50" s="45">
        <v>0.16600000000000001</v>
      </c>
      <c r="M50" s="45">
        <v>0.109</v>
      </c>
      <c r="N50" s="45">
        <v>0.11899999999999999</v>
      </c>
      <c r="O50" s="44">
        <v>0.13</v>
      </c>
      <c r="P50" s="44">
        <v>0.13600000000000001</v>
      </c>
    </row>
    <row r="51" spans="1:16" hidden="1" x14ac:dyDescent="0.3">
      <c r="A51" s="9" t="s">
        <v>138</v>
      </c>
      <c r="B51" s="9" t="s">
        <v>139</v>
      </c>
      <c r="C51" s="45"/>
      <c r="D51" s="45"/>
      <c r="E51" s="45">
        <v>6.0000000000000001E-3</v>
      </c>
      <c r="F51" s="45">
        <v>1.0999999999999999E-2</v>
      </c>
      <c r="G51" s="45">
        <v>1.1819999999999999</v>
      </c>
      <c r="H51" s="45">
        <v>1.31</v>
      </c>
      <c r="I51" s="45">
        <v>1.4019999999999999</v>
      </c>
      <c r="J51" s="45">
        <v>1.522</v>
      </c>
      <c r="K51" s="45">
        <v>1.446</v>
      </c>
      <c r="L51" s="45">
        <v>1.47</v>
      </c>
      <c r="M51" s="45">
        <v>1.51</v>
      </c>
      <c r="N51" s="45">
        <v>1.635</v>
      </c>
      <c r="O51" s="44">
        <v>1.7909999999999999</v>
      </c>
      <c r="P51" s="44">
        <v>1.8660000000000001</v>
      </c>
    </row>
    <row r="52" spans="1:16" hidden="1" x14ac:dyDescent="0.3">
      <c r="A52" s="9" t="s">
        <v>579</v>
      </c>
      <c r="B52" s="9" t="s">
        <v>579</v>
      </c>
      <c r="C52" s="45"/>
      <c r="D52" s="45"/>
      <c r="E52" s="45">
        <v>0</v>
      </c>
      <c r="F52" s="45">
        <v>0</v>
      </c>
      <c r="G52" s="45">
        <v>0</v>
      </c>
      <c r="H52" s="45">
        <v>0</v>
      </c>
      <c r="I52" s="45">
        <v>0</v>
      </c>
      <c r="J52" s="45">
        <v>0.09</v>
      </c>
      <c r="K52" s="45">
        <v>0</v>
      </c>
      <c r="L52" s="45">
        <v>0</v>
      </c>
      <c r="M52" s="45">
        <v>0</v>
      </c>
      <c r="N52" s="45">
        <v>0</v>
      </c>
      <c r="O52" s="44">
        <v>0</v>
      </c>
      <c r="P52" s="44">
        <v>0</v>
      </c>
    </row>
    <row r="53" spans="1:16" hidden="1" x14ac:dyDescent="0.3">
      <c r="A53" s="9" t="s">
        <v>208</v>
      </c>
      <c r="B53" s="9" t="s">
        <v>208</v>
      </c>
      <c r="C53" s="45"/>
      <c r="D53" s="45"/>
      <c r="E53" s="45">
        <v>1.9E-2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4">
        <v>0</v>
      </c>
      <c r="P53" s="44">
        <v>0</v>
      </c>
    </row>
    <row r="54" spans="1:16" hidden="1" x14ac:dyDescent="0.3">
      <c r="A54" s="9" t="s">
        <v>263</v>
      </c>
      <c r="B54" s="9" t="s">
        <v>264</v>
      </c>
      <c r="C54" s="45"/>
      <c r="D54" s="45"/>
      <c r="E54" s="45">
        <v>3.4000000000000002E-2</v>
      </c>
      <c r="F54" s="45">
        <v>4.5999999999999999E-2</v>
      </c>
      <c r="G54" s="45">
        <v>3.1E-2</v>
      </c>
      <c r="H54" s="45">
        <v>0.04</v>
      </c>
      <c r="I54" s="45">
        <v>5.79E-2</v>
      </c>
      <c r="J54" s="45">
        <v>0.157</v>
      </c>
      <c r="K54" s="45">
        <v>0.158</v>
      </c>
      <c r="L54" s="45">
        <v>1.2999999999999999E-2</v>
      </c>
      <c r="M54" s="45">
        <v>6.5500000000000003E-2</v>
      </c>
      <c r="N54" s="45">
        <v>0.21329999999999999</v>
      </c>
      <c r="O54" s="44">
        <v>2.5000000000000001E-2</v>
      </c>
      <c r="P54" s="44">
        <v>0</v>
      </c>
    </row>
    <row r="55" spans="1:16" hidden="1" x14ac:dyDescent="0.3">
      <c r="A55" s="9" t="s">
        <v>106</v>
      </c>
      <c r="B55" s="9" t="s">
        <v>107</v>
      </c>
      <c r="C55" s="45"/>
      <c r="D55" s="45"/>
      <c r="E55" s="45">
        <v>1.883</v>
      </c>
      <c r="F55" s="45">
        <v>4.2389999999999999</v>
      </c>
      <c r="G55" s="45">
        <v>3.9620000000000002</v>
      </c>
      <c r="H55" s="45">
        <v>5.7430000000000003</v>
      </c>
      <c r="I55" s="45">
        <v>4.9610000000000003</v>
      </c>
      <c r="J55" s="45">
        <v>5.697152</v>
      </c>
      <c r="K55" s="45">
        <v>4.6731999999999996</v>
      </c>
      <c r="L55" s="45">
        <v>3.6232000000000002</v>
      </c>
      <c r="M55" s="45">
        <v>1.4593</v>
      </c>
      <c r="N55" s="45">
        <v>1.1574</v>
      </c>
      <c r="O55" s="44">
        <v>2.2389999999999999</v>
      </c>
      <c r="P55" s="44">
        <v>4.5519999999999996</v>
      </c>
    </row>
    <row r="56" spans="1:16" hidden="1" x14ac:dyDescent="0.3">
      <c r="A56" s="9" t="s">
        <v>180</v>
      </c>
      <c r="B56" s="9" t="s">
        <v>181</v>
      </c>
      <c r="C56" s="45"/>
      <c r="D56" s="45"/>
      <c r="E56" s="45">
        <v>2.1000000000000001E-2</v>
      </c>
      <c r="F56" s="45">
        <v>0.105</v>
      </c>
      <c r="G56" s="45">
        <v>3.5000000000000003E-2</v>
      </c>
      <c r="H56" s="45">
        <v>4.2000000000000003E-2</v>
      </c>
      <c r="I56" s="45">
        <v>1.6E-2</v>
      </c>
      <c r="J56" s="45">
        <v>3.6999999999999998E-2</v>
      </c>
      <c r="K56" s="45">
        <v>0</v>
      </c>
      <c r="L56" s="45">
        <v>0</v>
      </c>
      <c r="M56" s="45">
        <v>0</v>
      </c>
      <c r="N56" s="45">
        <v>0</v>
      </c>
      <c r="O56" s="44">
        <v>0</v>
      </c>
      <c r="P56" s="44">
        <v>0</v>
      </c>
    </row>
    <row r="57" spans="1:16" hidden="1" x14ac:dyDescent="0.3">
      <c r="A57" s="9" t="s">
        <v>283</v>
      </c>
      <c r="B57" s="9" t="s">
        <v>284</v>
      </c>
      <c r="C57" s="45"/>
      <c r="D57" s="45"/>
      <c r="E57" s="45">
        <v>2.1000000000000001E-2</v>
      </c>
      <c r="F57" s="45">
        <v>0.105</v>
      </c>
      <c r="G57" s="45">
        <v>3.5000000000000003E-2</v>
      </c>
      <c r="H57" s="45">
        <v>2.1999999999999999E-2</v>
      </c>
      <c r="I57" s="45">
        <v>1.6E-2</v>
      </c>
      <c r="J57" s="45">
        <v>3.6999999999999998E-2</v>
      </c>
      <c r="K57" s="45">
        <v>0</v>
      </c>
      <c r="L57" s="45">
        <v>0</v>
      </c>
      <c r="M57" s="45">
        <v>0</v>
      </c>
      <c r="N57" s="45">
        <v>0</v>
      </c>
      <c r="O57" s="44">
        <v>0</v>
      </c>
      <c r="P57" s="44">
        <v>0</v>
      </c>
    </row>
    <row r="58" spans="1:16" hidden="1" x14ac:dyDescent="0.3">
      <c r="A58" s="9" t="s">
        <v>279</v>
      </c>
      <c r="B58" s="9" t="s">
        <v>280</v>
      </c>
      <c r="C58" s="45"/>
      <c r="D58" s="45"/>
      <c r="E58" s="45">
        <v>0.498</v>
      </c>
      <c r="F58" s="45">
        <v>0.5</v>
      </c>
      <c r="G58" s="45">
        <v>1.5649999999999999</v>
      </c>
      <c r="H58" s="45">
        <v>1.536</v>
      </c>
      <c r="I58" s="45">
        <v>1.4097999999999999</v>
      </c>
      <c r="J58" s="45">
        <v>1.46187</v>
      </c>
      <c r="K58" s="45">
        <v>4.3116000000000003</v>
      </c>
      <c r="L58" s="45">
        <v>0</v>
      </c>
      <c r="M58" s="45">
        <v>0</v>
      </c>
      <c r="N58" s="45">
        <v>0</v>
      </c>
      <c r="O58" s="44">
        <v>0</v>
      </c>
      <c r="P58" s="44">
        <v>0</v>
      </c>
    </row>
    <row r="59" spans="1:16" hidden="1" x14ac:dyDescent="0.3">
      <c r="A59" s="9" t="s">
        <v>182</v>
      </c>
      <c r="B59" s="9" t="s">
        <v>183</v>
      </c>
      <c r="C59" s="45"/>
      <c r="D59" s="45"/>
      <c r="E59" s="45">
        <v>0</v>
      </c>
      <c r="F59" s="45">
        <v>0</v>
      </c>
      <c r="G59" s="45">
        <v>9.8000000000000004E-2</v>
      </c>
      <c r="H59" s="45">
        <v>0.108</v>
      </c>
      <c r="I59" s="45">
        <v>0.115</v>
      </c>
      <c r="J59" s="45">
        <v>0.125</v>
      </c>
      <c r="K59" s="45">
        <v>0.11799999999999999</v>
      </c>
      <c r="L59" s="45">
        <v>0.12</v>
      </c>
      <c r="M59" s="45">
        <v>0.124</v>
      </c>
      <c r="N59" s="45">
        <v>0.13500000000000001</v>
      </c>
      <c r="O59" s="44">
        <v>0.14799999999999999</v>
      </c>
      <c r="P59" s="44">
        <v>0.154</v>
      </c>
    </row>
    <row r="60" spans="1:16" hidden="1" x14ac:dyDescent="0.3">
      <c r="A60" s="9" t="s">
        <v>313</v>
      </c>
      <c r="B60" s="9" t="s">
        <v>314</v>
      </c>
      <c r="C60" s="45"/>
      <c r="D60" s="45"/>
      <c r="E60" s="45">
        <v>4.4279999999999999</v>
      </c>
      <c r="F60" s="45">
        <v>0.85899999999999999</v>
      </c>
      <c r="G60" s="45">
        <v>0.72699999999999998</v>
      </c>
      <c r="H60" s="45">
        <v>0.88500000000000001</v>
      </c>
      <c r="I60" s="45">
        <v>0.7167</v>
      </c>
      <c r="J60" s="45">
        <v>1.0948</v>
      </c>
      <c r="K60" s="45">
        <v>0</v>
      </c>
      <c r="L60" s="45">
        <v>0</v>
      </c>
      <c r="M60" s="45">
        <v>0</v>
      </c>
      <c r="N60" s="45">
        <v>0</v>
      </c>
      <c r="O60" s="44">
        <v>0</v>
      </c>
      <c r="P60" s="44">
        <v>0</v>
      </c>
    </row>
    <row r="61" spans="1:16" hidden="1" x14ac:dyDescent="0.3">
      <c r="A61" s="9" t="s">
        <v>203</v>
      </c>
      <c r="B61" s="9" t="s">
        <v>204</v>
      </c>
      <c r="C61" s="45"/>
      <c r="D61" s="45"/>
      <c r="E61" s="45">
        <v>24.835000000000001</v>
      </c>
      <c r="F61" s="45">
        <v>28.893999999999998</v>
      </c>
      <c r="G61" s="45">
        <v>26.791</v>
      </c>
      <c r="H61" s="45">
        <v>26.843024</v>
      </c>
      <c r="I61" s="45">
        <v>26.528428999999999</v>
      </c>
      <c r="J61" s="45">
        <v>23.326885999999998</v>
      </c>
      <c r="K61" s="45">
        <v>14.637345</v>
      </c>
      <c r="L61" s="45">
        <v>16.217700000000001</v>
      </c>
      <c r="M61" s="45">
        <v>18.782699999999998</v>
      </c>
      <c r="N61" s="45">
        <v>17.9663</v>
      </c>
      <c r="O61" s="44">
        <v>16.317</v>
      </c>
      <c r="P61" s="44">
        <v>22.601299999999998</v>
      </c>
    </row>
    <row r="62" spans="1:16" hidden="1" x14ac:dyDescent="0.3">
      <c r="A62" s="9" t="s">
        <v>194</v>
      </c>
      <c r="B62" s="9" t="s">
        <v>195</v>
      </c>
      <c r="C62" s="45"/>
      <c r="D62" s="45"/>
      <c r="E62" s="45">
        <v>0</v>
      </c>
      <c r="F62" s="45">
        <v>0</v>
      </c>
      <c r="G62" s="45">
        <v>0</v>
      </c>
      <c r="H62" s="45">
        <v>0</v>
      </c>
      <c r="I62" s="45">
        <v>0</v>
      </c>
      <c r="J62" s="45">
        <v>0.33700000000000002</v>
      </c>
      <c r="K62" s="45">
        <v>0</v>
      </c>
      <c r="L62" s="45">
        <v>0</v>
      </c>
      <c r="M62" s="45">
        <v>0</v>
      </c>
      <c r="N62" s="45">
        <v>0</v>
      </c>
      <c r="O62" s="44">
        <v>0</v>
      </c>
      <c r="P62" s="44">
        <v>0</v>
      </c>
    </row>
    <row r="63" spans="1:16" hidden="1" x14ac:dyDescent="0.3">
      <c r="A63" s="9" t="s">
        <v>95</v>
      </c>
      <c r="B63" s="9" t="s">
        <v>96</v>
      </c>
      <c r="C63" s="45"/>
      <c r="D63" s="45"/>
      <c r="E63" s="45">
        <v>0</v>
      </c>
      <c r="F63" s="45">
        <v>0</v>
      </c>
      <c r="G63" s="45">
        <v>0</v>
      </c>
      <c r="H63" s="45">
        <v>0</v>
      </c>
      <c r="I63" s="45">
        <v>0</v>
      </c>
      <c r="J63" s="45">
        <v>5.0999999999999997E-2</v>
      </c>
      <c r="K63" s="45">
        <v>2.9999999999999997E-4</v>
      </c>
      <c r="L63" s="45">
        <v>7.0000000000000001E-3</v>
      </c>
      <c r="M63" s="45">
        <v>6.4999999999999997E-3</v>
      </c>
      <c r="N63" s="45">
        <v>1.7299999999999999E-2</v>
      </c>
      <c r="O63" s="44">
        <v>1.2999999999999999E-2</v>
      </c>
      <c r="P63" s="44">
        <v>0</v>
      </c>
    </row>
    <row r="64" spans="1:16" hidden="1" x14ac:dyDescent="0.3">
      <c r="A64" s="9" t="s">
        <v>83</v>
      </c>
      <c r="B64" s="9" t="s">
        <v>84</v>
      </c>
      <c r="C64" s="45"/>
      <c r="D64" s="45"/>
      <c r="E64" s="45">
        <v>2.9630000000000001</v>
      </c>
      <c r="F64" s="45">
        <v>2.8780000000000001</v>
      </c>
      <c r="G64" s="45">
        <v>4.2389999999999999</v>
      </c>
      <c r="H64" s="45">
        <v>3.3412000000000002</v>
      </c>
      <c r="I64" s="45">
        <v>3.7296</v>
      </c>
      <c r="J64" s="45">
        <v>4.4775999999999998</v>
      </c>
      <c r="K64" s="45">
        <v>4.5190000000000001</v>
      </c>
      <c r="L64" s="45">
        <v>4.6204000000000001</v>
      </c>
      <c r="M64" s="45">
        <v>3.2749999999999999</v>
      </c>
      <c r="N64" s="45">
        <v>3.218</v>
      </c>
      <c r="O64" s="44">
        <v>2.4590000000000001</v>
      </c>
      <c r="P64" s="44">
        <v>3.032</v>
      </c>
    </row>
    <row r="65" spans="1:16" hidden="1" x14ac:dyDescent="0.3">
      <c r="A65" s="9" t="s">
        <v>325</v>
      </c>
      <c r="B65" s="9" t="s">
        <v>326</v>
      </c>
      <c r="C65" s="45"/>
      <c r="D65" s="45"/>
      <c r="E65" s="45">
        <v>0.81499999999999995</v>
      </c>
      <c r="F65" s="45">
        <v>0.78300000000000003</v>
      </c>
      <c r="G65" s="45">
        <v>0.70499999999999996</v>
      </c>
      <c r="H65" s="45">
        <v>0.95599999999999996</v>
      </c>
      <c r="I65" s="45">
        <v>0.90620000000000001</v>
      </c>
      <c r="J65" s="45">
        <v>0.86799999999999999</v>
      </c>
      <c r="K65" s="45">
        <v>1.0448</v>
      </c>
      <c r="L65" s="45">
        <v>0.88900000000000001</v>
      </c>
      <c r="M65" s="45">
        <v>0.70569999999999999</v>
      </c>
      <c r="N65" s="45">
        <v>0.84399999999999997</v>
      </c>
      <c r="O65" s="44">
        <v>0.372</v>
      </c>
      <c r="P65" s="44">
        <v>0</v>
      </c>
    </row>
    <row r="66" spans="1:16" hidden="1" x14ac:dyDescent="0.3">
      <c r="A66" s="9" t="s">
        <v>327</v>
      </c>
      <c r="B66" s="9" t="s">
        <v>328</v>
      </c>
      <c r="C66" s="45"/>
      <c r="D66" s="45"/>
      <c r="E66" s="45">
        <v>2.4E-2</v>
      </c>
      <c r="F66" s="45">
        <v>2.4E-2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45">
        <v>0</v>
      </c>
      <c r="N66" s="45">
        <v>0</v>
      </c>
      <c r="O66" s="44">
        <v>0</v>
      </c>
      <c r="P66" s="44">
        <v>0</v>
      </c>
    </row>
    <row r="67" spans="1:16" hidden="1" x14ac:dyDescent="0.3">
      <c r="A67" s="9" t="s">
        <v>172</v>
      </c>
      <c r="B67" s="9" t="s">
        <v>173</v>
      </c>
      <c r="C67" s="45"/>
      <c r="D67" s="45"/>
      <c r="E67" s="45">
        <v>8.0000000000000002E-3</v>
      </c>
      <c r="F67" s="45">
        <v>4.8000000000000001E-2</v>
      </c>
      <c r="G67" s="45">
        <v>0</v>
      </c>
      <c r="H67" s="45">
        <v>0</v>
      </c>
      <c r="I67" s="45">
        <v>0</v>
      </c>
      <c r="J67" s="45">
        <v>0</v>
      </c>
      <c r="K67" s="45">
        <v>0</v>
      </c>
      <c r="L67" s="45">
        <v>0</v>
      </c>
      <c r="M67" s="45">
        <v>0</v>
      </c>
      <c r="N67" s="45">
        <v>0</v>
      </c>
      <c r="O67" s="44">
        <v>0</v>
      </c>
      <c r="P67" s="44">
        <v>0</v>
      </c>
    </row>
    <row r="68" spans="1:16" hidden="1" x14ac:dyDescent="0.3">
      <c r="A68" s="9" t="s">
        <v>170</v>
      </c>
      <c r="B68" s="9" t="s">
        <v>171</v>
      </c>
      <c r="C68" s="45"/>
      <c r="D68" s="45"/>
      <c r="E68" s="45">
        <v>0.42599999999999999</v>
      </c>
      <c r="F68" s="45">
        <v>0.48</v>
      </c>
      <c r="G68" s="45">
        <v>0.32</v>
      </c>
      <c r="H68" s="45">
        <v>0.29599999999999999</v>
      </c>
      <c r="I68" s="45">
        <v>0.12</v>
      </c>
      <c r="J68" s="45">
        <v>0</v>
      </c>
      <c r="K68" s="45">
        <v>0</v>
      </c>
      <c r="L68" s="45">
        <v>0</v>
      </c>
      <c r="M68" s="45">
        <v>0</v>
      </c>
      <c r="N68" s="45">
        <v>0</v>
      </c>
      <c r="O68" s="44">
        <v>0</v>
      </c>
      <c r="P68" s="44">
        <v>0</v>
      </c>
    </row>
    <row r="69" spans="1:16" hidden="1" x14ac:dyDescent="0.3">
      <c r="A69" s="9" t="s">
        <v>174</v>
      </c>
      <c r="B69" s="9" t="s">
        <v>175</v>
      </c>
      <c r="C69" s="45"/>
      <c r="D69" s="45"/>
      <c r="E69" s="45">
        <v>0</v>
      </c>
      <c r="F69" s="45">
        <v>0</v>
      </c>
      <c r="G69" s="45">
        <v>6.0000000000000001E-3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4">
        <v>0</v>
      </c>
      <c r="P69" s="44">
        <v>0</v>
      </c>
    </row>
    <row r="70" spans="1:16" hidden="1" x14ac:dyDescent="0.3">
      <c r="A70" s="9"/>
      <c r="B70" s="10" t="s">
        <v>639</v>
      </c>
      <c r="C70" s="45"/>
      <c r="D70" s="45"/>
      <c r="E70" s="45">
        <v>0</v>
      </c>
      <c r="F70" s="45">
        <v>0</v>
      </c>
      <c r="G70" s="45">
        <v>0</v>
      </c>
      <c r="H70" s="45">
        <v>0</v>
      </c>
      <c r="I70" s="45">
        <v>0</v>
      </c>
      <c r="J70" s="45">
        <v>2.5000000000000001E-2</v>
      </c>
      <c r="K70" s="45">
        <v>8.9999999999999998E-4</v>
      </c>
      <c r="L70" s="45">
        <v>1E-3</v>
      </c>
      <c r="M70" s="45">
        <v>8.9999999999999993E-3</v>
      </c>
      <c r="N70" s="45">
        <v>1.2E-2</v>
      </c>
      <c r="O70" s="44">
        <v>7.0000000000000001E-3</v>
      </c>
      <c r="P70" s="44">
        <v>0</v>
      </c>
    </row>
    <row r="71" spans="1:16" hidden="1" x14ac:dyDescent="0.3">
      <c r="A71" s="9" t="s">
        <v>355</v>
      </c>
      <c r="B71" s="9" t="s">
        <v>356</v>
      </c>
      <c r="C71" s="45"/>
      <c r="D71" s="45"/>
      <c r="E71" s="45">
        <v>0</v>
      </c>
      <c r="F71" s="45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  <c r="M71" s="45">
        <v>0</v>
      </c>
      <c r="N71" s="45">
        <v>0</v>
      </c>
      <c r="O71" s="44">
        <v>1E-3</v>
      </c>
      <c r="P71" s="44">
        <v>0</v>
      </c>
    </row>
    <row r="72" spans="1:16" hidden="1" x14ac:dyDescent="0.3">
      <c r="A72" s="9" t="s">
        <v>580</v>
      </c>
      <c r="B72" s="9" t="s">
        <v>581</v>
      </c>
      <c r="C72" s="45"/>
      <c r="D72" s="45"/>
      <c r="E72" s="45">
        <v>0</v>
      </c>
      <c r="F72" s="45">
        <v>0</v>
      </c>
      <c r="G72" s="45">
        <v>0</v>
      </c>
      <c r="H72" s="45">
        <v>0</v>
      </c>
      <c r="I72" s="45">
        <v>0</v>
      </c>
      <c r="J72" s="45">
        <v>2.5000000000000001E-2</v>
      </c>
      <c r="K72" s="45">
        <v>0</v>
      </c>
      <c r="L72" s="45">
        <v>0</v>
      </c>
      <c r="M72" s="45">
        <v>0</v>
      </c>
      <c r="N72" s="45">
        <v>0</v>
      </c>
      <c r="O72" s="44">
        <v>0</v>
      </c>
      <c r="P72" s="44">
        <v>0</v>
      </c>
    </row>
    <row r="73" spans="1:16" hidden="1" x14ac:dyDescent="0.3">
      <c r="A73" s="9" t="s">
        <v>351</v>
      </c>
      <c r="B73" s="9" t="s">
        <v>352</v>
      </c>
      <c r="C73" s="45"/>
      <c r="D73" s="45"/>
      <c r="E73" s="45">
        <v>0</v>
      </c>
      <c r="F73" s="45">
        <v>0</v>
      </c>
      <c r="G73" s="45">
        <v>0</v>
      </c>
      <c r="H73" s="45">
        <v>0</v>
      </c>
      <c r="I73" s="45">
        <v>0</v>
      </c>
      <c r="J73" s="45">
        <v>0</v>
      </c>
      <c r="K73" s="45">
        <v>8.9999999999999998E-4</v>
      </c>
      <c r="L73" s="45">
        <v>1E-3</v>
      </c>
      <c r="M73" s="45">
        <v>8.9999999999999993E-3</v>
      </c>
      <c r="N73" s="45">
        <v>1.2E-2</v>
      </c>
      <c r="O73" s="44">
        <v>6.0000000000000001E-3</v>
      </c>
      <c r="P73" s="44">
        <v>0</v>
      </c>
    </row>
    <row r="74" spans="1:16" x14ac:dyDescent="0.3">
      <c r="A74" s="10"/>
      <c r="B74" s="10" t="s">
        <v>657</v>
      </c>
      <c r="C74" s="45">
        <v>62.719959768500004</v>
      </c>
      <c r="D74" s="45">
        <v>75.585129759999987</v>
      </c>
      <c r="E74" s="45">
        <v>67.517899999999997</v>
      </c>
      <c r="F74" s="45">
        <v>79.795000000000002</v>
      </c>
      <c r="G74" s="45">
        <v>73.116399999999999</v>
      </c>
      <c r="H74" s="45">
        <v>89.268845999999996</v>
      </c>
      <c r="I74" s="45">
        <v>101.824572</v>
      </c>
      <c r="J74" s="45">
        <v>109.283827</v>
      </c>
      <c r="K74" s="45">
        <v>110.144445</v>
      </c>
      <c r="L74" s="45">
        <v>153.3253</v>
      </c>
      <c r="M74" s="45">
        <v>156.62190000000001</v>
      </c>
      <c r="N74" s="45">
        <v>158.44970000000001</v>
      </c>
      <c r="O74" s="44">
        <v>171.5855</v>
      </c>
      <c r="P74" s="44">
        <v>175.73939999999999</v>
      </c>
    </row>
    <row r="75" spans="1:16" x14ac:dyDescent="0.3">
      <c r="A75" s="9" t="s">
        <v>398</v>
      </c>
      <c r="B75" s="9" t="s">
        <v>399</v>
      </c>
      <c r="C75" s="43">
        <v>0.80252330000000016</v>
      </c>
      <c r="D75" s="43">
        <v>1.1777468400000004</v>
      </c>
      <c r="E75" s="43">
        <v>0.95630000000000004</v>
      </c>
      <c r="F75" s="43">
        <v>1.2454000000000001</v>
      </c>
      <c r="G75" s="43">
        <v>1.5236000000000001</v>
      </c>
      <c r="H75" s="43">
        <v>2.2665459999999999</v>
      </c>
      <c r="I75" s="43">
        <v>3.2028669999999999</v>
      </c>
      <c r="J75" s="43">
        <v>4.3446220000000002</v>
      </c>
      <c r="K75" s="43">
        <v>4.237349</v>
      </c>
      <c r="L75" s="43">
        <v>6.3414000000000001</v>
      </c>
      <c r="M75" s="43">
        <v>6.0989000000000004</v>
      </c>
      <c r="N75" s="43">
        <v>6.2972999999999999</v>
      </c>
      <c r="O75" s="41">
        <v>6.4359000000000002</v>
      </c>
      <c r="P75" s="41">
        <v>4.3836000000000004</v>
      </c>
    </row>
    <row r="76" spans="1:16" x14ac:dyDescent="0.3">
      <c r="A76" s="9" t="s">
        <v>382</v>
      </c>
      <c r="B76" s="9" t="s">
        <v>383</v>
      </c>
      <c r="C76" s="43">
        <v>0.18990523650000005</v>
      </c>
      <c r="D76" s="43">
        <v>0.19913992</v>
      </c>
      <c r="E76" s="43">
        <v>0.19139999999999999</v>
      </c>
      <c r="F76" s="43">
        <v>0.20100000000000001</v>
      </c>
      <c r="G76" s="43">
        <v>0.17680000000000001</v>
      </c>
      <c r="H76" s="43">
        <v>0.19627700000000001</v>
      </c>
      <c r="I76" s="43">
        <v>0.18987499999999999</v>
      </c>
      <c r="J76" s="43">
        <v>0.150614</v>
      </c>
      <c r="K76" s="43">
        <v>0.14224700000000001</v>
      </c>
      <c r="L76" s="43">
        <v>0.2203</v>
      </c>
      <c r="M76" s="43">
        <v>0.28210000000000002</v>
      </c>
      <c r="N76" s="43">
        <v>0.2077</v>
      </c>
      <c r="O76" s="41">
        <v>9.2899999999999996E-2</v>
      </c>
      <c r="P76" s="41">
        <v>4.1799999999999997E-2</v>
      </c>
    </row>
    <row r="77" spans="1:16" x14ac:dyDescent="0.3">
      <c r="A77" s="9" t="s">
        <v>400</v>
      </c>
      <c r="B77" s="9" t="s">
        <v>401</v>
      </c>
      <c r="C77" s="43">
        <v>0.79040998200000023</v>
      </c>
      <c r="D77" s="43">
        <v>0.84196720000000014</v>
      </c>
      <c r="E77" s="43">
        <v>0.80179999999999996</v>
      </c>
      <c r="F77" s="43">
        <v>0.8569</v>
      </c>
      <c r="G77" s="43">
        <v>0.74819999999999998</v>
      </c>
      <c r="H77" s="43">
        <v>0.82726299999999997</v>
      </c>
      <c r="I77" s="43">
        <v>0.79247900000000004</v>
      </c>
      <c r="J77" s="43">
        <v>0.63078000000000001</v>
      </c>
      <c r="K77" s="43">
        <v>0.58892800000000001</v>
      </c>
      <c r="L77" s="43">
        <v>0.7782</v>
      </c>
      <c r="M77" s="43">
        <v>1.0147999999999999</v>
      </c>
      <c r="N77" s="43">
        <v>0.9123</v>
      </c>
      <c r="O77" s="41">
        <v>0.51570000000000005</v>
      </c>
      <c r="P77" s="41">
        <v>0.2505</v>
      </c>
    </row>
    <row r="78" spans="1:16" x14ac:dyDescent="0.3">
      <c r="A78" s="9" t="s">
        <v>396</v>
      </c>
      <c r="B78" s="9" t="s">
        <v>397</v>
      </c>
      <c r="C78" s="43">
        <v>4.1187521</v>
      </c>
      <c r="D78" s="68">
        <v>4.5053224000000007</v>
      </c>
      <c r="E78" s="43">
        <v>4.2529000000000003</v>
      </c>
      <c r="F78" s="43">
        <v>4.6349</v>
      </c>
      <c r="G78" s="43">
        <v>4.0704000000000002</v>
      </c>
      <c r="H78" s="43">
        <v>4.6645390000000004</v>
      </c>
      <c r="I78" s="43">
        <v>4.6220929999999996</v>
      </c>
      <c r="J78" s="43">
        <v>4.0435569999999998</v>
      </c>
      <c r="K78" s="43">
        <v>3.761984</v>
      </c>
      <c r="L78" s="43">
        <v>5.9776999999999996</v>
      </c>
      <c r="M78" s="43">
        <v>7.8906000000000001</v>
      </c>
      <c r="N78" s="43">
        <v>7.3819999999999997</v>
      </c>
      <c r="O78" s="41">
        <v>9.2682000000000002</v>
      </c>
      <c r="P78" s="41">
        <v>11.9474</v>
      </c>
    </row>
    <row r="79" spans="1:16" x14ac:dyDescent="0.3">
      <c r="A79" s="9" t="s">
        <v>380</v>
      </c>
      <c r="B79" s="9" t="s">
        <v>381</v>
      </c>
      <c r="C79" s="43">
        <v>4.2043012000000006</v>
      </c>
      <c r="D79" s="68">
        <v>4.6273101999999984</v>
      </c>
      <c r="E79" s="43">
        <v>4.3550000000000004</v>
      </c>
      <c r="F79" s="43">
        <v>4.7560000000000002</v>
      </c>
      <c r="G79" s="43">
        <v>4.2808999999999999</v>
      </c>
      <c r="H79" s="43">
        <v>4.9997959999999999</v>
      </c>
      <c r="I79" s="43">
        <v>5.1494580000000001</v>
      </c>
      <c r="J79" s="43">
        <v>4.796907</v>
      </c>
      <c r="K79" s="43">
        <v>5.9748530000000004</v>
      </c>
      <c r="L79" s="43">
        <v>9.3755000000000006</v>
      </c>
      <c r="M79" s="43">
        <v>11.3432</v>
      </c>
      <c r="N79" s="43">
        <v>10.545400000000001</v>
      </c>
      <c r="O79" s="41">
        <v>13.398199999999999</v>
      </c>
      <c r="P79" s="41">
        <v>16.558599999999998</v>
      </c>
    </row>
    <row r="80" spans="1:16" x14ac:dyDescent="0.3">
      <c r="A80" s="9" t="s">
        <v>384</v>
      </c>
      <c r="B80" s="9" t="s">
        <v>385</v>
      </c>
      <c r="C80" s="43">
        <v>25.336333499999999</v>
      </c>
      <c r="D80" s="43">
        <v>28.080689999999997</v>
      </c>
      <c r="E80" s="43">
        <v>26.2852</v>
      </c>
      <c r="F80" s="43">
        <v>28.821999999999999</v>
      </c>
      <c r="G80" s="43">
        <v>25.827999999999999</v>
      </c>
      <c r="H80" s="43">
        <v>29.492964000000001</v>
      </c>
      <c r="I80" s="43">
        <v>30.068505999999999</v>
      </c>
      <c r="J80" s="43">
        <v>27.205006999999998</v>
      </c>
      <c r="K80" s="43">
        <v>25.668991999999999</v>
      </c>
      <c r="L80" s="43">
        <v>32.572800000000001</v>
      </c>
      <c r="M80" s="43">
        <v>37.509</v>
      </c>
      <c r="N80" s="43">
        <v>36.280500000000004</v>
      </c>
      <c r="O80" s="41">
        <v>37.428400000000003</v>
      </c>
      <c r="P80" s="41">
        <v>42.976700000000001</v>
      </c>
    </row>
    <row r="81" spans="1:16" x14ac:dyDescent="0.3">
      <c r="A81" s="9" t="s">
        <v>378</v>
      </c>
      <c r="B81" s="9" t="s">
        <v>379</v>
      </c>
      <c r="C81" s="68">
        <v>1.9</v>
      </c>
      <c r="D81" s="68">
        <v>1.9</v>
      </c>
      <c r="E81" s="43">
        <v>1.742</v>
      </c>
      <c r="F81" s="43">
        <v>0</v>
      </c>
      <c r="G81" s="43">
        <v>1E-4</v>
      </c>
      <c r="H81" s="43">
        <v>0</v>
      </c>
      <c r="I81" s="43">
        <v>0</v>
      </c>
      <c r="J81" s="43">
        <v>1.9000000000000001E-4</v>
      </c>
      <c r="K81" s="43">
        <v>2.9999999999999997E-4</v>
      </c>
      <c r="L81" s="43">
        <v>1E-4</v>
      </c>
      <c r="M81" s="43">
        <v>6.0000000000000001E-3</v>
      </c>
      <c r="N81" s="43">
        <v>6.0000000000000001E-3</v>
      </c>
      <c r="O81" s="41">
        <v>6.0000000000000001E-3</v>
      </c>
      <c r="P81" s="41">
        <v>0</v>
      </c>
    </row>
    <row r="82" spans="1:16" x14ac:dyDescent="0.3">
      <c r="A82" s="9" t="s">
        <v>386</v>
      </c>
      <c r="B82" s="9" t="s">
        <v>387</v>
      </c>
      <c r="C82" s="68">
        <v>12.715174299999997</v>
      </c>
      <c r="D82" s="68">
        <v>20.251087999999999</v>
      </c>
      <c r="E82" s="43">
        <v>15.7575</v>
      </c>
      <c r="F82" s="43">
        <v>24.824100000000001</v>
      </c>
      <c r="G82" s="43">
        <v>23.524999999999999</v>
      </c>
      <c r="H82" s="43">
        <v>31.665427000000001</v>
      </c>
      <c r="I82" s="43">
        <v>42.281246000000003</v>
      </c>
      <c r="J82" s="43">
        <v>53.644601999999999</v>
      </c>
      <c r="K82" s="43">
        <v>51.303609000000002</v>
      </c>
      <c r="L82" s="43">
        <v>70.362200000000001</v>
      </c>
      <c r="M82" s="43">
        <v>63.247399999999999</v>
      </c>
      <c r="N82" s="43">
        <v>68.966899999999995</v>
      </c>
      <c r="O82" s="41">
        <v>67.905500000000004</v>
      </c>
      <c r="P82" s="41">
        <v>53.176299999999998</v>
      </c>
    </row>
    <row r="83" spans="1:16" x14ac:dyDescent="0.3">
      <c r="A83" s="9" t="s">
        <v>388</v>
      </c>
      <c r="B83" s="9" t="s">
        <v>389</v>
      </c>
      <c r="C83" s="68">
        <v>12.106709100000003</v>
      </c>
      <c r="D83" s="68">
        <v>13.179349</v>
      </c>
      <c r="E83" s="43">
        <v>12.4718</v>
      </c>
      <c r="F83" s="43">
        <v>13.511900000000001</v>
      </c>
      <c r="G83" s="43">
        <v>11.7896</v>
      </c>
      <c r="H83" s="43">
        <v>13.532292</v>
      </c>
      <c r="I83" s="43">
        <v>13.249997</v>
      </c>
      <c r="J83" s="43">
        <v>11.390504999999999</v>
      </c>
      <c r="K83" s="43">
        <v>15.474492</v>
      </c>
      <c r="L83" s="43">
        <v>23.3126</v>
      </c>
      <c r="M83" s="43">
        <v>25.029</v>
      </c>
      <c r="N83" s="43">
        <v>23.2437</v>
      </c>
      <c r="O83" s="41">
        <v>31.626300000000001</v>
      </c>
      <c r="P83" s="41">
        <v>42.287799999999997</v>
      </c>
    </row>
    <row r="84" spans="1:16" x14ac:dyDescent="0.3">
      <c r="A84" s="9" t="s">
        <v>392</v>
      </c>
      <c r="B84" s="9" t="s">
        <v>393</v>
      </c>
      <c r="C84" s="43">
        <v>0.55585105000000001</v>
      </c>
      <c r="D84" s="68">
        <v>0.82251620000000025</v>
      </c>
      <c r="E84" s="43">
        <v>0.70399999999999996</v>
      </c>
      <c r="F84" s="43">
        <v>0.94279999999999997</v>
      </c>
      <c r="G84" s="43">
        <v>1.1738</v>
      </c>
      <c r="H84" s="43">
        <v>1.623742</v>
      </c>
      <c r="I84" s="43">
        <v>2.2680509999999998</v>
      </c>
      <c r="J84" s="43">
        <v>3.0770430000000002</v>
      </c>
      <c r="K84" s="43">
        <v>2.9916909999999999</v>
      </c>
      <c r="L84" s="43">
        <v>4.3845000000000001</v>
      </c>
      <c r="M84" s="43">
        <v>4.2008999999999999</v>
      </c>
      <c r="N84" s="43">
        <v>4.6078999999999999</v>
      </c>
      <c r="O84" s="41">
        <v>4.9084000000000003</v>
      </c>
      <c r="P84" s="41">
        <v>4.1166999999999998</v>
      </c>
    </row>
    <row r="85" spans="1:16" hidden="1" x14ac:dyDescent="0.3">
      <c r="A85" s="10"/>
      <c r="B85" s="10" t="s">
        <v>640</v>
      </c>
      <c r="C85" s="10"/>
      <c r="D85" s="10">
        <v>4.9266999999999998E-2</v>
      </c>
      <c r="E85" s="14">
        <v>6.5000000000000002E-2</v>
      </c>
      <c r="F85" s="7">
        <v>0.1</v>
      </c>
      <c r="G85" s="7">
        <v>0.188</v>
      </c>
      <c r="H85" s="7">
        <v>0.10100000000000001</v>
      </c>
      <c r="I85" s="7">
        <v>0.10044699999999999</v>
      </c>
      <c r="J85" s="7">
        <v>6.8729999999999999E-2</v>
      </c>
      <c r="K85" s="7">
        <v>7.85E-2</v>
      </c>
      <c r="L85" s="7">
        <v>0.2132</v>
      </c>
      <c r="M85" s="7">
        <v>0.1973</v>
      </c>
      <c r="N85" s="7">
        <v>5.5599999999999997E-2</v>
      </c>
      <c r="O85" s="7">
        <v>5.4899999999999997E-2</v>
      </c>
      <c r="P85" s="7">
        <v>2.9000000000000001E-2</v>
      </c>
    </row>
    <row r="86" spans="1:16" hidden="1" x14ac:dyDescent="0.3">
      <c r="A86" s="9" t="s">
        <v>422</v>
      </c>
      <c r="B86" s="9" t="s">
        <v>423</v>
      </c>
      <c r="C86" s="9"/>
      <c r="D86" s="9"/>
      <c r="E86" s="7">
        <v>2E-3</v>
      </c>
      <c r="F86" s="7">
        <v>0</v>
      </c>
      <c r="G86" s="7">
        <v>1E-3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</row>
    <row r="87" spans="1:16" hidden="1" x14ac:dyDescent="0.3">
      <c r="A87" s="9" t="s">
        <v>424</v>
      </c>
      <c r="B87" s="9" t="s">
        <v>425</v>
      </c>
      <c r="C87" s="9"/>
      <c r="D87" s="9"/>
      <c r="E87" s="7">
        <v>1E-3</v>
      </c>
      <c r="F87" s="7">
        <v>5.0000000000000001E-3</v>
      </c>
      <c r="G87" s="7">
        <v>5.0000000000000001E-3</v>
      </c>
      <c r="H87" s="7">
        <v>5.0000000000000001E-3</v>
      </c>
      <c r="I87" s="7">
        <v>5.0000000000000001E-3</v>
      </c>
      <c r="J87" s="7">
        <v>5.0000000000000001E-3</v>
      </c>
      <c r="K87" s="7">
        <v>5.0000000000000001E-3</v>
      </c>
      <c r="L87" s="7">
        <v>5.1999999999999998E-3</v>
      </c>
      <c r="M87" s="7">
        <v>6.0000000000000001E-3</v>
      </c>
      <c r="N87" s="7">
        <v>2.5000000000000001E-3</v>
      </c>
      <c r="O87" s="7">
        <v>2E-3</v>
      </c>
      <c r="P87" s="7">
        <v>1E-3</v>
      </c>
    </row>
    <row r="88" spans="1:16" hidden="1" x14ac:dyDescent="0.3">
      <c r="A88" s="9" t="s">
        <v>582</v>
      </c>
      <c r="B88" s="9" t="s">
        <v>583</v>
      </c>
      <c r="C88" s="9"/>
      <c r="D88" s="9"/>
      <c r="E88" s="7">
        <v>3.0000000000000001E-3</v>
      </c>
      <c r="F88" s="7">
        <v>3.0000000000000001E-3</v>
      </c>
      <c r="G88" s="7">
        <v>7.8E-2</v>
      </c>
      <c r="H88" s="7">
        <v>3.0000000000000001E-3</v>
      </c>
      <c r="I88" s="7">
        <v>3.0000000000000001E-3</v>
      </c>
      <c r="J88" s="7">
        <v>3.0000000000000001E-3</v>
      </c>
      <c r="K88" s="7">
        <v>3.0000000000000001E-3</v>
      </c>
      <c r="L88" s="7">
        <v>3.0000000000000001E-3</v>
      </c>
      <c r="M88" s="7">
        <v>3.0000000000000001E-3</v>
      </c>
      <c r="N88" s="7">
        <v>1E-3</v>
      </c>
      <c r="O88" s="7">
        <v>1E-3</v>
      </c>
      <c r="P88" s="7">
        <v>1E-3</v>
      </c>
    </row>
    <row r="89" spans="1:16" hidden="1" x14ac:dyDescent="0.3">
      <c r="A89" s="9" t="s">
        <v>416</v>
      </c>
      <c r="B89" s="9" t="s">
        <v>417</v>
      </c>
      <c r="C89" s="9"/>
      <c r="D89" s="9"/>
      <c r="E89" s="7">
        <v>1.0999999999999999E-2</v>
      </c>
      <c r="F89" s="7">
        <v>1.0999999999999999E-2</v>
      </c>
      <c r="G89" s="7">
        <v>1.0999999999999999E-2</v>
      </c>
      <c r="H89" s="7">
        <v>1.0999999999999999E-2</v>
      </c>
      <c r="I89" s="7">
        <v>1.1047E-2</v>
      </c>
      <c r="J89" s="7">
        <v>5.0000000000000002E-5</v>
      </c>
      <c r="K89" s="7">
        <v>1E-4</v>
      </c>
      <c r="L89" s="7">
        <v>5.0000000000000001E-3</v>
      </c>
      <c r="M89" s="7">
        <v>0</v>
      </c>
      <c r="N89" s="7">
        <v>8.9999999999999998E-4</v>
      </c>
      <c r="O89" s="7">
        <v>6.9999999999999999E-4</v>
      </c>
      <c r="P89" s="7">
        <v>0</v>
      </c>
    </row>
    <row r="90" spans="1:16" hidden="1" x14ac:dyDescent="0.3">
      <c r="A90" s="9" t="s">
        <v>433</v>
      </c>
      <c r="B90" s="9" t="s">
        <v>434</v>
      </c>
      <c r="C90" s="9"/>
      <c r="D90" s="9"/>
      <c r="E90" s="7">
        <v>1.2E-2</v>
      </c>
      <c r="F90" s="7">
        <v>4.7E-2</v>
      </c>
      <c r="G90" s="7">
        <v>5.8999999999999997E-2</v>
      </c>
      <c r="H90" s="7">
        <v>4.7E-2</v>
      </c>
      <c r="I90" s="7">
        <v>4.7199999999999999E-2</v>
      </c>
      <c r="J90" s="7">
        <v>4.8399999999999999E-2</v>
      </c>
      <c r="K90" s="7">
        <v>5.0200000000000002E-2</v>
      </c>
      <c r="L90" s="7">
        <v>0.155</v>
      </c>
      <c r="M90" s="7">
        <v>0.155</v>
      </c>
      <c r="N90" s="7">
        <v>3.3000000000000002E-2</v>
      </c>
      <c r="O90" s="7">
        <v>2.9100000000000001E-2</v>
      </c>
      <c r="P90" s="7">
        <v>2.7E-2</v>
      </c>
    </row>
    <row r="91" spans="1:16" hidden="1" x14ac:dyDescent="0.3">
      <c r="A91" s="9" t="s">
        <v>426</v>
      </c>
      <c r="B91" s="9" t="s">
        <v>427</v>
      </c>
      <c r="C91" s="9"/>
      <c r="D91" s="9"/>
      <c r="E91" s="7">
        <v>0</v>
      </c>
      <c r="F91" s="7">
        <v>0</v>
      </c>
      <c r="G91" s="7">
        <v>0</v>
      </c>
      <c r="H91" s="7">
        <v>0</v>
      </c>
      <c r="I91" s="7">
        <v>1.2999999999999999E-4</v>
      </c>
      <c r="J91" s="7">
        <v>2.0000000000000001E-4</v>
      </c>
      <c r="K91" s="7">
        <v>2.0999999999999999E-3</v>
      </c>
      <c r="L91" s="7">
        <v>3.0000000000000001E-3</v>
      </c>
      <c r="M91" s="7">
        <v>3.3999999999999998E-3</v>
      </c>
      <c r="N91" s="7">
        <v>2.2000000000000001E-3</v>
      </c>
      <c r="O91" s="7">
        <v>3.3E-3</v>
      </c>
      <c r="P91" s="7">
        <v>0</v>
      </c>
    </row>
    <row r="92" spans="1:16" hidden="1" x14ac:dyDescent="0.3">
      <c r="A92" s="9" t="s">
        <v>418</v>
      </c>
      <c r="B92" s="9" t="s">
        <v>419</v>
      </c>
      <c r="C92" s="9"/>
      <c r="D92" s="9"/>
      <c r="E92" s="7">
        <v>3.5999999999999997E-2</v>
      </c>
      <c r="F92" s="7">
        <v>3.4000000000000002E-2</v>
      </c>
      <c r="G92" s="7">
        <v>3.4000000000000002E-2</v>
      </c>
      <c r="H92" s="7">
        <v>3.5000000000000003E-2</v>
      </c>
      <c r="I92" s="7">
        <v>3.4070000000000003E-2</v>
      </c>
      <c r="J92" s="7">
        <v>1.208E-2</v>
      </c>
      <c r="K92" s="7">
        <v>1.8100000000000002E-2</v>
      </c>
      <c r="L92" s="7">
        <v>4.2000000000000003E-2</v>
      </c>
      <c r="M92" s="7">
        <v>2.9899999999999999E-2</v>
      </c>
      <c r="N92" s="7">
        <v>1.6E-2</v>
      </c>
      <c r="O92" s="7">
        <v>1.8800000000000001E-2</v>
      </c>
      <c r="P92" s="7">
        <v>0</v>
      </c>
    </row>
    <row r="95" spans="1:16" x14ac:dyDescent="0.3">
      <c r="E95" s="70"/>
    </row>
  </sheetData>
  <sortState ref="A82:N88">
    <sortCondition ref="B82:B88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4"/>
  <sheetViews>
    <sheetView workbookViewId="0"/>
  </sheetViews>
  <sheetFormatPr defaultRowHeight="14.4" x14ac:dyDescent="0.3"/>
  <cols>
    <col min="1" max="1" width="12.77734375" customWidth="1"/>
    <col min="2" max="2" width="58.6640625" customWidth="1"/>
    <col min="3" max="3" width="18" customWidth="1"/>
    <col min="4" max="16" width="12.6640625" customWidth="1"/>
  </cols>
  <sheetData>
    <row r="1" spans="1:16" x14ac:dyDescent="0.3">
      <c r="A1" s="4" t="s">
        <v>672</v>
      </c>
    </row>
    <row r="2" spans="1:16" x14ac:dyDescent="0.3">
      <c r="A2" t="s">
        <v>662</v>
      </c>
    </row>
    <row r="3" spans="1:16" x14ac:dyDescent="0.3">
      <c r="A3" t="s">
        <v>677</v>
      </c>
    </row>
    <row r="4" spans="1:16" x14ac:dyDescent="0.3">
      <c r="A4" s="17"/>
    </row>
    <row r="5" spans="1:16" x14ac:dyDescent="0.3">
      <c r="A5" s="12" t="s">
        <v>630</v>
      </c>
      <c r="B5" s="12" t="s">
        <v>631</v>
      </c>
      <c r="C5" s="12" t="s">
        <v>651</v>
      </c>
      <c r="D5" s="12" t="s">
        <v>645</v>
      </c>
      <c r="E5" s="13">
        <v>2017</v>
      </c>
      <c r="F5" s="13">
        <v>2016</v>
      </c>
      <c r="G5" s="13">
        <v>2015</v>
      </c>
      <c r="H5" s="13">
        <v>2014</v>
      </c>
      <c r="I5" s="13">
        <v>2013</v>
      </c>
      <c r="J5" s="13">
        <v>2012</v>
      </c>
      <c r="K5" s="13">
        <v>2011</v>
      </c>
      <c r="L5" s="13">
        <v>2010</v>
      </c>
      <c r="M5" s="13">
        <v>2009</v>
      </c>
      <c r="N5" s="13">
        <v>2008</v>
      </c>
      <c r="O5" s="13">
        <v>2007</v>
      </c>
      <c r="P5" s="13">
        <v>2006</v>
      </c>
    </row>
    <row r="6" spans="1:16" x14ac:dyDescent="0.3">
      <c r="A6" s="9" t="s">
        <v>12</v>
      </c>
      <c r="B6" s="9" t="s">
        <v>13</v>
      </c>
      <c r="C6" s="41">
        <v>216.70989500000007</v>
      </c>
      <c r="D6" s="51">
        <v>222.52424000000005</v>
      </c>
      <c r="E6" s="41">
        <v>202.27500000000001</v>
      </c>
      <c r="F6" s="41">
        <v>218.54900000000001</v>
      </c>
      <c r="G6" s="41">
        <v>231.56700000000001</v>
      </c>
      <c r="H6" s="41">
        <v>257.987866</v>
      </c>
      <c r="I6" s="41">
        <v>262.35232999999999</v>
      </c>
      <c r="J6" s="41">
        <v>240.65810500000001</v>
      </c>
      <c r="K6" s="41">
        <v>190.33564000000001</v>
      </c>
      <c r="L6" s="41">
        <v>145.11089999999999</v>
      </c>
      <c r="M6" s="41">
        <v>76.141400000000004</v>
      </c>
      <c r="N6" s="41">
        <v>155.03980000000001</v>
      </c>
      <c r="O6" s="41">
        <v>5.8449</v>
      </c>
      <c r="P6" s="41">
        <v>2.085</v>
      </c>
    </row>
    <row r="7" spans="1:16" x14ac:dyDescent="0.3">
      <c r="A7" s="9" t="s">
        <v>2</v>
      </c>
      <c r="B7" s="9" t="s">
        <v>3</v>
      </c>
      <c r="C7" s="41">
        <v>2.8029139999999995</v>
      </c>
      <c r="D7" s="51">
        <v>2.5493989999999993</v>
      </c>
      <c r="E7" s="41">
        <v>2.7890000000000001</v>
      </c>
      <c r="F7" s="41">
        <v>2.42</v>
      </c>
      <c r="G7" s="41">
        <v>6.3620000000000001</v>
      </c>
      <c r="H7" s="41">
        <v>4.266178</v>
      </c>
      <c r="I7" s="41">
        <v>4.1441699999999999</v>
      </c>
      <c r="J7" s="41">
        <v>4.0792080000000004</v>
      </c>
      <c r="K7" s="41">
        <v>4.9001570000000001</v>
      </c>
      <c r="L7" s="41">
        <v>4.2173999999999996</v>
      </c>
      <c r="M7" s="41">
        <v>1.0411999999999999</v>
      </c>
      <c r="N7" s="41">
        <v>5.3288000000000002</v>
      </c>
      <c r="O7" s="41">
        <v>0.39219999999999999</v>
      </c>
      <c r="P7" s="41">
        <v>0</v>
      </c>
    </row>
    <row r="8" spans="1:16" x14ac:dyDescent="0.3">
      <c r="A8" s="9" t="s">
        <v>10</v>
      </c>
      <c r="B8" s="9" t="s">
        <v>11</v>
      </c>
      <c r="C8" s="41">
        <v>445.03718299999969</v>
      </c>
      <c r="D8" s="41">
        <v>489.96838199999985</v>
      </c>
      <c r="E8" s="43">
        <v>363.01900000000001</v>
      </c>
      <c r="F8" s="41">
        <v>465.20499999999998</v>
      </c>
      <c r="G8" s="41">
        <v>367.654</v>
      </c>
      <c r="H8" s="41">
        <v>505.53209299999997</v>
      </c>
      <c r="I8" s="41">
        <v>384.89335699999998</v>
      </c>
      <c r="J8" s="41">
        <v>400.29484500000001</v>
      </c>
      <c r="K8" s="41">
        <v>392.59545800000001</v>
      </c>
      <c r="L8" s="41">
        <v>411.46359999999999</v>
      </c>
      <c r="M8" s="41">
        <v>340.78539999999998</v>
      </c>
      <c r="N8" s="41">
        <v>453.0822</v>
      </c>
      <c r="O8" s="41">
        <v>536.20360000000005</v>
      </c>
      <c r="P8" s="41">
        <v>494.54880000000003</v>
      </c>
    </row>
    <row r="9" spans="1:16" x14ac:dyDescent="0.3">
      <c r="A9" s="9" t="s">
        <v>0</v>
      </c>
      <c r="B9" s="9" t="s">
        <v>1</v>
      </c>
      <c r="C9" s="43"/>
      <c r="D9" s="68">
        <v>3.0000000000000001E-3</v>
      </c>
      <c r="E9" s="43">
        <v>2E-3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</row>
    <row r="10" spans="1:16" x14ac:dyDescent="0.3">
      <c r="A10" s="9" t="s">
        <v>375</v>
      </c>
      <c r="B10" s="9" t="s">
        <v>374</v>
      </c>
      <c r="C10" s="43">
        <v>920.29857400000014</v>
      </c>
      <c r="D10" s="43">
        <v>1034.7542000000003</v>
      </c>
      <c r="E10" s="43">
        <v>917.06100000000004</v>
      </c>
      <c r="F10" s="41">
        <v>804.93700000000001</v>
      </c>
      <c r="G10" s="41">
        <v>1095.17</v>
      </c>
      <c r="H10" s="41">
        <v>1148.969969</v>
      </c>
      <c r="I10" s="41">
        <v>1110.8326959999999</v>
      </c>
      <c r="J10" s="41">
        <v>941.02145299999995</v>
      </c>
      <c r="K10" s="41">
        <v>756.96220000000005</v>
      </c>
      <c r="L10" s="41">
        <v>665.32309999999995</v>
      </c>
      <c r="M10" s="41">
        <v>387.1705</v>
      </c>
      <c r="N10" s="41">
        <v>605.18640000000005</v>
      </c>
      <c r="O10" s="41">
        <v>29.931000000000001</v>
      </c>
      <c r="P10" s="41">
        <v>0</v>
      </c>
    </row>
    <row r="11" spans="1:16" x14ac:dyDescent="0.3">
      <c r="A11" s="9" t="s">
        <v>6</v>
      </c>
      <c r="B11" s="9" t="s">
        <v>676</v>
      </c>
      <c r="C11" s="43">
        <v>419733.95299600018</v>
      </c>
      <c r="D11" s="68">
        <v>384073.52955906687</v>
      </c>
      <c r="E11" s="43">
        <v>167090.481</v>
      </c>
      <c r="F11" s="41">
        <v>144660.497</v>
      </c>
      <c r="G11" s="41">
        <v>120161.387</v>
      </c>
      <c r="H11" s="41">
        <v>130265.855002</v>
      </c>
      <c r="I11" s="41">
        <v>140075.243296</v>
      </c>
      <c r="J11" s="41">
        <v>150434.15328200001</v>
      </c>
      <c r="K11" s="41">
        <v>148269.790209</v>
      </c>
      <c r="L11" s="41">
        <v>170965.2844</v>
      </c>
      <c r="M11" s="41">
        <v>146132.2838</v>
      </c>
      <c r="N11" s="41">
        <v>186129.62119999999</v>
      </c>
      <c r="O11" s="41">
        <v>233843.45800000001</v>
      </c>
      <c r="P11" s="41">
        <v>216004.7426</v>
      </c>
    </row>
    <row r="12" spans="1:16" x14ac:dyDescent="0.3">
      <c r="A12" s="9" t="s">
        <v>4</v>
      </c>
      <c r="B12" s="9" t="s">
        <v>5</v>
      </c>
      <c r="C12" s="43">
        <v>831.97504199999992</v>
      </c>
      <c r="D12" s="68">
        <v>755.04031200000043</v>
      </c>
      <c r="E12" s="43">
        <v>738.77599999999995</v>
      </c>
      <c r="F12" s="41">
        <v>693.05700000000002</v>
      </c>
      <c r="G12" s="41">
        <v>577.60500000000002</v>
      </c>
      <c r="H12" s="41">
        <v>904.760895</v>
      </c>
      <c r="I12" s="41">
        <v>969.07173999999998</v>
      </c>
      <c r="J12" s="41">
        <v>966.06816200000003</v>
      </c>
      <c r="K12" s="41">
        <v>989.16266900000005</v>
      </c>
      <c r="L12" s="41">
        <v>994.00229999999999</v>
      </c>
      <c r="M12" s="41">
        <v>825.05</v>
      </c>
      <c r="N12" s="41">
        <v>702.56920000000002</v>
      </c>
      <c r="O12" s="41">
        <v>769.21209999999996</v>
      </c>
      <c r="P12" s="41">
        <v>675.82360000000006</v>
      </c>
    </row>
    <row r="13" spans="1:16" x14ac:dyDescent="0.3">
      <c r="A13" s="9" t="s">
        <v>7</v>
      </c>
      <c r="B13" s="9" t="s">
        <v>8</v>
      </c>
      <c r="C13" s="41">
        <v>0.1116</v>
      </c>
      <c r="D13" s="51">
        <v>0.11987</v>
      </c>
      <c r="E13" s="43">
        <v>9.7000000000000003E-2</v>
      </c>
      <c r="F13" s="41">
        <v>0.13300000000000001</v>
      </c>
      <c r="G13" s="41">
        <v>0.18099999999999999</v>
      </c>
      <c r="H13" s="41">
        <v>7.4999999999999997E-2</v>
      </c>
      <c r="I13" s="41">
        <v>0.41199999999999998</v>
      </c>
      <c r="J13" s="41">
        <v>0.92301999999999995</v>
      </c>
      <c r="K13" s="41">
        <v>0.28320000000000001</v>
      </c>
      <c r="L13" s="41">
        <v>0.24829999999999999</v>
      </c>
      <c r="M13" s="41">
        <v>0.44429999999999997</v>
      </c>
      <c r="N13" s="41">
        <v>0.24429999999999999</v>
      </c>
      <c r="O13" s="41">
        <v>0.16270000000000001</v>
      </c>
      <c r="P13" s="41">
        <v>2.3E-2</v>
      </c>
    </row>
    <row r="14" spans="1:16" x14ac:dyDescent="0.3">
      <c r="A14" s="3" t="s">
        <v>633</v>
      </c>
      <c r="B14" s="9" t="s">
        <v>14</v>
      </c>
      <c r="C14" s="41"/>
      <c r="D14" s="51">
        <v>1.2E-2</v>
      </c>
      <c r="E14" s="43">
        <v>1.4E-2</v>
      </c>
      <c r="F14" s="41">
        <v>1.7999999999999999E-2</v>
      </c>
      <c r="G14" s="41">
        <v>0.24399999999999999</v>
      </c>
      <c r="H14" s="41">
        <v>0.23000599999999999</v>
      </c>
      <c r="I14" s="41">
        <v>0.22580500000000001</v>
      </c>
      <c r="J14" s="41">
        <v>0.22554299999999999</v>
      </c>
      <c r="K14" s="41">
        <v>0.22489999999999999</v>
      </c>
      <c r="L14" s="41">
        <v>0.22489999999999999</v>
      </c>
      <c r="M14" s="41">
        <v>0.22700000000000001</v>
      </c>
      <c r="N14" s="41">
        <v>0.26469999999999999</v>
      </c>
      <c r="O14" s="41">
        <v>7.5999999999999998E-2</v>
      </c>
      <c r="P14" s="41">
        <v>0</v>
      </c>
    </row>
    <row r="15" spans="1:16" x14ac:dyDescent="0.3">
      <c r="A15" s="3" t="s">
        <v>632</v>
      </c>
      <c r="B15" s="9" t="s">
        <v>9</v>
      </c>
      <c r="C15" s="41">
        <v>129.16024899999994</v>
      </c>
      <c r="D15" s="51">
        <v>171.44503499999999</v>
      </c>
      <c r="E15" s="43">
        <v>80.150000000000006</v>
      </c>
      <c r="F15" s="41">
        <v>206.87799999999999</v>
      </c>
      <c r="G15" s="41">
        <v>123.63500000000001</v>
      </c>
      <c r="H15" s="41">
        <v>102.104451</v>
      </c>
      <c r="I15" s="41">
        <v>183.16188</v>
      </c>
      <c r="J15" s="41">
        <v>191.83319299999999</v>
      </c>
      <c r="K15" s="41">
        <v>200.52950799999999</v>
      </c>
      <c r="L15" s="41">
        <v>198.3158</v>
      </c>
      <c r="M15" s="41">
        <v>156.52889999999999</v>
      </c>
      <c r="N15" s="41">
        <v>114.6123</v>
      </c>
      <c r="O15" s="41">
        <v>134.81440000000001</v>
      </c>
      <c r="P15" s="41">
        <v>139.32509999999999</v>
      </c>
    </row>
    <row r="16" spans="1:16" x14ac:dyDescent="0.3">
      <c r="A16" s="10"/>
      <c r="B16" s="10" t="s">
        <v>654</v>
      </c>
      <c r="C16" s="44">
        <v>158.24369799999999</v>
      </c>
      <c r="D16" s="50">
        <v>161.89391200000003</v>
      </c>
      <c r="E16" s="45">
        <v>181.25899999999999</v>
      </c>
      <c r="F16" s="41">
        <v>186.17</v>
      </c>
      <c r="G16" s="41">
        <v>184.43899999999999</v>
      </c>
      <c r="H16" s="41">
        <v>214.98386300000001</v>
      </c>
      <c r="I16" s="41">
        <v>211.49258699999999</v>
      </c>
      <c r="J16" s="41">
        <v>210.03548599999999</v>
      </c>
      <c r="K16" s="41">
        <v>215.58525399999999</v>
      </c>
      <c r="L16" s="41">
        <v>479.1447</v>
      </c>
      <c r="M16" s="41">
        <v>201.57749999999999</v>
      </c>
      <c r="N16" s="41">
        <v>353.36489999999998</v>
      </c>
      <c r="O16" s="41">
        <v>509.27710000000002</v>
      </c>
      <c r="P16" s="41">
        <v>551.34109999999998</v>
      </c>
    </row>
    <row r="17" spans="1:16" hidden="1" x14ac:dyDescent="0.3">
      <c r="A17" s="9" t="s">
        <v>29</v>
      </c>
      <c r="B17" s="9" t="s">
        <v>30</v>
      </c>
      <c r="C17" s="41"/>
      <c r="D17" s="41"/>
      <c r="E17" s="43">
        <v>0.36599999999999999</v>
      </c>
      <c r="F17" s="41">
        <v>0.51600000000000001</v>
      </c>
      <c r="G17" s="41">
        <v>0.34699999999999998</v>
      </c>
      <c r="H17" s="41">
        <v>0.41399999999999998</v>
      </c>
      <c r="I17" s="41">
        <v>0.379</v>
      </c>
      <c r="J17" s="41">
        <v>0.46</v>
      </c>
      <c r="K17" s="41">
        <v>0.47</v>
      </c>
      <c r="L17" s="41">
        <v>0.41599999999999998</v>
      </c>
      <c r="M17" s="41">
        <v>0</v>
      </c>
      <c r="N17" s="41">
        <v>0.29799999999999999</v>
      </c>
      <c r="O17" s="41">
        <v>0.17399999999999999</v>
      </c>
      <c r="P17" s="41">
        <v>0</v>
      </c>
    </row>
    <row r="18" spans="1:16" x14ac:dyDescent="0.3">
      <c r="A18" s="9" t="s">
        <v>41</v>
      </c>
      <c r="B18" s="9" t="s">
        <v>42</v>
      </c>
      <c r="C18" s="41">
        <v>0.13333999999999999</v>
      </c>
      <c r="D18" s="51">
        <v>85.334928999999988</v>
      </c>
      <c r="E18" s="43">
        <v>90.876999999999995</v>
      </c>
      <c r="F18" s="41">
        <v>80.356999999999999</v>
      </c>
      <c r="G18" s="41">
        <v>79.123000000000005</v>
      </c>
      <c r="H18" s="41">
        <v>85.373204000000001</v>
      </c>
      <c r="I18" s="41">
        <v>73.306072999999998</v>
      </c>
      <c r="J18" s="41">
        <v>71.452067</v>
      </c>
      <c r="K18" s="41">
        <v>82.174559000000002</v>
      </c>
      <c r="L18" s="41">
        <v>86.811700000000002</v>
      </c>
      <c r="M18" s="41">
        <v>105.1799</v>
      </c>
      <c r="N18" s="41">
        <v>84.778099999999995</v>
      </c>
      <c r="O18" s="41">
        <v>65.545299999999997</v>
      </c>
      <c r="P18" s="41">
        <v>0</v>
      </c>
    </row>
    <row r="19" spans="1:16" hidden="1" x14ac:dyDescent="0.3">
      <c r="A19" s="9" t="s">
        <v>584</v>
      </c>
      <c r="B19" s="9" t="s">
        <v>585</v>
      </c>
      <c r="C19" s="41"/>
      <c r="D19" s="41"/>
      <c r="E19" s="43">
        <v>0</v>
      </c>
      <c r="F19" s="41">
        <v>0.34499999999999997</v>
      </c>
      <c r="G19" s="41">
        <v>0.46500000000000002</v>
      </c>
      <c r="H19" s="41">
        <v>0.46600000000000003</v>
      </c>
      <c r="I19" s="41">
        <v>0.32900000000000001</v>
      </c>
      <c r="J19" s="41">
        <v>0.36862200000000001</v>
      </c>
      <c r="K19" s="41">
        <v>0.34200000000000003</v>
      </c>
      <c r="L19" s="41">
        <v>0.20419999999999999</v>
      </c>
      <c r="M19" s="41">
        <v>0.1928</v>
      </c>
      <c r="N19" s="41">
        <v>0</v>
      </c>
      <c r="O19" s="41">
        <v>0</v>
      </c>
      <c r="P19" s="41">
        <v>0</v>
      </c>
    </row>
    <row r="20" spans="1:16" hidden="1" x14ac:dyDescent="0.3">
      <c r="A20" s="9" t="s">
        <v>39</v>
      </c>
      <c r="B20" s="9" t="s">
        <v>40</v>
      </c>
      <c r="C20" s="41"/>
      <c r="D20" s="41"/>
      <c r="E20" s="43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2.7E-2</v>
      </c>
      <c r="L20" s="41">
        <v>2.6700000000000002E-2</v>
      </c>
      <c r="M20" s="41">
        <v>1E-3</v>
      </c>
      <c r="N20" s="41">
        <v>3.1E-2</v>
      </c>
      <c r="O20" s="41">
        <v>1.2999999999999999E-2</v>
      </c>
      <c r="P20" s="41">
        <v>2.06E-2</v>
      </c>
    </row>
    <row r="21" spans="1:16" hidden="1" x14ac:dyDescent="0.3">
      <c r="A21" s="9" t="s">
        <v>37</v>
      </c>
      <c r="B21" s="9" t="s">
        <v>38</v>
      </c>
      <c r="C21" s="41"/>
      <c r="D21" s="41"/>
      <c r="E21" s="43"/>
      <c r="F21" s="41"/>
      <c r="G21" s="41">
        <v>0.01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5.0000000000000001E-3</v>
      </c>
      <c r="N21" s="41">
        <v>5.0000000000000001E-3</v>
      </c>
      <c r="O21" s="41">
        <v>7.0000000000000001E-3</v>
      </c>
      <c r="P21" s="41">
        <v>0</v>
      </c>
    </row>
    <row r="22" spans="1:16" x14ac:dyDescent="0.3">
      <c r="A22" s="9" t="s">
        <v>21</v>
      </c>
      <c r="B22" s="9" t="s">
        <v>22</v>
      </c>
      <c r="C22" s="41">
        <v>0.59256800000000009</v>
      </c>
      <c r="D22" s="51">
        <v>79.683221000000017</v>
      </c>
      <c r="E22" s="43">
        <v>103.294</v>
      </c>
      <c r="F22" s="41">
        <v>88.245999999999995</v>
      </c>
      <c r="G22" s="41">
        <v>85.512</v>
      </c>
      <c r="H22" s="41">
        <v>93.425595999999999</v>
      </c>
      <c r="I22" s="41">
        <v>81.504582999999997</v>
      </c>
      <c r="J22" s="41">
        <v>87.657217000000003</v>
      </c>
      <c r="K22" s="41">
        <v>111.590813</v>
      </c>
      <c r="L22" s="41">
        <v>101.0838</v>
      </c>
      <c r="M22" s="41">
        <v>98.4422</v>
      </c>
      <c r="N22" s="41">
        <v>158.42439999999999</v>
      </c>
      <c r="O22" s="41">
        <v>76.132599999999996</v>
      </c>
      <c r="P22" s="41">
        <v>24.366</v>
      </c>
    </row>
    <row r="23" spans="1:16" hidden="1" x14ac:dyDescent="0.3">
      <c r="A23" s="9" t="s">
        <v>25</v>
      </c>
      <c r="B23" s="9" t="s">
        <v>26</v>
      </c>
      <c r="C23" s="41"/>
      <c r="D23" s="41"/>
      <c r="E23" s="43">
        <v>0.317</v>
      </c>
      <c r="F23" s="41">
        <v>0.26100000000000001</v>
      </c>
      <c r="G23" s="41">
        <v>0.14399999999999999</v>
      </c>
      <c r="H23" s="41">
        <v>0</v>
      </c>
      <c r="I23" s="41">
        <v>0</v>
      </c>
      <c r="J23" s="41">
        <v>0</v>
      </c>
      <c r="K23" s="41">
        <v>2.1999999999999999E-2</v>
      </c>
      <c r="L23" s="41">
        <v>0.04</v>
      </c>
      <c r="M23" s="41">
        <v>5.6000000000000001E-2</v>
      </c>
      <c r="N23" s="41">
        <v>7.2999999999999995E-2</v>
      </c>
      <c r="O23" s="41">
        <v>8.6999999999999994E-2</v>
      </c>
      <c r="P23" s="41">
        <v>2.3E-2</v>
      </c>
    </row>
    <row r="24" spans="1:16" x14ac:dyDescent="0.3">
      <c r="A24" s="9" t="s">
        <v>33</v>
      </c>
      <c r="B24" s="9" t="s">
        <v>34</v>
      </c>
      <c r="C24" s="41">
        <v>157.506698</v>
      </c>
      <c r="D24" s="51">
        <v>161.19691200000003</v>
      </c>
      <c r="E24" s="43">
        <v>180.57599999999999</v>
      </c>
      <c r="F24" s="41">
        <v>185.048</v>
      </c>
      <c r="G24" s="41">
        <v>183.47300000000001</v>
      </c>
      <c r="H24" s="41">
        <v>214.10386299999999</v>
      </c>
      <c r="I24" s="41">
        <v>210.78458699999999</v>
      </c>
      <c r="J24" s="41">
        <v>209.206864</v>
      </c>
      <c r="K24" s="41">
        <v>214.724254</v>
      </c>
      <c r="L24" s="41">
        <v>478.45780000000002</v>
      </c>
      <c r="M24" s="41">
        <v>201.3227</v>
      </c>
      <c r="N24" s="41">
        <v>352.9579</v>
      </c>
      <c r="O24" s="41">
        <v>508.99610000000001</v>
      </c>
      <c r="P24" s="41">
        <v>551.29750000000001</v>
      </c>
    </row>
    <row r="25" spans="1:16" x14ac:dyDescent="0.3">
      <c r="A25" s="9"/>
      <c r="B25" s="9" t="s">
        <v>669</v>
      </c>
      <c r="C25" s="41">
        <v>0.73699999999999999</v>
      </c>
      <c r="D25" s="51">
        <v>0.69699999999999995</v>
      </c>
      <c r="E25" s="43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</row>
    <row r="26" spans="1:16" hidden="1" x14ac:dyDescent="0.3">
      <c r="A26" s="10"/>
      <c r="B26" s="10" t="s">
        <v>638</v>
      </c>
      <c r="C26" s="44"/>
      <c r="D26" s="51">
        <v>99.737158999999963</v>
      </c>
      <c r="E26" s="45">
        <v>100.322287</v>
      </c>
      <c r="F26" s="41">
        <v>567.13571400000001</v>
      </c>
      <c r="G26" s="41">
        <v>771.55146400000001</v>
      </c>
      <c r="H26" s="41">
        <v>195.85351</v>
      </c>
      <c r="I26" s="41">
        <v>193.10398499999999</v>
      </c>
      <c r="J26" s="41">
        <v>229.410517</v>
      </c>
      <c r="K26" s="41">
        <v>124.25422</v>
      </c>
      <c r="L26" s="41">
        <v>142.99889999999999</v>
      </c>
      <c r="M26" s="41">
        <v>129.7706</v>
      </c>
      <c r="N26" s="41">
        <v>250.2961</v>
      </c>
      <c r="O26" s="41">
        <v>221.3476</v>
      </c>
      <c r="P26" s="41">
        <v>8.0054999999999996</v>
      </c>
    </row>
    <row r="27" spans="1:16" hidden="1" x14ac:dyDescent="0.3">
      <c r="A27" s="9" t="s">
        <v>441</v>
      </c>
      <c r="B27" s="9" t="s">
        <v>442</v>
      </c>
      <c r="C27" s="41"/>
      <c r="D27" s="41"/>
      <c r="E27" s="43">
        <v>0</v>
      </c>
      <c r="F27" s="41">
        <v>0</v>
      </c>
      <c r="G27" s="41">
        <v>0</v>
      </c>
      <c r="H27" s="41">
        <v>0</v>
      </c>
      <c r="I27" s="41">
        <v>6.0000000000000001E-3</v>
      </c>
      <c r="J27" s="41">
        <v>3.48E-3</v>
      </c>
      <c r="K27" s="41">
        <v>7.1999999999999998E-3</v>
      </c>
      <c r="L27" s="41">
        <v>7.1999999999999998E-3</v>
      </c>
      <c r="M27" s="41">
        <v>5.1000000000000004E-3</v>
      </c>
      <c r="N27" s="41">
        <v>8.3999999999999995E-3</v>
      </c>
      <c r="O27" s="41">
        <v>5.9999999999999995E-4</v>
      </c>
      <c r="P27" s="41">
        <v>0</v>
      </c>
    </row>
    <row r="28" spans="1:16" hidden="1" x14ac:dyDescent="0.3">
      <c r="A28" s="9" t="s">
        <v>59</v>
      </c>
      <c r="B28" s="9" t="s">
        <v>60</v>
      </c>
      <c r="C28" s="41"/>
      <c r="D28" s="41"/>
      <c r="E28" s="43">
        <v>22.469000000000001</v>
      </c>
      <c r="F28" s="41">
        <v>42.883000000000003</v>
      </c>
      <c r="G28" s="41">
        <v>136.251</v>
      </c>
      <c r="H28" s="41">
        <v>42.607221000000003</v>
      </c>
      <c r="I28" s="41">
        <v>42.030656</v>
      </c>
      <c r="J28" s="41">
        <v>45.192666000000003</v>
      </c>
      <c r="K28" s="41">
        <v>30.855747000000001</v>
      </c>
      <c r="L28" s="41">
        <v>38.2151</v>
      </c>
      <c r="M28" s="41">
        <v>36.970300000000002</v>
      </c>
      <c r="N28" s="41">
        <v>70.0334</v>
      </c>
      <c r="O28" s="41">
        <v>61.288800000000002</v>
      </c>
      <c r="P28" s="41">
        <v>0</v>
      </c>
    </row>
    <row r="29" spans="1:16" hidden="1" x14ac:dyDescent="0.3">
      <c r="A29" s="9" t="s">
        <v>55</v>
      </c>
      <c r="B29" s="9" t="s">
        <v>56</v>
      </c>
      <c r="C29" s="41"/>
      <c r="D29" s="41"/>
      <c r="E29" s="43">
        <v>31.399000000000001</v>
      </c>
      <c r="F29" s="41">
        <v>62.069000000000003</v>
      </c>
      <c r="G29" s="41">
        <v>197.952</v>
      </c>
      <c r="H29" s="41">
        <v>61.705660999999999</v>
      </c>
      <c r="I29" s="41">
        <v>60.812897999999997</v>
      </c>
      <c r="J29" s="41">
        <v>65.479528999999999</v>
      </c>
      <c r="K29" s="41">
        <v>53.157164000000002</v>
      </c>
      <c r="L29" s="41">
        <v>64.664900000000003</v>
      </c>
      <c r="M29" s="41">
        <v>53.508200000000002</v>
      </c>
      <c r="N29" s="41">
        <v>100.8282</v>
      </c>
      <c r="O29" s="41">
        <v>88.965900000000005</v>
      </c>
      <c r="P29" s="41">
        <v>0</v>
      </c>
    </row>
    <row r="30" spans="1:16" hidden="1" x14ac:dyDescent="0.3">
      <c r="A30" s="9" t="s">
        <v>57</v>
      </c>
      <c r="B30" s="9" t="s">
        <v>58</v>
      </c>
      <c r="C30" s="41"/>
      <c r="D30" s="41"/>
      <c r="E30" s="43">
        <v>11.728999999999999</v>
      </c>
      <c r="F30" s="41">
        <v>22.806000000000001</v>
      </c>
      <c r="G30" s="41">
        <v>71.777000000000001</v>
      </c>
      <c r="H30" s="41">
        <v>22.618962</v>
      </c>
      <c r="I30" s="41">
        <v>22.333936000000001</v>
      </c>
      <c r="J30" s="41">
        <v>24.002388</v>
      </c>
      <c r="K30" s="41">
        <v>16.446708000000001</v>
      </c>
      <c r="L30" s="41">
        <v>20.334900000000001</v>
      </c>
      <c r="M30" s="41">
        <v>19.664200000000001</v>
      </c>
      <c r="N30" s="41">
        <v>36.782400000000003</v>
      </c>
      <c r="O30" s="41">
        <v>32.347700000000003</v>
      </c>
      <c r="P30" s="41">
        <v>0</v>
      </c>
    </row>
    <row r="31" spans="1:16" hidden="1" x14ac:dyDescent="0.3">
      <c r="A31" s="9" t="s">
        <v>49</v>
      </c>
      <c r="B31" s="9" t="s">
        <v>50</v>
      </c>
      <c r="C31" s="41"/>
      <c r="D31" s="41"/>
      <c r="E31" s="43">
        <v>1E-3</v>
      </c>
      <c r="F31" s="41">
        <v>1E-3</v>
      </c>
      <c r="G31" s="41">
        <v>1.4E-2</v>
      </c>
      <c r="H31" s="41">
        <v>3.1319999999999998E-3</v>
      </c>
      <c r="I31" s="41">
        <v>1.614E-3</v>
      </c>
      <c r="J31" s="41">
        <v>4.6800000000000001E-3</v>
      </c>
      <c r="K31" s="41">
        <v>4.15E-3</v>
      </c>
      <c r="L31" s="41">
        <v>3.8E-3</v>
      </c>
      <c r="M31" s="41">
        <v>1E-3</v>
      </c>
      <c r="N31" s="41">
        <v>5.2263000000000002</v>
      </c>
      <c r="O31" s="41">
        <v>1.2999999999999999E-3</v>
      </c>
      <c r="P31" s="41">
        <v>0</v>
      </c>
    </row>
    <row r="32" spans="1:16" hidden="1" x14ac:dyDescent="0.3">
      <c r="A32" s="9" t="s">
        <v>53</v>
      </c>
      <c r="B32" s="9" t="s">
        <v>54</v>
      </c>
      <c r="C32" s="41"/>
      <c r="D32" s="41"/>
      <c r="E32" s="43">
        <v>10.79</v>
      </c>
      <c r="F32" s="41">
        <v>21.338999999999999</v>
      </c>
      <c r="G32" s="41">
        <v>68.028000000000006</v>
      </c>
      <c r="H32" s="41">
        <v>21.209776999999999</v>
      </c>
      <c r="I32" s="41">
        <v>20.903216</v>
      </c>
      <c r="J32" s="41">
        <v>22.477357999999999</v>
      </c>
      <c r="K32" s="41">
        <v>15.366508</v>
      </c>
      <c r="L32" s="41">
        <v>19.017399999999999</v>
      </c>
      <c r="M32" s="41">
        <v>18.393599999999999</v>
      </c>
      <c r="N32" s="41">
        <v>36.202399999999997</v>
      </c>
      <c r="O32" s="41">
        <v>30.575600000000001</v>
      </c>
      <c r="P32" s="41">
        <v>0</v>
      </c>
    </row>
    <row r="33" spans="1:16" hidden="1" x14ac:dyDescent="0.3">
      <c r="A33" s="9" t="s">
        <v>586</v>
      </c>
      <c r="B33" s="9" t="s">
        <v>587</v>
      </c>
      <c r="C33" s="41"/>
      <c r="D33" s="41"/>
      <c r="E33" s="43">
        <v>1.9E-2</v>
      </c>
      <c r="F33" s="41">
        <v>1.7999999999999999E-2</v>
      </c>
      <c r="G33" s="41">
        <v>6.0000000000000001E-3</v>
      </c>
      <c r="H33" s="41">
        <v>2.9000000000000001E-2</v>
      </c>
      <c r="I33" s="41">
        <v>1.7389999999999999E-2</v>
      </c>
      <c r="J33" s="41">
        <v>1.119E-2</v>
      </c>
      <c r="K33" s="41">
        <v>2.1700000000000001E-2</v>
      </c>
      <c r="L33" s="41">
        <v>2.1499999999999998E-2</v>
      </c>
      <c r="M33" s="41">
        <v>2.1299999999999999E-2</v>
      </c>
      <c r="N33" s="41">
        <v>4.5900000000000003E-2</v>
      </c>
      <c r="O33" s="41">
        <v>4.8800000000000003E-2</v>
      </c>
      <c r="P33" s="41">
        <v>4.7E-2</v>
      </c>
    </row>
    <row r="34" spans="1:16" hidden="1" x14ac:dyDescent="0.3">
      <c r="A34" s="9" t="s">
        <v>67</v>
      </c>
      <c r="B34" s="9" t="s">
        <v>68</v>
      </c>
      <c r="C34" s="41"/>
      <c r="D34" s="41"/>
      <c r="E34" s="43">
        <v>0</v>
      </c>
      <c r="F34" s="41">
        <v>1.38</v>
      </c>
      <c r="G34" s="41">
        <v>0.35099999999999998</v>
      </c>
      <c r="H34" s="41">
        <v>0.14699999999999999</v>
      </c>
      <c r="I34" s="41">
        <v>0.14799999999999999</v>
      </c>
      <c r="J34" s="41">
        <v>0.59241999999999995</v>
      </c>
      <c r="K34" s="41">
        <v>0.251</v>
      </c>
      <c r="L34" s="41">
        <v>0.13200000000000001</v>
      </c>
      <c r="M34" s="41">
        <v>0.1124</v>
      </c>
      <c r="N34" s="41">
        <v>0.20979999999999999</v>
      </c>
      <c r="O34" s="41">
        <v>0.52200000000000002</v>
      </c>
      <c r="P34" s="41">
        <v>0.18049999999999999</v>
      </c>
    </row>
    <row r="35" spans="1:16" hidden="1" x14ac:dyDescent="0.3">
      <c r="A35" s="9" t="s">
        <v>51</v>
      </c>
      <c r="B35" s="9" t="s">
        <v>52</v>
      </c>
      <c r="C35" s="41"/>
      <c r="D35" s="41"/>
      <c r="E35" s="43">
        <v>23.618286999999999</v>
      </c>
      <c r="F35" s="41">
        <v>416.20371399999999</v>
      </c>
      <c r="G35" s="41">
        <v>296.81046400000002</v>
      </c>
      <c r="H35" s="41">
        <v>47.300756999999997</v>
      </c>
      <c r="I35" s="41">
        <v>46.676274999999997</v>
      </c>
      <c r="J35" s="41">
        <v>71.225806000000006</v>
      </c>
      <c r="K35" s="41">
        <v>7.6290430000000002</v>
      </c>
      <c r="L35" s="41">
        <v>8.0999999999999996E-3</v>
      </c>
      <c r="M35" s="41">
        <v>3.5499999999999997E-2</v>
      </c>
      <c r="N35" s="41">
        <v>0.1764</v>
      </c>
      <c r="O35" s="41">
        <v>3.8988999999999998</v>
      </c>
      <c r="P35" s="41">
        <v>0</v>
      </c>
    </row>
    <row r="36" spans="1:16" hidden="1" x14ac:dyDescent="0.3">
      <c r="A36" s="9" t="s">
        <v>443</v>
      </c>
      <c r="B36" s="9" t="s">
        <v>444</v>
      </c>
      <c r="C36" s="41"/>
      <c r="D36" s="41"/>
      <c r="E36" s="43">
        <v>0</v>
      </c>
      <c r="F36" s="41">
        <v>0</v>
      </c>
      <c r="G36" s="41">
        <v>0</v>
      </c>
      <c r="H36" s="41">
        <v>0</v>
      </c>
      <c r="I36" s="41">
        <v>1E-3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</row>
    <row r="37" spans="1:16" hidden="1" x14ac:dyDescent="0.3">
      <c r="A37" s="9" t="s">
        <v>61</v>
      </c>
      <c r="B37" s="9" t="s">
        <v>62</v>
      </c>
      <c r="C37" s="41"/>
      <c r="D37" s="41"/>
      <c r="E37" s="43">
        <v>0.29699999999999999</v>
      </c>
      <c r="F37" s="41">
        <v>0.436</v>
      </c>
      <c r="G37" s="41">
        <v>0.36199999999999999</v>
      </c>
      <c r="H37" s="41">
        <v>0.23200000000000001</v>
      </c>
      <c r="I37" s="41">
        <v>0.17299999999999999</v>
      </c>
      <c r="J37" s="41">
        <v>0.42099999999999999</v>
      </c>
      <c r="K37" s="41">
        <v>0.51500000000000001</v>
      </c>
      <c r="L37" s="41">
        <v>0.59399999999999997</v>
      </c>
      <c r="M37" s="41">
        <v>1.0589999999999999</v>
      </c>
      <c r="N37" s="41">
        <v>0.78290000000000004</v>
      </c>
      <c r="O37" s="41">
        <v>0.79800000000000004</v>
      </c>
      <c r="P37" s="41">
        <v>0.94799999999999995</v>
      </c>
    </row>
    <row r="38" spans="1:16" hidden="1" x14ac:dyDescent="0.3">
      <c r="A38" s="9" t="s">
        <v>65</v>
      </c>
      <c r="B38" s="9" t="s">
        <v>66</v>
      </c>
      <c r="C38" s="41"/>
      <c r="D38" s="41"/>
      <c r="E38" s="43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2.9</v>
      </c>
      <c r="P38" s="41">
        <v>6.83</v>
      </c>
    </row>
    <row r="39" spans="1:16" x14ac:dyDescent="0.3">
      <c r="A39" s="10"/>
      <c r="B39" s="10" t="s">
        <v>655</v>
      </c>
      <c r="C39" s="44">
        <v>209.20625755000003</v>
      </c>
      <c r="D39" s="50">
        <v>202.70649835400005</v>
      </c>
      <c r="E39" s="45">
        <v>200.55600000000001</v>
      </c>
      <c r="F39" s="44">
        <v>230.39</v>
      </c>
      <c r="G39" s="44">
        <v>227.18299999999999</v>
      </c>
      <c r="H39" s="44">
        <v>234.96034800000001</v>
      </c>
      <c r="I39" s="44">
        <v>227.221204</v>
      </c>
      <c r="J39" s="44">
        <v>203.646683</v>
      </c>
      <c r="K39" s="44">
        <v>233.15680599999999</v>
      </c>
      <c r="L39" s="44">
        <v>191.80430000000001</v>
      </c>
      <c r="M39" s="44">
        <v>211.07249999999999</v>
      </c>
      <c r="N39" s="44">
        <v>459.76740000000001</v>
      </c>
      <c r="O39" s="44">
        <v>469.9436</v>
      </c>
      <c r="P39" s="44">
        <v>471.0369</v>
      </c>
    </row>
    <row r="40" spans="1:16" hidden="1" x14ac:dyDescent="0.3">
      <c r="A40" s="9" t="s">
        <v>255</v>
      </c>
      <c r="B40" s="9" t="s">
        <v>256</v>
      </c>
      <c r="C40" s="44"/>
      <c r="D40" s="44"/>
      <c r="E40" s="45">
        <v>1.0999999999999999E-2</v>
      </c>
      <c r="F40" s="44">
        <v>1.2999999999999999E-2</v>
      </c>
      <c r="G40" s="44">
        <v>1.2E-2</v>
      </c>
      <c r="H40" s="44">
        <v>5.0000000000000001E-3</v>
      </c>
      <c r="I40" s="44">
        <v>4.0000000000000001E-3</v>
      </c>
      <c r="J40" s="44">
        <v>2.8E-3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</row>
    <row r="41" spans="1:16" hidden="1" x14ac:dyDescent="0.3">
      <c r="A41" s="9" t="s">
        <v>506</v>
      </c>
      <c r="B41" s="9" t="s">
        <v>507</v>
      </c>
      <c r="C41" s="44"/>
      <c r="D41" s="44"/>
      <c r="E41" s="45">
        <v>2.4E-2</v>
      </c>
      <c r="F41" s="44">
        <v>4.5999999999999999E-2</v>
      </c>
      <c r="G41" s="44">
        <v>6.0000000000000001E-3</v>
      </c>
      <c r="H41" s="44">
        <v>8.0000000000000002E-3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</row>
    <row r="42" spans="1:16" hidden="1" x14ac:dyDescent="0.3">
      <c r="A42" s="9" t="s">
        <v>154</v>
      </c>
      <c r="B42" s="9" t="s">
        <v>155</v>
      </c>
      <c r="C42" s="44"/>
      <c r="D42" s="44"/>
      <c r="E42" s="45">
        <v>2E-3</v>
      </c>
      <c r="F42" s="44">
        <v>1E-3</v>
      </c>
      <c r="G42" s="44">
        <v>1E-3</v>
      </c>
      <c r="H42" s="44">
        <v>0</v>
      </c>
      <c r="I42" s="44">
        <v>0</v>
      </c>
      <c r="J42" s="44">
        <v>4.8000000000000001E-4</v>
      </c>
      <c r="K42" s="44">
        <v>0</v>
      </c>
      <c r="L42" s="44">
        <v>0</v>
      </c>
      <c r="M42" s="44">
        <v>2.0000000000000001E-4</v>
      </c>
      <c r="N42" s="44">
        <v>5.9999999999999995E-4</v>
      </c>
      <c r="O42" s="44">
        <v>5.9999999999999995E-4</v>
      </c>
      <c r="P42" s="44">
        <v>0</v>
      </c>
    </row>
    <row r="43" spans="1:16" hidden="1" x14ac:dyDescent="0.3">
      <c r="A43" s="9" t="s">
        <v>287</v>
      </c>
      <c r="B43" s="9" t="s">
        <v>288</v>
      </c>
      <c r="C43" s="44"/>
      <c r="D43" s="44"/>
      <c r="E43" s="45">
        <v>3.0000000000000001E-3</v>
      </c>
      <c r="F43" s="44">
        <v>1E-3</v>
      </c>
      <c r="G43" s="44">
        <v>2E-3</v>
      </c>
      <c r="H43" s="44">
        <v>1E-3</v>
      </c>
      <c r="I43" s="44">
        <v>0</v>
      </c>
      <c r="J43" s="44">
        <v>8.3999999999999995E-5</v>
      </c>
      <c r="K43" s="44">
        <v>1.6999999999999999E-3</v>
      </c>
      <c r="L43" s="44">
        <v>2E-3</v>
      </c>
      <c r="M43" s="44">
        <v>3.0000000000000001E-3</v>
      </c>
      <c r="N43" s="44">
        <v>0</v>
      </c>
      <c r="O43" s="44">
        <v>0</v>
      </c>
      <c r="P43" s="44">
        <v>0</v>
      </c>
    </row>
    <row r="44" spans="1:16" hidden="1" x14ac:dyDescent="0.3">
      <c r="A44" s="9" t="s">
        <v>299</v>
      </c>
      <c r="B44" s="9" t="s">
        <v>300</v>
      </c>
      <c r="C44" s="44"/>
      <c r="D44" s="44"/>
      <c r="E44" s="45">
        <v>0.496</v>
      </c>
      <c r="F44" s="44">
        <v>0.47699999999999998</v>
      </c>
      <c r="G44" s="44">
        <v>0.52900000000000003</v>
      </c>
      <c r="H44" s="44">
        <v>0.34899999999999998</v>
      </c>
      <c r="I44" s="44">
        <v>0.36299999999999999</v>
      </c>
      <c r="J44" s="44">
        <v>0.30304700000000001</v>
      </c>
      <c r="K44" s="44">
        <v>0.20480000000000001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</row>
    <row r="45" spans="1:16" hidden="1" x14ac:dyDescent="0.3">
      <c r="A45" s="9" t="s">
        <v>140</v>
      </c>
      <c r="B45" s="9" t="s">
        <v>141</v>
      </c>
      <c r="C45" s="44"/>
      <c r="D45" s="44"/>
      <c r="E45" s="45">
        <v>1.349</v>
      </c>
      <c r="F45" s="44">
        <v>1.06</v>
      </c>
      <c r="G45" s="44">
        <v>0.874</v>
      </c>
      <c r="H45" s="44">
        <v>0.95499999999999996</v>
      </c>
      <c r="I45" s="44">
        <v>0.79600000000000004</v>
      </c>
      <c r="J45" s="44">
        <v>0.73057000000000005</v>
      </c>
      <c r="K45" s="44">
        <v>0.30099999999999999</v>
      </c>
      <c r="L45" s="44">
        <v>0.28699999999999998</v>
      </c>
      <c r="M45" s="44">
        <v>0</v>
      </c>
      <c r="N45" s="44">
        <v>0</v>
      </c>
      <c r="O45" s="44">
        <v>0</v>
      </c>
      <c r="P45" s="44">
        <v>0</v>
      </c>
    </row>
    <row r="46" spans="1:16" hidden="1" x14ac:dyDescent="0.3">
      <c r="A46" s="9" t="s">
        <v>118</v>
      </c>
      <c r="B46" s="9" t="s">
        <v>119</v>
      </c>
      <c r="C46" s="44"/>
      <c r="D46" s="44"/>
      <c r="E46" s="45">
        <v>1.766</v>
      </c>
      <c r="F46" s="44">
        <v>1.377</v>
      </c>
      <c r="G46" s="44">
        <v>1.524</v>
      </c>
      <c r="H46" s="44">
        <v>1.4219999999999999</v>
      </c>
      <c r="I46" s="44">
        <v>1.282</v>
      </c>
      <c r="J46" s="44">
        <v>6.6460000000000005E-2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</row>
    <row r="47" spans="1:16" hidden="1" x14ac:dyDescent="0.3">
      <c r="A47" s="9" t="s">
        <v>608</v>
      </c>
      <c r="B47" s="9" t="s">
        <v>609</v>
      </c>
      <c r="C47" s="44"/>
      <c r="D47" s="44"/>
      <c r="E47" s="45">
        <v>0</v>
      </c>
      <c r="F47" s="44">
        <v>0</v>
      </c>
      <c r="G47" s="44">
        <v>0</v>
      </c>
      <c r="H47" s="44">
        <v>0</v>
      </c>
      <c r="I47" s="44">
        <v>0</v>
      </c>
      <c r="J47" s="44">
        <v>1.2E-4</v>
      </c>
      <c r="K47" s="44">
        <v>1.1999999999999999E-3</v>
      </c>
      <c r="L47" s="44">
        <v>1.1999999999999999E-3</v>
      </c>
      <c r="M47" s="44">
        <v>2.0000000000000001E-4</v>
      </c>
      <c r="N47" s="44">
        <v>5.9999999999999995E-4</v>
      </c>
      <c r="O47" s="44">
        <v>5.9999999999999995E-4</v>
      </c>
      <c r="P47" s="44">
        <v>0</v>
      </c>
    </row>
    <row r="48" spans="1:16" hidden="1" x14ac:dyDescent="0.3">
      <c r="A48" s="9" t="s">
        <v>311</v>
      </c>
      <c r="B48" s="9" t="s">
        <v>312</v>
      </c>
      <c r="C48" s="44"/>
      <c r="D48" s="44"/>
      <c r="E48" s="45">
        <v>1.4730000000000001</v>
      </c>
      <c r="F48" s="44">
        <v>1.97</v>
      </c>
      <c r="G48" s="44">
        <v>1.91</v>
      </c>
      <c r="H48" s="44">
        <v>0.96099999999999997</v>
      </c>
      <c r="I48" s="44">
        <v>0.66400000000000003</v>
      </c>
      <c r="J48" s="44">
        <v>7.2821999999999998E-2</v>
      </c>
      <c r="K48" s="44">
        <v>2.8400000000000002E-2</v>
      </c>
      <c r="L48" s="44">
        <v>3.6299999999999999E-2</v>
      </c>
      <c r="M48" s="44">
        <v>2.7E-2</v>
      </c>
      <c r="N48" s="44">
        <v>0</v>
      </c>
      <c r="O48" s="44">
        <v>0</v>
      </c>
      <c r="P48" s="44">
        <v>0.24</v>
      </c>
    </row>
    <row r="49" spans="1:16" hidden="1" x14ac:dyDescent="0.3">
      <c r="A49" s="9" t="s">
        <v>293</v>
      </c>
      <c r="B49" s="9" t="s">
        <v>294</v>
      </c>
      <c r="C49" s="44"/>
      <c r="D49" s="44"/>
      <c r="E49" s="45">
        <v>9.8000000000000004E-2</v>
      </c>
      <c r="F49" s="44">
        <v>5.8999999999999997E-2</v>
      </c>
      <c r="G49" s="44">
        <v>1.4999999999999999E-2</v>
      </c>
      <c r="H49" s="44">
        <v>4.5999999999999999E-2</v>
      </c>
      <c r="I49" s="44">
        <v>0.03</v>
      </c>
      <c r="J49" s="44">
        <v>5.1256000000000003E-2</v>
      </c>
      <c r="K49" s="44">
        <v>6.25E-2</v>
      </c>
      <c r="L49" s="44">
        <v>4.4999999999999998E-2</v>
      </c>
      <c r="M49" s="44">
        <v>0</v>
      </c>
      <c r="N49" s="44">
        <v>0</v>
      </c>
      <c r="O49" s="44">
        <v>0</v>
      </c>
      <c r="P49" s="44">
        <v>0</v>
      </c>
    </row>
    <row r="50" spans="1:16" hidden="1" x14ac:dyDescent="0.3">
      <c r="A50" s="9" t="s">
        <v>588</v>
      </c>
      <c r="B50" s="9" t="s">
        <v>589</v>
      </c>
      <c r="C50" s="44"/>
      <c r="D50" s="44"/>
      <c r="E50" s="45">
        <v>0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2.0000000000000001E-4</v>
      </c>
      <c r="N50" s="44">
        <v>5.9999999999999995E-4</v>
      </c>
      <c r="O50" s="44">
        <v>5.9999999999999995E-4</v>
      </c>
      <c r="P50" s="44">
        <v>0</v>
      </c>
    </row>
    <row r="51" spans="1:16" hidden="1" x14ac:dyDescent="0.3">
      <c r="A51" s="9" t="s">
        <v>196</v>
      </c>
      <c r="B51" s="9" t="s">
        <v>197</v>
      </c>
      <c r="C51" s="44"/>
      <c r="D51" s="44"/>
      <c r="E51" s="45">
        <v>0</v>
      </c>
      <c r="F51" s="44">
        <v>0</v>
      </c>
      <c r="G51" s="44">
        <v>0</v>
      </c>
      <c r="H51" s="44">
        <v>0</v>
      </c>
      <c r="I51" s="44">
        <v>0</v>
      </c>
      <c r="J51" s="44">
        <v>5.9999999999999995E-4</v>
      </c>
      <c r="K51" s="44">
        <v>0</v>
      </c>
      <c r="L51" s="44">
        <v>0</v>
      </c>
      <c r="M51" s="44">
        <v>2.0000000000000001E-4</v>
      </c>
      <c r="N51" s="44">
        <v>5.9999999999999995E-4</v>
      </c>
      <c r="O51" s="44">
        <v>5.9999999999999995E-4</v>
      </c>
      <c r="P51" s="44">
        <v>0</v>
      </c>
    </row>
    <row r="52" spans="1:16" hidden="1" x14ac:dyDescent="0.3">
      <c r="A52" s="9" t="s">
        <v>192</v>
      </c>
      <c r="B52" s="9" t="s">
        <v>193</v>
      </c>
      <c r="C52" s="44"/>
      <c r="D52" s="44"/>
      <c r="E52" s="45">
        <v>0.113</v>
      </c>
      <c r="F52" s="44">
        <v>0.114</v>
      </c>
      <c r="G52" s="44">
        <v>0.109</v>
      </c>
      <c r="H52" s="44">
        <v>0.124</v>
      </c>
      <c r="I52" s="44">
        <v>7.6600000000000001E-2</v>
      </c>
      <c r="J52" s="44">
        <v>7.6600000000000001E-3</v>
      </c>
      <c r="K52" s="44">
        <v>5.9999999999999995E-4</v>
      </c>
      <c r="L52" s="44">
        <v>5.9999999999999995E-4</v>
      </c>
      <c r="M52" s="44">
        <v>8.0000000000000004E-4</v>
      </c>
      <c r="N52" s="44">
        <v>0</v>
      </c>
      <c r="O52" s="44">
        <v>5.9999999999999995E-4</v>
      </c>
      <c r="P52" s="44">
        <v>0</v>
      </c>
    </row>
    <row r="53" spans="1:16" hidden="1" x14ac:dyDescent="0.3">
      <c r="A53" s="9" t="s">
        <v>355</v>
      </c>
      <c r="B53" s="9" t="s">
        <v>356</v>
      </c>
      <c r="C53" s="44"/>
      <c r="D53" s="44"/>
      <c r="E53" s="45">
        <v>1.016</v>
      </c>
      <c r="F53" s="44">
        <v>2.0950000000000002</v>
      </c>
      <c r="G53" s="44">
        <v>1.379</v>
      </c>
      <c r="H53" s="44">
        <v>1.5840000000000001</v>
      </c>
      <c r="I53" s="44">
        <v>1.4219999999999999</v>
      </c>
      <c r="J53" s="44">
        <v>0.98707</v>
      </c>
      <c r="K53" s="44">
        <v>7.3800000000000004E-2</v>
      </c>
      <c r="L53" s="44">
        <v>1.069</v>
      </c>
      <c r="M53" s="44">
        <v>0.99299999999999999</v>
      </c>
      <c r="N53" s="44">
        <v>7.4999999999999997E-2</v>
      </c>
      <c r="O53" s="44">
        <v>0</v>
      </c>
      <c r="P53" s="44">
        <v>0</v>
      </c>
    </row>
    <row r="54" spans="1:16" hidden="1" x14ac:dyDescent="0.3">
      <c r="A54" s="9" t="s">
        <v>508</v>
      </c>
      <c r="B54" s="9" t="s">
        <v>509</v>
      </c>
      <c r="C54" s="44"/>
      <c r="D54" s="44"/>
      <c r="E54" s="45">
        <v>0</v>
      </c>
      <c r="F54" s="44">
        <v>0</v>
      </c>
      <c r="G54" s="44">
        <v>5.0000000000000001E-3</v>
      </c>
      <c r="H54" s="44">
        <v>3.0000000000000001E-3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</row>
    <row r="55" spans="1:16" hidden="1" x14ac:dyDescent="0.3">
      <c r="A55" s="9" t="s">
        <v>624</v>
      </c>
      <c r="B55" s="9" t="s">
        <v>625</v>
      </c>
      <c r="C55" s="44"/>
      <c r="D55" s="44"/>
      <c r="E55" s="45">
        <v>2E-3</v>
      </c>
      <c r="F55" s="44">
        <v>2E-3</v>
      </c>
      <c r="G55" s="44">
        <v>4.0000000000000001E-3</v>
      </c>
      <c r="H55" s="44">
        <v>3.0000000000000001E-3</v>
      </c>
      <c r="I55" s="44">
        <v>3.0000000000000001E-3</v>
      </c>
      <c r="J55" s="44">
        <v>3.0630000000000002E-3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</row>
    <row r="56" spans="1:16" hidden="1" x14ac:dyDescent="0.3">
      <c r="A56" s="9" t="s">
        <v>372</v>
      </c>
      <c r="B56" s="9" t="s">
        <v>373</v>
      </c>
      <c r="C56" s="44"/>
      <c r="D56" s="44"/>
      <c r="E56" s="45">
        <v>5.0000000000000001E-3</v>
      </c>
      <c r="F56" s="44">
        <v>5.0000000000000001E-3</v>
      </c>
      <c r="G56" s="44">
        <v>0</v>
      </c>
      <c r="H56" s="44">
        <v>0</v>
      </c>
      <c r="I56" s="44">
        <v>0</v>
      </c>
      <c r="J56" s="44">
        <v>0</v>
      </c>
      <c r="K56" s="44">
        <v>1.0999999999999999E-2</v>
      </c>
      <c r="L56" s="44">
        <v>3.9E-2</v>
      </c>
      <c r="M56" s="44">
        <v>0</v>
      </c>
      <c r="N56" s="44">
        <v>0</v>
      </c>
      <c r="O56" s="44">
        <v>0</v>
      </c>
      <c r="P56" s="44">
        <v>0</v>
      </c>
    </row>
    <row r="57" spans="1:16" hidden="1" x14ac:dyDescent="0.3">
      <c r="A57" s="9" t="s">
        <v>99</v>
      </c>
      <c r="B57" s="9" t="s">
        <v>100</v>
      </c>
      <c r="C57" s="44"/>
      <c r="D57" s="44"/>
      <c r="E57" s="45">
        <v>0</v>
      </c>
      <c r="F57" s="44">
        <v>0</v>
      </c>
      <c r="G57" s="44">
        <v>0</v>
      </c>
      <c r="H57" s="44">
        <v>1.4999999999999999E-2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</row>
    <row r="58" spans="1:16" hidden="1" x14ac:dyDescent="0.3">
      <c r="A58" s="9" t="s">
        <v>112</v>
      </c>
      <c r="B58" s="9" t="s">
        <v>113</v>
      </c>
      <c r="C58" s="44"/>
      <c r="D58" s="44"/>
      <c r="E58" s="45">
        <v>0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2E-3</v>
      </c>
      <c r="L58" s="44">
        <v>4.0000000000000001E-3</v>
      </c>
      <c r="M58" s="44">
        <v>0</v>
      </c>
      <c r="N58" s="44">
        <v>0</v>
      </c>
      <c r="O58" s="44">
        <v>0</v>
      </c>
      <c r="P58" s="44">
        <v>1.8499999999999999E-2</v>
      </c>
    </row>
    <row r="59" spans="1:16" hidden="1" x14ac:dyDescent="0.3">
      <c r="A59" s="9" t="s">
        <v>265</v>
      </c>
      <c r="B59" s="9" t="s">
        <v>266</v>
      </c>
      <c r="C59" s="44"/>
      <c r="D59" s="44"/>
      <c r="E59" s="45">
        <v>1.143</v>
      </c>
      <c r="F59" s="44">
        <v>0.86199999999999999</v>
      </c>
      <c r="G59" s="44">
        <v>0.86399999999999999</v>
      </c>
      <c r="H59" s="44">
        <v>9.6000000000000002E-2</v>
      </c>
      <c r="I59" s="44">
        <v>0.1454</v>
      </c>
      <c r="J59" s="44">
        <v>0.1041</v>
      </c>
      <c r="K59" s="44">
        <v>0.16919999999999999</v>
      </c>
      <c r="L59" s="44">
        <v>0.27639999999999998</v>
      </c>
      <c r="M59" s="44">
        <v>0.254</v>
      </c>
      <c r="N59" s="44">
        <v>0.61899999999999999</v>
      </c>
      <c r="O59" s="44">
        <v>1.9380999999999999</v>
      </c>
      <c r="P59" s="44">
        <v>3.653</v>
      </c>
    </row>
    <row r="60" spans="1:16" hidden="1" x14ac:dyDescent="0.3">
      <c r="A60" s="9" t="s">
        <v>267</v>
      </c>
      <c r="B60" s="9" t="s">
        <v>268</v>
      </c>
      <c r="C60" s="44"/>
      <c r="D60" s="44"/>
      <c r="E60" s="45">
        <v>1.756</v>
      </c>
      <c r="F60" s="44">
        <v>1.6850000000000001</v>
      </c>
      <c r="G60" s="44">
        <v>1.6739999999999999</v>
      </c>
      <c r="H60" s="44">
        <v>0.88100000000000001</v>
      </c>
      <c r="I60" s="44">
        <v>0.93052999999999997</v>
      </c>
      <c r="J60" s="44">
        <v>0.41146199999999999</v>
      </c>
      <c r="K60" s="44">
        <v>0.33550000000000002</v>
      </c>
      <c r="L60" s="44">
        <v>0.13500000000000001</v>
      </c>
      <c r="M60" s="44">
        <v>5.6000000000000001E-2</v>
      </c>
      <c r="N60" s="44">
        <v>0</v>
      </c>
      <c r="O60" s="44">
        <v>0</v>
      </c>
      <c r="P60" s="44">
        <v>0</v>
      </c>
    </row>
    <row r="61" spans="1:16" hidden="1" x14ac:dyDescent="0.3">
      <c r="A61" s="9" t="s">
        <v>79</v>
      </c>
      <c r="B61" s="9" t="s">
        <v>80</v>
      </c>
      <c r="C61" s="44"/>
      <c r="D61" s="44"/>
      <c r="E61" s="45">
        <v>7.0190000000000001</v>
      </c>
      <c r="F61" s="44">
        <v>7.9219999999999997</v>
      </c>
      <c r="G61" s="44">
        <v>5.6420000000000003</v>
      </c>
      <c r="H61" s="44">
        <v>5.17</v>
      </c>
      <c r="I61" s="44">
        <v>1.651</v>
      </c>
      <c r="J61" s="44">
        <v>1.5068619999999999</v>
      </c>
      <c r="K61" s="44">
        <v>1.1673</v>
      </c>
      <c r="L61" s="44">
        <v>1.371</v>
      </c>
      <c r="M61" s="44">
        <v>1.244</v>
      </c>
      <c r="N61" s="44">
        <v>1.206</v>
      </c>
      <c r="O61" s="44">
        <v>1.2809999999999999</v>
      </c>
      <c r="P61" s="44">
        <v>0</v>
      </c>
    </row>
    <row r="62" spans="1:16" hidden="1" x14ac:dyDescent="0.3">
      <c r="A62" s="9" t="s">
        <v>81</v>
      </c>
      <c r="B62" s="9" t="s">
        <v>82</v>
      </c>
      <c r="C62" s="44"/>
      <c r="D62" s="44"/>
      <c r="E62" s="45">
        <v>4.7E-2</v>
      </c>
      <c r="F62" s="44">
        <v>8.2000000000000003E-2</v>
      </c>
      <c r="G62" s="44">
        <v>7.0000000000000007E-2</v>
      </c>
      <c r="H62" s="44">
        <v>7.0000000000000007E-2</v>
      </c>
      <c r="I62" s="44">
        <v>9.0999999999999998E-2</v>
      </c>
      <c r="J62" s="44">
        <v>0.76339999999999997</v>
      </c>
      <c r="K62" s="44">
        <v>0.93200000000000005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</row>
    <row r="63" spans="1:16" hidden="1" x14ac:dyDescent="0.3">
      <c r="A63" s="9" t="s">
        <v>146</v>
      </c>
      <c r="B63" s="9" t="s">
        <v>147</v>
      </c>
      <c r="C63" s="44"/>
      <c r="D63" s="44"/>
      <c r="E63" s="45">
        <v>0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0.26790000000000003</v>
      </c>
      <c r="L63" s="44">
        <v>0.23</v>
      </c>
      <c r="M63" s="44">
        <v>0.37</v>
      </c>
      <c r="N63" s="44">
        <v>0</v>
      </c>
      <c r="O63" s="44">
        <v>0.53700000000000003</v>
      </c>
      <c r="P63" s="44">
        <v>0.63600000000000001</v>
      </c>
    </row>
    <row r="64" spans="1:16" hidden="1" x14ac:dyDescent="0.3">
      <c r="A64" s="9" t="s">
        <v>592</v>
      </c>
      <c r="B64" s="9" t="s">
        <v>593</v>
      </c>
      <c r="C64" s="44"/>
      <c r="D64" s="44"/>
      <c r="E64" s="45">
        <v>2.1999999999999999E-2</v>
      </c>
      <c r="F64" s="44">
        <v>1.0999999999999999E-2</v>
      </c>
      <c r="G64" s="44">
        <v>1.2E-2</v>
      </c>
      <c r="H64" s="44">
        <v>5.0000000000000001E-3</v>
      </c>
      <c r="I64" s="44">
        <v>1.2999999999999999E-2</v>
      </c>
      <c r="J64" s="44">
        <v>3.7669999999999999E-3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</row>
    <row r="65" spans="1:16" hidden="1" x14ac:dyDescent="0.3">
      <c r="A65" s="9" t="s">
        <v>463</v>
      </c>
      <c r="B65" s="9" t="s">
        <v>464</v>
      </c>
      <c r="C65" s="44"/>
      <c r="D65" s="44"/>
      <c r="E65" s="45">
        <v>0</v>
      </c>
      <c r="F65" s="44">
        <v>1E-3</v>
      </c>
      <c r="G65" s="44">
        <v>1E-3</v>
      </c>
      <c r="H65" s="44">
        <v>1E-3</v>
      </c>
      <c r="I65" s="44">
        <v>1E-3</v>
      </c>
      <c r="J65" s="44">
        <v>9.6299999999999999E-4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</row>
    <row r="66" spans="1:16" hidden="1" x14ac:dyDescent="0.3">
      <c r="A66" s="9" t="s">
        <v>317</v>
      </c>
      <c r="B66" s="9" t="s">
        <v>318</v>
      </c>
      <c r="C66" s="44"/>
      <c r="D66" s="44"/>
      <c r="E66" s="45">
        <v>1.282</v>
      </c>
      <c r="F66" s="44">
        <v>1.6140000000000001</v>
      </c>
      <c r="G66" s="44">
        <v>1.7390000000000001</v>
      </c>
      <c r="H66" s="44">
        <v>1.173</v>
      </c>
      <c r="I66" s="44">
        <v>0.92230000000000001</v>
      </c>
      <c r="J66" s="44">
        <v>0.51775599999999999</v>
      </c>
      <c r="K66" s="44">
        <v>0.38540000000000002</v>
      </c>
      <c r="L66" s="44">
        <v>0.1144</v>
      </c>
      <c r="M66" s="44">
        <v>0.93410000000000004</v>
      </c>
      <c r="N66" s="44">
        <v>0</v>
      </c>
      <c r="O66" s="44">
        <v>0.439</v>
      </c>
      <c r="P66" s="44">
        <v>0.57199999999999995</v>
      </c>
    </row>
    <row r="67" spans="1:16" hidden="1" x14ac:dyDescent="0.3">
      <c r="A67" s="9" t="s">
        <v>120</v>
      </c>
      <c r="B67" s="9" t="s">
        <v>121</v>
      </c>
      <c r="C67" s="44"/>
      <c r="D67" s="44"/>
      <c r="E67" s="45">
        <v>0</v>
      </c>
      <c r="F67" s="44">
        <v>0</v>
      </c>
      <c r="G67" s="44">
        <v>0</v>
      </c>
      <c r="H67" s="44">
        <v>1E-3</v>
      </c>
      <c r="I67" s="44">
        <v>0</v>
      </c>
      <c r="J67" s="44">
        <v>2.3599999999999999E-4</v>
      </c>
      <c r="K67" s="44">
        <v>0</v>
      </c>
      <c r="L67" s="44">
        <v>2.0000000000000001E-4</v>
      </c>
      <c r="M67" s="44">
        <v>0</v>
      </c>
      <c r="N67" s="44">
        <v>0</v>
      </c>
      <c r="O67" s="44">
        <v>0</v>
      </c>
      <c r="P67" s="44">
        <v>0</v>
      </c>
    </row>
    <row r="68" spans="1:16" hidden="1" x14ac:dyDescent="0.3">
      <c r="A68" s="9" t="s">
        <v>190</v>
      </c>
      <c r="B68" s="9" t="s">
        <v>191</v>
      </c>
      <c r="C68" s="44"/>
      <c r="D68" s="44"/>
      <c r="E68" s="45">
        <v>0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2.0000000000000001E-4</v>
      </c>
      <c r="M68" s="44">
        <v>0</v>
      </c>
      <c r="N68" s="44">
        <v>0</v>
      </c>
      <c r="O68" s="44">
        <v>0</v>
      </c>
      <c r="P68" s="44">
        <v>0</v>
      </c>
    </row>
    <row r="69" spans="1:16" hidden="1" x14ac:dyDescent="0.3">
      <c r="A69" s="9" t="s">
        <v>565</v>
      </c>
      <c r="B69" s="9" t="s">
        <v>566</v>
      </c>
      <c r="C69" s="44"/>
      <c r="D69" s="44"/>
      <c r="E69" s="45">
        <v>1E-3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</row>
    <row r="70" spans="1:16" hidden="1" x14ac:dyDescent="0.3">
      <c r="A70" s="9" t="s">
        <v>596</v>
      </c>
      <c r="B70" s="9" t="s">
        <v>597</v>
      </c>
      <c r="C70" s="44"/>
      <c r="D70" s="44"/>
      <c r="E70" s="45">
        <v>8.0000000000000002E-3</v>
      </c>
      <c r="F70" s="44">
        <v>1.2E-2</v>
      </c>
      <c r="G70" s="44">
        <v>8.0000000000000002E-3</v>
      </c>
      <c r="H70" s="44">
        <v>1.0999999999999999E-2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</row>
    <row r="71" spans="1:16" hidden="1" x14ac:dyDescent="0.3">
      <c r="A71" s="9" t="s">
        <v>184</v>
      </c>
      <c r="B71" s="9" t="s">
        <v>185</v>
      </c>
      <c r="C71" s="44"/>
      <c r="D71" s="44"/>
      <c r="E71" s="45">
        <v>4.202</v>
      </c>
      <c r="F71" s="44">
        <v>10.186</v>
      </c>
      <c r="G71" s="44">
        <v>13.398</v>
      </c>
      <c r="H71" s="44">
        <v>11.676</v>
      </c>
      <c r="I71" s="44">
        <v>11.551402</v>
      </c>
      <c r="J71" s="44">
        <v>9.3815829999999991</v>
      </c>
      <c r="K71" s="44">
        <v>9.1477000000000004</v>
      </c>
      <c r="L71" s="44">
        <v>7.2878999999999996</v>
      </c>
      <c r="M71" s="44">
        <v>6.8076999999999996</v>
      </c>
      <c r="N71" s="44">
        <v>21.8355</v>
      </c>
      <c r="O71" s="44">
        <v>21.7316</v>
      </c>
      <c r="P71" s="44">
        <v>15.279</v>
      </c>
    </row>
    <row r="72" spans="1:16" hidden="1" x14ac:dyDescent="0.3">
      <c r="A72" s="9" t="s">
        <v>128</v>
      </c>
      <c r="B72" s="9" t="s">
        <v>129</v>
      </c>
      <c r="C72" s="44"/>
      <c r="D72" s="44"/>
      <c r="E72" s="45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0.56789999999999996</v>
      </c>
      <c r="L72" s="44">
        <v>0.70499999999999996</v>
      </c>
      <c r="M72" s="44">
        <v>0</v>
      </c>
      <c r="N72" s="44">
        <v>0</v>
      </c>
      <c r="O72" s="44">
        <v>1.911</v>
      </c>
      <c r="P72" s="44">
        <v>1.5740000000000001</v>
      </c>
    </row>
    <row r="73" spans="1:16" hidden="1" x14ac:dyDescent="0.3">
      <c r="A73" s="9" t="s">
        <v>148</v>
      </c>
      <c r="B73" s="9" t="s">
        <v>149</v>
      </c>
      <c r="C73" s="44"/>
      <c r="D73" s="44"/>
      <c r="E73" s="45">
        <v>0.78400000000000003</v>
      </c>
      <c r="F73" s="44">
        <v>0.4</v>
      </c>
      <c r="G73" s="44">
        <v>1.4E-2</v>
      </c>
      <c r="H73" s="44">
        <v>3.6999999999999998E-2</v>
      </c>
      <c r="I73" s="44">
        <v>1E-3</v>
      </c>
      <c r="J73" s="44">
        <v>2.8609999999999998E-3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</row>
    <row r="74" spans="1:16" hidden="1" x14ac:dyDescent="0.3">
      <c r="A74" s="9" t="s">
        <v>91</v>
      </c>
      <c r="B74" s="9" t="s">
        <v>92</v>
      </c>
      <c r="C74" s="44"/>
      <c r="D74" s="44"/>
      <c r="E74" s="45">
        <v>0.23499999999999999</v>
      </c>
      <c r="F74" s="44">
        <v>0.39</v>
      </c>
      <c r="G74" s="44">
        <v>0.46100000000000002</v>
      </c>
      <c r="H74" s="44">
        <v>0.31</v>
      </c>
      <c r="I74" s="44">
        <v>0.34499999999999997</v>
      </c>
      <c r="J74" s="44">
        <v>0.28184500000000001</v>
      </c>
      <c r="K74" s="44">
        <v>0.1113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</row>
    <row r="75" spans="1:16" hidden="1" x14ac:dyDescent="0.3">
      <c r="A75" s="9" t="s">
        <v>524</v>
      </c>
      <c r="B75" s="9" t="s">
        <v>525</v>
      </c>
      <c r="C75" s="44"/>
      <c r="D75" s="44"/>
      <c r="E75" s="45">
        <v>2E-3</v>
      </c>
      <c r="F75" s="44">
        <v>1E-3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</row>
    <row r="76" spans="1:16" hidden="1" x14ac:dyDescent="0.3">
      <c r="A76" s="9" t="s">
        <v>337</v>
      </c>
      <c r="B76" s="9" t="s">
        <v>338</v>
      </c>
      <c r="C76" s="44"/>
      <c r="D76" s="44"/>
      <c r="E76" s="45">
        <v>0.17599999999999999</v>
      </c>
      <c r="F76" s="44">
        <v>0.13400000000000001</v>
      </c>
      <c r="G76" s="44">
        <v>0.107</v>
      </c>
      <c r="H76" s="44">
        <v>6.7000000000000004E-2</v>
      </c>
      <c r="I76" s="44">
        <v>2.5000000000000001E-2</v>
      </c>
      <c r="J76" s="44">
        <v>3.1699999999999999E-2</v>
      </c>
      <c r="K76" s="44">
        <v>0</v>
      </c>
      <c r="L76" s="44">
        <v>0</v>
      </c>
      <c r="M76" s="44">
        <v>0</v>
      </c>
      <c r="N76" s="44">
        <v>0</v>
      </c>
      <c r="O76" s="44">
        <v>0</v>
      </c>
      <c r="P76" s="44">
        <v>0</v>
      </c>
    </row>
    <row r="77" spans="1:16" hidden="1" x14ac:dyDescent="0.3">
      <c r="A77" s="9" t="s">
        <v>240</v>
      </c>
      <c r="B77" s="9" t="s">
        <v>240</v>
      </c>
      <c r="C77" s="44"/>
      <c r="D77" s="44"/>
      <c r="E77" s="45">
        <v>1E-3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</row>
    <row r="78" spans="1:16" hidden="1" x14ac:dyDescent="0.3">
      <c r="A78" s="9" t="s">
        <v>221</v>
      </c>
      <c r="B78" s="9" t="s">
        <v>221</v>
      </c>
      <c r="C78" s="44"/>
      <c r="D78" s="44"/>
      <c r="E78" s="45">
        <v>3.2000000000000001E-2</v>
      </c>
      <c r="F78" s="44">
        <v>1.9E-2</v>
      </c>
      <c r="G78" s="44">
        <v>5.3999999999999999E-2</v>
      </c>
      <c r="H78" s="44">
        <v>0.04</v>
      </c>
      <c r="I78" s="44">
        <v>0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</row>
    <row r="79" spans="1:16" hidden="1" x14ac:dyDescent="0.3">
      <c r="A79" s="9" t="s">
        <v>217</v>
      </c>
      <c r="B79" s="9" t="s">
        <v>218</v>
      </c>
      <c r="C79" s="44"/>
      <c r="D79" s="44"/>
      <c r="E79" s="45">
        <v>3.8079999999999998</v>
      </c>
      <c r="F79" s="44">
        <v>7.9969999999999999</v>
      </c>
      <c r="G79" s="44">
        <v>4.1619999999999999</v>
      </c>
      <c r="H79" s="44">
        <v>2.7189999999999999</v>
      </c>
      <c r="I79" s="44">
        <v>5.0363800000000003</v>
      </c>
      <c r="J79" s="44">
        <v>3.6160800000000002</v>
      </c>
      <c r="K79" s="44">
        <v>48.66</v>
      </c>
      <c r="L79" s="44">
        <v>49.360999999999997</v>
      </c>
      <c r="M79" s="44">
        <v>52.875999999999998</v>
      </c>
      <c r="N79" s="44">
        <v>57.292900000000003</v>
      </c>
      <c r="O79" s="44">
        <v>61.826000000000001</v>
      </c>
      <c r="P79" s="44">
        <v>56.163200000000003</v>
      </c>
    </row>
    <row r="80" spans="1:16" hidden="1" x14ac:dyDescent="0.3">
      <c r="A80" s="9" t="s">
        <v>215</v>
      </c>
      <c r="B80" s="9" t="s">
        <v>215</v>
      </c>
      <c r="C80" s="44"/>
      <c r="D80" s="44"/>
      <c r="E80" s="45">
        <v>0</v>
      </c>
      <c r="F80" s="44">
        <v>0</v>
      </c>
      <c r="G80" s="44">
        <v>0</v>
      </c>
      <c r="H80" s="44">
        <v>0</v>
      </c>
      <c r="I80" s="44">
        <v>1E-3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</row>
    <row r="81" spans="1:16" hidden="1" x14ac:dyDescent="0.3">
      <c r="A81" s="9" t="s">
        <v>602</v>
      </c>
      <c r="B81" s="9" t="s">
        <v>603</v>
      </c>
      <c r="C81" s="44"/>
      <c r="D81" s="44"/>
      <c r="E81" s="45">
        <v>1E-3</v>
      </c>
      <c r="F81" s="44">
        <v>1E-3</v>
      </c>
      <c r="G81" s="44">
        <v>0</v>
      </c>
      <c r="H81" s="44">
        <v>1E-3</v>
      </c>
      <c r="I81" s="44">
        <v>0</v>
      </c>
      <c r="J81" s="44">
        <v>2E-3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</row>
    <row r="82" spans="1:16" hidden="1" x14ac:dyDescent="0.3">
      <c r="A82" s="9" t="s">
        <v>547</v>
      </c>
      <c r="B82" s="9" t="s">
        <v>548</v>
      </c>
      <c r="C82" s="44"/>
      <c r="D82" s="44"/>
      <c r="E82" s="45">
        <v>7.0000000000000001E-3</v>
      </c>
      <c r="F82" s="44">
        <v>8.9999999999999993E-3</v>
      </c>
      <c r="G82" s="44">
        <v>8.1000000000000003E-2</v>
      </c>
      <c r="H82" s="44">
        <v>2.1000000000000001E-2</v>
      </c>
      <c r="I82" s="44">
        <v>3.4000000000000002E-2</v>
      </c>
      <c r="J82" s="44">
        <v>1.1119999999999999E-3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</row>
    <row r="83" spans="1:16" hidden="1" x14ac:dyDescent="0.3">
      <c r="A83" s="9" t="s">
        <v>211</v>
      </c>
      <c r="B83" s="9" t="s">
        <v>212</v>
      </c>
      <c r="C83" s="44"/>
      <c r="D83" s="44"/>
      <c r="E83" s="45">
        <v>6.4489999999999998</v>
      </c>
      <c r="F83" s="44">
        <v>4.008</v>
      </c>
      <c r="G83" s="44">
        <v>2.964</v>
      </c>
      <c r="H83" s="44">
        <v>3.0739999999999998</v>
      </c>
      <c r="I83" s="44">
        <v>1.824444</v>
      </c>
      <c r="J83" s="44">
        <v>0.88177499999999998</v>
      </c>
      <c r="K83" s="44">
        <v>1.8169999999999999</v>
      </c>
      <c r="L83" s="44">
        <v>2.9889999999999999</v>
      </c>
      <c r="M83" s="44">
        <v>5.2</v>
      </c>
      <c r="N83" s="44">
        <v>4.4950999999999999</v>
      </c>
      <c r="O83" s="44">
        <v>3.1082000000000001</v>
      </c>
      <c r="P83" s="44">
        <v>3.0234000000000001</v>
      </c>
    </row>
    <row r="84" spans="1:16" hidden="1" x14ac:dyDescent="0.3">
      <c r="A84" s="9" t="s">
        <v>210</v>
      </c>
      <c r="B84" s="9" t="s">
        <v>210</v>
      </c>
      <c r="C84" s="44"/>
      <c r="D84" s="44"/>
      <c r="E84" s="45">
        <v>3.3069999999999999</v>
      </c>
      <c r="F84" s="44">
        <v>3.1629999999999998</v>
      </c>
      <c r="G84" s="44">
        <v>2.6070000000000002</v>
      </c>
      <c r="H84" s="44">
        <v>2.5870000000000002</v>
      </c>
      <c r="I84" s="44">
        <v>1.267784</v>
      </c>
      <c r="J84" s="44">
        <v>0.128945</v>
      </c>
      <c r="K84" s="44">
        <v>0.29299999999999998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</row>
    <row r="85" spans="1:16" hidden="1" x14ac:dyDescent="0.3">
      <c r="A85" s="9" t="s">
        <v>610</v>
      </c>
      <c r="B85" s="9" t="s">
        <v>611</v>
      </c>
      <c r="C85" s="44"/>
      <c r="D85" s="44"/>
      <c r="E85" s="45">
        <v>4.0000000000000001E-3</v>
      </c>
      <c r="F85" s="44">
        <v>4.0000000000000001E-3</v>
      </c>
      <c r="G85" s="44">
        <v>5.0000000000000001E-3</v>
      </c>
      <c r="H85" s="44">
        <v>2.1000000000000001E-2</v>
      </c>
      <c r="I85" s="44">
        <v>4.8000000000000001E-2</v>
      </c>
      <c r="J85" s="44">
        <v>2.0219999999999998E-2</v>
      </c>
      <c r="K85" s="44">
        <v>7.7999999999999996E-3</v>
      </c>
      <c r="L85" s="44">
        <v>1.0200000000000001E-2</v>
      </c>
      <c r="M85" s="44">
        <v>5.5999999999999999E-3</v>
      </c>
      <c r="N85" s="44">
        <v>3.0000000000000001E-3</v>
      </c>
      <c r="O85" s="44">
        <v>3.0000000000000001E-3</v>
      </c>
      <c r="P85" s="44">
        <v>0</v>
      </c>
    </row>
    <row r="86" spans="1:16" hidden="1" x14ac:dyDescent="0.3">
      <c r="A86" s="9" t="s">
        <v>186</v>
      </c>
      <c r="B86" s="9" t="s">
        <v>187</v>
      </c>
      <c r="C86" s="44"/>
      <c r="D86" s="44"/>
      <c r="E86" s="45">
        <v>7.3819999999999997</v>
      </c>
      <c r="F86" s="44">
        <v>6.4450000000000003</v>
      </c>
      <c r="G86" s="44">
        <v>8.3659999999999997</v>
      </c>
      <c r="H86" s="44">
        <v>6.9720000000000004</v>
      </c>
      <c r="I86" s="44">
        <v>5.792357</v>
      </c>
      <c r="J86" s="44">
        <v>4.5957129999999999</v>
      </c>
      <c r="K86" s="44">
        <v>10.5579</v>
      </c>
      <c r="L86" s="44">
        <v>9.8689999999999998</v>
      </c>
      <c r="M86" s="44">
        <v>5.6696999999999997</v>
      </c>
      <c r="N86" s="44">
        <v>3.2513999999999998</v>
      </c>
      <c r="O86" s="44">
        <v>14.5762</v>
      </c>
      <c r="P86" s="44">
        <v>15.105</v>
      </c>
    </row>
    <row r="87" spans="1:16" hidden="1" x14ac:dyDescent="0.3">
      <c r="A87" s="9" t="s">
        <v>198</v>
      </c>
      <c r="B87" s="9" t="s">
        <v>199</v>
      </c>
      <c r="C87" s="44"/>
      <c r="D87" s="44"/>
      <c r="E87" s="45">
        <v>7.3999999999999996E-2</v>
      </c>
      <c r="F87" s="44">
        <v>0</v>
      </c>
      <c r="G87" s="44">
        <v>0</v>
      </c>
      <c r="H87" s="44">
        <v>1.7999999999999999E-2</v>
      </c>
      <c r="I87" s="44">
        <v>2.1999999999999999E-2</v>
      </c>
      <c r="J87" s="44">
        <v>1.3799999999999999E-3</v>
      </c>
      <c r="K87" s="44">
        <v>2.52E-2</v>
      </c>
      <c r="L87" s="44">
        <v>2.7E-2</v>
      </c>
      <c r="M87" s="44">
        <v>1.7000000000000001E-2</v>
      </c>
      <c r="N87" s="44">
        <v>1.4999999999999999E-2</v>
      </c>
      <c r="O87" s="44">
        <v>1.38E-2</v>
      </c>
      <c r="P87" s="44">
        <v>2.3099999999999999E-2</v>
      </c>
    </row>
    <row r="88" spans="1:16" hidden="1" x14ac:dyDescent="0.3">
      <c r="A88" s="9" t="s">
        <v>275</v>
      </c>
      <c r="B88" s="9" t="s">
        <v>276</v>
      </c>
      <c r="C88" s="44"/>
      <c r="D88" s="44"/>
      <c r="E88" s="45">
        <v>0</v>
      </c>
      <c r="F88" s="44">
        <v>0</v>
      </c>
      <c r="G88" s="44">
        <v>0</v>
      </c>
      <c r="H88" s="44">
        <v>0</v>
      </c>
      <c r="I88" s="44">
        <v>0</v>
      </c>
      <c r="J88" s="44">
        <v>0</v>
      </c>
      <c r="K88" s="44">
        <v>7.8380000000000001</v>
      </c>
      <c r="L88" s="44">
        <v>16.539000000000001</v>
      </c>
      <c r="M88" s="44">
        <v>14.622</v>
      </c>
      <c r="N88" s="44">
        <v>13.815099999999999</v>
      </c>
      <c r="O88" s="44">
        <v>13.498200000000001</v>
      </c>
      <c r="P88" s="44">
        <v>91.353700000000003</v>
      </c>
    </row>
    <row r="89" spans="1:16" hidden="1" x14ac:dyDescent="0.3">
      <c r="A89" s="9" t="s">
        <v>528</v>
      </c>
      <c r="B89" s="9" t="s">
        <v>529</v>
      </c>
      <c r="C89" s="44"/>
      <c r="D89" s="44"/>
      <c r="E89" s="45">
        <v>0</v>
      </c>
      <c r="F89" s="44">
        <v>3.0000000000000001E-3</v>
      </c>
      <c r="G89" s="44">
        <v>0.19900000000000001</v>
      </c>
      <c r="H89" s="44">
        <v>4.0000000000000001E-3</v>
      </c>
      <c r="I89" s="44">
        <v>3.0000000000000001E-3</v>
      </c>
      <c r="J89" s="44">
        <v>3.372E-3</v>
      </c>
      <c r="K89" s="44">
        <v>0</v>
      </c>
      <c r="L89" s="44">
        <v>0</v>
      </c>
      <c r="M89" s="44">
        <v>0</v>
      </c>
      <c r="N89" s="44">
        <v>0</v>
      </c>
      <c r="O89" s="44">
        <v>0</v>
      </c>
      <c r="P89" s="44">
        <v>0</v>
      </c>
    </row>
    <row r="90" spans="1:16" hidden="1" x14ac:dyDescent="0.3">
      <c r="A90" s="9" t="s">
        <v>136</v>
      </c>
      <c r="B90" s="9" t="s">
        <v>137</v>
      </c>
      <c r="C90" s="44"/>
      <c r="D90" s="44"/>
      <c r="E90" s="45">
        <v>6.6000000000000003E-2</v>
      </c>
      <c r="F90" s="44">
        <v>9.2999999999999999E-2</v>
      </c>
      <c r="G90" s="44">
        <v>4.5999999999999999E-2</v>
      </c>
      <c r="H90" s="44">
        <v>0.112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</row>
    <row r="91" spans="1:16" hidden="1" x14ac:dyDescent="0.3">
      <c r="A91" s="9" t="s">
        <v>303</v>
      </c>
      <c r="B91" s="9" t="s">
        <v>304</v>
      </c>
      <c r="C91" s="44"/>
      <c r="D91" s="44"/>
      <c r="E91" s="45">
        <v>0.15</v>
      </c>
      <c r="F91" s="44">
        <v>0.19700000000000001</v>
      </c>
      <c r="G91" s="44">
        <v>0.32600000000000001</v>
      </c>
      <c r="H91" s="44">
        <v>0.223</v>
      </c>
      <c r="I91" s="44">
        <v>0.185</v>
      </c>
      <c r="J91" s="44">
        <v>4.8000000000000001E-2</v>
      </c>
      <c r="K91" s="44">
        <v>6.5000000000000002E-2</v>
      </c>
      <c r="L91" s="44">
        <v>3.1099999999999999E-2</v>
      </c>
      <c r="M91" s="44">
        <v>0</v>
      </c>
      <c r="N91" s="44">
        <v>0</v>
      </c>
      <c r="O91" s="44">
        <v>0</v>
      </c>
      <c r="P91" s="44">
        <v>0</v>
      </c>
    </row>
    <row r="92" spans="1:16" hidden="1" x14ac:dyDescent="0.3">
      <c r="A92" s="9" t="s">
        <v>209</v>
      </c>
      <c r="B92" s="9" t="s">
        <v>209</v>
      </c>
      <c r="C92" s="44"/>
      <c r="D92" s="44"/>
      <c r="E92" s="45">
        <v>0.35199999999999998</v>
      </c>
      <c r="F92" s="44">
        <v>0.54800000000000004</v>
      </c>
      <c r="G92" s="44">
        <v>0.45500000000000002</v>
      </c>
      <c r="H92" s="44">
        <v>0.59099999999999997</v>
      </c>
      <c r="I92" s="44">
        <v>0.311</v>
      </c>
      <c r="J92" s="44">
        <v>0.17246</v>
      </c>
      <c r="K92" s="44">
        <v>0.22359999999999999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</row>
    <row r="93" spans="1:16" hidden="1" x14ac:dyDescent="0.3">
      <c r="A93" s="9" t="s">
        <v>251</v>
      </c>
      <c r="B93" s="9" t="s">
        <v>252</v>
      </c>
      <c r="C93" s="44"/>
      <c r="D93" s="44"/>
      <c r="E93" s="45">
        <v>0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0</v>
      </c>
      <c r="N93" s="44">
        <v>0</v>
      </c>
      <c r="O93" s="44">
        <v>0</v>
      </c>
      <c r="P93" s="44">
        <v>0</v>
      </c>
    </row>
    <row r="94" spans="1:16" hidden="1" x14ac:dyDescent="0.3">
      <c r="A94" s="9" t="s">
        <v>168</v>
      </c>
      <c r="B94" s="9" t="s">
        <v>169</v>
      </c>
      <c r="C94" s="44"/>
      <c r="D94" s="44"/>
      <c r="E94" s="45">
        <v>5.0000000000000001E-3</v>
      </c>
      <c r="F94" s="44">
        <v>5.0000000000000001E-3</v>
      </c>
      <c r="G94" s="44">
        <v>3.3000000000000002E-2</v>
      </c>
      <c r="H94" s="44">
        <v>0</v>
      </c>
      <c r="I94" s="44">
        <v>0</v>
      </c>
      <c r="J94" s="44">
        <v>0.16</v>
      </c>
      <c r="K94" s="44">
        <v>0.02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</row>
    <row r="95" spans="1:16" hidden="1" x14ac:dyDescent="0.3">
      <c r="A95" s="9" t="s">
        <v>622</v>
      </c>
      <c r="B95" s="9" t="s">
        <v>623</v>
      </c>
      <c r="C95" s="44"/>
      <c r="D95" s="44"/>
      <c r="E95" s="45">
        <v>1.212</v>
      </c>
      <c r="F95" s="44">
        <v>0.17699999999999999</v>
      </c>
      <c r="G95" s="44">
        <v>3.0000000000000001E-3</v>
      </c>
      <c r="H95" s="44">
        <v>4.0000000000000001E-3</v>
      </c>
      <c r="I95" s="44">
        <v>4.0000000000000001E-3</v>
      </c>
      <c r="J95" s="44">
        <v>3.7090000000000001E-3</v>
      </c>
      <c r="K95" s="44">
        <v>6.9999999999999999E-4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</row>
    <row r="96" spans="1:16" hidden="1" x14ac:dyDescent="0.3">
      <c r="A96" s="9" t="s">
        <v>75</v>
      </c>
      <c r="B96" s="9" t="s">
        <v>76</v>
      </c>
      <c r="C96" s="44"/>
      <c r="D96" s="44"/>
      <c r="E96" s="45">
        <v>3.0000000000000001E-3</v>
      </c>
      <c r="F96" s="44">
        <v>3.0000000000000001E-3</v>
      </c>
      <c r="G96" s="44">
        <v>1E-3</v>
      </c>
      <c r="H96" s="44">
        <v>3.0000000000000001E-3</v>
      </c>
      <c r="I96" s="44">
        <v>0</v>
      </c>
      <c r="J96" s="44">
        <v>0</v>
      </c>
      <c r="K96" s="44">
        <v>0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</row>
    <row r="97" spans="1:16" hidden="1" x14ac:dyDescent="0.3">
      <c r="A97" s="9" t="s">
        <v>577</v>
      </c>
      <c r="B97" s="9" t="s">
        <v>578</v>
      </c>
      <c r="C97" s="44"/>
      <c r="D97" s="44"/>
      <c r="E97" s="45">
        <v>5.0000000000000001E-3</v>
      </c>
      <c r="F97" s="44">
        <v>7.0000000000000001E-3</v>
      </c>
      <c r="G97" s="44">
        <v>7.0000000000000001E-3</v>
      </c>
      <c r="H97" s="44">
        <v>1.4E-2</v>
      </c>
      <c r="I97" s="44">
        <v>2.0039999999999999E-2</v>
      </c>
      <c r="J97" s="44">
        <v>2.018E-2</v>
      </c>
      <c r="K97" s="44">
        <v>1.7000000000000001E-2</v>
      </c>
      <c r="L97" s="44">
        <v>0.02</v>
      </c>
      <c r="M97" s="44">
        <v>1.7100000000000001E-2</v>
      </c>
      <c r="N97" s="44">
        <v>2.5399999999999999E-2</v>
      </c>
      <c r="O97" s="44">
        <v>2.1000000000000001E-2</v>
      </c>
      <c r="P97" s="44">
        <v>8.1199999999999994E-2</v>
      </c>
    </row>
    <row r="98" spans="1:16" hidden="1" x14ac:dyDescent="0.3">
      <c r="A98" s="9" t="s">
        <v>321</v>
      </c>
      <c r="B98" s="9" t="s">
        <v>322</v>
      </c>
      <c r="C98" s="44"/>
      <c r="D98" s="44"/>
      <c r="E98" s="45">
        <v>7.0000000000000001E-3</v>
      </c>
      <c r="F98" s="44">
        <v>3.0000000000000001E-3</v>
      </c>
      <c r="G98" s="44">
        <v>3.0000000000000001E-3</v>
      </c>
      <c r="H98" s="44">
        <v>2E-3</v>
      </c>
      <c r="I98" s="44">
        <v>0</v>
      </c>
      <c r="J98" s="44">
        <v>0</v>
      </c>
      <c r="K98" s="44">
        <v>0</v>
      </c>
      <c r="L98" s="44">
        <v>0</v>
      </c>
      <c r="M98" s="44">
        <v>0</v>
      </c>
      <c r="N98" s="44">
        <v>0</v>
      </c>
      <c r="O98" s="44">
        <v>0</v>
      </c>
      <c r="P98" s="44">
        <v>0</v>
      </c>
    </row>
    <row r="99" spans="1:16" hidden="1" x14ac:dyDescent="0.3">
      <c r="A99" s="9" t="s">
        <v>335</v>
      </c>
      <c r="B99" s="9" t="s">
        <v>336</v>
      </c>
      <c r="C99" s="44"/>
      <c r="D99" s="44"/>
      <c r="E99" s="45">
        <v>0</v>
      </c>
      <c r="F99" s="44">
        <v>1E-3</v>
      </c>
      <c r="G99" s="44">
        <v>0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</row>
    <row r="100" spans="1:16" hidden="1" x14ac:dyDescent="0.3">
      <c r="A100" s="9" t="s">
        <v>87</v>
      </c>
      <c r="B100" s="9" t="s">
        <v>88</v>
      </c>
      <c r="C100" s="44"/>
      <c r="D100" s="44"/>
      <c r="E100" s="45">
        <v>0.20100000000000001</v>
      </c>
      <c r="F100" s="44">
        <v>0.129</v>
      </c>
      <c r="G100" s="44">
        <v>7.4999999999999997E-2</v>
      </c>
      <c r="H100" s="44">
        <v>0.19</v>
      </c>
      <c r="I100" s="44">
        <v>0.128</v>
      </c>
      <c r="J100" s="44">
        <v>3.2000000000000002E-3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</row>
    <row r="101" spans="1:16" hidden="1" x14ac:dyDescent="0.3">
      <c r="A101" s="9" t="s">
        <v>134</v>
      </c>
      <c r="B101" s="9" t="s">
        <v>135</v>
      </c>
      <c r="C101" s="44"/>
      <c r="D101" s="44"/>
      <c r="E101" s="45">
        <v>3.3719999999999999</v>
      </c>
      <c r="F101" s="44">
        <v>2.0059999999999998</v>
      </c>
      <c r="G101" s="44">
        <v>1.948</v>
      </c>
      <c r="H101" s="44">
        <v>1.9930000000000001</v>
      </c>
      <c r="I101" s="44">
        <v>2.0019999999999998</v>
      </c>
      <c r="J101" s="44">
        <v>0.70155999999999996</v>
      </c>
      <c r="K101" s="44">
        <v>0.17879999999999999</v>
      </c>
      <c r="L101" s="44">
        <v>0.34499999999999997</v>
      </c>
      <c r="M101" s="44">
        <v>5.7599999999999998E-2</v>
      </c>
      <c r="N101" s="44">
        <v>0</v>
      </c>
      <c r="O101" s="44">
        <v>0</v>
      </c>
      <c r="P101" s="44">
        <v>0</v>
      </c>
    </row>
    <row r="102" spans="1:16" hidden="1" x14ac:dyDescent="0.3">
      <c r="A102" s="9" t="s">
        <v>166</v>
      </c>
      <c r="B102" s="9" t="s">
        <v>167</v>
      </c>
      <c r="C102" s="44"/>
      <c r="D102" s="44"/>
      <c r="E102" s="45">
        <v>1.3029999999999999</v>
      </c>
      <c r="F102" s="44">
        <v>1.0840000000000001</v>
      </c>
      <c r="G102" s="44">
        <v>0.94099999999999995</v>
      </c>
      <c r="H102" s="44">
        <v>1.8220000000000001</v>
      </c>
      <c r="I102" s="44">
        <v>0.59299999999999997</v>
      </c>
      <c r="J102" s="44">
        <v>1.0142800000000001</v>
      </c>
      <c r="K102" s="44">
        <v>1.113</v>
      </c>
      <c r="L102" s="44">
        <v>1.3506</v>
      </c>
      <c r="M102" s="44">
        <v>1.3</v>
      </c>
      <c r="N102" s="44">
        <v>2.5482999999999998</v>
      </c>
      <c r="O102" s="44">
        <v>3.0112000000000001</v>
      </c>
      <c r="P102" s="44">
        <v>5.9390000000000001</v>
      </c>
    </row>
    <row r="103" spans="1:16" hidden="1" x14ac:dyDescent="0.3">
      <c r="A103" s="9" t="s">
        <v>162</v>
      </c>
      <c r="B103" s="9" t="s">
        <v>163</v>
      </c>
      <c r="C103" s="44"/>
      <c r="D103" s="44"/>
      <c r="E103" s="45">
        <v>19.861999999999998</v>
      </c>
      <c r="F103" s="44">
        <v>21.614000000000001</v>
      </c>
      <c r="G103" s="44">
        <v>21.649000000000001</v>
      </c>
      <c r="H103" s="44">
        <v>18.346</v>
      </c>
      <c r="I103" s="44">
        <v>15.82545</v>
      </c>
      <c r="J103" s="44">
        <v>18.462492000000001</v>
      </c>
      <c r="K103" s="44">
        <v>25.145</v>
      </c>
      <c r="L103" s="44">
        <v>24.4816</v>
      </c>
      <c r="M103" s="44">
        <v>21.427499999999998</v>
      </c>
      <c r="N103" s="44">
        <v>129.89949999999999</v>
      </c>
      <c r="O103" s="44">
        <v>130.70140000000001</v>
      </c>
      <c r="P103" s="44">
        <v>80.363699999999994</v>
      </c>
    </row>
    <row r="104" spans="1:16" hidden="1" x14ac:dyDescent="0.3">
      <c r="A104" s="9" t="s">
        <v>243</v>
      </c>
      <c r="B104" s="9" t="s">
        <v>244</v>
      </c>
      <c r="C104" s="44"/>
      <c r="D104" s="44"/>
      <c r="E104" s="45">
        <v>0.05</v>
      </c>
      <c r="F104" s="44">
        <v>3.5999999999999997E-2</v>
      </c>
      <c r="G104" s="44">
        <v>6.6000000000000003E-2</v>
      </c>
      <c r="H104" s="44">
        <v>5.2999999999999999E-2</v>
      </c>
      <c r="I104" s="44">
        <v>7.0000000000000007E-2</v>
      </c>
      <c r="J104" s="44">
        <v>7.306E-2</v>
      </c>
      <c r="K104" s="44">
        <v>4.5100000000000001E-2</v>
      </c>
      <c r="L104" s="44">
        <v>6.4000000000000001E-2</v>
      </c>
      <c r="M104" s="44">
        <v>5.2999999999999999E-2</v>
      </c>
      <c r="N104" s="44">
        <v>0</v>
      </c>
      <c r="O104" s="44">
        <v>0</v>
      </c>
      <c r="P104" s="44">
        <v>0</v>
      </c>
    </row>
    <row r="105" spans="1:16" hidden="1" x14ac:dyDescent="0.3">
      <c r="A105" s="9" t="s">
        <v>226</v>
      </c>
      <c r="B105" s="9" t="s">
        <v>227</v>
      </c>
      <c r="C105" s="44"/>
      <c r="D105" s="44"/>
      <c r="E105" s="45">
        <v>2E-3</v>
      </c>
      <c r="F105" s="44">
        <v>0</v>
      </c>
      <c r="G105" s="44">
        <v>1E-3</v>
      </c>
      <c r="H105" s="44">
        <v>1E-3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</row>
    <row r="106" spans="1:16" hidden="1" x14ac:dyDescent="0.3">
      <c r="A106" s="9" t="s">
        <v>114</v>
      </c>
      <c r="B106" s="9" t="s">
        <v>115</v>
      </c>
      <c r="C106" s="44"/>
      <c r="D106" s="44"/>
      <c r="E106" s="45">
        <v>5.5490000000000004</v>
      </c>
      <c r="F106" s="44">
        <v>5.5960000000000001</v>
      </c>
      <c r="G106" s="44">
        <v>5.4320000000000004</v>
      </c>
      <c r="H106" s="44">
        <v>4.5640000000000001</v>
      </c>
      <c r="I106" s="44">
        <v>4.5799000000000003</v>
      </c>
      <c r="J106" s="44">
        <v>4.1582350000000003</v>
      </c>
      <c r="K106" s="44">
        <v>4.6828000000000003</v>
      </c>
      <c r="L106" s="44">
        <v>5.0487000000000002</v>
      </c>
      <c r="M106" s="44">
        <v>4.2805999999999997</v>
      </c>
      <c r="N106" s="44">
        <v>17.706199999999999</v>
      </c>
      <c r="O106" s="44">
        <v>21.911899999999999</v>
      </c>
      <c r="P106" s="44">
        <v>12.4481</v>
      </c>
    </row>
    <row r="107" spans="1:16" hidden="1" x14ac:dyDescent="0.3">
      <c r="A107" s="9" t="s">
        <v>291</v>
      </c>
      <c r="B107" s="9" t="s">
        <v>292</v>
      </c>
      <c r="C107" s="44"/>
      <c r="D107" s="44"/>
      <c r="E107" s="45">
        <v>1.629</v>
      </c>
      <c r="F107" s="44">
        <v>1.554</v>
      </c>
      <c r="G107" s="44">
        <v>1.4419999999999999</v>
      </c>
      <c r="H107" s="44">
        <v>0.754</v>
      </c>
      <c r="I107" s="44">
        <v>0.77822999999999998</v>
      </c>
      <c r="J107" s="44">
        <v>0.291738</v>
      </c>
      <c r="K107" s="44">
        <v>0.22509999999999999</v>
      </c>
      <c r="L107" s="44">
        <v>0.124</v>
      </c>
      <c r="M107" s="44">
        <v>5.2999999999999999E-2</v>
      </c>
      <c r="N107" s="44">
        <v>0</v>
      </c>
      <c r="O107" s="44">
        <v>4.0000000000000001E-3</v>
      </c>
      <c r="P107" s="44">
        <v>0</v>
      </c>
    </row>
    <row r="108" spans="1:16" hidden="1" x14ac:dyDescent="0.3">
      <c r="A108" s="9" t="s">
        <v>309</v>
      </c>
      <c r="B108" s="9" t="s">
        <v>310</v>
      </c>
      <c r="C108" s="44"/>
      <c r="D108" s="44"/>
      <c r="E108" s="45">
        <v>2E-3</v>
      </c>
      <c r="F108" s="44">
        <v>5.0000000000000001E-3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1E-3</v>
      </c>
      <c r="M108" s="44">
        <v>0</v>
      </c>
      <c r="N108" s="44">
        <v>0</v>
      </c>
      <c r="O108" s="44">
        <v>2E-3</v>
      </c>
      <c r="P108" s="44">
        <v>0.33200000000000002</v>
      </c>
    </row>
    <row r="109" spans="1:16" hidden="1" x14ac:dyDescent="0.3">
      <c r="A109" s="9" t="s">
        <v>253</v>
      </c>
      <c r="B109" s="9" t="s">
        <v>254</v>
      </c>
      <c r="C109" s="44"/>
      <c r="D109" s="44"/>
      <c r="E109" s="45">
        <v>5.6000000000000001E-2</v>
      </c>
      <c r="F109" s="44">
        <v>8.5000000000000006E-2</v>
      </c>
      <c r="G109" s="44">
        <v>0</v>
      </c>
      <c r="H109" s="44">
        <v>0</v>
      </c>
      <c r="I109" s="44">
        <v>0</v>
      </c>
      <c r="J109" s="44">
        <v>0</v>
      </c>
      <c r="K109" s="44">
        <v>0</v>
      </c>
      <c r="L109" s="44">
        <v>0</v>
      </c>
      <c r="M109" s="44">
        <v>0</v>
      </c>
      <c r="N109" s="44">
        <v>0</v>
      </c>
      <c r="O109" s="44">
        <v>0</v>
      </c>
      <c r="P109" s="44">
        <v>0</v>
      </c>
    </row>
    <row r="110" spans="1:16" hidden="1" x14ac:dyDescent="0.3">
      <c r="A110" s="9" t="s">
        <v>343</v>
      </c>
      <c r="B110" s="9" t="s">
        <v>344</v>
      </c>
      <c r="C110" s="44"/>
      <c r="D110" s="44"/>
      <c r="E110" s="45">
        <v>0.34699999999999998</v>
      </c>
      <c r="F110" s="44">
        <v>0.436</v>
      </c>
      <c r="G110" s="44">
        <v>0.42399999999999999</v>
      </c>
      <c r="H110" s="44">
        <v>0.77800000000000002</v>
      </c>
      <c r="I110" s="44">
        <v>0.72060000000000002</v>
      </c>
      <c r="J110" s="44">
        <v>0.42499999999999999</v>
      </c>
      <c r="K110" s="44">
        <v>0.30599999999999999</v>
      </c>
      <c r="L110" s="44">
        <v>2.399</v>
      </c>
      <c r="M110" s="44">
        <v>1.7794000000000001</v>
      </c>
      <c r="N110" s="44">
        <v>1.099</v>
      </c>
      <c r="O110" s="44">
        <v>0.20899999999999999</v>
      </c>
      <c r="P110" s="44">
        <v>3.093</v>
      </c>
    </row>
    <row r="111" spans="1:16" hidden="1" x14ac:dyDescent="0.3">
      <c r="A111" s="9" t="s">
        <v>329</v>
      </c>
      <c r="B111" s="9" t="s">
        <v>330</v>
      </c>
      <c r="C111" s="44"/>
      <c r="D111" s="44"/>
      <c r="E111" s="45">
        <v>3.5000000000000003E-2</v>
      </c>
      <c r="F111" s="44">
        <v>4.1000000000000002E-2</v>
      </c>
      <c r="G111" s="44">
        <v>0.04</v>
      </c>
      <c r="H111" s="44">
        <v>1.4999999999999999E-2</v>
      </c>
      <c r="I111" s="44">
        <v>0</v>
      </c>
      <c r="J111" s="44">
        <v>0</v>
      </c>
      <c r="K111" s="44">
        <v>0</v>
      </c>
      <c r="L111" s="44">
        <v>4.5999999999999999E-2</v>
      </c>
      <c r="M111" s="44">
        <v>0.20399999999999999</v>
      </c>
      <c r="N111" s="44">
        <v>0.20300000000000001</v>
      </c>
      <c r="O111" s="44">
        <v>0.497</v>
      </c>
      <c r="P111" s="44">
        <v>0.59899999999999998</v>
      </c>
    </row>
    <row r="112" spans="1:16" hidden="1" x14ac:dyDescent="0.3">
      <c r="A112" s="9" t="s">
        <v>138</v>
      </c>
      <c r="B112" s="9" t="s">
        <v>139</v>
      </c>
      <c r="C112" s="44"/>
      <c r="D112" s="44"/>
      <c r="E112" s="45">
        <v>0.93</v>
      </c>
      <c r="F112" s="44">
        <v>0.96</v>
      </c>
      <c r="G112" s="44">
        <v>1.234</v>
      </c>
      <c r="H112" s="44">
        <v>1.1619999999999999</v>
      </c>
      <c r="I112" s="44">
        <v>1.1165099999999999</v>
      </c>
      <c r="J112" s="44">
        <v>2.1373000000000002</v>
      </c>
      <c r="K112" s="44">
        <v>2.4415</v>
      </c>
      <c r="L112" s="44">
        <v>2.2073999999999998</v>
      </c>
      <c r="M112" s="44">
        <v>1.8464</v>
      </c>
      <c r="N112" s="44">
        <v>4.4713000000000003</v>
      </c>
      <c r="O112" s="44">
        <v>3.7715000000000001</v>
      </c>
      <c r="P112" s="44">
        <v>6.1115000000000004</v>
      </c>
    </row>
    <row r="113" spans="1:16" hidden="1" x14ac:dyDescent="0.3">
      <c r="A113" s="9" t="s">
        <v>368</v>
      </c>
      <c r="B113" s="9" t="s">
        <v>369</v>
      </c>
      <c r="C113" s="44"/>
      <c r="D113" s="44"/>
      <c r="E113" s="45">
        <v>0</v>
      </c>
      <c r="F113" s="44">
        <v>0</v>
      </c>
      <c r="G113" s="44">
        <v>0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44">
        <v>0</v>
      </c>
      <c r="N113" s="44">
        <v>0</v>
      </c>
      <c r="O113" s="44">
        <v>0</v>
      </c>
      <c r="P113" s="44">
        <v>0</v>
      </c>
    </row>
    <row r="114" spans="1:16" hidden="1" x14ac:dyDescent="0.3">
      <c r="A114" s="9" t="s">
        <v>208</v>
      </c>
      <c r="B114" s="9" t="s">
        <v>208</v>
      </c>
      <c r="C114" s="44"/>
      <c r="D114" s="44"/>
      <c r="E114" s="45">
        <v>2E-3</v>
      </c>
      <c r="F114" s="44">
        <v>0</v>
      </c>
      <c r="G114" s="44">
        <v>2E-3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</row>
    <row r="115" spans="1:16" hidden="1" x14ac:dyDescent="0.3">
      <c r="A115" s="9" t="s">
        <v>144</v>
      </c>
      <c r="B115" s="9" t="s">
        <v>145</v>
      </c>
      <c r="C115" s="44"/>
      <c r="D115" s="44"/>
      <c r="E115" s="45">
        <v>0</v>
      </c>
      <c r="F115" s="44">
        <v>0</v>
      </c>
      <c r="G115" s="44">
        <v>0</v>
      </c>
      <c r="H115" s="44">
        <v>0</v>
      </c>
      <c r="I115" s="44">
        <v>0</v>
      </c>
      <c r="J115" s="44">
        <v>2.41E-4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</row>
    <row r="116" spans="1:16" hidden="1" x14ac:dyDescent="0.3">
      <c r="A116" s="9" t="s">
        <v>359</v>
      </c>
      <c r="B116" s="9" t="s">
        <v>360</v>
      </c>
      <c r="C116" s="44"/>
      <c r="D116" s="44"/>
      <c r="E116" s="45">
        <v>0.434</v>
      </c>
      <c r="F116" s="44">
        <v>0.43</v>
      </c>
      <c r="G116" s="44">
        <v>0.51900000000000002</v>
      </c>
      <c r="H116" s="44">
        <v>0.42399999999999999</v>
      </c>
      <c r="I116" s="44">
        <v>0.433</v>
      </c>
      <c r="J116" s="44">
        <v>0.37145899999999998</v>
      </c>
      <c r="K116" s="44">
        <v>0.25519999999999998</v>
      </c>
      <c r="L116" s="44">
        <v>7.1199999999999999E-2</v>
      </c>
      <c r="M116" s="44">
        <v>8.4000000000000005E-2</v>
      </c>
      <c r="N116" s="44">
        <v>0</v>
      </c>
      <c r="O116" s="44">
        <v>0</v>
      </c>
      <c r="P116" s="44">
        <v>0</v>
      </c>
    </row>
    <row r="117" spans="1:16" hidden="1" x14ac:dyDescent="0.3">
      <c r="A117" s="9" t="s">
        <v>590</v>
      </c>
      <c r="B117" s="9" t="s">
        <v>591</v>
      </c>
      <c r="C117" s="44"/>
      <c r="D117" s="44"/>
      <c r="E117" s="45">
        <v>0</v>
      </c>
      <c r="F117" s="44">
        <v>2.9000000000000001E-2</v>
      </c>
      <c r="G117" s="44">
        <v>0.04</v>
      </c>
      <c r="H117" s="44">
        <v>3.6999999999999998E-2</v>
      </c>
      <c r="I117" s="44">
        <v>3.1E-2</v>
      </c>
      <c r="J117" s="44">
        <v>3.1313000000000001E-2</v>
      </c>
      <c r="K117" s="44">
        <v>0</v>
      </c>
      <c r="L117" s="44">
        <v>0</v>
      </c>
      <c r="M117" s="44">
        <v>0</v>
      </c>
      <c r="N117" s="44">
        <v>0</v>
      </c>
      <c r="O117" s="44">
        <v>0</v>
      </c>
      <c r="P117" s="44">
        <v>0</v>
      </c>
    </row>
    <row r="118" spans="1:16" hidden="1" x14ac:dyDescent="0.3">
      <c r="A118" s="9" t="s">
        <v>614</v>
      </c>
      <c r="B118" s="9" t="s">
        <v>615</v>
      </c>
      <c r="C118" s="44"/>
      <c r="D118" s="44"/>
      <c r="E118" s="45">
        <v>0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3.0000000000000001E-3</v>
      </c>
      <c r="L118" s="44">
        <v>0</v>
      </c>
      <c r="M118" s="44">
        <v>0</v>
      </c>
      <c r="N118" s="44">
        <v>0</v>
      </c>
      <c r="O118" s="44">
        <v>0</v>
      </c>
      <c r="P118" s="44">
        <v>0</v>
      </c>
    </row>
    <row r="119" spans="1:16" hidden="1" x14ac:dyDescent="0.3">
      <c r="A119" s="9" t="s">
        <v>234</v>
      </c>
      <c r="B119" s="9" t="s">
        <v>235</v>
      </c>
      <c r="C119" s="44"/>
      <c r="D119" s="44"/>
      <c r="E119" s="45">
        <v>0.184</v>
      </c>
      <c r="F119" s="44">
        <v>0.125</v>
      </c>
      <c r="G119" s="44">
        <v>6.3E-2</v>
      </c>
      <c r="H119" s="44">
        <v>0.216</v>
      </c>
      <c r="I119" s="44">
        <v>0.20100000000000001</v>
      </c>
      <c r="J119" s="44">
        <v>0.02</v>
      </c>
      <c r="K119" s="44">
        <v>2.3E-2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</row>
    <row r="120" spans="1:16" hidden="1" x14ac:dyDescent="0.3">
      <c r="A120" s="9" t="s">
        <v>263</v>
      </c>
      <c r="B120" s="9" t="s">
        <v>264</v>
      </c>
      <c r="C120" s="44"/>
      <c r="D120" s="44"/>
      <c r="E120" s="45">
        <v>0.82799999999999996</v>
      </c>
      <c r="F120" s="44">
        <v>1.071</v>
      </c>
      <c r="G120" s="44">
        <v>0.94599999999999995</v>
      </c>
      <c r="H120" s="44">
        <v>0.71699999999999997</v>
      </c>
      <c r="I120" s="44">
        <v>0.71699999999999997</v>
      </c>
      <c r="J120" s="44">
        <v>0.49576199999999998</v>
      </c>
      <c r="K120" s="44">
        <v>0.82240000000000002</v>
      </c>
      <c r="L120" s="44">
        <v>0.31</v>
      </c>
      <c r="M120" s="44">
        <v>0.27900000000000003</v>
      </c>
      <c r="N120" s="44">
        <v>5.1999999999999998E-2</v>
      </c>
      <c r="O120" s="44">
        <v>0.61699999999999999</v>
      </c>
      <c r="P120" s="44">
        <v>0.64</v>
      </c>
    </row>
    <row r="121" spans="1:16" hidden="1" x14ac:dyDescent="0.3">
      <c r="A121" s="9" t="s">
        <v>339</v>
      </c>
      <c r="B121" s="9" t="s">
        <v>340</v>
      </c>
      <c r="C121" s="44"/>
      <c r="D121" s="44"/>
      <c r="E121" s="45">
        <v>1.744</v>
      </c>
      <c r="F121" s="44">
        <v>1.409</v>
      </c>
      <c r="G121" s="44">
        <v>1.6850000000000001</v>
      </c>
      <c r="H121" s="44">
        <v>1.1140000000000001</v>
      </c>
      <c r="I121" s="44">
        <v>1.1802999999999999</v>
      </c>
      <c r="J121" s="44">
        <v>0.93826200000000004</v>
      </c>
      <c r="K121" s="44">
        <v>0.30170000000000002</v>
      </c>
      <c r="L121" s="44">
        <v>4.4999999999999998E-2</v>
      </c>
      <c r="M121" s="44">
        <v>4.2999999999999997E-2</v>
      </c>
      <c r="N121" s="44">
        <v>0</v>
      </c>
      <c r="O121" s="44">
        <v>0</v>
      </c>
      <c r="P121" s="44">
        <v>0</v>
      </c>
    </row>
    <row r="122" spans="1:16" hidden="1" x14ac:dyDescent="0.3">
      <c r="A122" s="9" t="s">
        <v>472</v>
      </c>
      <c r="B122" s="9" t="s">
        <v>473</v>
      </c>
      <c r="C122" s="44"/>
      <c r="D122" s="44"/>
      <c r="E122" s="45">
        <v>0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1.9099999999999999E-2</v>
      </c>
      <c r="N122" s="44">
        <v>0</v>
      </c>
      <c r="O122" s="44">
        <v>0</v>
      </c>
      <c r="P122" s="44">
        <v>0</v>
      </c>
    </row>
    <row r="123" spans="1:16" hidden="1" x14ac:dyDescent="0.3">
      <c r="A123" s="9" t="s">
        <v>207</v>
      </c>
      <c r="B123" s="9" t="s">
        <v>207</v>
      </c>
      <c r="C123" s="44"/>
      <c r="D123" s="44"/>
      <c r="E123" s="45">
        <v>8.5000000000000006E-2</v>
      </c>
      <c r="F123" s="44">
        <v>3.7999999999999999E-2</v>
      </c>
      <c r="G123" s="44">
        <v>4.9000000000000002E-2</v>
      </c>
      <c r="H123" s="44">
        <v>0.13600000000000001</v>
      </c>
      <c r="I123" s="44">
        <v>0.03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44">
        <v>0</v>
      </c>
      <c r="P123" s="44">
        <v>0</v>
      </c>
    </row>
    <row r="124" spans="1:16" hidden="1" x14ac:dyDescent="0.3">
      <c r="A124" s="9" t="s">
        <v>206</v>
      </c>
      <c r="B124" s="9" t="s">
        <v>206</v>
      </c>
      <c r="C124" s="44"/>
      <c r="D124" s="44"/>
      <c r="E124" s="45">
        <v>0</v>
      </c>
      <c r="F124" s="44">
        <v>0</v>
      </c>
      <c r="G124" s="44">
        <v>0</v>
      </c>
      <c r="H124" s="44">
        <v>6.0000000000000001E-3</v>
      </c>
      <c r="I124" s="44">
        <v>6.0000000000000001E-3</v>
      </c>
      <c r="J124" s="44">
        <v>4.0000000000000001E-3</v>
      </c>
      <c r="K124" s="44">
        <v>4.7999999999999996E-3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</row>
    <row r="125" spans="1:16" hidden="1" x14ac:dyDescent="0.3">
      <c r="A125" s="9" t="s">
        <v>620</v>
      </c>
      <c r="B125" s="9" t="s">
        <v>621</v>
      </c>
      <c r="C125" s="44"/>
      <c r="D125" s="44"/>
      <c r="E125" s="45">
        <v>0</v>
      </c>
      <c r="F125" s="44">
        <v>0</v>
      </c>
      <c r="G125" s="44">
        <v>0</v>
      </c>
      <c r="H125" s="44">
        <v>0</v>
      </c>
      <c r="I125" s="44">
        <v>0</v>
      </c>
      <c r="J125" s="44">
        <v>0</v>
      </c>
      <c r="K125" s="44">
        <v>0</v>
      </c>
      <c r="L125" s="44">
        <v>0.16880000000000001</v>
      </c>
      <c r="M125" s="44">
        <v>0</v>
      </c>
      <c r="N125" s="44">
        <v>0</v>
      </c>
      <c r="O125" s="44">
        <v>0</v>
      </c>
      <c r="P125" s="44">
        <v>0</v>
      </c>
    </row>
    <row r="126" spans="1:16" hidden="1" x14ac:dyDescent="0.3">
      <c r="A126" s="9" t="s">
        <v>606</v>
      </c>
      <c r="B126" s="9" t="s">
        <v>607</v>
      </c>
      <c r="C126" s="44"/>
      <c r="D126" s="44"/>
      <c r="E126" s="45">
        <v>0</v>
      </c>
      <c r="F126" s="44">
        <v>0</v>
      </c>
      <c r="G126" s="44">
        <v>0</v>
      </c>
      <c r="H126" s="44">
        <v>0</v>
      </c>
      <c r="I126" s="44">
        <v>0</v>
      </c>
      <c r="J126" s="44">
        <v>0</v>
      </c>
      <c r="K126" s="44">
        <v>1.0200000000000001E-2</v>
      </c>
      <c r="L126" s="44">
        <v>1.0800000000000001E-2</v>
      </c>
      <c r="M126" s="44">
        <v>7.7000000000000002E-3</v>
      </c>
      <c r="N126" s="44">
        <v>8.9999999999999993E-3</v>
      </c>
      <c r="O126" s="44">
        <v>7.1999999999999998E-3</v>
      </c>
      <c r="P126" s="44">
        <v>0</v>
      </c>
    </row>
    <row r="127" spans="1:16" hidden="1" x14ac:dyDescent="0.3">
      <c r="A127" s="9"/>
      <c r="B127" s="10" t="s">
        <v>639</v>
      </c>
      <c r="C127" s="44"/>
      <c r="D127" s="44">
        <v>3.9246349999999994</v>
      </c>
      <c r="E127" s="45">
        <v>3.7109999999999999</v>
      </c>
      <c r="F127" s="44">
        <v>4.6260000000000003</v>
      </c>
      <c r="G127" s="44">
        <v>4.5979999999999999</v>
      </c>
      <c r="H127" s="44">
        <v>3.8119999999999998</v>
      </c>
      <c r="I127" s="44">
        <v>3.6619999999999999</v>
      </c>
      <c r="J127" s="44">
        <v>1.6093919999999999</v>
      </c>
      <c r="K127" s="44">
        <v>0.57310000000000005</v>
      </c>
      <c r="L127" s="44">
        <v>1.474</v>
      </c>
      <c r="M127" s="44">
        <v>1.2195</v>
      </c>
      <c r="N127" s="44">
        <v>8.9800000000000005E-2</v>
      </c>
      <c r="O127" s="44">
        <v>0.29399999999999998</v>
      </c>
      <c r="P127" s="44">
        <v>0</v>
      </c>
    </row>
    <row r="128" spans="1:16" hidden="1" x14ac:dyDescent="0.3">
      <c r="A128" s="9" t="s">
        <v>106</v>
      </c>
      <c r="B128" s="9" t="s">
        <v>107</v>
      </c>
      <c r="C128" s="44"/>
      <c r="D128" s="44"/>
      <c r="E128" s="45">
        <v>9.8030000000000008</v>
      </c>
      <c r="F128" s="44">
        <v>10.349</v>
      </c>
      <c r="G128" s="44">
        <v>10.324</v>
      </c>
      <c r="H128" s="44">
        <v>9.1329999999999991</v>
      </c>
      <c r="I128" s="44">
        <v>9.4495000000000005</v>
      </c>
      <c r="J128" s="44">
        <v>6.4227699999999999</v>
      </c>
      <c r="K128" s="44">
        <v>8.7794000000000008</v>
      </c>
      <c r="L128" s="44">
        <v>7.3308</v>
      </c>
      <c r="M128" s="44">
        <v>5.8898000000000001</v>
      </c>
      <c r="N128" s="44">
        <v>8.5792999999999999</v>
      </c>
      <c r="O128" s="44">
        <v>12.970499999999999</v>
      </c>
      <c r="P128" s="44">
        <v>16.656700000000001</v>
      </c>
    </row>
    <row r="129" spans="1:16" hidden="1" x14ac:dyDescent="0.3">
      <c r="A129" s="9" t="s">
        <v>247</v>
      </c>
      <c r="B129" s="9" t="s">
        <v>248</v>
      </c>
      <c r="C129" s="44"/>
      <c r="D129" s="44"/>
      <c r="E129" s="45">
        <v>3.0000000000000001E-3</v>
      </c>
      <c r="F129" s="44">
        <v>2E-3</v>
      </c>
      <c r="G129" s="44">
        <v>4.0000000000000001E-3</v>
      </c>
      <c r="H129" s="44">
        <v>3.0000000000000001E-3</v>
      </c>
      <c r="I129" s="44">
        <v>2E-3</v>
      </c>
      <c r="J129" s="44">
        <v>2.8E-3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</row>
    <row r="130" spans="1:16" hidden="1" x14ac:dyDescent="0.3">
      <c r="A130" s="9" t="s">
        <v>180</v>
      </c>
      <c r="B130" s="9" t="s">
        <v>181</v>
      </c>
      <c r="C130" s="44"/>
      <c r="D130" s="44"/>
      <c r="E130" s="45">
        <v>1.1930000000000001</v>
      </c>
      <c r="F130" s="44">
        <v>1.1859999999999999</v>
      </c>
      <c r="G130" s="44">
        <v>0.93200000000000005</v>
      </c>
      <c r="H130" s="44">
        <v>0.84</v>
      </c>
      <c r="I130" s="44">
        <v>0.36599999999999999</v>
      </c>
      <c r="J130" s="44">
        <v>0.25340400000000002</v>
      </c>
      <c r="K130" s="44">
        <v>0.1429</v>
      </c>
      <c r="L130" s="44">
        <v>8.8999999999999996E-2</v>
      </c>
      <c r="M130" s="44">
        <v>0</v>
      </c>
      <c r="N130" s="44">
        <v>0</v>
      </c>
      <c r="O130" s="44">
        <v>4.0000000000000001E-3</v>
      </c>
      <c r="P130" s="44">
        <v>0</v>
      </c>
    </row>
    <row r="131" spans="1:16" hidden="1" x14ac:dyDescent="0.3">
      <c r="A131" s="9" t="s">
        <v>176</v>
      </c>
      <c r="B131" s="9" t="s">
        <v>177</v>
      </c>
      <c r="C131" s="44"/>
      <c r="D131" s="44"/>
      <c r="E131" s="45">
        <v>0</v>
      </c>
      <c r="F131" s="44">
        <v>0</v>
      </c>
      <c r="G131" s="44">
        <v>0</v>
      </c>
      <c r="H131" s="44">
        <v>0</v>
      </c>
      <c r="I131" s="44">
        <v>0</v>
      </c>
      <c r="J131" s="44">
        <v>0</v>
      </c>
      <c r="K131" s="44">
        <v>7.1000000000000004E-3</v>
      </c>
      <c r="L131" s="44">
        <v>7.0000000000000001E-3</v>
      </c>
      <c r="M131" s="44">
        <v>0</v>
      </c>
      <c r="N131" s="44">
        <v>0</v>
      </c>
      <c r="O131" s="44">
        <v>0</v>
      </c>
      <c r="P131" s="44">
        <v>0</v>
      </c>
    </row>
    <row r="132" spans="1:16" hidden="1" x14ac:dyDescent="0.3">
      <c r="A132" s="9" t="s">
        <v>178</v>
      </c>
      <c r="B132" s="9" t="s">
        <v>179</v>
      </c>
      <c r="C132" s="44"/>
      <c r="D132" s="44"/>
      <c r="E132" s="45">
        <v>3.6999999999999998E-2</v>
      </c>
      <c r="F132" s="44">
        <v>4.2000000000000003E-2</v>
      </c>
      <c r="G132" s="44">
        <v>7.9000000000000001E-2</v>
      </c>
      <c r="H132" s="44">
        <v>8.4000000000000005E-2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</row>
    <row r="133" spans="1:16" hidden="1" x14ac:dyDescent="0.3">
      <c r="A133" s="9" t="s">
        <v>283</v>
      </c>
      <c r="B133" s="9" t="s">
        <v>284</v>
      </c>
      <c r="C133" s="44"/>
      <c r="D133" s="44"/>
      <c r="E133" s="45">
        <v>3.0000000000000001E-3</v>
      </c>
      <c r="F133" s="44">
        <v>2E-3</v>
      </c>
      <c r="G133" s="44">
        <v>1E-3</v>
      </c>
      <c r="H133" s="44">
        <v>0</v>
      </c>
      <c r="I133" s="44">
        <v>0</v>
      </c>
      <c r="J133" s="44">
        <v>0</v>
      </c>
      <c r="K133" s="44">
        <v>0</v>
      </c>
      <c r="L133" s="44">
        <v>0</v>
      </c>
      <c r="M133" s="44">
        <v>0</v>
      </c>
      <c r="N133" s="44">
        <v>0</v>
      </c>
      <c r="O133" s="44">
        <v>0</v>
      </c>
      <c r="P133" s="44">
        <v>0</v>
      </c>
    </row>
    <row r="134" spans="1:16" hidden="1" x14ac:dyDescent="0.3">
      <c r="A134" s="9" t="s">
        <v>152</v>
      </c>
      <c r="B134" s="9" t="s">
        <v>153</v>
      </c>
      <c r="C134" s="44"/>
      <c r="D134" s="44"/>
      <c r="E134" s="45">
        <v>0</v>
      </c>
      <c r="F134" s="44">
        <v>0.54600000000000004</v>
      </c>
      <c r="G134" s="44">
        <v>0.48299999999999998</v>
      </c>
      <c r="H134" s="44">
        <v>8.4000000000000005E-2</v>
      </c>
      <c r="I134" s="44">
        <v>7.1999999999999995E-2</v>
      </c>
      <c r="J134" s="44">
        <v>7.2260000000000005E-2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</row>
    <row r="135" spans="1:16" hidden="1" x14ac:dyDescent="0.3">
      <c r="A135" s="9" t="s">
        <v>279</v>
      </c>
      <c r="B135" s="9" t="s">
        <v>280</v>
      </c>
      <c r="C135" s="44"/>
      <c r="D135" s="44"/>
      <c r="E135" s="45">
        <v>20.335999999999999</v>
      </c>
      <c r="F135" s="44">
        <v>20.797999999999998</v>
      </c>
      <c r="G135" s="44">
        <v>19.689</v>
      </c>
      <c r="H135" s="44">
        <v>20.009</v>
      </c>
      <c r="I135" s="44">
        <v>18.809999999999999</v>
      </c>
      <c r="J135" s="44">
        <v>10.24</v>
      </c>
      <c r="K135" s="44">
        <v>10.850300000000001</v>
      </c>
      <c r="L135" s="44">
        <v>0</v>
      </c>
      <c r="M135" s="44">
        <v>0</v>
      </c>
      <c r="N135" s="44">
        <v>0</v>
      </c>
      <c r="O135" s="44">
        <v>0</v>
      </c>
      <c r="P135" s="44">
        <v>0</v>
      </c>
    </row>
    <row r="136" spans="1:16" hidden="1" x14ac:dyDescent="0.3">
      <c r="A136" s="9" t="s">
        <v>516</v>
      </c>
      <c r="B136" s="9" t="s">
        <v>517</v>
      </c>
      <c r="C136" s="44"/>
      <c r="D136" s="44"/>
      <c r="E136" s="45">
        <v>0.29099999999999998</v>
      </c>
      <c r="F136" s="44">
        <v>0.621</v>
      </c>
      <c r="G136" s="44">
        <v>0.44900000000000001</v>
      </c>
      <c r="H136" s="44">
        <v>0.47</v>
      </c>
      <c r="I136" s="44">
        <v>0.59299999999999997</v>
      </c>
      <c r="J136" s="44">
        <v>4.0446000000000003E-2</v>
      </c>
      <c r="K136" s="44">
        <v>0</v>
      </c>
      <c r="L136" s="44">
        <v>0</v>
      </c>
      <c r="M136" s="44">
        <v>0</v>
      </c>
      <c r="N136" s="44">
        <v>0</v>
      </c>
      <c r="O136" s="44">
        <v>0</v>
      </c>
      <c r="P136" s="44">
        <v>0</v>
      </c>
    </row>
    <row r="137" spans="1:16" hidden="1" x14ac:dyDescent="0.3">
      <c r="A137" s="9" t="s">
        <v>319</v>
      </c>
      <c r="B137" s="9" t="s">
        <v>320</v>
      </c>
      <c r="C137" s="44"/>
      <c r="D137" s="44"/>
      <c r="E137" s="45">
        <v>4.0000000000000001E-3</v>
      </c>
      <c r="F137" s="44">
        <v>6.0000000000000001E-3</v>
      </c>
      <c r="G137" s="44">
        <v>5.0000000000000001E-3</v>
      </c>
      <c r="H137" s="44">
        <v>3.0000000000000001E-3</v>
      </c>
      <c r="I137" s="44">
        <v>2E-3</v>
      </c>
      <c r="J137" s="44">
        <v>2.8E-3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</row>
    <row r="138" spans="1:16" hidden="1" x14ac:dyDescent="0.3">
      <c r="A138" s="9" t="s">
        <v>164</v>
      </c>
      <c r="B138" s="9" t="s">
        <v>165</v>
      </c>
      <c r="C138" s="44"/>
      <c r="D138" s="44"/>
      <c r="E138" s="45">
        <v>2.456</v>
      </c>
      <c r="F138" s="44">
        <v>3.238</v>
      </c>
      <c r="G138" s="44">
        <v>2.7490000000000001</v>
      </c>
      <c r="H138" s="44">
        <v>3.024</v>
      </c>
      <c r="I138" s="44">
        <v>3.1320000000000001</v>
      </c>
      <c r="J138" s="44">
        <v>2.7530000000000001</v>
      </c>
      <c r="K138" s="44">
        <v>0.38400000000000001</v>
      </c>
      <c r="L138" s="44">
        <v>0</v>
      </c>
      <c r="M138" s="44">
        <v>0</v>
      </c>
      <c r="N138" s="44">
        <v>0</v>
      </c>
      <c r="O138" s="44">
        <v>0</v>
      </c>
      <c r="P138" s="44">
        <v>0</v>
      </c>
    </row>
    <row r="139" spans="1:16" hidden="1" x14ac:dyDescent="0.3">
      <c r="A139" s="9" t="s">
        <v>205</v>
      </c>
      <c r="B139" s="9" t="s">
        <v>205</v>
      </c>
      <c r="C139" s="44"/>
      <c r="D139" s="44"/>
      <c r="E139" s="45">
        <v>4.0000000000000001E-3</v>
      </c>
      <c r="F139" s="44">
        <v>2E-3</v>
      </c>
      <c r="G139" s="44">
        <v>2E-3</v>
      </c>
      <c r="H139" s="44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</row>
    <row r="140" spans="1:16" hidden="1" x14ac:dyDescent="0.3">
      <c r="A140" s="9" t="s">
        <v>182</v>
      </c>
      <c r="B140" s="9" t="s">
        <v>183</v>
      </c>
      <c r="C140" s="44"/>
      <c r="D140" s="44"/>
      <c r="E140" s="45">
        <v>0.33</v>
      </c>
      <c r="F140" s="44">
        <v>0.39200000000000002</v>
      </c>
      <c r="G140" s="44">
        <v>0.26</v>
      </c>
      <c r="H140" s="44">
        <v>0.58099999999999996</v>
      </c>
      <c r="I140" s="44">
        <v>0.15165799999999999</v>
      </c>
      <c r="J140" s="44">
        <v>5.2019999999999997E-2</v>
      </c>
      <c r="K140" s="44">
        <v>4.1000000000000002E-2</v>
      </c>
      <c r="L140" s="44">
        <v>1.3599999999999999E-2</v>
      </c>
      <c r="M140" s="44">
        <v>1.2500000000000001E-2</v>
      </c>
      <c r="N140" s="44">
        <v>6.6400000000000001E-2</v>
      </c>
      <c r="O140" s="44">
        <v>3.6400000000000002E-2</v>
      </c>
      <c r="P140" s="44">
        <v>2.8400000000000002E-2</v>
      </c>
    </row>
    <row r="141" spans="1:16" hidden="1" x14ac:dyDescent="0.3">
      <c r="A141" s="9" t="s">
        <v>349</v>
      </c>
      <c r="B141" s="9" t="s">
        <v>350</v>
      </c>
      <c r="C141" s="44"/>
      <c r="D141" s="44"/>
      <c r="E141" s="45">
        <v>0</v>
      </c>
      <c r="F141" s="44">
        <v>0</v>
      </c>
      <c r="G141" s="44">
        <v>0</v>
      </c>
      <c r="H141" s="44">
        <v>0</v>
      </c>
      <c r="I141" s="44">
        <v>0</v>
      </c>
      <c r="J141" s="44">
        <v>0</v>
      </c>
      <c r="K141" s="44">
        <v>0</v>
      </c>
      <c r="L141" s="44">
        <v>0</v>
      </c>
      <c r="M141" s="44">
        <v>1.24E-2</v>
      </c>
      <c r="N141" s="44">
        <v>1.4800000000000001E-2</v>
      </c>
      <c r="O141" s="44">
        <v>0</v>
      </c>
      <c r="P141" s="44">
        <v>0</v>
      </c>
    </row>
    <row r="142" spans="1:16" hidden="1" x14ac:dyDescent="0.3">
      <c r="A142" s="9" t="s">
        <v>289</v>
      </c>
      <c r="B142" s="9" t="s">
        <v>290</v>
      </c>
      <c r="C142" s="44"/>
      <c r="D142" s="44"/>
      <c r="E142" s="45">
        <v>0</v>
      </c>
      <c r="F142" s="44">
        <v>0</v>
      </c>
      <c r="G142" s="44">
        <v>2E-3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</row>
    <row r="143" spans="1:16" hidden="1" x14ac:dyDescent="0.3">
      <c r="A143" s="9" t="s">
        <v>313</v>
      </c>
      <c r="B143" s="9" t="s">
        <v>314</v>
      </c>
      <c r="C143" s="44"/>
      <c r="D143" s="44"/>
      <c r="E143" s="45">
        <v>0.25900000000000001</v>
      </c>
      <c r="F143" s="44">
        <v>0.249</v>
      </c>
      <c r="G143" s="44">
        <v>0.253</v>
      </c>
      <c r="H143" s="44">
        <v>0.17599999999999999</v>
      </c>
      <c r="I143" s="44">
        <v>0.10100000000000001</v>
      </c>
      <c r="J143" s="44">
        <v>0.137402</v>
      </c>
      <c r="K143" s="44">
        <v>0.108</v>
      </c>
      <c r="L143" s="44">
        <v>9.8000000000000004E-2</v>
      </c>
      <c r="M143" s="44">
        <v>9.9000000000000005E-2</v>
      </c>
      <c r="N143" s="44">
        <v>0</v>
      </c>
      <c r="O143" s="44">
        <v>0.17899999999999999</v>
      </c>
      <c r="P143" s="44">
        <v>0</v>
      </c>
    </row>
    <row r="144" spans="1:16" hidden="1" x14ac:dyDescent="0.3">
      <c r="A144" s="9" t="s">
        <v>158</v>
      </c>
      <c r="B144" s="9" t="s">
        <v>159</v>
      </c>
      <c r="C144" s="44"/>
      <c r="D144" s="44"/>
      <c r="E144" s="45">
        <v>0</v>
      </c>
      <c r="F144" s="44">
        <v>0</v>
      </c>
      <c r="G144" s="44">
        <v>0</v>
      </c>
      <c r="H144" s="44">
        <v>0.29799999999999999</v>
      </c>
      <c r="I144" s="44">
        <v>0.186</v>
      </c>
      <c r="J144" s="44">
        <v>0.24079999999999999</v>
      </c>
      <c r="K144" s="44">
        <v>3.78E-2</v>
      </c>
      <c r="L144" s="44">
        <v>4.4200000000000003E-2</v>
      </c>
      <c r="M144" s="44">
        <v>0</v>
      </c>
      <c r="N144" s="44">
        <v>8.0999999999999996E-3</v>
      </c>
      <c r="O144" s="44">
        <v>0.191</v>
      </c>
      <c r="P144" s="44">
        <v>3.3999999999999998E-3</v>
      </c>
    </row>
    <row r="145" spans="1:16" hidden="1" x14ac:dyDescent="0.3">
      <c r="A145" s="9" t="s">
        <v>557</v>
      </c>
      <c r="B145" s="9" t="s">
        <v>558</v>
      </c>
      <c r="C145" s="44"/>
      <c r="D145" s="44"/>
      <c r="E145" s="45">
        <v>1.4E-2</v>
      </c>
      <c r="F145" s="44">
        <v>8.0000000000000002E-3</v>
      </c>
      <c r="G145" s="44">
        <v>1.0999999999999999E-2</v>
      </c>
      <c r="H145" s="44">
        <v>0</v>
      </c>
      <c r="I145" s="44">
        <v>0</v>
      </c>
      <c r="J145" s="44">
        <v>0</v>
      </c>
      <c r="K145" s="44">
        <v>0</v>
      </c>
      <c r="L145" s="44">
        <v>0</v>
      </c>
      <c r="M145" s="44">
        <v>0</v>
      </c>
      <c r="N145" s="44">
        <v>0</v>
      </c>
      <c r="O145" s="44">
        <v>0</v>
      </c>
      <c r="P145" s="44">
        <v>0</v>
      </c>
    </row>
    <row r="146" spans="1:16" hidden="1" x14ac:dyDescent="0.3">
      <c r="A146" s="9" t="s">
        <v>156</v>
      </c>
      <c r="B146" s="9" t="s">
        <v>157</v>
      </c>
      <c r="C146" s="44"/>
      <c r="D146" s="44"/>
      <c r="E146" s="45">
        <v>1E-3</v>
      </c>
      <c r="F146" s="44"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0</v>
      </c>
      <c r="N146" s="44">
        <v>0</v>
      </c>
      <c r="O146" s="44">
        <v>0</v>
      </c>
      <c r="P146" s="44">
        <v>0</v>
      </c>
    </row>
    <row r="147" spans="1:16" hidden="1" x14ac:dyDescent="0.3">
      <c r="A147" s="9" t="s">
        <v>203</v>
      </c>
      <c r="B147" s="9" t="s">
        <v>204</v>
      </c>
      <c r="C147" s="44"/>
      <c r="D147" s="44"/>
      <c r="E147" s="45">
        <v>63.823</v>
      </c>
      <c r="F147" s="44">
        <v>80.698999999999998</v>
      </c>
      <c r="G147" s="44">
        <v>83.843000000000004</v>
      </c>
      <c r="H147" s="44">
        <v>111.829348</v>
      </c>
      <c r="I147" s="44">
        <v>114.32373</v>
      </c>
      <c r="J147" s="44">
        <v>122.382687</v>
      </c>
      <c r="K147" s="44">
        <v>76.946505999999999</v>
      </c>
      <c r="L147" s="44">
        <v>50.547400000000003</v>
      </c>
      <c r="M147" s="44">
        <v>79.379300000000001</v>
      </c>
      <c r="N147" s="44">
        <v>187.44329999999999</v>
      </c>
      <c r="O147" s="44">
        <v>165.7773</v>
      </c>
      <c r="P147" s="44">
        <v>148.02549999999999</v>
      </c>
    </row>
    <row r="148" spans="1:16" hidden="1" x14ac:dyDescent="0.3">
      <c r="A148" s="9" t="s">
        <v>126</v>
      </c>
      <c r="B148" s="9" t="s">
        <v>127</v>
      </c>
      <c r="C148" s="44"/>
      <c r="D148" s="44"/>
      <c r="E148" s="45">
        <v>1.4E-2</v>
      </c>
      <c r="F148" s="44">
        <v>1.0999999999999999E-2</v>
      </c>
      <c r="G148" s="44">
        <v>1.2999999999999999E-2</v>
      </c>
      <c r="H148" s="44">
        <v>0.01</v>
      </c>
      <c r="I148" s="44">
        <v>1.2E-2</v>
      </c>
      <c r="J148" s="44">
        <v>8.9560000000000004E-3</v>
      </c>
      <c r="K148" s="44">
        <v>7.4999999999999997E-3</v>
      </c>
      <c r="L148" s="44">
        <v>0</v>
      </c>
      <c r="M148" s="44">
        <v>0</v>
      </c>
      <c r="N148" s="44">
        <v>0</v>
      </c>
      <c r="O148" s="44">
        <v>0</v>
      </c>
      <c r="P148" s="44">
        <v>0</v>
      </c>
    </row>
    <row r="149" spans="1:16" hidden="1" x14ac:dyDescent="0.3">
      <c r="A149" s="9" t="s">
        <v>445</v>
      </c>
      <c r="B149" s="9" t="s">
        <v>446</v>
      </c>
      <c r="C149" s="44"/>
      <c r="D149" s="44"/>
      <c r="E149" s="45">
        <v>0</v>
      </c>
      <c r="F149" s="44">
        <v>0</v>
      </c>
      <c r="G149" s="44">
        <v>0</v>
      </c>
      <c r="H149" s="44">
        <v>0</v>
      </c>
      <c r="I149" s="44">
        <v>0</v>
      </c>
      <c r="J149" s="44">
        <v>0</v>
      </c>
      <c r="K149" s="44">
        <v>7.0000000000000007E-2</v>
      </c>
      <c r="L149" s="44">
        <v>0</v>
      </c>
      <c r="M149" s="44">
        <v>0</v>
      </c>
      <c r="N149" s="44">
        <v>0</v>
      </c>
      <c r="O149" s="44">
        <v>0</v>
      </c>
      <c r="P149" s="44">
        <v>0</v>
      </c>
    </row>
    <row r="150" spans="1:16" hidden="1" x14ac:dyDescent="0.3">
      <c r="A150" s="9" t="s">
        <v>553</v>
      </c>
      <c r="B150" s="9" t="s">
        <v>554</v>
      </c>
      <c r="C150" s="44"/>
      <c r="D150" s="44"/>
      <c r="E150" s="45">
        <v>1.6E-2</v>
      </c>
      <c r="F150" s="44">
        <v>1.2E-2</v>
      </c>
      <c r="G150" s="44">
        <v>5.0000000000000001E-3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</row>
    <row r="151" spans="1:16" hidden="1" x14ac:dyDescent="0.3">
      <c r="A151" s="9" t="s">
        <v>194</v>
      </c>
      <c r="B151" s="9" t="s">
        <v>195</v>
      </c>
      <c r="C151" s="44"/>
      <c r="D151" s="44"/>
      <c r="E151" s="45">
        <v>0.97</v>
      </c>
      <c r="F151" s="44">
        <v>1.6479999999999999</v>
      </c>
      <c r="G151" s="44">
        <v>1.8560000000000001</v>
      </c>
      <c r="H151" s="44">
        <v>1.591</v>
      </c>
      <c r="I151" s="44">
        <v>1.31135</v>
      </c>
      <c r="J151" s="44">
        <v>0.51492099999999996</v>
      </c>
      <c r="K151" s="44">
        <v>1.8E-3</v>
      </c>
      <c r="L151" s="44">
        <v>0.1704</v>
      </c>
      <c r="M151" s="44">
        <v>1.1999999999999999E-3</v>
      </c>
      <c r="N151" s="44">
        <v>0.1246</v>
      </c>
      <c r="O151" s="44">
        <v>5.9999999999999995E-4</v>
      </c>
      <c r="P151" s="44">
        <v>0</v>
      </c>
    </row>
    <row r="152" spans="1:16" hidden="1" x14ac:dyDescent="0.3">
      <c r="A152" s="9" t="s">
        <v>95</v>
      </c>
      <c r="B152" s="9" t="s">
        <v>96</v>
      </c>
      <c r="C152" s="44"/>
      <c r="D152" s="44"/>
      <c r="E152" s="45">
        <v>16.416</v>
      </c>
      <c r="F152" s="44">
        <v>17.021000000000001</v>
      </c>
      <c r="G152" s="44">
        <v>16.763000000000002</v>
      </c>
      <c r="H152" s="44">
        <v>10.516</v>
      </c>
      <c r="I152" s="44">
        <v>11.666230000000001</v>
      </c>
      <c r="J152" s="44">
        <v>3.8318349999999999</v>
      </c>
      <c r="K152" s="44">
        <v>9.4169999999999998</v>
      </c>
      <c r="L152" s="44">
        <v>6.8712999999999997</v>
      </c>
      <c r="M152" s="44">
        <v>5.2130000000000001</v>
      </c>
      <c r="N152" s="44">
        <v>3.3929999999999998</v>
      </c>
      <c r="O152" s="44">
        <v>7.1890000000000001</v>
      </c>
      <c r="P152" s="44">
        <v>7.36</v>
      </c>
    </row>
    <row r="153" spans="1:16" hidden="1" x14ac:dyDescent="0.3">
      <c r="A153" s="9" t="s">
        <v>598</v>
      </c>
      <c r="B153" s="9" t="s">
        <v>599</v>
      </c>
      <c r="C153" s="44"/>
      <c r="D153" s="44"/>
      <c r="E153" s="45">
        <v>0</v>
      </c>
      <c r="F153" s="44">
        <v>1E-3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44">
        <v>0</v>
      </c>
      <c r="N153" s="44">
        <v>0</v>
      </c>
      <c r="O153" s="44">
        <v>0</v>
      </c>
      <c r="P153" s="44">
        <v>0</v>
      </c>
    </row>
    <row r="154" spans="1:16" hidden="1" x14ac:dyDescent="0.3">
      <c r="A154" s="9" t="s">
        <v>341</v>
      </c>
      <c r="B154" s="9" t="s">
        <v>342</v>
      </c>
      <c r="C154" s="44"/>
      <c r="D154" s="44"/>
      <c r="E154" s="45">
        <v>1E-3</v>
      </c>
      <c r="F154" s="44">
        <v>0</v>
      </c>
      <c r="G154" s="44">
        <v>2E-3</v>
      </c>
      <c r="H154" s="44">
        <v>0</v>
      </c>
      <c r="I154" s="44">
        <v>6.0000000000000001E-3</v>
      </c>
      <c r="J154" s="44">
        <v>1.1999999999999999E-3</v>
      </c>
      <c r="K154" s="44">
        <v>5.9999999999999995E-4</v>
      </c>
      <c r="L154" s="44">
        <v>5.9999999999999995E-4</v>
      </c>
      <c r="M154" s="44">
        <v>5.9999999999999995E-4</v>
      </c>
      <c r="N154" s="44">
        <v>1.1000000000000001E-3</v>
      </c>
      <c r="O154" s="44">
        <v>1E-3</v>
      </c>
      <c r="P154" s="44">
        <v>2.3E-3</v>
      </c>
    </row>
    <row r="155" spans="1:16" hidden="1" x14ac:dyDescent="0.3">
      <c r="A155" s="9" t="s">
        <v>116</v>
      </c>
      <c r="B155" s="9" t="s">
        <v>117</v>
      </c>
      <c r="C155" s="44"/>
      <c r="D155" s="44"/>
      <c r="E155" s="45">
        <v>0</v>
      </c>
      <c r="F155" s="44">
        <v>0</v>
      </c>
      <c r="G155" s="44">
        <v>0</v>
      </c>
      <c r="H155" s="44">
        <v>0</v>
      </c>
      <c r="I155" s="44">
        <v>0</v>
      </c>
      <c r="J155" s="44">
        <v>5.9999999999999995E-4</v>
      </c>
      <c r="K155" s="44">
        <v>5.9999999999999995E-4</v>
      </c>
      <c r="L155" s="44">
        <v>5.9999999999999995E-4</v>
      </c>
      <c r="M155" s="44">
        <v>2.0000000000000001E-4</v>
      </c>
      <c r="N155" s="44">
        <v>5.9999999999999995E-4</v>
      </c>
      <c r="O155" s="44">
        <v>5.9999999999999995E-4</v>
      </c>
      <c r="P155" s="44">
        <v>1.5100000000000001E-2</v>
      </c>
    </row>
    <row r="156" spans="1:16" hidden="1" x14ac:dyDescent="0.3">
      <c r="A156" s="9" t="s">
        <v>297</v>
      </c>
      <c r="B156" s="9" t="s">
        <v>298</v>
      </c>
      <c r="C156" s="44"/>
      <c r="D156" s="44"/>
      <c r="E156" s="45">
        <v>0</v>
      </c>
      <c r="F156" s="44">
        <v>0</v>
      </c>
      <c r="G156" s="44">
        <v>1.7000000000000001E-2</v>
      </c>
      <c r="H156" s="44">
        <v>2.8000000000000001E-2</v>
      </c>
      <c r="I156" s="44">
        <v>0.113</v>
      </c>
      <c r="J156" s="44">
        <v>7.7799999999999996E-3</v>
      </c>
      <c r="K156" s="44">
        <v>0</v>
      </c>
      <c r="L156" s="44">
        <v>0</v>
      </c>
      <c r="M156" s="44">
        <v>0</v>
      </c>
      <c r="N156" s="44">
        <v>0</v>
      </c>
      <c r="O156" s="44">
        <v>0</v>
      </c>
      <c r="P156" s="44">
        <v>0</v>
      </c>
    </row>
    <row r="157" spans="1:16" hidden="1" x14ac:dyDescent="0.3">
      <c r="A157" s="9" t="s">
        <v>333</v>
      </c>
      <c r="B157" s="9" t="s">
        <v>334</v>
      </c>
      <c r="C157" s="44"/>
      <c r="D157" s="44"/>
      <c r="E157" s="45">
        <v>5.0000000000000001E-3</v>
      </c>
      <c r="F157" s="44">
        <v>2.1999999999999999E-2</v>
      </c>
      <c r="G157" s="44">
        <v>4.4999999999999998E-2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</row>
    <row r="158" spans="1:16" hidden="1" x14ac:dyDescent="0.3">
      <c r="A158" s="9" t="s">
        <v>331</v>
      </c>
      <c r="B158" s="9" t="s">
        <v>332</v>
      </c>
      <c r="C158" s="44"/>
      <c r="D158" s="44"/>
      <c r="E158" s="45">
        <v>3.5999999999999997E-2</v>
      </c>
      <c r="F158" s="44">
        <v>1.0999999999999999E-2</v>
      </c>
      <c r="G158" s="44">
        <v>8.0000000000000002E-3</v>
      </c>
      <c r="H158" s="44">
        <v>5.6000000000000001E-2</v>
      </c>
      <c r="I158" s="44">
        <v>7.0999999999999994E-2</v>
      </c>
      <c r="J158" s="44">
        <v>4.4900000000000001E-3</v>
      </c>
      <c r="K158" s="44">
        <v>0</v>
      </c>
      <c r="L158" s="44">
        <v>0</v>
      </c>
      <c r="M158" s="44">
        <v>0</v>
      </c>
      <c r="N158" s="44">
        <v>0</v>
      </c>
      <c r="O158" s="44">
        <v>0</v>
      </c>
      <c r="P158" s="44">
        <v>0</v>
      </c>
    </row>
    <row r="159" spans="1:16" hidden="1" x14ac:dyDescent="0.3">
      <c r="A159" s="9" t="s">
        <v>257</v>
      </c>
      <c r="B159" s="9" t="s">
        <v>258</v>
      </c>
      <c r="C159" s="44"/>
      <c r="D159" s="44"/>
      <c r="E159" s="45">
        <v>0</v>
      </c>
      <c r="F159" s="44">
        <v>0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</row>
    <row r="160" spans="1:16" hidden="1" x14ac:dyDescent="0.3">
      <c r="A160" s="9" t="s">
        <v>93</v>
      </c>
      <c r="B160" s="9" t="s">
        <v>94</v>
      </c>
      <c r="C160" s="44"/>
      <c r="D160" s="44"/>
      <c r="E160" s="45">
        <v>2E-3</v>
      </c>
      <c r="F160" s="44">
        <v>1E-3</v>
      </c>
      <c r="G160" s="44">
        <v>1E-3</v>
      </c>
      <c r="H160" s="44">
        <v>1E-3</v>
      </c>
      <c r="I160" s="44">
        <v>0</v>
      </c>
      <c r="J160" s="44">
        <v>0</v>
      </c>
      <c r="K160" s="44">
        <v>0</v>
      </c>
      <c r="L160" s="44">
        <v>0</v>
      </c>
      <c r="M160" s="44">
        <v>0</v>
      </c>
      <c r="N160" s="44">
        <v>0</v>
      </c>
      <c r="O160" s="44">
        <v>0</v>
      </c>
      <c r="P160" s="44">
        <v>0</v>
      </c>
    </row>
    <row r="161" spans="1:16" hidden="1" x14ac:dyDescent="0.3">
      <c r="A161" s="9" t="s">
        <v>370</v>
      </c>
      <c r="B161" s="9" t="s">
        <v>371</v>
      </c>
      <c r="C161" s="44"/>
      <c r="D161" s="44"/>
      <c r="E161" s="45">
        <v>8.0000000000000002E-3</v>
      </c>
      <c r="F161" s="44">
        <v>1.0999999999999999E-2</v>
      </c>
      <c r="G161" s="44">
        <v>8.0000000000000002E-3</v>
      </c>
      <c r="H161" s="44">
        <v>3.0000000000000001E-3</v>
      </c>
      <c r="I161" s="44">
        <v>2E-3</v>
      </c>
      <c r="J161" s="44">
        <v>1.405E-3</v>
      </c>
      <c r="K161" s="44">
        <v>0</v>
      </c>
      <c r="L161" s="44">
        <v>0</v>
      </c>
      <c r="M161" s="44">
        <v>0</v>
      </c>
      <c r="N161" s="44">
        <v>0</v>
      </c>
      <c r="O161" s="44">
        <v>0</v>
      </c>
      <c r="P161" s="44">
        <v>0</v>
      </c>
    </row>
    <row r="162" spans="1:16" hidden="1" x14ac:dyDescent="0.3">
      <c r="A162" s="9" t="s">
        <v>575</v>
      </c>
      <c r="B162" s="9" t="s">
        <v>576</v>
      </c>
      <c r="C162" s="44"/>
      <c r="D162" s="44"/>
      <c r="E162" s="45">
        <v>2.4E-2</v>
      </c>
      <c r="F162" s="44">
        <v>0.30299999999999999</v>
      </c>
      <c r="G162" s="44">
        <v>0.44900000000000001</v>
      </c>
      <c r="H162" s="44">
        <v>0.45100000000000001</v>
      </c>
      <c r="I162" s="44">
        <v>0.34899999999999998</v>
      </c>
      <c r="J162" s="44">
        <v>0</v>
      </c>
      <c r="K162" s="44">
        <v>0</v>
      </c>
      <c r="L162" s="44">
        <v>0</v>
      </c>
      <c r="M162" s="44">
        <v>0</v>
      </c>
      <c r="N162" s="44">
        <v>0</v>
      </c>
      <c r="O162" s="44">
        <v>0</v>
      </c>
      <c r="P162" s="44">
        <v>0</v>
      </c>
    </row>
    <row r="163" spans="1:16" hidden="1" x14ac:dyDescent="0.3">
      <c r="A163" s="9" t="s">
        <v>224</v>
      </c>
      <c r="B163" s="9" t="s">
        <v>225</v>
      </c>
      <c r="C163" s="44"/>
      <c r="D163" s="44"/>
      <c r="E163" s="45">
        <v>0.188</v>
      </c>
      <c r="F163" s="44">
        <v>0.2</v>
      </c>
      <c r="G163" s="44">
        <v>0.30599999999999999</v>
      </c>
      <c r="H163" s="44">
        <v>0.29899999999999999</v>
      </c>
      <c r="I163" s="44">
        <v>0.378</v>
      </c>
      <c r="J163" s="44">
        <v>3.5999999999999997E-2</v>
      </c>
      <c r="K163" s="44">
        <v>5.2999999999999999E-2</v>
      </c>
      <c r="L163" s="44">
        <v>5.67E-2</v>
      </c>
      <c r="M163" s="44">
        <v>0</v>
      </c>
      <c r="N163" s="44">
        <v>0</v>
      </c>
      <c r="O163" s="44">
        <v>0</v>
      </c>
      <c r="P163" s="44">
        <v>0</v>
      </c>
    </row>
    <row r="164" spans="1:16" hidden="1" x14ac:dyDescent="0.3">
      <c r="A164" s="9" t="s">
        <v>101</v>
      </c>
      <c r="B164" s="9" t="s">
        <v>101</v>
      </c>
      <c r="C164" s="44"/>
      <c r="D164" s="44"/>
      <c r="E164" s="45">
        <v>1.4E-2</v>
      </c>
      <c r="F164" s="44">
        <v>0.04</v>
      </c>
      <c r="G164" s="44">
        <v>7.1999999999999995E-2</v>
      </c>
      <c r="H164" s="44">
        <v>0.20499999999999999</v>
      </c>
      <c r="I164" s="44">
        <v>0.42</v>
      </c>
      <c r="J164" s="44">
        <v>0</v>
      </c>
      <c r="K164" s="44">
        <v>6.0000000000000001E-3</v>
      </c>
      <c r="L164" s="44">
        <v>0</v>
      </c>
      <c r="M164" s="44">
        <v>0</v>
      </c>
      <c r="N164" s="44">
        <v>0</v>
      </c>
      <c r="O164" s="44">
        <v>0</v>
      </c>
      <c r="P164" s="44">
        <v>0</v>
      </c>
    </row>
    <row r="165" spans="1:16" hidden="1" x14ac:dyDescent="0.3">
      <c r="A165" s="9" t="s">
        <v>612</v>
      </c>
      <c r="B165" s="9" t="s">
        <v>613</v>
      </c>
      <c r="C165" s="44"/>
      <c r="D165" s="44"/>
      <c r="E165" s="45">
        <v>0</v>
      </c>
      <c r="F165" s="44">
        <v>0</v>
      </c>
      <c r="G165" s="44">
        <v>2.5999999999999999E-2</v>
      </c>
      <c r="H165" s="44">
        <v>0</v>
      </c>
      <c r="I165" s="44">
        <v>0</v>
      </c>
      <c r="J165" s="44">
        <v>0</v>
      </c>
      <c r="K165" s="44">
        <v>0.38400000000000001</v>
      </c>
      <c r="L165" s="44">
        <v>0</v>
      </c>
      <c r="M165" s="44">
        <v>0</v>
      </c>
      <c r="N165" s="44">
        <v>0</v>
      </c>
      <c r="O165" s="44">
        <v>0</v>
      </c>
      <c r="P165" s="44">
        <v>0</v>
      </c>
    </row>
    <row r="166" spans="1:16" hidden="1" x14ac:dyDescent="0.3">
      <c r="A166" s="9" t="s">
        <v>604</v>
      </c>
      <c r="B166" s="9" t="s">
        <v>605</v>
      </c>
      <c r="C166" s="44"/>
      <c r="D166" s="44"/>
      <c r="E166" s="45">
        <v>2E-3</v>
      </c>
      <c r="F166" s="44">
        <v>2E-3</v>
      </c>
      <c r="G166" s="44">
        <v>3.0000000000000001E-3</v>
      </c>
      <c r="H166" s="44">
        <v>0</v>
      </c>
      <c r="I166" s="44">
        <v>0</v>
      </c>
      <c r="J166" s="44">
        <v>3.3600000000000001E-3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</row>
    <row r="167" spans="1:16" hidden="1" x14ac:dyDescent="0.3">
      <c r="A167" s="9" t="s">
        <v>281</v>
      </c>
      <c r="B167" s="9" t="s">
        <v>282</v>
      </c>
      <c r="C167" s="44"/>
      <c r="D167" s="44"/>
      <c r="E167" s="45">
        <v>0</v>
      </c>
      <c r="F167" s="44">
        <v>0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0</v>
      </c>
      <c r="M167" s="44">
        <v>0</v>
      </c>
      <c r="N167" s="44">
        <v>0</v>
      </c>
      <c r="O167" s="44">
        <v>0</v>
      </c>
      <c r="P167" s="44">
        <v>0</v>
      </c>
    </row>
    <row r="168" spans="1:16" hidden="1" x14ac:dyDescent="0.3">
      <c r="A168" s="9" t="s">
        <v>351</v>
      </c>
      <c r="B168" s="9" t="s">
        <v>352</v>
      </c>
      <c r="C168" s="44"/>
      <c r="D168" s="44"/>
      <c r="E168" s="45">
        <v>0.23300000000000001</v>
      </c>
      <c r="F168" s="44">
        <v>0.42499999999999999</v>
      </c>
      <c r="G168" s="44">
        <v>0.52</v>
      </c>
      <c r="H168" s="44">
        <v>0.32100000000000001</v>
      </c>
      <c r="I168" s="44">
        <v>0.36599999999999999</v>
      </c>
      <c r="J168" s="44">
        <v>0.15063599999999999</v>
      </c>
      <c r="K168" s="44">
        <v>0.2324</v>
      </c>
      <c r="L168" s="44">
        <v>0.126</v>
      </c>
      <c r="M168" s="44">
        <v>0.111</v>
      </c>
      <c r="N168" s="44">
        <v>0</v>
      </c>
      <c r="O168" s="44">
        <v>0.29399999999999998</v>
      </c>
      <c r="P168" s="44">
        <v>0</v>
      </c>
    </row>
    <row r="169" spans="1:16" hidden="1" x14ac:dyDescent="0.3">
      <c r="A169" s="9" t="s">
        <v>69</v>
      </c>
      <c r="B169" s="9" t="s">
        <v>70</v>
      </c>
      <c r="C169" s="44"/>
      <c r="D169" s="44"/>
      <c r="E169" s="45">
        <v>1E-3</v>
      </c>
      <c r="F169" s="44">
        <v>0</v>
      </c>
      <c r="G169" s="44">
        <v>0</v>
      </c>
      <c r="H169" s="44">
        <v>0</v>
      </c>
      <c r="I169" s="44">
        <v>0</v>
      </c>
      <c r="J169" s="44">
        <v>0</v>
      </c>
      <c r="K169" s="44">
        <v>0</v>
      </c>
      <c r="L169" s="44">
        <v>0</v>
      </c>
      <c r="M169" s="44">
        <v>0</v>
      </c>
      <c r="N169" s="44">
        <v>0</v>
      </c>
      <c r="O169" s="44">
        <v>0</v>
      </c>
      <c r="P169" s="44">
        <v>0</v>
      </c>
    </row>
    <row r="170" spans="1:16" hidden="1" x14ac:dyDescent="0.3">
      <c r="A170" s="9" t="s">
        <v>618</v>
      </c>
      <c r="B170" s="9" t="s">
        <v>619</v>
      </c>
      <c r="C170" s="44"/>
      <c r="D170" s="44"/>
      <c r="E170" s="45">
        <v>0</v>
      </c>
      <c r="F170" s="44">
        <v>2.4E-2</v>
      </c>
      <c r="G170" s="44">
        <v>5.8000000000000003E-2</v>
      </c>
      <c r="H170" s="44">
        <v>0</v>
      </c>
      <c r="I170" s="44">
        <v>0</v>
      </c>
      <c r="J170" s="44">
        <v>0</v>
      </c>
      <c r="K170" s="44">
        <v>0</v>
      </c>
      <c r="L170" s="44">
        <v>0</v>
      </c>
      <c r="M170" s="44">
        <v>0</v>
      </c>
      <c r="N170" s="44">
        <v>0</v>
      </c>
      <c r="O170" s="44">
        <v>0</v>
      </c>
      <c r="P170" s="44">
        <v>0</v>
      </c>
    </row>
    <row r="171" spans="1:16" hidden="1" x14ac:dyDescent="0.3">
      <c r="A171" s="9" t="s">
        <v>83</v>
      </c>
      <c r="B171" s="9" t="s">
        <v>84</v>
      </c>
      <c r="C171" s="44"/>
      <c r="D171" s="44"/>
      <c r="E171" s="45">
        <v>3.5000000000000003E-2</v>
      </c>
      <c r="F171" s="44">
        <v>5.8000000000000003E-2</v>
      </c>
      <c r="G171" s="44">
        <v>1.0999999999999999E-2</v>
      </c>
      <c r="H171" s="44">
        <v>8.5000000000000006E-2</v>
      </c>
      <c r="I171" s="44">
        <v>1.0597000000000001E-2</v>
      </c>
      <c r="J171" s="44">
        <v>0</v>
      </c>
      <c r="K171" s="44">
        <v>0</v>
      </c>
      <c r="L171" s="44">
        <v>6.1100000000000002E-2</v>
      </c>
      <c r="M171" s="44">
        <v>0.19270000000000001</v>
      </c>
      <c r="N171" s="44">
        <v>0.7681</v>
      </c>
      <c r="O171" s="44">
        <v>0.83830000000000005</v>
      </c>
      <c r="P171" s="44">
        <v>0.83499999999999996</v>
      </c>
    </row>
    <row r="172" spans="1:16" hidden="1" x14ac:dyDescent="0.3">
      <c r="A172" s="9" t="s">
        <v>325</v>
      </c>
      <c r="B172" s="9" t="s">
        <v>326</v>
      </c>
      <c r="C172" s="44"/>
      <c r="D172" s="44"/>
      <c r="E172" s="45">
        <v>2.8620000000000001</v>
      </c>
      <c r="F172" s="44">
        <v>5.0720000000000001</v>
      </c>
      <c r="G172" s="44">
        <v>3.6480000000000001</v>
      </c>
      <c r="H172" s="44">
        <v>3.109</v>
      </c>
      <c r="I172" s="44">
        <v>3.3676300000000001</v>
      </c>
      <c r="J172" s="44">
        <v>2.4418359999999999</v>
      </c>
      <c r="K172" s="44">
        <v>0.63970000000000005</v>
      </c>
      <c r="L172" s="44">
        <v>0.63460000000000005</v>
      </c>
      <c r="M172" s="44">
        <v>0.51519999999999999</v>
      </c>
      <c r="N172" s="44">
        <v>0.17219999999999999</v>
      </c>
      <c r="O172" s="44">
        <v>1.095</v>
      </c>
      <c r="P172" s="44">
        <v>0.86209999999999998</v>
      </c>
    </row>
    <row r="173" spans="1:16" hidden="1" x14ac:dyDescent="0.3">
      <c r="A173" s="9" t="s">
        <v>600</v>
      </c>
      <c r="B173" s="9" t="s">
        <v>601</v>
      </c>
      <c r="C173" s="44"/>
      <c r="D173" s="44"/>
      <c r="E173" s="45">
        <v>4.0000000000000001E-3</v>
      </c>
      <c r="F173" s="44">
        <v>4.0000000000000001E-3</v>
      </c>
      <c r="G173" s="44">
        <v>5.0000000000000001E-3</v>
      </c>
      <c r="H173" s="44">
        <v>6.0000000000000001E-3</v>
      </c>
      <c r="I173" s="44">
        <v>5.9519999999999998E-3</v>
      </c>
      <c r="J173" s="44">
        <v>1.8489999999999999E-3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</row>
    <row r="174" spans="1:16" hidden="1" x14ac:dyDescent="0.3">
      <c r="A174" s="9" t="s">
        <v>347</v>
      </c>
      <c r="B174" s="9" t="s">
        <v>348</v>
      </c>
      <c r="C174" s="44"/>
      <c r="D174" s="44"/>
      <c r="E174" s="45">
        <v>2E-3</v>
      </c>
      <c r="F174" s="44">
        <v>2E-3</v>
      </c>
      <c r="G174" s="44">
        <v>1E-3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0</v>
      </c>
    </row>
    <row r="175" spans="1:16" hidden="1" x14ac:dyDescent="0.3">
      <c r="A175" s="9" t="s">
        <v>594</v>
      </c>
      <c r="B175" s="9" t="s">
        <v>595</v>
      </c>
      <c r="C175" s="44"/>
      <c r="D175" s="44"/>
      <c r="E175" s="45">
        <v>0</v>
      </c>
      <c r="F175" s="44">
        <v>0</v>
      </c>
      <c r="G175" s="44">
        <v>0</v>
      </c>
      <c r="H175" s="44">
        <v>0</v>
      </c>
      <c r="I175" s="44">
        <v>0</v>
      </c>
      <c r="J175" s="44">
        <v>0</v>
      </c>
      <c r="K175" s="44">
        <v>0</v>
      </c>
      <c r="L175" s="44">
        <v>0</v>
      </c>
      <c r="M175" s="44">
        <v>0</v>
      </c>
      <c r="N175" s="44">
        <v>0</v>
      </c>
      <c r="O175" s="44">
        <v>0</v>
      </c>
      <c r="P175" s="44">
        <v>0</v>
      </c>
    </row>
    <row r="176" spans="1:16" hidden="1" x14ac:dyDescent="0.3">
      <c r="A176" s="9" t="s">
        <v>130</v>
      </c>
      <c r="B176" s="9" t="s">
        <v>131</v>
      </c>
      <c r="C176" s="44"/>
      <c r="D176" s="44"/>
      <c r="E176" s="45">
        <v>0.58299999999999996</v>
      </c>
      <c r="F176" s="44">
        <v>0.26500000000000001</v>
      </c>
      <c r="G176" s="44">
        <v>0.04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0</v>
      </c>
      <c r="O176" s="44">
        <v>0</v>
      </c>
      <c r="P176" s="44">
        <v>0</v>
      </c>
    </row>
    <row r="177" spans="1:16" hidden="1" x14ac:dyDescent="0.3">
      <c r="A177" s="9" t="s">
        <v>536</v>
      </c>
      <c r="B177" s="9" t="s">
        <v>537</v>
      </c>
      <c r="C177" s="44"/>
      <c r="D177" s="44"/>
      <c r="E177" s="45">
        <v>0</v>
      </c>
      <c r="F177" s="44">
        <v>0</v>
      </c>
      <c r="G177" s="44">
        <v>0</v>
      </c>
      <c r="H177" s="44">
        <v>0</v>
      </c>
      <c r="I177" s="44">
        <v>0</v>
      </c>
      <c r="J177" s="44">
        <v>2.41E-4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</row>
    <row r="178" spans="1:16" hidden="1" x14ac:dyDescent="0.3">
      <c r="A178" s="9" t="s">
        <v>200</v>
      </c>
      <c r="B178" s="9" t="s">
        <v>200</v>
      </c>
      <c r="C178" s="44"/>
      <c r="D178" s="44"/>
      <c r="E178" s="45">
        <v>0.32600000000000001</v>
      </c>
      <c r="F178" s="44">
        <v>0.24199999999999999</v>
      </c>
      <c r="G178" s="44">
        <v>0.14199999999999999</v>
      </c>
      <c r="H178" s="44">
        <v>6.0000000000000001E-3</v>
      </c>
      <c r="I178" s="44">
        <v>3.5999999999999997E-2</v>
      </c>
      <c r="J178" s="44">
        <v>1.38</v>
      </c>
      <c r="K178" s="44">
        <v>1.74</v>
      </c>
      <c r="L178" s="44">
        <v>0</v>
      </c>
      <c r="M178" s="44">
        <v>0</v>
      </c>
      <c r="N178" s="44">
        <v>0</v>
      </c>
      <c r="O178" s="44">
        <v>0</v>
      </c>
      <c r="P178" s="44">
        <v>0</v>
      </c>
    </row>
    <row r="179" spans="1:16" hidden="1" x14ac:dyDescent="0.3">
      <c r="A179" s="9" t="s">
        <v>345</v>
      </c>
      <c r="B179" s="9" t="s">
        <v>346</v>
      </c>
      <c r="C179" s="44"/>
      <c r="D179" s="44"/>
      <c r="E179" s="45">
        <v>0</v>
      </c>
      <c r="F179" s="44">
        <v>0</v>
      </c>
      <c r="G179" s="44">
        <v>0</v>
      </c>
      <c r="H179" s="44">
        <v>0</v>
      </c>
      <c r="I179" s="44">
        <v>0</v>
      </c>
      <c r="J179" s="44">
        <v>1.8000000000000001E-4</v>
      </c>
      <c r="K179" s="44">
        <v>0</v>
      </c>
      <c r="L179" s="44">
        <v>0</v>
      </c>
      <c r="M179" s="44">
        <v>2.0000000000000001E-4</v>
      </c>
      <c r="N179" s="44">
        <v>5.9999999999999995E-4</v>
      </c>
      <c r="O179" s="44">
        <v>5.9999999999999995E-4</v>
      </c>
      <c r="P179" s="44">
        <v>0</v>
      </c>
    </row>
    <row r="180" spans="1:16" hidden="1" x14ac:dyDescent="0.3">
      <c r="A180" s="9" t="s">
        <v>327</v>
      </c>
      <c r="B180" s="9" t="s">
        <v>328</v>
      </c>
      <c r="C180" s="44"/>
      <c r="D180" s="44"/>
      <c r="E180" s="45">
        <v>0.33100000000000002</v>
      </c>
      <c r="F180" s="44">
        <v>0.35599999999999998</v>
      </c>
      <c r="G180" s="44">
        <v>0.307</v>
      </c>
      <c r="H180" s="44">
        <v>0.13900000000000001</v>
      </c>
      <c r="I180" s="44">
        <v>5.6329999999999998E-2</v>
      </c>
      <c r="J180" s="44">
        <v>3.1619000000000001E-2</v>
      </c>
      <c r="K180" s="44">
        <v>0.1263</v>
      </c>
      <c r="L180" s="44">
        <v>3.6400000000000002E-2</v>
      </c>
      <c r="M180" s="44">
        <v>3.3799999999999997E-2</v>
      </c>
      <c r="N180" s="44">
        <v>0</v>
      </c>
      <c r="O180" s="44">
        <v>4.1000000000000002E-2</v>
      </c>
      <c r="P180" s="44">
        <v>0</v>
      </c>
    </row>
    <row r="181" spans="1:16" hidden="1" x14ac:dyDescent="0.3">
      <c r="A181" s="9" t="s">
        <v>616</v>
      </c>
      <c r="B181" s="9" t="s">
        <v>617</v>
      </c>
      <c r="C181" s="44"/>
      <c r="D181" s="44"/>
      <c r="E181" s="45">
        <v>4.0000000000000001E-3</v>
      </c>
      <c r="F181" s="44">
        <v>4.0000000000000001E-3</v>
      </c>
      <c r="G181" s="44">
        <v>4.0000000000000001E-3</v>
      </c>
      <c r="H181" s="44">
        <v>4.0000000000000001E-3</v>
      </c>
      <c r="I181" s="44">
        <v>1E-3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0</v>
      </c>
    </row>
    <row r="182" spans="1:16" hidden="1" x14ac:dyDescent="0.3">
      <c r="A182" s="9" t="s">
        <v>559</v>
      </c>
      <c r="B182" s="9" t="s">
        <v>560</v>
      </c>
      <c r="C182" s="44"/>
      <c r="D182" s="44"/>
      <c r="E182" s="45">
        <v>0</v>
      </c>
      <c r="F182" s="44">
        <v>0</v>
      </c>
      <c r="G182" s="44">
        <v>0</v>
      </c>
      <c r="H182" s="44">
        <v>9.7000000000000003E-2</v>
      </c>
      <c r="I182" s="44">
        <v>9.8000000000000004E-2</v>
      </c>
      <c r="J182" s="44">
        <v>0</v>
      </c>
      <c r="K182" s="44">
        <v>0</v>
      </c>
      <c r="L182" s="44">
        <v>0</v>
      </c>
      <c r="M182" s="44">
        <v>0</v>
      </c>
      <c r="N182" s="44">
        <v>0</v>
      </c>
      <c r="O182" s="44">
        <v>0</v>
      </c>
      <c r="P182" s="44">
        <v>0</v>
      </c>
    </row>
    <row r="183" spans="1:16" hidden="1" x14ac:dyDescent="0.3">
      <c r="A183" s="9" t="s">
        <v>172</v>
      </c>
      <c r="B183" s="9" t="s">
        <v>173</v>
      </c>
      <c r="C183" s="44"/>
      <c r="D183" s="44"/>
      <c r="E183" s="45">
        <v>0.40899999999999997</v>
      </c>
      <c r="F183" s="44">
        <v>0.03</v>
      </c>
      <c r="G183" s="44">
        <v>0.02</v>
      </c>
      <c r="H183" s="44">
        <v>0</v>
      </c>
      <c r="I183" s="44">
        <v>0</v>
      </c>
      <c r="J183" s="44">
        <v>0</v>
      </c>
      <c r="K183" s="44">
        <v>4.4829999999999997</v>
      </c>
      <c r="L183" s="44">
        <v>1.4999999999999999E-2</v>
      </c>
      <c r="M183" s="44">
        <v>0</v>
      </c>
      <c r="N183" s="44">
        <v>0</v>
      </c>
      <c r="O183" s="44">
        <v>0</v>
      </c>
      <c r="P183" s="44">
        <v>0</v>
      </c>
    </row>
    <row r="184" spans="1:16" hidden="1" x14ac:dyDescent="0.3">
      <c r="A184" s="9" t="s">
        <v>170</v>
      </c>
      <c r="B184" s="9" t="s">
        <v>171</v>
      </c>
      <c r="C184" s="44"/>
      <c r="D184" s="44"/>
      <c r="E184" s="45">
        <v>0.16800000000000001</v>
      </c>
      <c r="F184" s="44">
        <v>0.34799999999999998</v>
      </c>
      <c r="G184" s="44">
        <v>0.378</v>
      </c>
      <c r="H184" s="44">
        <v>0.58499999999999996</v>
      </c>
      <c r="I184" s="44">
        <v>1.3069999999999999</v>
      </c>
      <c r="J184" s="44">
        <v>0.17199999999999999</v>
      </c>
      <c r="K184" s="44">
        <v>0.41699999999999998</v>
      </c>
      <c r="L184" s="44">
        <v>5.1999999999999998E-2</v>
      </c>
      <c r="M184" s="44">
        <v>0.29899999999999999</v>
      </c>
      <c r="N184" s="44">
        <v>0.66100000000000003</v>
      </c>
      <c r="O184" s="44">
        <v>0</v>
      </c>
      <c r="P184" s="44">
        <v>0</v>
      </c>
    </row>
    <row r="185" spans="1:16" hidden="1" x14ac:dyDescent="0.3">
      <c r="A185" s="9" t="s">
        <v>174</v>
      </c>
      <c r="B185" s="9" t="s">
        <v>175</v>
      </c>
      <c r="C185" s="44"/>
      <c r="D185" s="44"/>
      <c r="E185" s="45">
        <v>3.4000000000000002E-2</v>
      </c>
      <c r="F185" s="44">
        <v>5.3999999999999999E-2</v>
      </c>
      <c r="G185" s="44">
        <v>4.9000000000000002E-2</v>
      </c>
      <c r="H185" s="44">
        <v>1.7999999999999999E-2</v>
      </c>
      <c r="I185" s="44">
        <v>0</v>
      </c>
      <c r="J185" s="44">
        <v>0</v>
      </c>
      <c r="K185" s="44">
        <v>0</v>
      </c>
      <c r="L185" s="44">
        <v>0</v>
      </c>
      <c r="M185" s="44">
        <v>0</v>
      </c>
      <c r="N185" s="44">
        <v>0</v>
      </c>
      <c r="O185" s="44">
        <v>0</v>
      </c>
      <c r="P185" s="44">
        <v>0</v>
      </c>
    </row>
    <row r="186" spans="1:16" hidden="1" x14ac:dyDescent="0.3">
      <c r="A186" s="9" t="s">
        <v>361</v>
      </c>
      <c r="B186" s="9" t="s">
        <v>362</v>
      </c>
      <c r="C186" s="44"/>
      <c r="D186" s="44"/>
      <c r="E186" s="45">
        <v>0.50700000000000001</v>
      </c>
      <c r="F186" s="44">
        <v>0.85799999999999998</v>
      </c>
      <c r="G186" s="44">
        <v>1.71</v>
      </c>
      <c r="H186" s="44">
        <v>1</v>
      </c>
      <c r="I186" s="44">
        <v>0.83899999999999997</v>
      </c>
      <c r="J186" s="44">
        <v>5.1362999999999999E-2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0</v>
      </c>
    </row>
    <row r="187" spans="1:16" x14ac:dyDescent="0.3">
      <c r="A187" s="10"/>
      <c r="B187" s="10" t="s">
        <v>641</v>
      </c>
      <c r="C187" s="44">
        <v>337.40258017900004</v>
      </c>
      <c r="D187" s="44">
        <v>286.47780466400002</v>
      </c>
      <c r="E187" s="45">
        <v>263.82909999999998</v>
      </c>
      <c r="F187" s="44">
        <v>325.89580000000001</v>
      </c>
      <c r="G187" s="44">
        <v>273.21210000000002</v>
      </c>
      <c r="H187" s="44">
        <v>314.32618200000002</v>
      </c>
      <c r="I187" s="44">
        <v>269.67308800000001</v>
      </c>
      <c r="J187" s="44">
        <v>419.21703300000001</v>
      </c>
      <c r="K187" s="44">
        <v>362.49657500000001</v>
      </c>
      <c r="L187" s="44">
        <v>216.69640000000001</v>
      </c>
      <c r="M187" s="44">
        <v>266.40769999999998</v>
      </c>
      <c r="N187" s="44">
        <v>287.73169999999999</v>
      </c>
      <c r="O187" s="44">
        <v>378.07780000000002</v>
      </c>
      <c r="P187" s="44">
        <v>264.79599999999999</v>
      </c>
    </row>
    <row r="188" spans="1:16" x14ac:dyDescent="0.3">
      <c r="A188" s="9" t="s">
        <v>398</v>
      </c>
      <c r="B188" s="9" t="s">
        <v>399</v>
      </c>
      <c r="C188" s="41">
        <v>9.7527521999999998</v>
      </c>
      <c r="D188" s="51">
        <v>10.929233200000002</v>
      </c>
      <c r="E188" s="43">
        <v>9.0626999999999995</v>
      </c>
      <c r="F188" s="41">
        <v>10.359</v>
      </c>
      <c r="G188" s="41">
        <v>10.7666</v>
      </c>
      <c r="H188" s="41">
        <v>14.895583999999999</v>
      </c>
      <c r="I188" s="41">
        <v>10.473580999999999</v>
      </c>
      <c r="J188" s="41">
        <v>15.051752</v>
      </c>
      <c r="K188" s="41">
        <v>16.353570999999999</v>
      </c>
      <c r="L188" s="41">
        <v>7.6040999999999999</v>
      </c>
      <c r="M188" s="41">
        <v>11.3363</v>
      </c>
      <c r="N188" s="41">
        <v>15.366400000000001</v>
      </c>
      <c r="O188" s="41">
        <v>11.4686</v>
      </c>
      <c r="P188" s="41">
        <v>14.2361</v>
      </c>
    </row>
    <row r="189" spans="1:16" x14ac:dyDescent="0.3">
      <c r="A189" s="9" t="s">
        <v>382</v>
      </c>
      <c r="B189" s="9" t="s">
        <v>383</v>
      </c>
      <c r="C189" s="41">
        <v>4.6322364910000031</v>
      </c>
      <c r="D189" s="51">
        <v>4.5782820560000053</v>
      </c>
      <c r="E189" s="43">
        <v>4.3933999999999997</v>
      </c>
      <c r="F189" s="41">
        <v>5.0567000000000002</v>
      </c>
      <c r="G189" s="41">
        <v>4.1665999999999999</v>
      </c>
      <c r="H189" s="41">
        <v>4.6104370000000001</v>
      </c>
      <c r="I189" s="41">
        <v>4.7686520000000003</v>
      </c>
      <c r="J189" s="41">
        <v>5.2347010000000003</v>
      </c>
      <c r="K189" s="41">
        <v>9.2208450000000006</v>
      </c>
      <c r="L189" s="41">
        <v>2.0055999999999998</v>
      </c>
      <c r="M189" s="41">
        <v>1.7183999999999999</v>
      </c>
      <c r="N189" s="41">
        <v>5.7670000000000003</v>
      </c>
      <c r="O189" s="41">
        <v>4.4409999999999998</v>
      </c>
      <c r="P189" s="41">
        <v>0.13469999999999999</v>
      </c>
    </row>
    <row r="190" spans="1:16" x14ac:dyDescent="0.3">
      <c r="A190" s="9" t="s">
        <v>400</v>
      </c>
      <c r="B190" s="9" t="s">
        <v>401</v>
      </c>
      <c r="C190" s="41">
        <v>2.4389559879999991</v>
      </c>
      <c r="D190" s="51">
        <v>2.6953044079999988</v>
      </c>
      <c r="E190" s="43">
        <v>2.7646000000000002</v>
      </c>
      <c r="F190" s="41">
        <v>2.5587</v>
      </c>
      <c r="G190" s="41">
        <v>2.4765999999999999</v>
      </c>
      <c r="H190" s="41">
        <v>2.6334460000000002</v>
      </c>
      <c r="I190" s="41">
        <v>2.4806300000000001</v>
      </c>
      <c r="J190" s="41">
        <v>2.4780190000000002</v>
      </c>
      <c r="K190" s="41">
        <v>7.4230039999999997</v>
      </c>
      <c r="L190" s="41">
        <v>1.7067000000000001</v>
      </c>
      <c r="M190" s="41">
        <v>3.5522999999999998</v>
      </c>
      <c r="N190" s="41">
        <v>4.4253</v>
      </c>
      <c r="O190" s="41">
        <v>2.0743</v>
      </c>
      <c r="P190" s="41">
        <v>2.4056000000000002</v>
      </c>
    </row>
    <row r="191" spans="1:16" x14ac:dyDescent="0.3">
      <c r="A191" s="9" t="s">
        <v>396</v>
      </c>
      <c r="B191" s="9" t="s">
        <v>397</v>
      </c>
      <c r="C191" s="41">
        <v>17.158365399999997</v>
      </c>
      <c r="D191" s="51">
        <v>14.577379399999998</v>
      </c>
      <c r="E191" s="43">
        <v>14.217499999999999</v>
      </c>
      <c r="F191" s="41">
        <v>14.726100000000001</v>
      </c>
      <c r="G191" s="41">
        <v>14.1104</v>
      </c>
      <c r="H191" s="41">
        <v>17.939812</v>
      </c>
      <c r="I191" s="41">
        <v>14.553533</v>
      </c>
      <c r="J191" s="41">
        <v>19.974191999999999</v>
      </c>
      <c r="K191" s="41">
        <v>47.525644</v>
      </c>
      <c r="L191" s="41">
        <v>10.1854</v>
      </c>
      <c r="M191" s="41">
        <v>20.378799999999998</v>
      </c>
      <c r="N191" s="41">
        <v>25.360499999999998</v>
      </c>
      <c r="O191" s="41">
        <v>16.910699999999999</v>
      </c>
      <c r="P191" s="41">
        <v>19.329999999999998</v>
      </c>
    </row>
    <row r="192" spans="1:16" x14ac:dyDescent="0.3">
      <c r="A192" s="9" t="s">
        <v>37</v>
      </c>
      <c r="B192" s="9" t="s">
        <v>38</v>
      </c>
      <c r="C192" s="41">
        <v>22.292299999999997</v>
      </c>
      <c r="D192" s="51">
        <v>26.539000000000001</v>
      </c>
      <c r="E192" s="43">
        <v>21.2</v>
      </c>
      <c r="F192" s="41">
        <v>17.850000000000001</v>
      </c>
      <c r="G192" s="41"/>
      <c r="H192" s="41"/>
      <c r="I192" s="41"/>
      <c r="J192" s="41"/>
      <c r="K192" s="41"/>
      <c r="L192" s="41"/>
      <c r="M192" s="41"/>
      <c r="N192" s="41"/>
      <c r="O192" s="41"/>
      <c r="P192" s="41"/>
    </row>
    <row r="193" spans="1:16" x14ac:dyDescent="0.3">
      <c r="A193" s="9" t="s">
        <v>380</v>
      </c>
      <c r="B193" s="9" t="s">
        <v>381</v>
      </c>
      <c r="C193" s="41">
        <v>25.642649800000001</v>
      </c>
      <c r="D193" s="51">
        <v>29.993440799999995</v>
      </c>
      <c r="E193" s="43">
        <v>31.0106</v>
      </c>
      <c r="F193" s="41">
        <v>32.670999999999999</v>
      </c>
      <c r="G193" s="41">
        <v>28.3902</v>
      </c>
      <c r="H193" s="41">
        <v>40.323509000000001</v>
      </c>
      <c r="I193" s="41">
        <v>28.782715</v>
      </c>
      <c r="J193" s="41">
        <v>44.166476000000003</v>
      </c>
      <c r="K193" s="41">
        <v>53.709102999999999</v>
      </c>
      <c r="L193" s="41">
        <v>21.501999999999999</v>
      </c>
      <c r="M193" s="41">
        <v>26.883900000000001</v>
      </c>
      <c r="N193" s="41">
        <v>40.963700000000003</v>
      </c>
      <c r="O193" s="41">
        <v>38.8748</v>
      </c>
      <c r="P193" s="41">
        <v>32.250799999999998</v>
      </c>
    </row>
    <row r="194" spans="1:16" x14ac:dyDescent="0.3">
      <c r="A194" s="9" t="s">
        <v>384</v>
      </c>
      <c r="B194" s="9" t="s">
        <v>385</v>
      </c>
      <c r="C194" s="41">
        <v>91.383596000000026</v>
      </c>
      <c r="D194" s="51">
        <v>83.277998000000025</v>
      </c>
      <c r="E194" s="43">
        <v>74.476500000000001</v>
      </c>
      <c r="F194" s="41">
        <v>83.670500000000004</v>
      </c>
      <c r="G194" s="41">
        <v>82.766400000000004</v>
      </c>
      <c r="H194" s="41">
        <v>94.388959</v>
      </c>
      <c r="I194" s="41">
        <v>78.654712000000004</v>
      </c>
      <c r="J194" s="41">
        <v>100.21578100000001</v>
      </c>
      <c r="K194" s="41">
        <v>83.610332</v>
      </c>
      <c r="L194" s="41">
        <v>57.9328</v>
      </c>
      <c r="M194" s="41">
        <v>76.958200000000005</v>
      </c>
      <c r="N194" s="41">
        <v>82.255099999999999</v>
      </c>
      <c r="O194" s="41">
        <v>79.931600000000003</v>
      </c>
      <c r="P194" s="41">
        <v>75.303700000000006</v>
      </c>
    </row>
    <row r="195" spans="1:16" x14ac:dyDescent="0.3">
      <c r="A195" s="9" t="s">
        <v>488</v>
      </c>
      <c r="B195" s="9" t="s">
        <v>489</v>
      </c>
      <c r="C195" s="51">
        <v>1.1300000000000001E-3</v>
      </c>
      <c r="D195" s="51"/>
      <c r="E195" s="43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</row>
    <row r="196" spans="1:16" x14ac:dyDescent="0.3">
      <c r="A196" s="9" t="s">
        <v>378</v>
      </c>
      <c r="B196" s="9" t="s">
        <v>379</v>
      </c>
      <c r="C196" s="41"/>
      <c r="D196" s="68">
        <v>0.18</v>
      </c>
      <c r="E196" s="43">
        <v>0.2</v>
      </c>
      <c r="F196" s="41">
        <v>0.35089999999999999</v>
      </c>
      <c r="G196" s="41">
        <v>0.43480000000000002</v>
      </c>
      <c r="H196" s="41">
        <v>0.43659999999999999</v>
      </c>
      <c r="I196" s="41">
        <v>0.3357</v>
      </c>
      <c r="J196" s="41">
        <v>0.45093499999999997</v>
      </c>
      <c r="K196" s="41">
        <v>0.47470000000000001</v>
      </c>
      <c r="L196" s="41">
        <v>0.30599999999999999</v>
      </c>
      <c r="M196" s="41">
        <v>0.24929999999999999</v>
      </c>
      <c r="N196" s="41">
        <v>1.6768000000000001</v>
      </c>
      <c r="O196" s="41">
        <v>8.0000000000000004E-4</v>
      </c>
      <c r="P196" s="41">
        <v>1.5249999999999999</v>
      </c>
    </row>
    <row r="197" spans="1:16" x14ac:dyDescent="0.3">
      <c r="A197" s="9" t="s">
        <v>386</v>
      </c>
      <c r="B197" s="9" t="s">
        <v>387</v>
      </c>
      <c r="C197" s="51">
        <v>112.4543992</v>
      </c>
      <c r="D197" s="51">
        <v>58.670366200000004</v>
      </c>
      <c r="E197" s="43">
        <v>41.281500000000001</v>
      </c>
      <c r="F197" s="41">
        <v>72.28</v>
      </c>
      <c r="G197" s="41">
        <v>70.996399999999994</v>
      </c>
      <c r="H197" s="41">
        <v>65.911175999999998</v>
      </c>
      <c r="I197" s="41">
        <v>74.589286999999999</v>
      </c>
      <c r="J197" s="41">
        <v>156.28894700000001</v>
      </c>
      <c r="K197" s="41">
        <v>64.519369999999995</v>
      </c>
      <c r="L197" s="41">
        <v>62.4161</v>
      </c>
      <c r="M197" s="41">
        <v>64.0351</v>
      </c>
      <c r="N197" s="41">
        <v>59.445500000000003</v>
      </c>
      <c r="O197" s="41">
        <v>167.53110000000001</v>
      </c>
      <c r="P197" s="41">
        <v>67.309299999999993</v>
      </c>
    </row>
    <row r="198" spans="1:16" x14ac:dyDescent="0.3">
      <c r="A198" s="9" t="s">
        <v>388</v>
      </c>
      <c r="B198" s="9" t="s">
        <v>389</v>
      </c>
      <c r="C198" s="51">
        <v>47.772449400000006</v>
      </c>
      <c r="D198" s="51">
        <v>51.468034399999993</v>
      </c>
      <c r="E198" s="43">
        <v>62.346699999999998</v>
      </c>
      <c r="F198" s="41">
        <v>82.790599999999998</v>
      </c>
      <c r="G198" s="41">
        <v>50.957500000000003</v>
      </c>
      <c r="H198" s="41">
        <v>62.587781999999997</v>
      </c>
      <c r="I198" s="41">
        <v>50.814551999999999</v>
      </c>
      <c r="J198" s="41">
        <v>71.074363000000005</v>
      </c>
      <c r="K198" s="41">
        <v>67.285856999999993</v>
      </c>
      <c r="L198" s="41">
        <v>40.064100000000003</v>
      </c>
      <c r="M198" s="41">
        <v>33.7928</v>
      </c>
      <c r="N198" s="41">
        <v>47.798299999999998</v>
      </c>
      <c r="O198" s="41">
        <v>52.831600000000002</v>
      </c>
      <c r="P198" s="41">
        <v>49.228999999999999</v>
      </c>
    </row>
    <row r="199" spans="1:16" x14ac:dyDescent="0.3">
      <c r="A199" s="9" t="s">
        <v>392</v>
      </c>
      <c r="B199" s="9" t="s">
        <v>393</v>
      </c>
      <c r="C199" s="41">
        <v>3.8737456999999993</v>
      </c>
      <c r="D199" s="51">
        <v>3.5687661999999989</v>
      </c>
      <c r="E199" s="43">
        <v>3.0754000000000001</v>
      </c>
      <c r="F199" s="41">
        <v>3.5823</v>
      </c>
      <c r="G199" s="41">
        <v>8.1465999999999994</v>
      </c>
      <c r="H199" s="41">
        <v>10.598877</v>
      </c>
      <c r="I199" s="41">
        <v>4.2197259999999996</v>
      </c>
      <c r="J199" s="41">
        <v>4.2818670000000001</v>
      </c>
      <c r="K199" s="41">
        <v>12.374148999999999</v>
      </c>
      <c r="L199" s="41">
        <v>12.973599999999999</v>
      </c>
      <c r="M199" s="41">
        <v>27.502600000000001</v>
      </c>
      <c r="N199" s="41">
        <v>4.6730999999999998</v>
      </c>
      <c r="O199" s="41">
        <v>4.0133000000000001</v>
      </c>
      <c r="P199" s="41">
        <v>3.0718000000000001</v>
      </c>
    </row>
    <row r="200" spans="1:16" hidden="1" x14ac:dyDescent="0.3">
      <c r="A200" s="10"/>
      <c r="B200" s="10" t="s">
        <v>640</v>
      </c>
      <c r="C200" s="33"/>
      <c r="D200" s="38">
        <v>6.6879009999999992</v>
      </c>
      <c r="E200" s="19">
        <v>1.2529999999999999</v>
      </c>
      <c r="F200" s="6">
        <v>1.24</v>
      </c>
      <c r="G200" s="6">
        <v>1.1910000000000001</v>
      </c>
      <c r="H200" s="6">
        <v>0.92800000000000005</v>
      </c>
      <c r="I200" s="6">
        <v>0.86829999999999996</v>
      </c>
      <c r="J200" s="6">
        <v>0.92549000000000003</v>
      </c>
      <c r="K200" s="6">
        <v>0.23089999999999999</v>
      </c>
      <c r="L200" s="6">
        <v>0.23530000000000001</v>
      </c>
      <c r="M200" s="6">
        <v>9.3299999999999994E-2</v>
      </c>
      <c r="N200" s="6">
        <v>0.4093</v>
      </c>
      <c r="O200" s="6">
        <v>0.25230000000000002</v>
      </c>
      <c r="P200" s="6">
        <v>0.19339999999999999</v>
      </c>
    </row>
    <row r="201" spans="1:16" hidden="1" x14ac:dyDescent="0.3">
      <c r="A201" s="9" t="s">
        <v>494</v>
      </c>
      <c r="B201" s="9" t="s">
        <v>495</v>
      </c>
      <c r="C201" s="9"/>
      <c r="D201" s="9"/>
      <c r="E201" s="11">
        <v>2E-3</v>
      </c>
      <c r="F201" s="7">
        <v>0</v>
      </c>
      <c r="G201" s="7">
        <v>0</v>
      </c>
      <c r="H201" s="7">
        <v>1E-3</v>
      </c>
      <c r="I201" s="7">
        <v>1.0999999999999999E-2</v>
      </c>
      <c r="J201" s="7">
        <v>1.712E-2</v>
      </c>
      <c r="K201" s="7">
        <v>5.9999999999999995E-4</v>
      </c>
      <c r="L201" s="7">
        <v>5.9999999999999995E-4</v>
      </c>
      <c r="M201" s="7">
        <v>5.9999999999999995E-4</v>
      </c>
      <c r="N201" s="7">
        <v>0</v>
      </c>
      <c r="O201" s="7">
        <v>5.9999999999999995E-4</v>
      </c>
      <c r="P201" s="7">
        <v>0</v>
      </c>
    </row>
    <row r="202" spans="1:16" hidden="1" x14ac:dyDescent="0.3">
      <c r="A202" s="9" t="s">
        <v>410</v>
      </c>
      <c r="B202" s="9" t="s">
        <v>411</v>
      </c>
      <c r="C202" s="9"/>
      <c r="D202" s="9"/>
      <c r="E202" s="11">
        <v>2E-3</v>
      </c>
      <c r="F202" s="7">
        <v>2E-3</v>
      </c>
      <c r="G202" s="7">
        <v>2E-3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3.0000000000000001E-3</v>
      </c>
      <c r="P202" s="7">
        <v>0</v>
      </c>
    </row>
    <row r="203" spans="1:16" hidden="1" x14ac:dyDescent="0.3">
      <c r="A203" s="9" t="s">
        <v>429</v>
      </c>
      <c r="B203" s="9" t="s">
        <v>430</v>
      </c>
      <c r="C203" s="9"/>
      <c r="D203" s="9"/>
      <c r="E203" s="11">
        <v>0</v>
      </c>
      <c r="F203" s="7">
        <v>1E-3</v>
      </c>
      <c r="G203" s="7">
        <v>1E-3</v>
      </c>
      <c r="H203" s="7">
        <v>1E-3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</row>
    <row r="204" spans="1:16" hidden="1" x14ac:dyDescent="0.3">
      <c r="A204" s="9" t="s">
        <v>422</v>
      </c>
      <c r="B204" s="9" t="s">
        <v>423</v>
      </c>
      <c r="C204" s="9"/>
      <c r="D204" s="9"/>
      <c r="E204" s="11">
        <v>0</v>
      </c>
      <c r="F204" s="7">
        <v>7.0000000000000001E-3</v>
      </c>
      <c r="G204" s="7">
        <v>5.0000000000000001E-3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</row>
    <row r="205" spans="1:16" hidden="1" x14ac:dyDescent="0.3">
      <c r="A205" s="9" t="s">
        <v>424</v>
      </c>
      <c r="B205" s="9" t="s">
        <v>425</v>
      </c>
      <c r="C205" s="9"/>
      <c r="D205" s="9"/>
      <c r="E205" s="11">
        <v>7.0000000000000001E-3</v>
      </c>
      <c r="F205" s="7">
        <v>0</v>
      </c>
      <c r="G205" s="7">
        <v>0</v>
      </c>
      <c r="H205" s="7">
        <v>0</v>
      </c>
      <c r="I205" s="7">
        <v>1.7000000000000001E-2</v>
      </c>
      <c r="J205" s="7">
        <v>1.9099999999999999E-2</v>
      </c>
      <c r="K205" s="7">
        <v>3.3000000000000002E-2</v>
      </c>
      <c r="L205" s="7">
        <v>3.2899999999999999E-2</v>
      </c>
      <c r="M205" s="7">
        <v>7.4000000000000003E-3</v>
      </c>
      <c r="N205" s="7">
        <v>4.1700000000000001E-2</v>
      </c>
      <c r="O205" s="7">
        <v>2.8000000000000001E-2</v>
      </c>
      <c r="P205" s="7">
        <v>1.9400000000000001E-2</v>
      </c>
    </row>
    <row r="206" spans="1:16" hidden="1" x14ac:dyDescent="0.3">
      <c r="A206" s="9" t="s">
        <v>402</v>
      </c>
      <c r="B206" s="9" t="s">
        <v>403</v>
      </c>
      <c r="C206" s="9"/>
      <c r="D206" s="9"/>
      <c r="E206" s="11">
        <v>0.21299999999999999</v>
      </c>
      <c r="F206" s="7">
        <v>0.19800000000000001</v>
      </c>
      <c r="G206" s="7">
        <v>0.25</v>
      </c>
      <c r="H206" s="7">
        <v>0.26500000000000001</v>
      </c>
      <c r="I206" s="7">
        <v>0.25700000000000001</v>
      </c>
      <c r="J206" s="7">
        <v>0.25431999999999999</v>
      </c>
      <c r="K206" s="7">
        <v>4.1999999999999997E-3</v>
      </c>
      <c r="L206" s="7">
        <v>4.1999999999999997E-3</v>
      </c>
      <c r="M206" s="7">
        <v>1.1999999999999999E-3</v>
      </c>
      <c r="N206" s="7">
        <v>3.0000000000000001E-3</v>
      </c>
      <c r="O206" s="7">
        <v>2.3999999999999998E-3</v>
      </c>
      <c r="P206" s="7">
        <v>0</v>
      </c>
    </row>
    <row r="207" spans="1:16" hidden="1" x14ac:dyDescent="0.3">
      <c r="A207" s="9" t="s">
        <v>416</v>
      </c>
      <c r="B207" s="9" t="s">
        <v>417</v>
      </c>
      <c r="C207" s="9"/>
      <c r="D207" s="9"/>
      <c r="E207" s="11">
        <v>9.2999999999999999E-2</v>
      </c>
      <c r="F207" s="7">
        <v>8.6999999999999994E-2</v>
      </c>
      <c r="G207" s="7">
        <v>8.3000000000000004E-2</v>
      </c>
      <c r="H207" s="7">
        <v>4.1000000000000002E-2</v>
      </c>
      <c r="I207" s="7">
        <v>3.3000000000000002E-2</v>
      </c>
      <c r="J207" s="7">
        <v>3.0499999999999999E-2</v>
      </c>
      <c r="K207" s="7">
        <v>2.18E-2</v>
      </c>
      <c r="L207" s="7">
        <v>2.1899999999999999E-2</v>
      </c>
      <c r="M207" s="7">
        <v>9.5999999999999992E-3</v>
      </c>
      <c r="N207" s="7">
        <v>2.8199999999999999E-2</v>
      </c>
      <c r="O207" s="7">
        <v>1.0800000000000001E-2</v>
      </c>
      <c r="P207" s="7">
        <v>0</v>
      </c>
    </row>
    <row r="208" spans="1:16" hidden="1" x14ac:dyDescent="0.3">
      <c r="A208" s="9" t="s">
        <v>433</v>
      </c>
      <c r="B208" s="9" t="s">
        <v>434</v>
      </c>
      <c r="C208" s="9"/>
      <c r="D208" s="9"/>
      <c r="E208" s="11">
        <v>0.55800000000000005</v>
      </c>
      <c r="F208" s="7">
        <v>0.56499999999999995</v>
      </c>
      <c r="G208" s="7">
        <v>0.48</v>
      </c>
      <c r="H208" s="7">
        <v>0.46500000000000002</v>
      </c>
      <c r="I208" s="7">
        <v>0.35099999999999998</v>
      </c>
      <c r="J208" s="7">
        <v>0.45219999999999999</v>
      </c>
      <c r="K208" s="7">
        <v>3.5000000000000003E-2</v>
      </c>
      <c r="L208" s="7">
        <v>6.5699999999999995E-2</v>
      </c>
      <c r="M208" s="7">
        <v>2.5100000000000001E-2</v>
      </c>
      <c r="N208" s="7">
        <v>8.5699999999999998E-2</v>
      </c>
      <c r="O208" s="7">
        <v>4.9799999999999997E-2</v>
      </c>
      <c r="P208" s="7">
        <v>4.5999999999999999E-2</v>
      </c>
    </row>
    <row r="209" spans="1:16" hidden="1" x14ac:dyDescent="0.3">
      <c r="A209" s="9" t="s">
        <v>404</v>
      </c>
      <c r="B209" s="9" t="s">
        <v>405</v>
      </c>
      <c r="C209" s="9"/>
      <c r="D209" s="9"/>
      <c r="E209" s="11">
        <v>8.8999999999999996E-2</v>
      </c>
      <c r="F209" s="7">
        <v>8.5000000000000006E-2</v>
      </c>
      <c r="G209" s="7">
        <v>8.5000000000000006E-2</v>
      </c>
      <c r="H209" s="7">
        <v>8.4000000000000005E-2</v>
      </c>
      <c r="I209" s="7">
        <v>8.43E-2</v>
      </c>
      <c r="J209" s="7">
        <v>3.1300000000000001E-2</v>
      </c>
      <c r="K209" s="7">
        <v>1.6299999999999999E-2</v>
      </c>
      <c r="L209" s="7">
        <v>1.9300000000000001E-2</v>
      </c>
      <c r="M209" s="7">
        <v>1.55E-2</v>
      </c>
      <c r="N209" s="7">
        <v>0.1641</v>
      </c>
      <c r="O209" s="7">
        <v>7.1900000000000006E-2</v>
      </c>
      <c r="P209" s="7">
        <v>4.8000000000000001E-2</v>
      </c>
    </row>
    <row r="210" spans="1:16" hidden="1" x14ac:dyDescent="0.3">
      <c r="A210" s="9" t="s">
        <v>420</v>
      </c>
      <c r="B210" s="9" t="s">
        <v>421</v>
      </c>
      <c r="C210" s="9"/>
      <c r="D210" s="9"/>
      <c r="E210" s="11">
        <v>0.106</v>
      </c>
      <c r="F210" s="7">
        <v>0.12</v>
      </c>
      <c r="G210" s="7">
        <v>0.115</v>
      </c>
      <c r="H210" s="7">
        <v>1.4E-2</v>
      </c>
      <c r="I210" s="7">
        <v>2.8000000000000001E-2</v>
      </c>
      <c r="J210" s="7">
        <v>1.6E-2</v>
      </c>
      <c r="K210" s="7">
        <v>1.9E-2</v>
      </c>
      <c r="L210" s="7">
        <v>1.9E-2</v>
      </c>
      <c r="M210" s="7">
        <v>1.0999999999999999E-2</v>
      </c>
      <c r="N210" s="7">
        <v>1.4999999999999999E-2</v>
      </c>
      <c r="O210" s="7">
        <v>0</v>
      </c>
      <c r="P210" s="7">
        <v>0</v>
      </c>
    </row>
    <row r="211" spans="1:16" hidden="1" x14ac:dyDescent="0.3">
      <c r="A211" s="9" t="s">
        <v>418</v>
      </c>
      <c r="B211" s="9" t="s">
        <v>419</v>
      </c>
      <c r="C211" s="9"/>
      <c r="D211" s="9"/>
      <c r="E211" s="11">
        <v>0.183</v>
      </c>
      <c r="F211" s="7">
        <v>0.17499999999999999</v>
      </c>
      <c r="G211" s="7">
        <v>0.17</v>
      </c>
      <c r="H211" s="7">
        <v>5.7000000000000002E-2</v>
      </c>
      <c r="I211" s="7">
        <v>8.6999999999999994E-2</v>
      </c>
      <c r="J211" s="7">
        <v>0.10495</v>
      </c>
      <c r="K211" s="7">
        <v>0.1012</v>
      </c>
      <c r="L211" s="7">
        <v>7.17E-2</v>
      </c>
      <c r="M211" s="7">
        <v>2.29E-2</v>
      </c>
      <c r="N211" s="7">
        <v>7.1599999999999997E-2</v>
      </c>
      <c r="O211" s="7">
        <v>8.5800000000000001E-2</v>
      </c>
      <c r="P211" s="7">
        <v>0.08</v>
      </c>
    </row>
    <row r="212" spans="1:16" x14ac:dyDescent="0.3">
      <c r="E212" s="20"/>
    </row>
    <row r="213" spans="1:16" x14ac:dyDescent="0.3">
      <c r="E213" s="20"/>
    </row>
    <row r="214" spans="1:16" x14ac:dyDescent="0.3">
      <c r="E214" s="20"/>
    </row>
  </sheetData>
  <sortState ref="A186:N196">
    <sortCondition ref="B186:B196"/>
  </sortState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6"/>
  <sheetViews>
    <sheetView workbookViewId="0">
      <selection activeCell="L46" sqref="L46"/>
    </sheetView>
  </sheetViews>
  <sheetFormatPr defaultRowHeight="14.4" x14ac:dyDescent="0.3"/>
  <cols>
    <col min="1" max="1" width="12.77734375" customWidth="1"/>
    <col min="2" max="2" width="58.77734375" customWidth="1"/>
    <col min="3" max="3" width="17.109375" customWidth="1"/>
    <col min="4" max="16" width="12.6640625" customWidth="1"/>
  </cols>
  <sheetData>
    <row r="1" spans="1:16" x14ac:dyDescent="0.3">
      <c r="A1" s="4" t="s">
        <v>673</v>
      </c>
    </row>
    <row r="2" spans="1:16" x14ac:dyDescent="0.3">
      <c r="A2" t="s">
        <v>662</v>
      </c>
    </row>
    <row r="3" spans="1:16" x14ac:dyDescent="0.3">
      <c r="A3" t="s">
        <v>677</v>
      </c>
    </row>
    <row r="4" spans="1:16" x14ac:dyDescent="0.3">
      <c r="A4" s="17"/>
    </row>
    <row r="5" spans="1:16" x14ac:dyDescent="0.3">
      <c r="A5" s="1" t="s">
        <v>630</v>
      </c>
      <c r="B5" s="1" t="s">
        <v>631</v>
      </c>
      <c r="C5" s="1" t="s">
        <v>651</v>
      </c>
      <c r="D5" s="1" t="s">
        <v>645</v>
      </c>
      <c r="E5" s="2">
        <v>2017</v>
      </c>
      <c r="F5" s="2">
        <v>2016</v>
      </c>
      <c r="G5" s="2">
        <v>2015</v>
      </c>
      <c r="H5" s="2">
        <v>2014</v>
      </c>
      <c r="I5" s="1">
        <v>2013</v>
      </c>
      <c r="J5" s="1">
        <v>2012</v>
      </c>
      <c r="K5" s="2">
        <v>2011</v>
      </c>
      <c r="L5" s="2">
        <v>2010</v>
      </c>
      <c r="M5" s="2">
        <v>2009</v>
      </c>
      <c r="N5" s="2">
        <v>2008</v>
      </c>
      <c r="O5" s="1">
        <v>2007</v>
      </c>
      <c r="P5" s="1">
        <v>2006</v>
      </c>
    </row>
    <row r="6" spans="1:16" x14ac:dyDescent="0.3">
      <c r="A6" s="9" t="s">
        <v>12</v>
      </c>
      <c r="B6" s="9" t="s">
        <v>13</v>
      </c>
      <c r="C6" s="58">
        <v>124.04000000000003</v>
      </c>
      <c r="D6" s="63">
        <v>91.636499999999998</v>
      </c>
      <c r="E6" s="58">
        <v>117.128</v>
      </c>
      <c r="F6" s="58">
        <v>169.505</v>
      </c>
      <c r="G6" s="58">
        <v>186.012</v>
      </c>
      <c r="H6" s="58">
        <v>162.06100000000001</v>
      </c>
      <c r="I6" s="58">
        <v>248.67240000000001</v>
      </c>
      <c r="J6" s="58">
        <v>189.41550000000001</v>
      </c>
      <c r="K6" s="58">
        <v>201.44872000000001</v>
      </c>
      <c r="L6" s="58">
        <v>166.733</v>
      </c>
      <c r="M6" s="58">
        <v>135.1533</v>
      </c>
      <c r="N6" s="58">
        <v>59.223100000000002</v>
      </c>
      <c r="O6" s="58">
        <v>0</v>
      </c>
      <c r="P6" s="58">
        <v>0</v>
      </c>
    </row>
    <row r="7" spans="1:16" x14ac:dyDescent="0.3">
      <c r="A7" s="9" t="s">
        <v>2</v>
      </c>
      <c r="B7" s="9" t="s">
        <v>3</v>
      </c>
      <c r="C7" s="58">
        <v>1.6989999999999996</v>
      </c>
      <c r="D7" s="63">
        <v>1.7662000000000004</v>
      </c>
      <c r="E7" s="58">
        <v>2.2120000000000002</v>
      </c>
      <c r="F7" s="58">
        <v>4.8289999999999997</v>
      </c>
      <c r="G7" s="58">
        <v>2.8370000000000002</v>
      </c>
      <c r="H7" s="58">
        <v>4.8570000000000002</v>
      </c>
      <c r="I7" s="58">
        <v>2.7466629999999999</v>
      </c>
      <c r="J7" s="58">
        <v>2.2976019999999999</v>
      </c>
      <c r="K7" s="58">
        <v>2.0355979999999998</v>
      </c>
      <c r="L7" s="58">
        <v>1.5014000000000001</v>
      </c>
      <c r="M7" s="58">
        <v>2.1991999999999998</v>
      </c>
      <c r="N7" s="58">
        <v>3.9740000000000002</v>
      </c>
      <c r="O7" s="58">
        <v>0</v>
      </c>
      <c r="P7" s="58">
        <v>0</v>
      </c>
    </row>
    <row r="8" spans="1:16" x14ac:dyDescent="0.3">
      <c r="A8" s="9" t="s">
        <v>10</v>
      </c>
      <c r="B8" s="9" t="s">
        <v>11</v>
      </c>
      <c r="C8" s="58">
        <v>204.33733450000008</v>
      </c>
      <c r="D8" s="63">
        <v>215.09536575000001</v>
      </c>
      <c r="E8" s="58">
        <v>109.684</v>
      </c>
      <c r="F8" s="58">
        <v>108.032</v>
      </c>
      <c r="G8" s="58">
        <v>114.92700000000001</v>
      </c>
      <c r="H8" s="58">
        <v>107.64053800000001</v>
      </c>
      <c r="I8" s="58">
        <v>105.66404300000001</v>
      </c>
      <c r="J8" s="58">
        <v>89.341177999999999</v>
      </c>
      <c r="K8" s="58">
        <v>89.734517999999994</v>
      </c>
      <c r="L8" s="58">
        <v>106.27670000000001</v>
      </c>
      <c r="M8" s="58">
        <v>79.772300000000001</v>
      </c>
      <c r="N8" s="58">
        <v>73.413499999999999</v>
      </c>
      <c r="O8" s="58">
        <v>70.0488</v>
      </c>
      <c r="P8" s="58">
        <v>78.919300000000007</v>
      </c>
    </row>
    <row r="9" spans="1:16" x14ac:dyDescent="0.3">
      <c r="A9" s="9" t="s">
        <v>375</v>
      </c>
      <c r="B9" s="9" t="s">
        <v>374</v>
      </c>
      <c r="C9" s="58">
        <v>425.63900000000007</v>
      </c>
      <c r="D9" s="63">
        <v>259.14799999999997</v>
      </c>
      <c r="E9" s="58">
        <v>323.25700000000001</v>
      </c>
      <c r="F9" s="58">
        <v>360.87900000000002</v>
      </c>
      <c r="G9" s="58">
        <v>385.834</v>
      </c>
      <c r="H9" s="58">
        <v>384.26100000000002</v>
      </c>
      <c r="I9" s="58">
        <v>498.17160000000001</v>
      </c>
      <c r="J9" s="58">
        <v>422.98860000000002</v>
      </c>
      <c r="K9" s="58">
        <v>498.92090000000002</v>
      </c>
      <c r="L9" s="58">
        <v>393.60930000000002</v>
      </c>
      <c r="M9" s="58">
        <v>394.32709999999997</v>
      </c>
      <c r="N9" s="58">
        <v>684.81719999999996</v>
      </c>
      <c r="O9" s="58">
        <v>0</v>
      </c>
      <c r="P9" s="58">
        <v>0</v>
      </c>
    </row>
    <row r="10" spans="1:16" x14ac:dyDescent="0.3">
      <c r="A10" s="9" t="s">
        <v>6</v>
      </c>
      <c r="B10" s="9" t="s">
        <v>676</v>
      </c>
      <c r="C10" s="58">
        <v>207013.87058700004</v>
      </c>
      <c r="D10" s="63">
        <v>69808.397545565007</v>
      </c>
      <c r="E10" s="58">
        <v>5966.2979999999998</v>
      </c>
      <c r="F10" s="58">
        <v>11404.856</v>
      </c>
      <c r="G10" s="58">
        <v>15729.462</v>
      </c>
      <c r="H10" s="58">
        <v>14761.023740000001</v>
      </c>
      <c r="I10" s="58">
        <v>15865.368974000001</v>
      </c>
      <c r="J10" s="58">
        <v>17127.162823999999</v>
      </c>
      <c r="K10" s="58">
        <v>18561.851338</v>
      </c>
      <c r="L10" s="58">
        <v>19975.629300000001</v>
      </c>
      <c r="M10" s="58">
        <v>12624.885399999999</v>
      </c>
      <c r="N10" s="58">
        <v>11489.1096</v>
      </c>
      <c r="O10" s="58">
        <v>14092.5103</v>
      </c>
      <c r="P10" s="58">
        <v>17234.813900000001</v>
      </c>
    </row>
    <row r="11" spans="1:16" x14ac:dyDescent="0.3">
      <c r="A11" s="9" t="s">
        <v>4</v>
      </c>
      <c r="B11" s="9" t="s">
        <v>5</v>
      </c>
      <c r="C11" s="58">
        <v>770.79791100000011</v>
      </c>
      <c r="D11" s="63">
        <v>972.08596150000017</v>
      </c>
      <c r="E11" s="58">
        <v>797.43600000000004</v>
      </c>
      <c r="F11" s="58">
        <v>717.73</v>
      </c>
      <c r="G11" s="58">
        <v>698.65</v>
      </c>
      <c r="H11" s="58">
        <v>699.41958</v>
      </c>
      <c r="I11" s="58">
        <v>696.68605700000001</v>
      </c>
      <c r="J11" s="58">
        <v>649.19374700000003</v>
      </c>
      <c r="K11" s="58">
        <v>618.21424999999999</v>
      </c>
      <c r="L11" s="58">
        <v>741.10419999999999</v>
      </c>
      <c r="M11" s="58">
        <v>604.09699999999998</v>
      </c>
      <c r="N11" s="58">
        <v>567.95240000000001</v>
      </c>
      <c r="O11" s="58">
        <v>506.31229999999999</v>
      </c>
      <c r="P11" s="58">
        <v>481.53199999999998</v>
      </c>
    </row>
    <row r="12" spans="1:16" x14ac:dyDescent="0.3">
      <c r="A12" s="3" t="s">
        <v>632</v>
      </c>
      <c r="B12" s="9" t="s">
        <v>9</v>
      </c>
      <c r="C12" s="58">
        <v>287.97417899999994</v>
      </c>
      <c r="D12" s="58">
        <v>275.95393030000008</v>
      </c>
      <c r="E12" s="58">
        <v>33.287999999999997</v>
      </c>
      <c r="F12" s="58">
        <v>54.722000000000001</v>
      </c>
      <c r="G12" s="58">
        <v>60.591000000000001</v>
      </c>
      <c r="H12" s="58">
        <v>106.316993</v>
      </c>
      <c r="I12" s="58">
        <v>106.287676</v>
      </c>
      <c r="J12" s="58">
        <v>67.222192000000007</v>
      </c>
      <c r="K12" s="58">
        <v>92.879982999999996</v>
      </c>
      <c r="L12" s="58">
        <v>93.919300000000007</v>
      </c>
      <c r="M12" s="58">
        <v>63.023800000000001</v>
      </c>
      <c r="N12" s="58">
        <v>52.987299999999998</v>
      </c>
      <c r="O12" s="58">
        <v>58.637500000000003</v>
      </c>
      <c r="P12" s="58">
        <v>95.189700000000002</v>
      </c>
    </row>
    <row r="13" spans="1:16" x14ac:dyDescent="0.3">
      <c r="A13" s="10"/>
      <c r="B13" s="10" t="s">
        <v>637</v>
      </c>
      <c r="C13" s="62">
        <f>C20+C21</f>
        <v>251.57314399999993</v>
      </c>
      <c r="D13" s="67">
        <v>266.50394649999998</v>
      </c>
      <c r="E13" s="62">
        <v>123.092</v>
      </c>
      <c r="F13" s="62">
        <v>232.52</v>
      </c>
      <c r="G13" s="62">
        <v>238.75700000000001</v>
      </c>
      <c r="H13" s="62">
        <v>259.985456</v>
      </c>
      <c r="I13" s="62">
        <v>263.65840100000003</v>
      </c>
      <c r="J13" s="62">
        <v>254.54243</v>
      </c>
      <c r="K13" s="62">
        <v>258.22104999999999</v>
      </c>
      <c r="L13" s="62">
        <v>336.79360000000003</v>
      </c>
      <c r="M13" s="62">
        <v>214.83779999999999</v>
      </c>
      <c r="N13" s="62">
        <v>266.41860000000003</v>
      </c>
      <c r="O13" s="62">
        <v>189.50049999999999</v>
      </c>
      <c r="P13" s="62">
        <v>194.62860000000001</v>
      </c>
    </row>
    <row r="14" spans="1:16" x14ac:dyDescent="0.3">
      <c r="A14" s="9" t="s">
        <v>41</v>
      </c>
      <c r="B14" s="9" t="s">
        <v>42</v>
      </c>
      <c r="C14" s="58">
        <v>0</v>
      </c>
      <c r="D14" s="63">
        <v>64.422354999999996</v>
      </c>
      <c r="E14" s="58">
        <v>46.972000000000001</v>
      </c>
      <c r="F14" s="58">
        <v>116.548</v>
      </c>
      <c r="G14" s="58">
        <v>89.02</v>
      </c>
      <c r="H14" s="58">
        <v>99.275723999999997</v>
      </c>
      <c r="I14" s="58">
        <v>89.269861000000006</v>
      </c>
      <c r="J14" s="58">
        <v>98.247400999999996</v>
      </c>
      <c r="K14" s="58">
        <v>114.065631</v>
      </c>
      <c r="L14" s="58">
        <v>108.7171</v>
      </c>
      <c r="M14" s="58">
        <v>95.136799999999994</v>
      </c>
      <c r="N14" s="58">
        <v>98.240899999999996</v>
      </c>
      <c r="O14" s="58">
        <v>40.119100000000003</v>
      </c>
      <c r="P14" s="58">
        <v>0</v>
      </c>
    </row>
    <row r="15" spans="1:16" hidden="1" x14ac:dyDescent="0.3">
      <c r="A15" s="9" t="s">
        <v>37</v>
      </c>
      <c r="B15" s="9" t="s">
        <v>38</v>
      </c>
      <c r="C15" s="58"/>
      <c r="D15" s="58"/>
      <c r="E15" s="58"/>
      <c r="F15" s="58"/>
      <c r="G15" s="58">
        <v>7.0000000000000001E-3</v>
      </c>
      <c r="H15" s="58">
        <v>8.0000000000000002E-3</v>
      </c>
      <c r="I15" s="58">
        <v>5.0000000000000001E-3</v>
      </c>
      <c r="J15" s="58">
        <v>4.0000000000000001E-3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</row>
    <row r="16" spans="1:16" hidden="1" x14ac:dyDescent="0.3">
      <c r="A16" s="9" t="s">
        <v>23</v>
      </c>
      <c r="B16" s="9" t="s">
        <v>24</v>
      </c>
      <c r="C16" s="58"/>
      <c r="D16" s="58"/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</row>
    <row r="17" spans="1:16" x14ac:dyDescent="0.3">
      <c r="A17" s="9" t="s">
        <v>21</v>
      </c>
      <c r="B17" s="9" t="s">
        <v>22</v>
      </c>
      <c r="C17" s="58">
        <v>1.4E-3</v>
      </c>
      <c r="D17" s="63">
        <v>69.321248000000011</v>
      </c>
      <c r="E17" s="58">
        <v>51.06</v>
      </c>
      <c r="F17" s="58">
        <v>126.499</v>
      </c>
      <c r="G17" s="58">
        <v>100.15600000000001</v>
      </c>
      <c r="H17" s="58">
        <v>111.905051</v>
      </c>
      <c r="I17" s="58">
        <v>100.465102</v>
      </c>
      <c r="J17" s="58">
        <v>109.530113</v>
      </c>
      <c r="K17" s="58">
        <v>127.555601</v>
      </c>
      <c r="L17" s="58">
        <v>119.271</v>
      </c>
      <c r="M17" s="58">
        <v>128.3449</v>
      </c>
      <c r="N17" s="58">
        <v>110.7598</v>
      </c>
      <c r="O17" s="58">
        <v>43.057000000000002</v>
      </c>
      <c r="P17" s="58">
        <v>0</v>
      </c>
    </row>
    <row r="18" spans="1:16" hidden="1" x14ac:dyDescent="0.3">
      <c r="A18" s="9" t="s">
        <v>31</v>
      </c>
      <c r="B18" s="9" t="s">
        <v>32</v>
      </c>
      <c r="C18" s="58"/>
      <c r="D18" s="58"/>
      <c r="E18" s="58">
        <v>4.3999999999999997E-2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</row>
    <row r="19" spans="1:16" hidden="1" x14ac:dyDescent="0.3">
      <c r="A19" s="9" t="s">
        <v>25</v>
      </c>
      <c r="B19" s="9" t="s">
        <v>26</v>
      </c>
      <c r="C19" s="58"/>
      <c r="D19" s="58"/>
      <c r="E19" s="58">
        <v>8.7999999999999995E-2</v>
      </c>
      <c r="F19" s="58">
        <v>8.8999999999999996E-2</v>
      </c>
      <c r="G19" s="58">
        <v>0.104</v>
      </c>
      <c r="H19" s="58">
        <v>0.114</v>
      </c>
      <c r="I19" s="58">
        <v>7.9000000000000001E-2</v>
      </c>
      <c r="J19" s="58">
        <v>0.06</v>
      </c>
      <c r="K19" s="58">
        <v>1E-3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</row>
    <row r="20" spans="1:16" x14ac:dyDescent="0.3">
      <c r="A20" s="9" t="s">
        <v>33</v>
      </c>
      <c r="B20" s="9" t="s">
        <v>34</v>
      </c>
      <c r="C20" s="58">
        <v>251.44514399999994</v>
      </c>
      <c r="D20" s="63">
        <v>266.38994649999995</v>
      </c>
      <c r="E20" s="58">
        <v>122.96</v>
      </c>
      <c r="F20" s="58">
        <v>232.43100000000001</v>
      </c>
      <c r="G20" s="58">
        <v>238.64599999999999</v>
      </c>
      <c r="H20" s="58">
        <v>259.86345599999999</v>
      </c>
      <c r="I20" s="58">
        <v>263.57440100000002</v>
      </c>
      <c r="J20" s="58">
        <v>254.47843</v>
      </c>
      <c r="K20" s="58">
        <v>258.22005000000001</v>
      </c>
      <c r="L20" s="58">
        <v>336.79360000000003</v>
      </c>
      <c r="M20" s="58">
        <v>214.83779999999999</v>
      </c>
      <c r="N20" s="58">
        <v>266.41860000000003</v>
      </c>
      <c r="O20" s="58">
        <v>189.50049999999999</v>
      </c>
      <c r="P20" s="58">
        <v>194.62860000000001</v>
      </c>
    </row>
    <row r="21" spans="1:16" x14ac:dyDescent="0.3">
      <c r="A21" s="9"/>
      <c r="B21" s="9" t="s">
        <v>669</v>
      </c>
      <c r="C21" s="58">
        <v>0.128</v>
      </c>
      <c r="D21" s="63">
        <v>0.114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</row>
    <row r="22" spans="1:16" hidden="1" x14ac:dyDescent="0.3">
      <c r="A22" s="10"/>
      <c r="B22" s="10" t="s">
        <v>638</v>
      </c>
      <c r="C22" s="62"/>
      <c r="D22" s="62">
        <v>226.09876700000004</v>
      </c>
      <c r="E22" s="62">
        <v>75.397844000000006</v>
      </c>
      <c r="F22" s="58">
        <v>180.04548399999999</v>
      </c>
      <c r="G22" s="58">
        <v>178.02866700000001</v>
      </c>
      <c r="H22" s="58">
        <v>247.57190700000001</v>
      </c>
      <c r="I22" s="58">
        <v>113.60174499999999</v>
      </c>
      <c r="J22" s="58">
        <v>129.79867200000001</v>
      </c>
      <c r="K22" s="58">
        <v>86.071515000000005</v>
      </c>
      <c r="L22" s="58">
        <v>76.532600000000002</v>
      </c>
      <c r="M22" s="58">
        <v>85.924800000000005</v>
      </c>
      <c r="N22" s="58">
        <v>63.925699999999999</v>
      </c>
      <c r="O22" s="58">
        <v>65.360500000000002</v>
      </c>
      <c r="P22" s="58">
        <v>0</v>
      </c>
    </row>
    <row r="23" spans="1:16" hidden="1" x14ac:dyDescent="0.3">
      <c r="A23" s="9" t="s">
        <v>59</v>
      </c>
      <c r="B23" s="9" t="s">
        <v>60</v>
      </c>
      <c r="C23" s="58"/>
      <c r="D23" s="58"/>
      <c r="E23" s="58">
        <v>16.457999999999998</v>
      </c>
      <c r="F23" s="58">
        <v>39.271000000000001</v>
      </c>
      <c r="G23" s="58">
        <v>38.999000000000002</v>
      </c>
      <c r="H23" s="58">
        <v>53.755239000000003</v>
      </c>
      <c r="I23" s="58">
        <v>24.876736999999999</v>
      </c>
      <c r="J23" s="58">
        <v>28.424961</v>
      </c>
      <c r="K23" s="58">
        <v>24.779325</v>
      </c>
      <c r="L23" s="58">
        <v>20.097000000000001</v>
      </c>
      <c r="M23" s="58">
        <v>24.714600000000001</v>
      </c>
      <c r="N23" s="58">
        <v>17.863299999999999</v>
      </c>
      <c r="O23" s="58">
        <v>14.8498</v>
      </c>
      <c r="P23" s="58">
        <v>0</v>
      </c>
    </row>
    <row r="24" spans="1:16" hidden="1" x14ac:dyDescent="0.3">
      <c r="A24" s="9" t="s">
        <v>55</v>
      </c>
      <c r="B24" s="9" t="s">
        <v>56</v>
      </c>
      <c r="C24" s="58"/>
      <c r="D24" s="58"/>
      <c r="E24" s="58">
        <v>23.859000000000002</v>
      </c>
      <c r="F24" s="58">
        <v>56.954999999999998</v>
      </c>
      <c r="G24" s="58">
        <v>56.265000000000001</v>
      </c>
      <c r="H24" s="58">
        <v>78.091762000000003</v>
      </c>
      <c r="I24" s="58">
        <v>35.966459999999998</v>
      </c>
      <c r="J24" s="58">
        <v>41.125495999999998</v>
      </c>
      <c r="K24" s="58">
        <v>35.768489000000002</v>
      </c>
      <c r="L24" s="58">
        <v>32.252800000000001</v>
      </c>
      <c r="M24" s="58">
        <v>35.790900000000001</v>
      </c>
      <c r="N24" s="58">
        <v>26.072299999999998</v>
      </c>
      <c r="O24" s="58">
        <v>21.465800000000002</v>
      </c>
      <c r="P24" s="58">
        <v>0</v>
      </c>
    </row>
    <row r="25" spans="1:16" hidden="1" x14ac:dyDescent="0.3">
      <c r="A25" s="9" t="s">
        <v>57</v>
      </c>
      <c r="B25" s="9" t="s">
        <v>58</v>
      </c>
      <c r="C25" s="58"/>
      <c r="D25" s="58"/>
      <c r="E25" s="58">
        <v>8.7080000000000002</v>
      </c>
      <c r="F25" s="58">
        <v>20.760999999999999</v>
      </c>
      <c r="G25" s="58">
        <v>20.533999999999999</v>
      </c>
      <c r="H25" s="58">
        <v>28.308050000000001</v>
      </c>
      <c r="I25" s="58">
        <v>13.237990999999999</v>
      </c>
      <c r="J25" s="58">
        <v>15.097517</v>
      </c>
      <c r="K25" s="58">
        <v>13.228177000000001</v>
      </c>
      <c r="L25" s="58">
        <v>10.808199999999999</v>
      </c>
      <c r="M25" s="58">
        <v>13.099600000000001</v>
      </c>
      <c r="N25" s="58">
        <v>10.0413</v>
      </c>
      <c r="O25" s="58">
        <v>7.8612000000000002</v>
      </c>
      <c r="P25" s="58">
        <v>0</v>
      </c>
    </row>
    <row r="26" spans="1:16" hidden="1" x14ac:dyDescent="0.3">
      <c r="A26" s="9" t="s">
        <v>49</v>
      </c>
      <c r="B26" s="9" t="s">
        <v>50</v>
      </c>
      <c r="C26" s="58"/>
      <c r="D26" s="58"/>
      <c r="E26" s="58">
        <v>1E-3</v>
      </c>
      <c r="F26" s="58">
        <v>4.0000000000000001E-3</v>
      </c>
      <c r="G26" s="58">
        <v>4.0000000000000001E-3</v>
      </c>
      <c r="H26" s="58">
        <v>0.81052100000000005</v>
      </c>
      <c r="I26" s="58">
        <v>2.8830000000000001E-3</v>
      </c>
      <c r="J26" s="58">
        <v>3.3470000000000001E-3</v>
      </c>
      <c r="K26" s="58">
        <v>3.1389999999999999E-3</v>
      </c>
      <c r="L26" s="58">
        <v>1.6742999999999999</v>
      </c>
      <c r="M26" s="58">
        <v>1.1999999999999999E-3</v>
      </c>
      <c r="N26" s="58">
        <v>0.28610000000000002</v>
      </c>
      <c r="O26" s="58">
        <v>1.2999999999999999E-3</v>
      </c>
      <c r="P26" s="58">
        <v>0</v>
      </c>
    </row>
    <row r="27" spans="1:16" hidden="1" x14ac:dyDescent="0.3">
      <c r="A27" s="9" t="s">
        <v>53</v>
      </c>
      <c r="B27" s="9" t="s">
        <v>54</v>
      </c>
      <c r="C27" s="58"/>
      <c r="D27" s="58"/>
      <c r="E27" s="58">
        <v>8.1980000000000004</v>
      </c>
      <c r="F27" s="58">
        <v>19.574000000000002</v>
      </c>
      <c r="G27" s="58">
        <v>19.335999999999999</v>
      </c>
      <c r="H27" s="58">
        <v>27.012695999999998</v>
      </c>
      <c r="I27" s="58">
        <v>12.359147999999999</v>
      </c>
      <c r="J27" s="58">
        <v>14.131899000000001</v>
      </c>
      <c r="K27" s="58">
        <v>12.29238</v>
      </c>
      <c r="L27" s="58">
        <v>9.9359000000000002</v>
      </c>
      <c r="M27" s="58">
        <v>12.296799999999999</v>
      </c>
      <c r="N27" s="58">
        <v>8.8560999999999996</v>
      </c>
      <c r="O27" s="58">
        <v>7.3632</v>
      </c>
      <c r="P27" s="58">
        <v>0</v>
      </c>
    </row>
    <row r="28" spans="1:16" hidden="1" x14ac:dyDescent="0.3">
      <c r="A28" s="9" t="s">
        <v>51</v>
      </c>
      <c r="B28" s="9" t="s">
        <v>52</v>
      </c>
      <c r="C28" s="58"/>
      <c r="D28" s="58"/>
      <c r="E28" s="58">
        <v>18.173843999999999</v>
      </c>
      <c r="F28" s="58">
        <v>43.480483999999997</v>
      </c>
      <c r="G28" s="58">
        <v>42.890667000000001</v>
      </c>
      <c r="H28" s="58">
        <v>59.593639000000003</v>
      </c>
      <c r="I28" s="58">
        <v>27.158525999999998</v>
      </c>
      <c r="J28" s="58">
        <v>31.015452</v>
      </c>
      <c r="K28" s="58">
        <v>5.0000000000000004E-6</v>
      </c>
      <c r="L28" s="58">
        <v>1.7644</v>
      </c>
      <c r="M28" s="58">
        <v>2.1700000000000001E-2</v>
      </c>
      <c r="N28" s="58">
        <v>0.80659999999999998</v>
      </c>
      <c r="O28" s="58">
        <v>13.8192</v>
      </c>
      <c r="P28" s="58">
        <v>0</v>
      </c>
    </row>
    <row r="29" spans="1:16" x14ac:dyDescent="0.3">
      <c r="A29" s="10"/>
      <c r="B29" s="10" t="s">
        <v>634</v>
      </c>
      <c r="C29" s="62">
        <v>183.05948816000003</v>
      </c>
      <c r="D29" s="67">
        <v>171.099755098</v>
      </c>
      <c r="E29" s="62">
        <v>157.01900000000001</v>
      </c>
      <c r="F29" s="62">
        <v>144.31899999999999</v>
      </c>
      <c r="G29" s="62">
        <v>160.316</v>
      </c>
      <c r="H29" s="62">
        <v>160.24798799999999</v>
      </c>
      <c r="I29" s="62">
        <v>127.89505800000001</v>
      </c>
      <c r="J29" s="62">
        <v>118.998514</v>
      </c>
      <c r="K29" s="62">
        <v>102.06379</v>
      </c>
      <c r="L29" s="62">
        <v>112.2756</v>
      </c>
      <c r="M29" s="62">
        <v>98.944900000000004</v>
      </c>
      <c r="N29" s="62">
        <v>84.867999999999995</v>
      </c>
      <c r="O29" s="62">
        <v>84.397800000000004</v>
      </c>
      <c r="P29" s="62">
        <v>73.631399999999999</v>
      </c>
    </row>
    <row r="30" spans="1:16" hidden="1" x14ac:dyDescent="0.3">
      <c r="A30" s="9" t="s">
        <v>138</v>
      </c>
      <c r="B30" s="9" t="s">
        <v>139</v>
      </c>
      <c r="C30" s="62"/>
      <c r="D30" s="62"/>
      <c r="E30" s="62">
        <v>1.5189999999999999</v>
      </c>
      <c r="F30" s="62">
        <v>0.41599999999999998</v>
      </c>
      <c r="G30" s="62">
        <v>2.496</v>
      </c>
      <c r="H30" s="62">
        <v>2.355</v>
      </c>
      <c r="I30" s="62">
        <v>2.355</v>
      </c>
      <c r="J30" s="62">
        <v>2.3450000000000002</v>
      </c>
      <c r="K30" s="62">
        <v>2.3620000000000001</v>
      </c>
      <c r="L30" s="62">
        <v>0.84599999999999997</v>
      </c>
      <c r="M30" s="62">
        <v>0.47099999999999997</v>
      </c>
      <c r="N30" s="62">
        <v>0.497</v>
      </c>
      <c r="O30" s="62">
        <v>0.59699999999999998</v>
      </c>
      <c r="P30" s="62">
        <v>0.85599999999999998</v>
      </c>
    </row>
    <row r="31" spans="1:16" hidden="1" x14ac:dyDescent="0.3">
      <c r="A31" s="9" t="s">
        <v>140</v>
      </c>
      <c r="B31" s="9" t="s">
        <v>141</v>
      </c>
      <c r="C31" s="62"/>
      <c r="D31" s="62"/>
      <c r="E31" s="62">
        <v>0</v>
      </c>
      <c r="F31" s="62">
        <v>0</v>
      </c>
      <c r="G31" s="62">
        <v>0</v>
      </c>
      <c r="H31" s="62">
        <v>1E-3</v>
      </c>
      <c r="I31" s="62">
        <v>5.4000000000000003E-3</v>
      </c>
      <c r="J31" s="62">
        <v>0</v>
      </c>
      <c r="K31" s="62">
        <v>8.5500000000000007E-2</v>
      </c>
      <c r="L31" s="62">
        <v>0.1244</v>
      </c>
      <c r="M31" s="62">
        <v>0</v>
      </c>
      <c r="N31" s="62">
        <v>0</v>
      </c>
      <c r="O31" s="62">
        <v>0</v>
      </c>
      <c r="P31" s="62">
        <v>0</v>
      </c>
    </row>
    <row r="32" spans="1:16" hidden="1" x14ac:dyDescent="0.3">
      <c r="A32" s="9" t="s">
        <v>162</v>
      </c>
      <c r="B32" s="9" t="s">
        <v>163</v>
      </c>
      <c r="C32" s="62"/>
      <c r="D32" s="62"/>
      <c r="E32" s="62">
        <v>15.179</v>
      </c>
      <c r="F32" s="62">
        <v>15.356999999999999</v>
      </c>
      <c r="G32" s="62">
        <v>14.78</v>
      </c>
      <c r="H32" s="62">
        <v>15.273999999999999</v>
      </c>
      <c r="I32" s="62">
        <v>10.0176</v>
      </c>
      <c r="J32" s="62">
        <v>10.537800000000001</v>
      </c>
      <c r="K32" s="62">
        <v>8.609</v>
      </c>
      <c r="L32" s="62">
        <v>4.2904999999999998</v>
      </c>
      <c r="M32" s="62">
        <v>0.1656</v>
      </c>
      <c r="N32" s="62">
        <v>1.1319999999999999</v>
      </c>
      <c r="O32" s="62">
        <v>1.1299999999999999</v>
      </c>
      <c r="P32" s="62">
        <v>1.1028</v>
      </c>
    </row>
    <row r="33" spans="1:16" hidden="1" x14ac:dyDescent="0.3">
      <c r="A33" s="9" t="s">
        <v>166</v>
      </c>
      <c r="B33" s="9" t="s">
        <v>167</v>
      </c>
      <c r="C33" s="62"/>
      <c r="D33" s="62"/>
      <c r="E33" s="62">
        <v>0</v>
      </c>
      <c r="F33" s="62">
        <v>0</v>
      </c>
      <c r="G33" s="62">
        <v>0</v>
      </c>
      <c r="H33" s="62">
        <v>6.9000000000000006E-2</v>
      </c>
      <c r="I33" s="62">
        <v>6.9000000000000006E-2</v>
      </c>
      <c r="J33" s="62">
        <v>0</v>
      </c>
      <c r="K33" s="62">
        <v>0</v>
      </c>
      <c r="L33" s="62">
        <v>0</v>
      </c>
      <c r="M33" s="62">
        <v>0</v>
      </c>
      <c r="N33" s="62">
        <v>0</v>
      </c>
      <c r="O33" s="62">
        <v>0</v>
      </c>
      <c r="P33" s="62">
        <v>0</v>
      </c>
    </row>
    <row r="34" spans="1:16" hidden="1" x14ac:dyDescent="0.3">
      <c r="A34" s="9" t="s">
        <v>170</v>
      </c>
      <c r="B34" s="9" t="s">
        <v>171</v>
      </c>
      <c r="C34" s="62"/>
      <c r="D34" s="62"/>
      <c r="E34" s="62">
        <v>0</v>
      </c>
      <c r="F34" s="62">
        <v>0</v>
      </c>
      <c r="G34" s="62">
        <v>0</v>
      </c>
      <c r="H34" s="62">
        <v>0.01</v>
      </c>
      <c r="I34" s="62">
        <v>0.32869999999999999</v>
      </c>
      <c r="J34" s="62">
        <v>0.35060000000000002</v>
      </c>
      <c r="K34" s="62">
        <v>0.22889999999999999</v>
      </c>
      <c r="L34" s="62">
        <v>0.25509999999999999</v>
      </c>
      <c r="M34" s="62">
        <v>0.2417</v>
      </c>
      <c r="N34" s="62">
        <v>0</v>
      </c>
      <c r="O34" s="62">
        <v>0</v>
      </c>
      <c r="P34" s="62">
        <v>0</v>
      </c>
    </row>
    <row r="35" spans="1:16" hidden="1" x14ac:dyDescent="0.3">
      <c r="A35" s="9" t="s">
        <v>172</v>
      </c>
      <c r="B35" s="9" t="s">
        <v>173</v>
      </c>
      <c r="C35" s="62"/>
      <c r="D35" s="62"/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1.9300000000000001E-2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</row>
    <row r="36" spans="1:16" hidden="1" x14ac:dyDescent="0.3">
      <c r="A36" s="9" t="s">
        <v>174</v>
      </c>
      <c r="B36" s="9" t="s">
        <v>175</v>
      </c>
      <c r="C36" s="62"/>
      <c r="D36" s="62"/>
      <c r="E36" s="62">
        <v>0.04</v>
      </c>
      <c r="F36" s="62">
        <v>8.8999999999999996E-2</v>
      </c>
      <c r="G36" s="62">
        <v>4.5999999999999999E-2</v>
      </c>
      <c r="H36" s="62">
        <v>1.9E-2</v>
      </c>
      <c r="I36" s="62">
        <v>7.0000000000000001E-3</v>
      </c>
      <c r="J36" s="62">
        <v>0</v>
      </c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</row>
    <row r="37" spans="1:16" hidden="1" x14ac:dyDescent="0.3">
      <c r="A37" s="9" t="s">
        <v>180</v>
      </c>
      <c r="B37" s="9" t="s">
        <v>181</v>
      </c>
      <c r="C37" s="62"/>
      <c r="D37" s="62"/>
      <c r="E37" s="62">
        <v>3.0000000000000001E-3</v>
      </c>
      <c r="F37" s="62">
        <v>6.0000000000000001E-3</v>
      </c>
      <c r="G37" s="62">
        <v>3.0000000000000001E-3</v>
      </c>
      <c r="H37" s="62">
        <v>1E-3</v>
      </c>
      <c r="I37" s="62">
        <v>5.0000000000000001E-4</v>
      </c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</row>
    <row r="38" spans="1:16" hidden="1" x14ac:dyDescent="0.3">
      <c r="A38" s="9" t="s">
        <v>573</v>
      </c>
      <c r="B38" s="9" t="s">
        <v>574</v>
      </c>
      <c r="C38" s="62"/>
      <c r="D38" s="62"/>
      <c r="E38" s="62">
        <v>8.9999999999999993E-3</v>
      </c>
      <c r="F38" s="62">
        <v>0</v>
      </c>
      <c r="G38" s="62">
        <v>0</v>
      </c>
      <c r="H38" s="62">
        <v>0</v>
      </c>
      <c r="I38" s="62">
        <v>0</v>
      </c>
      <c r="J38" s="62">
        <v>0</v>
      </c>
      <c r="K38" s="62">
        <v>0</v>
      </c>
      <c r="L38" s="62">
        <v>0</v>
      </c>
      <c r="M38" s="62">
        <v>0</v>
      </c>
      <c r="N38" s="62">
        <v>0</v>
      </c>
      <c r="O38" s="62">
        <v>0</v>
      </c>
      <c r="P38" s="62">
        <v>0</v>
      </c>
    </row>
    <row r="39" spans="1:16" hidden="1" x14ac:dyDescent="0.3">
      <c r="A39" s="9" t="s">
        <v>182</v>
      </c>
      <c r="B39" s="9" t="s">
        <v>183</v>
      </c>
      <c r="C39" s="62"/>
      <c r="D39" s="62"/>
      <c r="E39" s="62">
        <v>10.054</v>
      </c>
      <c r="F39" s="62">
        <v>1.9E-2</v>
      </c>
      <c r="G39" s="62">
        <v>6.4080000000000004</v>
      </c>
      <c r="H39" s="62">
        <v>6.3639999999999999</v>
      </c>
      <c r="I39" s="62">
        <v>6.3639999999999999</v>
      </c>
      <c r="J39" s="62">
        <v>6.3639999999999999</v>
      </c>
      <c r="K39" s="62">
        <v>6.4820000000000002</v>
      </c>
      <c r="L39" s="62">
        <v>5.6420000000000003</v>
      </c>
      <c r="M39" s="62">
        <v>3.129</v>
      </c>
      <c r="N39" s="62">
        <v>3.3149999999999999</v>
      </c>
      <c r="O39" s="62">
        <v>3.9820000000000002</v>
      </c>
      <c r="P39" s="62">
        <v>3.4910000000000001</v>
      </c>
    </row>
    <row r="40" spans="1:16" hidden="1" x14ac:dyDescent="0.3">
      <c r="A40" s="9" t="s">
        <v>184</v>
      </c>
      <c r="B40" s="9" t="s">
        <v>185</v>
      </c>
      <c r="C40" s="62"/>
      <c r="D40" s="62"/>
      <c r="E40" s="62">
        <v>7.6269999999999998</v>
      </c>
      <c r="F40" s="62">
        <v>7.5890000000000004</v>
      </c>
      <c r="G40" s="62">
        <v>8.3119999999999994</v>
      </c>
      <c r="H40" s="62">
        <v>8.9529999999999994</v>
      </c>
      <c r="I40" s="62">
        <v>5.8376999999999999</v>
      </c>
      <c r="J40" s="62">
        <v>6.9843000000000002</v>
      </c>
      <c r="K40" s="62">
        <v>0.65339999999999998</v>
      </c>
      <c r="L40" s="62">
        <v>0.59030000000000005</v>
      </c>
      <c r="M40" s="62">
        <v>1.1707000000000001</v>
      </c>
      <c r="N40" s="62">
        <v>0</v>
      </c>
      <c r="O40" s="62">
        <v>0</v>
      </c>
      <c r="P40" s="62">
        <v>0</v>
      </c>
    </row>
    <row r="41" spans="1:16" hidden="1" x14ac:dyDescent="0.3">
      <c r="A41" s="9" t="s">
        <v>186</v>
      </c>
      <c r="B41" s="9" t="s">
        <v>187</v>
      </c>
      <c r="C41" s="62"/>
      <c r="D41" s="62"/>
      <c r="E41" s="62">
        <v>4.8140000000000001</v>
      </c>
      <c r="F41" s="62">
        <v>1.8109999999999999</v>
      </c>
      <c r="G41" s="62">
        <v>1.5509999999999999</v>
      </c>
      <c r="H41" s="62">
        <v>0.11899999999999999</v>
      </c>
      <c r="I41" s="62">
        <v>0.109</v>
      </c>
      <c r="J41" s="62">
        <v>0.13400000000000001</v>
      </c>
      <c r="K41" s="62">
        <v>0.38429999999999997</v>
      </c>
      <c r="L41" s="62">
        <v>0.1045</v>
      </c>
      <c r="M41" s="62">
        <v>0.62129999999999996</v>
      </c>
      <c r="N41" s="62">
        <v>0</v>
      </c>
      <c r="O41" s="62">
        <v>0</v>
      </c>
      <c r="P41" s="62">
        <v>0</v>
      </c>
    </row>
    <row r="42" spans="1:16" hidden="1" x14ac:dyDescent="0.3">
      <c r="A42" s="9" t="s">
        <v>190</v>
      </c>
      <c r="B42" s="9" t="s">
        <v>191</v>
      </c>
      <c r="C42" s="62"/>
      <c r="D42" s="62"/>
      <c r="E42" s="62">
        <v>0</v>
      </c>
      <c r="F42" s="62">
        <v>1E-3</v>
      </c>
      <c r="G42" s="62">
        <v>1E-3</v>
      </c>
      <c r="H42" s="62">
        <v>1E-3</v>
      </c>
      <c r="I42" s="62">
        <v>8.0000000000000004E-4</v>
      </c>
      <c r="J42" s="62">
        <v>8.0000000000000004E-4</v>
      </c>
      <c r="K42" s="62">
        <v>5.0000000000000001E-4</v>
      </c>
      <c r="L42" s="62">
        <v>1.1999999999999999E-3</v>
      </c>
      <c r="M42" s="62">
        <v>5.0000000000000001E-4</v>
      </c>
      <c r="N42" s="62">
        <v>0</v>
      </c>
      <c r="O42" s="62">
        <v>0</v>
      </c>
      <c r="P42" s="62">
        <v>0</v>
      </c>
    </row>
    <row r="43" spans="1:16" hidden="1" x14ac:dyDescent="0.3">
      <c r="A43" s="9" t="s">
        <v>194</v>
      </c>
      <c r="B43" s="9" t="s">
        <v>195</v>
      </c>
      <c r="C43" s="62"/>
      <c r="D43" s="62"/>
      <c r="E43" s="62">
        <v>0.501</v>
      </c>
      <c r="F43" s="62">
        <v>0.54</v>
      </c>
      <c r="G43" s="62">
        <v>0.73599999999999999</v>
      </c>
      <c r="H43" s="62">
        <v>0.61499999999999999</v>
      </c>
      <c r="I43" s="62">
        <v>0.56100000000000005</v>
      </c>
      <c r="J43" s="62">
        <v>0.79100000000000004</v>
      </c>
      <c r="K43" s="62">
        <v>0.54200000000000004</v>
      </c>
      <c r="L43" s="62">
        <v>0.26979999999999998</v>
      </c>
      <c r="M43" s="62">
        <v>0</v>
      </c>
      <c r="N43" s="62">
        <v>0</v>
      </c>
      <c r="O43" s="62">
        <v>0</v>
      </c>
      <c r="P43" s="62">
        <v>0</v>
      </c>
    </row>
    <row r="44" spans="1:16" hidden="1" x14ac:dyDescent="0.3">
      <c r="A44" s="9" t="s">
        <v>198</v>
      </c>
      <c r="B44" s="9" t="s">
        <v>199</v>
      </c>
      <c r="C44" s="62"/>
      <c r="D44" s="62"/>
      <c r="E44" s="62">
        <v>0</v>
      </c>
      <c r="F44" s="62">
        <v>0</v>
      </c>
      <c r="G44" s="62">
        <v>2E-3</v>
      </c>
      <c r="H44" s="62">
        <v>6.0000000000000001E-3</v>
      </c>
      <c r="I44" s="62">
        <v>4.0000000000000001E-3</v>
      </c>
      <c r="J44" s="62">
        <v>2.5000000000000001E-3</v>
      </c>
      <c r="K44" s="62">
        <v>3.5999999999999999E-3</v>
      </c>
      <c r="L44" s="62">
        <v>1.2999999999999999E-3</v>
      </c>
      <c r="M44" s="62">
        <v>0</v>
      </c>
      <c r="N44" s="62">
        <v>0</v>
      </c>
      <c r="O44" s="62">
        <v>0</v>
      </c>
      <c r="P44" s="62">
        <v>0</v>
      </c>
    </row>
    <row r="45" spans="1:16" hidden="1" x14ac:dyDescent="0.3">
      <c r="A45" s="9" t="s">
        <v>200</v>
      </c>
      <c r="B45" s="9" t="s">
        <v>200</v>
      </c>
      <c r="C45" s="62"/>
      <c r="D45" s="62"/>
      <c r="E45" s="62">
        <v>0.10199999999999999</v>
      </c>
      <c r="F45" s="62">
        <v>3.4000000000000002E-2</v>
      </c>
      <c r="G45" s="62">
        <v>5.0999999999999997E-2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  <c r="N45" s="62">
        <v>0</v>
      </c>
      <c r="O45" s="62">
        <v>0</v>
      </c>
      <c r="P45" s="62">
        <v>0</v>
      </c>
    </row>
    <row r="46" spans="1:16" hidden="1" x14ac:dyDescent="0.3">
      <c r="A46" s="9" t="s">
        <v>291</v>
      </c>
      <c r="B46" s="9" t="s">
        <v>292</v>
      </c>
      <c r="C46" s="62"/>
      <c r="D46" s="62"/>
      <c r="E46" s="62">
        <v>1.8009999999999999</v>
      </c>
      <c r="F46" s="62">
        <v>1.631</v>
      </c>
      <c r="G46" s="62">
        <v>1.625</v>
      </c>
      <c r="H46" s="62">
        <v>0.60599999999999998</v>
      </c>
      <c r="I46" s="62">
        <v>2E-3</v>
      </c>
      <c r="J46" s="62">
        <v>1.5E-3</v>
      </c>
      <c r="K46" s="62">
        <v>2E-3</v>
      </c>
      <c r="L46" s="62">
        <v>8.0000000000000004E-4</v>
      </c>
      <c r="M46" s="62">
        <v>0.1143</v>
      </c>
      <c r="N46" s="62">
        <v>0</v>
      </c>
      <c r="O46" s="62">
        <v>0</v>
      </c>
      <c r="P46" s="62">
        <v>0</v>
      </c>
    </row>
    <row r="47" spans="1:16" hidden="1" x14ac:dyDescent="0.3">
      <c r="A47" s="9" t="s">
        <v>311</v>
      </c>
      <c r="B47" s="9" t="s">
        <v>312</v>
      </c>
      <c r="C47" s="62"/>
      <c r="D47" s="62"/>
      <c r="E47" s="62">
        <v>1.645</v>
      </c>
      <c r="F47" s="62">
        <v>1.4910000000000001</v>
      </c>
      <c r="G47" s="62">
        <v>1.849</v>
      </c>
      <c r="H47" s="62">
        <v>1.347</v>
      </c>
      <c r="I47" s="62">
        <v>0.98619999999999997</v>
      </c>
      <c r="J47" s="62">
        <v>1.3033999999999999</v>
      </c>
      <c r="K47" s="62">
        <v>1.2699999999999999E-2</v>
      </c>
      <c r="L47" s="62">
        <v>1.2999999999999999E-2</v>
      </c>
      <c r="M47" s="62">
        <v>8.9999999999999993E-3</v>
      </c>
      <c r="N47" s="62">
        <v>0</v>
      </c>
      <c r="O47" s="62">
        <v>0</v>
      </c>
      <c r="P47" s="62">
        <v>0</v>
      </c>
    </row>
    <row r="48" spans="1:16" hidden="1" x14ac:dyDescent="0.3">
      <c r="A48" s="9" t="s">
        <v>313</v>
      </c>
      <c r="B48" s="9" t="s">
        <v>314</v>
      </c>
      <c r="C48" s="62"/>
      <c r="D48" s="62"/>
      <c r="E48" s="62">
        <v>1.665</v>
      </c>
      <c r="F48" s="62">
        <v>1.6120000000000001</v>
      </c>
      <c r="G48" s="62">
        <v>2.1669999999999998</v>
      </c>
      <c r="H48" s="62">
        <v>0.52300000000000002</v>
      </c>
      <c r="I48" s="62">
        <v>0.18360000000000001</v>
      </c>
      <c r="J48" s="62">
        <v>0.17649999999999999</v>
      </c>
      <c r="K48" s="62">
        <v>0.14610000000000001</v>
      </c>
      <c r="L48" s="62">
        <v>0.2366</v>
      </c>
      <c r="M48" s="62">
        <v>0.34799999999999998</v>
      </c>
      <c r="N48" s="62">
        <v>0</v>
      </c>
      <c r="O48" s="62">
        <v>0</v>
      </c>
      <c r="P48" s="62">
        <v>0</v>
      </c>
    </row>
    <row r="49" spans="1:16" hidden="1" x14ac:dyDescent="0.3">
      <c r="A49" s="9" t="s">
        <v>317</v>
      </c>
      <c r="B49" s="9" t="s">
        <v>318</v>
      </c>
      <c r="C49" s="62"/>
      <c r="D49" s="62"/>
      <c r="E49" s="62">
        <v>7.6999999999999999E-2</v>
      </c>
      <c r="F49" s="62">
        <v>0.19800000000000001</v>
      </c>
      <c r="G49" s="62">
        <v>0.311</v>
      </c>
      <c r="H49" s="62">
        <v>0.219</v>
      </c>
      <c r="I49" s="62">
        <v>0.28860000000000002</v>
      </c>
      <c r="J49" s="62">
        <v>0.21310000000000001</v>
      </c>
      <c r="K49" s="62">
        <v>9.2799999999999994E-2</v>
      </c>
      <c r="L49" s="62">
        <v>0.2407</v>
      </c>
      <c r="M49" s="62">
        <v>8.5900000000000004E-2</v>
      </c>
      <c r="N49" s="62">
        <v>0</v>
      </c>
      <c r="O49" s="62">
        <v>0</v>
      </c>
      <c r="P49" s="62">
        <v>0</v>
      </c>
    </row>
    <row r="50" spans="1:16" hidden="1" x14ac:dyDescent="0.3">
      <c r="A50" s="9" t="s">
        <v>319</v>
      </c>
      <c r="B50" s="9" t="s">
        <v>320</v>
      </c>
      <c r="C50" s="62"/>
      <c r="D50" s="62"/>
      <c r="E50" s="62">
        <v>0.01</v>
      </c>
      <c r="F50" s="62">
        <v>7.0000000000000001E-3</v>
      </c>
      <c r="G50" s="62">
        <v>7.0000000000000001E-3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  <c r="N50" s="62">
        <v>0</v>
      </c>
      <c r="O50" s="62">
        <v>0</v>
      </c>
      <c r="P50" s="62">
        <v>0</v>
      </c>
    </row>
    <row r="51" spans="1:16" hidden="1" x14ac:dyDescent="0.3">
      <c r="A51" s="9" t="s">
        <v>323</v>
      </c>
      <c r="B51" s="9" t="s">
        <v>324</v>
      </c>
      <c r="C51" s="62"/>
      <c r="D51" s="62"/>
      <c r="E51" s="62">
        <v>4.5999999999999999E-2</v>
      </c>
      <c r="F51" s="62">
        <v>3.9E-2</v>
      </c>
      <c r="G51" s="62">
        <v>0</v>
      </c>
      <c r="H51" s="62">
        <v>0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  <c r="N51" s="62">
        <v>0</v>
      </c>
      <c r="O51" s="62">
        <v>0</v>
      </c>
      <c r="P51" s="62">
        <v>0</v>
      </c>
    </row>
    <row r="52" spans="1:16" hidden="1" x14ac:dyDescent="0.3">
      <c r="A52" s="9" t="s">
        <v>325</v>
      </c>
      <c r="B52" s="9" t="s">
        <v>326</v>
      </c>
      <c r="C52" s="62"/>
      <c r="D52" s="62"/>
      <c r="E52" s="62">
        <v>2.5</v>
      </c>
      <c r="F52" s="62">
        <v>3.1019999999999999</v>
      </c>
      <c r="G52" s="62">
        <v>3.3279999999999998</v>
      </c>
      <c r="H52" s="62">
        <v>2.8220000000000001</v>
      </c>
      <c r="I52" s="62">
        <v>3.0609999999999999</v>
      </c>
      <c r="J52" s="62">
        <v>3.9754</v>
      </c>
      <c r="K52" s="62">
        <v>5.0067000000000004</v>
      </c>
      <c r="L52" s="62">
        <v>2.5430000000000001</v>
      </c>
      <c r="M52" s="62">
        <v>2.3725000000000001</v>
      </c>
      <c r="N52" s="62">
        <v>0</v>
      </c>
      <c r="O52" s="62">
        <v>0</v>
      </c>
      <c r="P52" s="62">
        <v>0</v>
      </c>
    </row>
    <row r="53" spans="1:16" hidden="1" x14ac:dyDescent="0.3">
      <c r="A53" s="9" t="s">
        <v>327</v>
      </c>
      <c r="B53" s="9" t="s">
        <v>328</v>
      </c>
      <c r="C53" s="62"/>
      <c r="D53" s="62"/>
      <c r="E53" s="62">
        <v>0.83199999999999996</v>
      </c>
      <c r="F53" s="62">
        <v>0.89900000000000002</v>
      </c>
      <c r="G53" s="62">
        <v>0.88100000000000001</v>
      </c>
      <c r="H53" s="62">
        <v>0.309</v>
      </c>
      <c r="I53" s="62">
        <v>0.21</v>
      </c>
      <c r="J53" s="62">
        <v>0.16600000000000001</v>
      </c>
      <c r="K53" s="62">
        <v>0.14599999999999999</v>
      </c>
      <c r="L53" s="62">
        <v>7.3099999999999998E-2</v>
      </c>
      <c r="M53" s="62">
        <v>0.45190000000000002</v>
      </c>
      <c r="N53" s="62">
        <v>0</v>
      </c>
      <c r="O53" s="62">
        <v>0</v>
      </c>
      <c r="P53" s="62">
        <v>0</v>
      </c>
    </row>
    <row r="54" spans="1:16" hidden="1" x14ac:dyDescent="0.3">
      <c r="A54" s="9" t="s">
        <v>329</v>
      </c>
      <c r="B54" s="9" t="s">
        <v>330</v>
      </c>
      <c r="C54" s="62"/>
      <c r="D54" s="62"/>
      <c r="E54" s="62">
        <v>0.752</v>
      </c>
      <c r="F54" s="62">
        <v>0.98099999999999998</v>
      </c>
      <c r="G54" s="62">
        <v>2.5670000000000002</v>
      </c>
      <c r="H54" s="62">
        <v>2.5569999999999999</v>
      </c>
      <c r="I54" s="62">
        <v>2.569</v>
      </c>
      <c r="J54" s="62">
        <v>2.5670000000000002</v>
      </c>
      <c r="K54" s="62">
        <v>2.5760000000000001</v>
      </c>
      <c r="L54" s="62">
        <v>0.42299999999999999</v>
      </c>
      <c r="M54" s="62">
        <v>0.23599999999999999</v>
      </c>
      <c r="N54" s="62">
        <v>0.249</v>
      </c>
      <c r="O54" s="62">
        <v>0.29899999999999999</v>
      </c>
      <c r="P54" s="62">
        <v>0.183</v>
      </c>
    </row>
    <row r="55" spans="1:16" hidden="1" x14ac:dyDescent="0.3">
      <c r="A55" s="9" t="s">
        <v>339</v>
      </c>
      <c r="B55" s="9" t="s">
        <v>340</v>
      </c>
      <c r="C55" s="62"/>
      <c r="D55" s="62"/>
      <c r="E55" s="62">
        <v>0</v>
      </c>
      <c r="F55" s="62">
        <v>0</v>
      </c>
      <c r="G55" s="62">
        <v>0</v>
      </c>
      <c r="H55" s="62">
        <v>0</v>
      </c>
      <c r="I55" s="62">
        <v>0</v>
      </c>
      <c r="J55" s="62">
        <v>0</v>
      </c>
      <c r="K55" s="62">
        <v>7.6499999999999999E-2</v>
      </c>
      <c r="L55" s="62">
        <v>0</v>
      </c>
      <c r="M55" s="62">
        <v>0.48060000000000003</v>
      </c>
      <c r="N55" s="62">
        <v>0</v>
      </c>
      <c r="O55" s="62">
        <v>0</v>
      </c>
      <c r="P55" s="62">
        <v>0</v>
      </c>
    </row>
    <row r="56" spans="1:16" hidden="1" x14ac:dyDescent="0.3">
      <c r="A56" s="9" t="s">
        <v>345</v>
      </c>
      <c r="B56" s="9" t="s">
        <v>346</v>
      </c>
      <c r="C56" s="62"/>
      <c r="D56" s="62"/>
      <c r="E56" s="62">
        <v>2E-3</v>
      </c>
      <c r="F56" s="62">
        <v>2E-3</v>
      </c>
      <c r="G56" s="62">
        <v>0</v>
      </c>
      <c r="H56" s="62">
        <v>0</v>
      </c>
      <c r="I56" s="62">
        <v>0</v>
      </c>
      <c r="J56" s="62">
        <v>0</v>
      </c>
      <c r="K56" s="62">
        <v>0</v>
      </c>
      <c r="L56" s="62">
        <v>0</v>
      </c>
      <c r="M56" s="62">
        <v>0</v>
      </c>
      <c r="N56" s="62">
        <v>0</v>
      </c>
      <c r="O56" s="62">
        <v>0</v>
      </c>
      <c r="P56" s="62">
        <v>0</v>
      </c>
    </row>
    <row r="57" spans="1:16" hidden="1" x14ac:dyDescent="0.3">
      <c r="A57" s="9" t="s">
        <v>79</v>
      </c>
      <c r="B57" s="9" t="s">
        <v>80</v>
      </c>
      <c r="C57" s="62"/>
      <c r="D57" s="62"/>
      <c r="E57" s="62">
        <v>0.114</v>
      </c>
      <c r="F57" s="62">
        <v>8.8999999999999996E-2</v>
      </c>
      <c r="G57" s="62">
        <v>0.18</v>
      </c>
      <c r="H57" s="62">
        <v>0.188</v>
      </c>
      <c r="I57" s="62">
        <v>0.2346</v>
      </c>
      <c r="J57" s="62">
        <v>0.27089999999999997</v>
      </c>
      <c r="K57" s="62">
        <v>0.1182</v>
      </c>
      <c r="L57" s="62">
        <v>3.09E-2</v>
      </c>
      <c r="M57" s="62">
        <v>0.25609999999999999</v>
      </c>
      <c r="N57" s="62">
        <v>0</v>
      </c>
      <c r="O57" s="62">
        <v>0</v>
      </c>
      <c r="P57" s="62">
        <v>0</v>
      </c>
    </row>
    <row r="58" spans="1:16" hidden="1" x14ac:dyDescent="0.3">
      <c r="A58" s="9" t="s">
        <v>91</v>
      </c>
      <c r="B58" s="9" t="s">
        <v>92</v>
      </c>
      <c r="C58" s="62"/>
      <c r="D58" s="62"/>
      <c r="E58" s="62">
        <v>0.23899999999999999</v>
      </c>
      <c r="F58" s="62">
        <v>0.245</v>
      </c>
      <c r="G58" s="62">
        <v>0.23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  <c r="N58" s="62">
        <v>0</v>
      </c>
      <c r="O58" s="62">
        <v>0</v>
      </c>
      <c r="P58" s="62">
        <v>0</v>
      </c>
    </row>
    <row r="59" spans="1:16" hidden="1" x14ac:dyDescent="0.3">
      <c r="A59" s="9" t="s">
        <v>95</v>
      </c>
      <c r="B59" s="9" t="s">
        <v>96</v>
      </c>
      <c r="C59" s="62"/>
      <c r="D59" s="62"/>
      <c r="E59" s="62">
        <v>15.183</v>
      </c>
      <c r="F59" s="62">
        <v>15.897</v>
      </c>
      <c r="G59" s="62">
        <v>14.539</v>
      </c>
      <c r="H59" s="62">
        <v>12.906000000000001</v>
      </c>
      <c r="I59" s="62">
        <v>10.078900000000001</v>
      </c>
      <c r="J59" s="62">
        <v>11.010199999999999</v>
      </c>
      <c r="K59" s="62">
        <v>13.353300000000001</v>
      </c>
      <c r="L59" s="62">
        <v>13.132099999999999</v>
      </c>
      <c r="M59" s="62">
        <v>14.442</v>
      </c>
      <c r="N59" s="62">
        <v>9.0980000000000008</v>
      </c>
      <c r="O59" s="62">
        <v>0.109</v>
      </c>
      <c r="P59" s="62">
        <v>12.576000000000001</v>
      </c>
    </row>
    <row r="60" spans="1:16" hidden="1" x14ac:dyDescent="0.3">
      <c r="A60" s="9" t="s">
        <v>99</v>
      </c>
      <c r="B60" s="9" t="s">
        <v>100</v>
      </c>
      <c r="C60" s="62"/>
      <c r="D60" s="62"/>
      <c r="E60" s="62">
        <v>2.9000000000000001E-2</v>
      </c>
      <c r="F60" s="62">
        <v>2.1000000000000001E-2</v>
      </c>
      <c r="G60" s="62">
        <v>2.4E-2</v>
      </c>
      <c r="H60" s="62">
        <v>1.7000000000000001E-2</v>
      </c>
      <c r="I60" s="62">
        <v>2.18E-2</v>
      </c>
      <c r="J60" s="62">
        <v>5.62E-2</v>
      </c>
      <c r="K60" s="62">
        <v>1.8100000000000002E-2</v>
      </c>
      <c r="L60" s="62">
        <v>2.3E-2</v>
      </c>
      <c r="M60" s="62">
        <v>3.8E-3</v>
      </c>
      <c r="N60" s="62">
        <v>0</v>
      </c>
      <c r="O60" s="62">
        <v>0</v>
      </c>
      <c r="P60" s="62">
        <v>0</v>
      </c>
    </row>
    <row r="61" spans="1:16" hidden="1" x14ac:dyDescent="0.3">
      <c r="A61" s="9" t="s">
        <v>106</v>
      </c>
      <c r="B61" s="9" t="s">
        <v>107</v>
      </c>
      <c r="C61" s="62"/>
      <c r="D61" s="62"/>
      <c r="E61" s="62">
        <v>7.7789999999999999</v>
      </c>
      <c r="F61" s="62">
        <v>4.7729999999999997</v>
      </c>
      <c r="G61" s="62">
        <v>3.3439999999999999</v>
      </c>
      <c r="H61" s="62">
        <v>3.0059999999999998</v>
      </c>
      <c r="I61" s="62">
        <v>3.9222000000000001</v>
      </c>
      <c r="J61" s="62">
        <v>4.1863000000000001</v>
      </c>
      <c r="K61" s="62">
        <v>1.1339999999999999</v>
      </c>
      <c r="L61" s="62">
        <v>1.0290999999999999</v>
      </c>
      <c r="M61" s="62">
        <v>0.45190000000000002</v>
      </c>
      <c r="N61" s="62">
        <v>0</v>
      </c>
      <c r="O61" s="62">
        <v>0</v>
      </c>
      <c r="P61" s="62">
        <v>0</v>
      </c>
    </row>
    <row r="62" spans="1:16" hidden="1" x14ac:dyDescent="0.3">
      <c r="A62" s="9" t="s">
        <v>114</v>
      </c>
      <c r="B62" s="9" t="s">
        <v>115</v>
      </c>
      <c r="C62" s="62"/>
      <c r="D62" s="62"/>
      <c r="E62" s="62">
        <v>4.8339999999999996</v>
      </c>
      <c r="F62" s="62">
        <v>6.2240000000000002</v>
      </c>
      <c r="G62" s="62">
        <v>6.7789999999999999</v>
      </c>
      <c r="H62" s="62">
        <v>6.6660000000000004</v>
      </c>
      <c r="I62" s="62">
        <v>8.2928999999999995</v>
      </c>
      <c r="J62" s="62">
        <v>6.9946999999999999</v>
      </c>
      <c r="K62" s="62">
        <v>6.0460000000000003</v>
      </c>
      <c r="L62" s="62">
        <v>9.5546000000000006</v>
      </c>
      <c r="M62" s="62">
        <v>13.0168</v>
      </c>
      <c r="N62" s="62">
        <v>12.792</v>
      </c>
      <c r="O62" s="62">
        <v>18.358000000000001</v>
      </c>
      <c r="P62" s="62">
        <v>9.4329999999999998</v>
      </c>
    </row>
    <row r="63" spans="1:16" hidden="1" x14ac:dyDescent="0.3">
      <c r="A63" s="9" t="s">
        <v>116</v>
      </c>
      <c r="B63" s="9" t="s">
        <v>117</v>
      </c>
      <c r="C63" s="62"/>
      <c r="D63" s="62"/>
      <c r="E63" s="62">
        <v>0.17299999999999999</v>
      </c>
      <c r="F63" s="62">
        <v>0.14399999999999999</v>
      </c>
      <c r="G63" s="62">
        <v>0</v>
      </c>
      <c r="H63" s="62">
        <v>0</v>
      </c>
      <c r="I63" s="62">
        <v>0</v>
      </c>
      <c r="J63" s="62">
        <v>0</v>
      </c>
      <c r="K63" s="62">
        <v>0</v>
      </c>
      <c r="L63" s="62">
        <v>0</v>
      </c>
      <c r="M63" s="62">
        <v>0</v>
      </c>
      <c r="N63" s="62">
        <v>0</v>
      </c>
      <c r="O63" s="62">
        <v>0</v>
      </c>
      <c r="P63" s="62">
        <v>0</v>
      </c>
    </row>
    <row r="64" spans="1:16" hidden="1" x14ac:dyDescent="0.3">
      <c r="A64" s="9" t="s">
        <v>575</v>
      </c>
      <c r="B64" s="9" t="s">
        <v>576</v>
      </c>
      <c r="C64" s="62"/>
      <c r="D64" s="62"/>
      <c r="E64" s="62">
        <v>1E-3</v>
      </c>
      <c r="F64" s="62">
        <v>1E-3</v>
      </c>
      <c r="G64" s="62">
        <v>3.0000000000000001E-3</v>
      </c>
      <c r="H64" s="62">
        <v>6.2E-2</v>
      </c>
      <c r="I64" s="62">
        <v>0.1022</v>
      </c>
      <c r="J64" s="62">
        <v>0.1104</v>
      </c>
      <c r="K64" s="62">
        <v>6.88E-2</v>
      </c>
      <c r="L64" s="62">
        <v>0</v>
      </c>
      <c r="M64" s="62">
        <v>0</v>
      </c>
      <c r="N64" s="62">
        <v>0</v>
      </c>
      <c r="O64" s="62">
        <v>0</v>
      </c>
      <c r="P64" s="62">
        <v>0</v>
      </c>
    </row>
    <row r="65" spans="1:16" hidden="1" x14ac:dyDescent="0.3">
      <c r="A65" s="9" t="s">
        <v>134</v>
      </c>
      <c r="B65" s="9" t="s">
        <v>135</v>
      </c>
      <c r="C65" s="62"/>
      <c r="D65" s="62"/>
      <c r="E65" s="62">
        <v>0.64500000000000002</v>
      </c>
      <c r="F65" s="62">
        <v>0.78800000000000003</v>
      </c>
      <c r="G65" s="62">
        <v>0.39800000000000002</v>
      </c>
      <c r="H65" s="62">
        <v>0.25</v>
      </c>
      <c r="I65" s="62">
        <v>5.5399999999999998E-2</v>
      </c>
      <c r="J65" s="62">
        <v>2.4799999999999999E-2</v>
      </c>
      <c r="K65" s="62">
        <v>2.35E-2</v>
      </c>
      <c r="L65" s="62">
        <v>0.1825</v>
      </c>
      <c r="M65" s="62">
        <v>0</v>
      </c>
      <c r="N65" s="62">
        <v>0</v>
      </c>
      <c r="O65" s="62">
        <v>0</v>
      </c>
      <c r="P65" s="62">
        <v>0</v>
      </c>
    </row>
    <row r="66" spans="1:16" hidden="1" x14ac:dyDescent="0.3">
      <c r="A66" s="9" t="s">
        <v>267</v>
      </c>
      <c r="B66" s="9" t="s">
        <v>268</v>
      </c>
      <c r="C66" s="62"/>
      <c r="D66" s="62"/>
      <c r="E66" s="62">
        <v>5.8609999999999998</v>
      </c>
      <c r="F66" s="62">
        <v>5.3570000000000002</v>
      </c>
      <c r="G66" s="62">
        <v>8.1289999999999996</v>
      </c>
      <c r="H66" s="62">
        <v>1.127</v>
      </c>
      <c r="I66" s="62">
        <v>0</v>
      </c>
      <c r="J66" s="62">
        <v>0</v>
      </c>
      <c r="K66" s="62">
        <v>3.5000000000000001E-3</v>
      </c>
      <c r="L66" s="62">
        <v>0</v>
      </c>
      <c r="M66" s="62">
        <v>0.48199999999999998</v>
      </c>
      <c r="N66" s="62">
        <v>0</v>
      </c>
      <c r="O66" s="62">
        <v>0</v>
      </c>
      <c r="P66" s="62">
        <v>0</v>
      </c>
    </row>
    <row r="67" spans="1:16" hidden="1" x14ac:dyDescent="0.3">
      <c r="A67" s="9" t="s">
        <v>275</v>
      </c>
      <c r="B67" s="9" t="s">
        <v>276</v>
      </c>
      <c r="C67" s="62"/>
      <c r="D67" s="62"/>
      <c r="E67" s="62">
        <v>0</v>
      </c>
      <c r="F67" s="62">
        <v>0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4.2099999999999999E-2</v>
      </c>
      <c r="M67" s="62">
        <v>0</v>
      </c>
      <c r="N67" s="62">
        <v>0</v>
      </c>
      <c r="O67" s="62">
        <v>4.1700000000000001E-2</v>
      </c>
      <c r="P67" s="62">
        <v>3.9699999999999999E-2</v>
      </c>
    </row>
    <row r="68" spans="1:16" hidden="1" x14ac:dyDescent="0.3">
      <c r="A68" s="9" t="s">
        <v>279</v>
      </c>
      <c r="B68" s="9" t="s">
        <v>280</v>
      </c>
      <c r="C68" s="62"/>
      <c r="D68" s="62"/>
      <c r="E68" s="62">
        <v>0</v>
      </c>
      <c r="F68" s="62">
        <v>0</v>
      </c>
      <c r="G68" s="62">
        <v>0</v>
      </c>
      <c r="H68" s="62">
        <v>9.8000000000000004E-2</v>
      </c>
      <c r="I68" s="62">
        <v>0.17</v>
      </c>
      <c r="J68" s="62">
        <v>7.9299999999999995E-2</v>
      </c>
      <c r="K68" s="62">
        <v>0.1106</v>
      </c>
      <c r="L68" s="62">
        <v>0</v>
      </c>
      <c r="M68" s="62">
        <v>0</v>
      </c>
      <c r="N68" s="62">
        <v>0</v>
      </c>
      <c r="O68" s="62">
        <v>0</v>
      </c>
      <c r="P68" s="62">
        <v>0</v>
      </c>
    </row>
    <row r="69" spans="1:16" hidden="1" x14ac:dyDescent="0.3">
      <c r="A69" s="9" t="s">
        <v>293</v>
      </c>
      <c r="B69" s="9" t="s">
        <v>294</v>
      </c>
      <c r="C69" s="62"/>
      <c r="D69" s="62"/>
      <c r="E69" s="62">
        <v>0</v>
      </c>
      <c r="F69" s="62">
        <v>0</v>
      </c>
      <c r="G69" s="62">
        <v>0</v>
      </c>
      <c r="H69" s="62">
        <v>0</v>
      </c>
      <c r="I69" s="62">
        <v>0</v>
      </c>
      <c r="J69" s="62">
        <v>1E-4</v>
      </c>
      <c r="K69" s="62">
        <v>1E-4</v>
      </c>
      <c r="L69" s="62">
        <v>1.47E-2</v>
      </c>
      <c r="M69" s="62">
        <v>4.8999999999999998E-3</v>
      </c>
      <c r="N69" s="62">
        <v>0</v>
      </c>
      <c r="O69" s="62">
        <v>0</v>
      </c>
      <c r="P69" s="62">
        <v>0</v>
      </c>
    </row>
    <row r="70" spans="1:16" hidden="1" x14ac:dyDescent="0.3">
      <c r="A70" s="9" t="s">
        <v>530</v>
      </c>
      <c r="B70" s="9" t="s">
        <v>531</v>
      </c>
      <c r="C70" s="62"/>
      <c r="D70" s="62"/>
      <c r="E70" s="62">
        <v>8.9999999999999993E-3</v>
      </c>
      <c r="F70" s="62">
        <v>0</v>
      </c>
      <c r="G70" s="62">
        <v>0</v>
      </c>
      <c r="H70" s="62">
        <v>0</v>
      </c>
      <c r="I70" s="62">
        <v>0</v>
      </c>
      <c r="J70" s="62">
        <v>0</v>
      </c>
      <c r="K70" s="62">
        <v>0</v>
      </c>
      <c r="L70" s="62">
        <v>0</v>
      </c>
      <c r="M70" s="62">
        <v>0</v>
      </c>
      <c r="N70" s="62">
        <v>0</v>
      </c>
      <c r="O70" s="62">
        <v>0</v>
      </c>
      <c r="P70" s="62">
        <v>0</v>
      </c>
    </row>
    <row r="71" spans="1:16" hidden="1" x14ac:dyDescent="0.3">
      <c r="A71" s="9" t="s">
        <v>255</v>
      </c>
      <c r="B71" s="9" t="s">
        <v>256</v>
      </c>
      <c r="C71" s="62"/>
      <c r="D71" s="62"/>
      <c r="E71" s="62">
        <v>0.02</v>
      </c>
      <c r="F71" s="62">
        <v>1.4E-2</v>
      </c>
      <c r="G71" s="62">
        <v>1.4E-2</v>
      </c>
      <c r="H71" s="62">
        <v>0</v>
      </c>
      <c r="I71" s="62">
        <v>0</v>
      </c>
      <c r="J71" s="62">
        <v>0</v>
      </c>
      <c r="K71" s="62">
        <v>0</v>
      </c>
      <c r="L71" s="62">
        <v>0</v>
      </c>
      <c r="M71" s="62">
        <v>0</v>
      </c>
      <c r="N71" s="62">
        <v>0</v>
      </c>
      <c r="O71" s="62">
        <v>0</v>
      </c>
      <c r="P71" s="62">
        <v>0</v>
      </c>
    </row>
    <row r="72" spans="1:16" hidden="1" x14ac:dyDescent="0.3">
      <c r="A72" s="9" t="s">
        <v>221</v>
      </c>
      <c r="B72" s="9" t="s">
        <v>221</v>
      </c>
      <c r="C72" s="62"/>
      <c r="D72" s="62"/>
      <c r="E72" s="62">
        <v>0</v>
      </c>
      <c r="F72" s="62">
        <v>0</v>
      </c>
      <c r="G72" s="62">
        <v>0</v>
      </c>
      <c r="H72" s="62">
        <v>3.5999999999999997E-2</v>
      </c>
      <c r="I72" s="62">
        <v>3.5999999999999997E-2</v>
      </c>
      <c r="J72" s="62">
        <v>0</v>
      </c>
      <c r="K72" s="62">
        <v>0</v>
      </c>
      <c r="L72" s="62">
        <v>0</v>
      </c>
      <c r="M72" s="62">
        <v>0</v>
      </c>
      <c r="N72" s="62">
        <v>0</v>
      </c>
      <c r="O72" s="62">
        <v>0</v>
      </c>
      <c r="P72" s="62">
        <v>0</v>
      </c>
    </row>
    <row r="73" spans="1:16" hidden="1" x14ac:dyDescent="0.3">
      <c r="A73" s="9" t="s">
        <v>217</v>
      </c>
      <c r="B73" s="9" t="s">
        <v>218</v>
      </c>
      <c r="C73" s="62"/>
      <c r="D73" s="62"/>
      <c r="E73" s="62">
        <v>2.72</v>
      </c>
      <c r="F73" s="62">
        <v>0.16900000000000001</v>
      </c>
      <c r="G73" s="62">
        <v>0.315</v>
      </c>
      <c r="H73" s="62">
        <v>0.191</v>
      </c>
      <c r="I73" s="62">
        <v>0</v>
      </c>
      <c r="J73" s="62">
        <v>0</v>
      </c>
      <c r="K73" s="62">
        <v>5.8949999999999996</v>
      </c>
      <c r="L73" s="62">
        <v>6.2569999999999997</v>
      </c>
      <c r="M73" s="62">
        <v>5.5650000000000004</v>
      </c>
      <c r="N73" s="62">
        <v>6.0750000000000002</v>
      </c>
      <c r="O73" s="62">
        <v>6.4120999999999997</v>
      </c>
      <c r="P73" s="62">
        <v>4.3266</v>
      </c>
    </row>
    <row r="74" spans="1:16" hidden="1" x14ac:dyDescent="0.3">
      <c r="A74" s="9" t="s">
        <v>211</v>
      </c>
      <c r="B74" s="9" t="s">
        <v>212</v>
      </c>
      <c r="C74" s="62"/>
      <c r="D74" s="62"/>
      <c r="E74" s="62">
        <v>17.22</v>
      </c>
      <c r="F74" s="62">
        <v>12.134</v>
      </c>
      <c r="G74" s="62">
        <v>11.617000000000001</v>
      </c>
      <c r="H74" s="62">
        <v>3.1520000000000001</v>
      </c>
      <c r="I74" s="62">
        <v>0</v>
      </c>
      <c r="J74" s="62">
        <v>0</v>
      </c>
      <c r="K74" s="62">
        <v>0.18</v>
      </c>
      <c r="L74" s="62">
        <v>0.19500000000000001</v>
      </c>
      <c r="M74" s="62">
        <v>0.17199999999999999</v>
      </c>
      <c r="N74" s="62">
        <v>0.188</v>
      </c>
      <c r="O74" s="62">
        <v>0.19889999999999999</v>
      </c>
      <c r="P74" s="62">
        <v>0.13370000000000001</v>
      </c>
    </row>
    <row r="75" spans="1:16" hidden="1" x14ac:dyDescent="0.3">
      <c r="A75" s="9" t="s">
        <v>210</v>
      </c>
      <c r="B75" s="9" t="s">
        <v>210</v>
      </c>
      <c r="C75" s="62"/>
      <c r="D75" s="62"/>
      <c r="E75" s="62">
        <v>19.041</v>
      </c>
      <c r="F75" s="62">
        <v>13.776</v>
      </c>
      <c r="G75" s="62">
        <v>15.977</v>
      </c>
      <c r="H75" s="62">
        <v>3.0139999999999998</v>
      </c>
      <c r="I75" s="62">
        <v>0</v>
      </c>
      <c r="J75" s="62">
        <v>0</v>
      </c>
      <c r="K75" s="62">
        <v>0</v>
      </c>
      <c r="L75" s="62">
        <v>0</v>
      </c>
      <c r="M75" s="62">
        <v>0</v>
      </c>
      <c r="N75" s="62">
        <v>0</v>
      </c>
      <c r="O75" s="62">
        <v>0</v>
      </c>
      <c r="P75" s="62">
        <v>0</v>
      </c>
    </row>
    <row r="76" spans="1:16" hidden="1" x14ac:dyDescent="0.3">
      <c r="A76" s="9" t="s">
        <v>209</v>
      </c>
      <c r="B76" s="9" t="s">
        <v>209</v>
      </c>
      <c r="C76" s="62"/>
      <c r="D76" s="62"/>
      <c r="E76" s="62">
        <v>0.496</v>
      </c>
      <c r="F76" s="62">
        <v>7.9000000000000001E-2</v>
      </c>
      <c r="G76" s="62">
        <v>0.10299999999999999</v>
      </c>
      <c r="H76" s="62">
        <v>0.186</v>
      </c>
      <c r="I76" s="62">
        <v>0</v>
      </c>
      <c r="J76" s="62">
        <v>0</v>
      </c>
      <c r="K76" s="62">
        <v>0</v>
      </c>
      <c r="L76" s="62">
        <v>0</v>
      </c>
      <c r="M76" s="62">
        <v>0</v>
      </c>
      <c r="N76" s="62">
        <v>0</v>
      </c>
      <c r="O76" s="62">
        <v>0</v>
      </c>
      <c r="P76" s="62">
        <v>0</v>
      </c>
    </row>
    <row r="77" spans="1:16" hidden="1" x14ac:dyDescent="0.3">
      <c r="A77" s="9" t="s">
        <v>203</v>
      </c>
      <c r="B77" s="9" t="s">
        <v>204</v>
      </c>
      <c r="C77" s="62"/>
      <c r="D77" s="62"/>
      <c r="E77" s="62">
        <v>32.843000000000004</v>
      </c>
      <c r="F77" s="62">
        <v>48.374000000000002</v>
      </c>
      <c r="G77" s="62">
        <v>51.243000000000002</v>
      </c>
      <c r="H77" s="62">
        <v>86.918987999999999</v>
      </c>
      <c r="I77" s="62">
        <v>71.635857999999999</v>
      </c>
      <c r="J77" s="62">
        <v>60.052714000000002</v>
      </c>
      <c r="K77" s="62">
        <v>46.075189999999999</v>
      </c>
      <c r="L77" s="62">
        <v>64.399299999999997</v>
      </c>
      <c r="M77" s="62">
        <v>54.278799999999997</v>
      </c>
      <c r="N77" s="62">
        <v>51.146999999999998</v>
      </c>
      <c r="O77" s="62">
        <v>53.270099999999999</v>
      </c>
      <c r="P77" s="62">
        <v>41.489600000000003</v>
      </c>
    </row>
    <row r="78" spans="1:16" hidden="1" x14ac:dyDescent="0.3">
      <c r="A78" s="9" t="s">
        <v>101</v>
      </c>
      <c r="B78" s="9" t="s">
        <v>101</v>
      </c>
      <c r="C78" s="62"/>
      <c r="D78" s="62"/>
      <c r="E78" s="62">
        <v>0.435</v>
      </c>
      <c r="F78" s="62">
        <v>0</v>
      </c>
      <c r="G78" s="62">
        <v>0</v>
      </c>
      <c r="H78" s="62">
        <v>0</v>
      </c>
      <c r="I78" s="62">
        <v>0</v>
      </c>
      <c r="J78" s="62">
        <v>0</v>
      </c>
      <c r="K78" s="62">
        <v>0</v>
      </c>
      <c r="L78" s="62">
        <v>0</v>
      </c>
      <c r="M78" s="62">
        <v>0</v>
      </c>
      <c r="N78" s="62">
        <v>0</v>
      </c>
      <c r="O78" s="62">
        <v>0</v>
      </c>
      <c r="P78" s="62">
        <v>0</v>
      </c>
    </row>
    <row r="79" spans="1:16" hidden="1" x14ac:dyDescent="0.3">
      <c r="A79" s="9" t="s">
        <v>463</v>
      </c>
      <c r="B79" s="9" t="s">
        <v>464</v>
      </c>
      <c r="C79" s="62"/>
      <c r="D79" s="62"/>
      <c r="E79" s="62">
        <v>7.2999999999999995E-2</v>
      </c>
      <c r="F79" s="62">
        <v>7.5999999999999998E-2</v>
      </c>
      <c r="G79" s="62">
        <v>1.6E-2</v>
      </c>
      <c r="H79" s="62">
        <v>0</v>
      </c>
      <c r="I79" s="62">
        <v>0</v>
      </c>
      <c r="J79" s="62">
        <v>0</v>
      </c>
      <c r="K79" s="62">
        <v>0</v>
      </c>
      <c r="L79" s="62">
        <v>0</v>
      </c>
      <c r="M79" s="62">
        <v>0</v>
      </c>
      <c r="N79" s="62">
        <v>0</v>
      </c>
      <c r="O79" s="62">
        <v>0</v>
      </c>
      <c r="P79" s="62">
        <v>0</v>
      </c>
    </row>
    <row r="80" spans="1:16" hidden="1" x14ac:dyDescent="0.3">
      <c r="A80" s="9" t="s">
        <v>241</v>
      </c>
      <c r="B80" s="9" t="s">
        <v>242</v>
      </c>
      <c r="C80" s="62"/>
      <c r="D80" s="62"/>
      <c r="E80" s="62">
        <v>0</v>
      </c>
      <c r="F80" s="62">
        <v>0</v>
      </c>
      <c r="G80" s="62">
        <v>0</v>
      </c>
      <c r="H80" s="62">
        <v>0</v>
      </c>
      <c r="I80" s="62">
        <v>0</v>
      </c>
      <c r="J80" s="62">
        <v>0.112</v>
      </c>
      <c r="K80" s="62">
        <v>4.7E-2</v>
      </c>
      <c r="L80" s="62">
        <v>0</v>
      </c>
      <c r="M80" s="62">
        <v>0.125</v>
      </c>
      <c r="N80" s="62">
        <v>0.375</v>
      </c>
      <c r="O80" s="62">
        <v>0</v>
      </c>
      <c r="P80" s="62">
        <v>0</v>
      </c>
    </row>
    <row r="81" spans="1:16" hidden="1" x14ac:dyDescent="0.3">
      <c r="A81" s="9" t="s">
        <v>263</v>
      </c>
      <c r="B81" s="9" t="s">
        <v>264</v>
      </c>
      <c r="C81" s="62"/>
      <c r="D81" s="62"/>
      <c r="E81" s="62">
        <v>0.126</v>
      </c>
      <c r="F81" s="62">
        <v>0.33400000000000002</v>
      </c>
      <c r="G81" s="62">
        <v>0.28399999999999997</v>
      </c>
      <c r="H81" s="62">
        <v>0.26</v>
      </c>
      <c r="I81" s="62">
        <v>0.3851</v>
      </c>
      <c r="J81" s="62">
        <v>0.188</v>
      </c>
      <c r="K81" s="62">
        <v>1.5611999999999999</v>
      </c>
      <c r="L81" s="62">
        <v>1.76</v>
      </c>
      <c r="M81" s="62">
        <v>0.24859999999999999</v>
      </c>
      <c r="N81" s="62">
        <v>0</v>
      </c>
      <c r="O81" s="62">
        <v>0</v>
      </c>
      <c r="P81" s="62">
        <v>0</v>
      </c>
    </row>
    <row r="82" spans="1:16" hidden="1" x14ac:dyDescent="0.3">
      <c r="A82" s="10"/>
      <c r="B82" s="10" t="s">
        <v>639</v>
      </c>
      <c r="C82" s="62"/>
      <c r="D82" s="62"/>
      <c r="E82" s="62">
        <v>4.2999999999999997E-2</v>
      </c>
      <c r="F82" s="62">
        <v>2.8000000000000001E-2</v>
      </c>
      <c r="G82" s="62">
        <v>7.1999999999999995E-2</v>
      </c>
      <c r="H82" s="62">
        <v>2.5000000000000001E-2</v>
      </c>
      <c r="I82" s="62">
        <v>8.6E-3</v>
      </c>
      <c r="J82" s="62">
        <v>9.1000000000000004E-3</v>
      </c>
      <c r="K82" s="62">
        <v>0.74160000000000004</v>
      </c>
      <c r="L82" s="62">
        <v>1.2699999999999999E-2</v>
      </c>
      <c r="M82" s="62">
        <v>1.49E-2</v>
      </c>
      <c r="N82" s="62">
        <v>0</v>
      </c>
      <c r="O82" s="62">
        <v>0</v>
      </c>
      <c r="P82" s="62">
        <v>0</v>
      </c>
    </row>
    <row r="83" spans="1:16" hidden="1" x14ac:dyDescent="0.3">
      <c r="A83" s="9" t="s">
        <v>355</v>
      </c>
      <c r="B83" s="9" t="s">
        <v>356</v>
      </c>
      <c r="C83" s="62"/>
      <c r="D83" s="62"/>
      <c r="E83" s="62">
        <v>2.3E-2</v>
      </c>
      <c r="F83" s="62">
        <v>2.8000000000000001E-2</v>
      </c>
      <c r="G83" s="62">
        <v>7.1999999999999995E-2</v>
      </c>
      <c r="H83" s="62">
        <v>2.5000000000000001E-2</v>
      </c>
      <c r="I83" s="62">
        <v>8.6E-3</v>
      </c>
      <c r="J83" s="62">
        <v>9.1000000000000004E-3</v>
      </c>
      <c r="K83" s="62">
        <v>9.5999999999999992E-3</v>
      </c>
      <c r="L83" s="62">
        <v>1.2699999999999999E-2</v>
      </c>
      <c r="M83" s="62">
        <v>1.49E-2</v>
      </c>
      <c r="N83" s="62">
        <v>0</v>
      </c>
      <c r="O83" s="62">
        <v>0</v>
      </c>
      <c r="P83" s="62">
        <v>0</v>
      </c>
    </row>
    <row r="84" spans="1:16" hidden="1" x14ac:dyDescent="0.3">
      <c r="A84" s="9" t="s">
        <v>565</v>
      </c>
      <c r="B84" s="9" t="s">
        <v>566</v>
      </c>
      <c r="C84" s="62"/>
      <c r="D84" s="62"/>
      <c r="E84" s="62">
        <v>0.02</v>
      </c>
      <c r="F84" s="62">
        <v>0</v>
      </c>
      <c r="G84" s="62">
        <v>0</v>
      </c>
      <c r="H84" s="62">
        <v>0</v>
      </c>
      <c r="I84" s="62">
        <v>0</v>
      </c>
      <c r="J84" s="62">
        <v>0</v>
      </c>
      <c r="K84" s="62">
        <v>0</v>
      </c>
      <c r="L84" s="62">
        <v>0</v>
      </c>
      <c r="M84" s="62">
        <v>0</v>
      </c>
      <c r="N84" s="62">
        <v>0</v>
      </c>
      <c r="O84" s="62">
        <v>0</v>
      </c>
      <c r="P84" s="62">
        <v>0</v>
      </c>
    </row>
    <row r="85" spans="1:16" hidden="1" x14ac:dyDescent="0.3">
      <c r="A85" s="9" t="s">
        <v>351</v>
      </c>
      <c r="B85" s="9" t="s">
        <v>352</v>
      </c>
      <c r="C85" s="62"/>
      <c r="D85" s="62"/>
      <c r="E85" s="62">
        <v>0</v>
      </c>
      <c r="F85" s="62">
        <v>0</v>
      </c>
      <c r="G85" s="62">
        <v>0</v>
      </c>
      <c r="H85" s="62">
        <v>0</v>
      </c>
      <c r="I85" s="62">
        <v>0</v>
      </c>
      <c r="J85" s="62">
        <v>0</v>
      </c>
      <c r="K85" s="62">
        <v>0.73199999999999998</v>
      </c>
      <c r="L85" s="62">
        <v>0</v>
      </c>
      <c r="M85" s="62">
        <v>0</v>
      </c>
      <c r="N85" s="62">
        <v>0</v>
      </c>
      <c r="O85" s="62">
        <v>0</v>
      </c>
      <c r="P85" s="62">
        <v>0</v>
      </c>
    </row>
    <row r="86" spans="1:16" x14ac:dyDescent="0.3">
      <c r="A86" s="10"/>
      <c r="B86" s="10" t="s">
        <v>657</v>
      </c>
      <c r="C86" s="62">
        <v>362.57550900000001</v>
      </c>
      <c r="D86" s="62">
        <v>355.99533759080003</v>
      </c>
      <c r="E86" s="62">
        <v>145.86239999999998</v>
      </c>
      <c r="F86" s="62">
        <v>176.58199999999999</v>
      </c>
      <c r="G86" s="62">
        <v>210.52350000000001</v>
      </c>
      <c r="H86" s="62">
        <v>216.66965999999999</v>
      </c>
      <c r="I86" s="62">
        <v>216.04388599999999</v>
      </c>
      <c r="J86" s="62">
        <v>206.02535599999999</v>
      </c>
      <c r="K86" s="62">
        <v>225.62748300000001</v>
      </c>
      <c r="L86" s="62">
        <v>253.79220000000001</v>
      </c>
      <c r="M86" s="62">
        <v>167.35650000000001</v>
      </c>
      <c r="N86" s="62">
        <v>190.8186</v>
      </c>
      <c r="O86" s="62">
        <v>123.4511</v>
      </c>
      <c r="P86" s="62">
        <v>185.64949999999999</v>
      </c>
    </row>
    <row r="87" spans="1:16" x14ac:dyDescent="0.3">
      <c r="A87" s="9" t="s">
        <v>398</v>
      </c>
      <c r="B87" s="9" t="s">
        <v>399</v>
      </c>
      <c r="C87" s="58">
        <v>14.962576999999998</v>
      </c>
      <c r="D87" s="58">
        <v>14.11277144</v>
      </c>
      <c r="E87" s="58">
        <v>1.6476</v>
      </c>
      <c r="F87" s="58">
        <v>4.6372999999999998</v>
      </c>
      <c r="G87" s="58">
        <v>8.3698999999999995</v>
      </c>
      <c r="H87" s="58">
        <v>7.4733609999999997</v>
      </c>
      <c r="I87" s="58">
        <v>7.4651639999999997</v>
      </c>
      <c r="J87" s="58">
        <v>8.5926740000000006</v>
      </c>
      <c r="K87" s="58">
        <v>6.8274780000000002</v>
      </c>
      <c r="L87" s="58">
        <v>9.3153000000000006</v>
      </c>
      <c r="M87" s="58">
        <v>2.8243999999999998</v>
      </c>
      <c r="N87" s="58">
        <v>5.1494</v>
      </c>
      <c r="O87" s="58">
        <v>2.7277</v>
      </c>
      <c r="P87" s="58">
        <v>4.5589000000000004</v>
      </c>
    </row>
    <row r="88" spans="1:16" x14ac:dyDescent="0.3">
      <c r="A88" s="9" t="s">
        <v>382</v>
      </c>
      <c r="B88" s="9" t="s">
        <v>383</v>
      </c>
      <c r="C88" s="58">
        <v>0.75944500000000004</v>
      </c>
      <c r="D88" s="58">
        <v>0.57784586419999995</v>
      </c>
      <c r="E88" s="58">
        <v>0.17699999999999999</v>
      </c>
      <c r="F88" s="58">
        <v>0.49680000000000002</v>
      </c>
      <c r="G88" s="58">
        <v>0.66979999999999995</v>
      </c>
      <c r="H88" s="58">
        <v>0.92098199999999997</v>
      </c>
      <c r="I88" s="58">
        <v>0.45777400000000001</v>
      </c>
      <c r="J88" s="58">
        <v>0.97374899999999998</v>
      </c>
      <c r="K88" s="58">
        <v>0.45774399999999998</v>
      </c>
      <c r="L88" s="58">
        <v>0.3024</v>
      </c>
      <c r="M88" s="58">
        <v>0.17519999999999999</v>
      </c>
      <c r="N88" s="58">
        <v>0.22170000000000001</v>
      </c>
      <c r="O88" s="58">
        <v>8.8099999999999998E-2</v>
      </c>
      <c r="P88" s="58">
        <v>5.0999999999999997E-2</v>
      </c>
    </row>
    <row r="89" spans="1:16" x14ac:dyDescent="0.3">
      <c r="A89" s="9" t="s">
        <v>400</v>
      </c>
      <c r="B89" s="9" t="s">
        <v>401</v>
      </c>
      <c r="C89" s="58">
        <v>1.9881189999999997</v>
      </c>
      <c r="D89" s="63">
        <v>1.7549643235999999</v>
      </c>
      <c r="E89" s="58">
        <v>1.2431000000000001</v>
      </c>
      <c r="F89" s="58">
        <v>1.5490999999999999</v>
      </c>
      <c r="G89" s="58">
        <v>1.8255999999999999</v>
      </c>
      <c r="H89" s="58">
        <v>2.0100210000000001</v>
      </c>
      <c r="I89" s="58">
        <v>1.6965410000000001</v>
      </c>
      <c r="J89" s="58">
        <v>2.2306840000000001</v>
      </c>
      <c r="K89" s="58">
        <v>1.718232</v>
      </c>
      <c r="L89" s="58">
        <v>1.919</v>
      </c>
      <c r="M89" s="58">
        <v>1.3455999999999999</v>
      </c>
      <c r="N89" s="58">
        <v>1.0501</v>
      </c>
      <c r="O89" s="58">
        <v>0.55100000000000005</v>
      </c>
      <c r="P89" s="58">
        <v>0.19700000000000001</v>
      </c>
    </row>
    <row r="90" spans="1:16" x14ac:dyDescent="0.3">
      <c r="A90" s="9" t="s">
        <v>396</v>
      </c>
      <c r="B90" s="9" t="s">
        <v>397</v>
      </c>
      <c r="C90" s="58">
        <v>9.6927739999999964</v>
      </c>
      <c r="D90" s="58">
        <v>9.8705617179999976</v>
      </c>
      <c r="E90" s="58">
        <v>7.1624999999999996</v>
      </c>
      <c r="F90" s="58">
        <v>9.4382999999999999</v>
      </c>
      <c r="G90" s="58">
        <v>12.056800000000001</v>
      </c>
      <c r="H90" s="58">
        <v>12.679143</v>
      </c>
      <c r="I90" s="58">
        <v>11.886003000000001</v>
      </c>
      <c r="J90" s="58">
        <v>15.864973000000001</v>
      </c>
      <c r="K90" s="58">
        <v>12.349143</v>
      </c>
      <c r="L90" s="58">
        <v>16.3383</v>
      </c>
      <c r="M90" s="58">
        <v>8.7560000000000002</v>
      </c>
      <c r="N90" s="58">
        <v>11.0326</v>
      </c>
      <c r="O90" s="58">
        <v>7.9013999999999998</v>
      </c>
      <c r="P90" s="58">
        <v>4.4260000000000002</v>
      </c>
    </row>
    <row r="91" spans="1:16" x14ac:dyDescent="0.3">
      <c r="A91" s="9" t="s">
        <v>37</v>
      </c>
      <c r="B91" s="9" t="s">
        <v>38</v>
      </c>
      <c r="C91" s="58">
        <v>4.6745000000000001</v>
      </c>
      <c r="D91" s="63">
        <v>28.579000000000001</v>
      </c>
      <c r="E91" s="58">
        <v>33</v>
      </c>
      <c r="F91" s="58">
        <v>6</v>
      </c>
      <c r="G91" s="58"/>
      <c r="H91" s="58"/>
      <c r="I91" s="58"/>
      <c r="J91" s="58"/>
      <c r="K91" s="58"/>
      <c r="L91" s="58"/>
      <c r="M91" s="58"/>
      <c r="N91" s="58"/>
      <c r="O91" s="58"/>
      <c r="P91" s="58"/>
    </row>
    <row r="92" spans="1:16" x14ac:dyDescent="0.3">
      <c r="A92" s="9" t="s">
        <v>380</v>
      </c>
      <c r="B92" s="9" t="s">
        <v>381</v>
      </c>
      <c r="C92" s="58">
        <v>14.542271</v>
      </c>
      <c r="D92" s="63">
        <v>12.363137160000003</v>
      </c>
      <c r="E92" s="58">
        <v>7.2674000000000003</v>
      </c>
      <c r="F92" s="58">
        <v>13.333399999999999</v>
      </c>
      <c r="G92" s="58">
        <v>26.128699999999998</v>
      </c>
      <c r="H92" s="58">
        <v>25.407919</v>
      </c>
      <c r="I92" s="58">
        <v>22.295068000000001</v>
      </c>
      <c r="J92" s="58">
        <v>28.981445999999998</v>
      </c>
      <c r="K92" s="58">
        <v>26.617885999999999</v>
      </c>
      <c r="L92" s="58">
        <v>24.659500000000001</v>
      </c>
      <c r="M92" s="58">
        <v>9.5632999999999999</v>
      </c>
      <c r="N92" s="58">
        <v>18.497900000000001</v>
      </c>
      <c r="O92" s="58">
        <v>10.7325</v>
      </c>
      <c r="P92" s="58">
        <v>5.0918999999999999</v>
      </c>
    </row>
    <row r="93" spans="1:16" x14ac:dyDescent="0.3">
      <c r="A93" s="9" t="s">
        <v>384</v>
      </c>
      <c r="B93" s="9" t="s">
        <v>385</v>
      </c>
      <c r="C93" s="58">
        <v>88.336995000000002</v>
      </c>
      <c r="D93" s="63">
        <v>74.550478650000002</v>
      </c>
      <c r="E93" s="58">
        <v>41.006999999999998</v>
      </c>
      <c r="F93" s="58">
        <v>52.144199999999998</v>
      </c>
      <c r="G93" s="58">
        <v>56.599800000000002</v>
      </c>
      <c r="H93" s="58">
        <v>62.312731999999997</v>
      </c>
      <c r="I93" s="58">
        <v>55.432240999999998</v>
      </c>
      <c r="J93" s="58">
        <v>48.249136999999997</v>
      </c>
      <c r="K93" s="58">
        <v>53.896445</v>
      </c>
      <c r="L93" s="58">
        <v>54.981400000000001</v>
      </c>
      <c r="M93" s="58">
        <v>48.136299999999999</v>
      </c>
      <c r="N93" s="58">
        <v>49.311799999999998</v>
      </c>
      <c r="O93" s="58">
        <v>34.5822</v>
      </c>
      <c r="P93" s="58">
        <v>31.0928</v>
      </c>
    </row>
    <row r="94" spans="1:16" x14ac:dyDescent="0.3">
      <c r="A94" s="9" t="s">
        <v>386</v>
      </c>
      <c r="B94" s="9" t="s">
        <v>387</v>
      </c>
      <c r="C94" s="63">
        <v>182.84338199999999</v>
      </c>
      <c r="D94" s="63">
        <v>176.98997629000002</v>
      </c>
      <c r="E94" s="58">
        <v>31.480499999999999</v>
      </c>
      <c r="F94" s="58">
        <v>56.671100000000003</v>
      </c>
      <c r="G94" s="58">
        <v>60.128</v>
      </c>
      <c r="H94" s="58">
        <v>58.009833999999998</v>
      </c>
      <c r="I94" s="58">
        <v>73.802447000000001</v>
      </c>
      <c r="J94" s="58">
        <v>55.714888000000002</v>
      </c>
      <c r="K94" s="58">
        <v>69.793383000000006</v>
      </c>
      <c r="L94" s="58">
        <v>99.605999999999995</v>
      </c>
      <c r="M94" s="58">
        <v>67.709400000000002</v>
      </c>
      <c r="N94" s="58">
        <v>67.263400000000004</v>
      </c>
      <c r="O94" s="58">
        <v>38.006599999999999</v>
      </c>
      <c r="P94" s="58">
        <v>114.87690000000001</v>
      </c>
    </row>
    <row r="95" spans="1:16" x14ac:dyDescent="0.3">
      <c r="A95" s="9" t="s">
        <v>388</v>
      </c>
      <c r="B95" s="9" t="s">
        <v>389</v>
      </c>
      <c r="C95" s="63">
        <v>34.836835000000008</v>
      </c>
      <c r="D95" s="63">
        <v>27.672871305000008</v>
      </c>
      <c r="E95" s="58">
        <v>21.571000000000002</v>
      </c>
      <c r="F95" s="58">
        <v>29.2166</v>
      </c>
      <c r="G95" s="58">
        <v>39.710099999999997</v>
      </c>
      <c r="H95" s="58">
        <v>43.299723999999998</v>
      </c>
      <c r="I95" s="58">
        <v>38.138617000000004</v>
      </c>
      <c r="J95" s="58">
        <v>39.247114000000003</v>
      </c>
      <c r="K95" s="58">
        <v>49.292619000000002</v>
      </c>
      <c r="L95" s="58">
        <v>40.765000000000001</v>
      </c>
      <c r="M95" s="58">
        <v>26.4299</v>
      </c>
      <c r="N95" s="58">
        <v>34.543799999999997</v>
      </c>
      <c r="O95" s="58">
        <v>26.906099999999999</v>
      </c>
      <c r="P95" s="58">
        <v>21.5227</v>
      </c>
    </row>
    <row r="96" spans="1:16" x14ac:dyDescent="0.3">
      <c r="A96" s="9" t="s">
        <v>392</v>
      </c>
      <c r="B96" s="9" t="s">
        <v>393</v>
      </c>
      <c r="C96" s="58">
        <v>9.9386110000000016</v>
      </c>
      <c r="D96" s="63">
        <v>9.5237308400000007</v>
      </c>
      <c r="E96" s="58">
        <v>1.3063</v>
      </c>
      <c r="F96" s="58">
        <v>3.0952000000000002</v>
      </c>
      <c r="G96" s="58">
        <v>5.0347999999999997</v>
      </c>
      <c r="H96" s="58">
        <v>4.5559440000000002</v>
      </c>
      <c r="I96" s="58">
        <v>4.870031</v>
      </c>
      <c r="J96" s="58">
        <v>6.1706909999999997</v>
      </c>
      <c r="K96" s="58">
        <v>4.6745530000000004</v>
      </c>
      <c r="L96" s="58">
        <v>5.9053000000000004</v>
      </c>
      <c r="M96" s="58">
        <v>2.4163999999999999</v>
      </c>
      <c r="N96" s="58">
        <v>3.7479</v>
      </c>
      <c r="O96" s="58">
        <v>1.9555</v>
      </c>
      <c r="P96" s="58">
        <v>3.8323</v>
      </c>
    </row>
  </sheetData>
  <sortState ref="A87:N96">
    <sortCondition ref="B87:B96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"/>
  <sheetViews>
    <sheetView workbookViewId="0">
      <selection activeCell="L46" sqref="L46"/>
    </sheetView>
  </sheetViews>
  <sheetFormatPr defaultRowHeight="14.4" x14ac:dyDescent="0.3"/>
  <cols>
    <col min="1" max="1" width="12.77734375" customWidth="1"/>
    <col min="2" max="2" width="64.109375" bestFit="1" customWidth="1"/>
    <col min="3" max="3" width="16.109375" customWidth="1"/>
    <col min="4" max="16" width="12.6640625" customWidth="1"/>
  </cols>
  <sheetData>
    <row r="1" spans="1:16" x14ac:dyDescent="0.3">
      <c r="A1" s="4" t="s">
        <v>674</v>
      </c>
    </row>
    <row r="2" spans="1:16" x14ac:dyDescent="0.3">
      <c r="A2" t="s">
        <v>662</v>
      </c>
    </row>
    <row r="3" spans="1:16" x14ac:dyDescent="0.3">
      <c r="A3" t="s">
        <v>677</v>
      </c>
    </row>
    <row r="4" spans="1:16" x14ac:dyDescent="0.3">
      <c r="A4" s="17"/>
    </row>
    <row r="5" spans="1:16" x14ac:dyDescent="0.3">
      <c r="A5" s="1" t="s">
        <v>630</v>
      </c>
      <c r="B5" s="1" t="s">
        <v>631</v>
      </c>
      <c r="C5" s="1" t="s">
        <v>651</v>
      </c>
      <c r="D5" s="1" t="s">
        <v>645</v>
      </c>
      <c r="E5" s="1">
        <v>2017</v>
      </c>
      <c r="F5" s="1">
        <v>2016</v>
      </c>
      <c r="G5" s="1">
        <v>2015</v>
      </c>
      <c r="H5" s="1">
        <v>2014</v>
      </c>
      <c r="I5" s="1">
        <v>2013</v>
      </c>
      <c r="J5" s="1">
        <v>2012</v>
      </c>
      <c r="K5" s="1">
        <v>2011</v>
      </c>
      <c r="L5" s="1">
        <v>2010</v>
      </c>
      <c r="M5" s="1">
        <v>2009</v>
      </c>
      <c r="N5" s="1">
        <v>2008</v>
      </c>
      <c r="O5" s="1">
        <v>2007</v>
      </c>
      <c r="P5" s="1">
        <v>2006</v>
      </c>
    </row>
    <row r="6" spans="1:16" x14ac:dyDescent="0.3">
      <c r="A6" s="9" t="s">
        <v>12</v>
      </c>
      <c r="B6" s="9" t="s">
        <v>13</v>
      </c>
      <c r="C6" s="43">
        <v>404.83379500000007</v>
      </c>
      <c r="D6" s="68">
        <v>438.16338500000001</v>
      </c>
      <c r="E6" s="43">
        <v>371.99799999999999</v>
      </c>
      <c r="F6" s="43">
        <v>386.36900000000003</v>
      </c>
      <c r="G6" s="43">
        <v>382.56</v>
      </c>
      <c r="H6" s="43">
        <v>359.31849999999997</v>
      </c>
      <c r="I6" s="43">
        <v>333.28267899999997</v>
      </c>
      <c r="J6" s="43">
        <v>323.89496500000001</v>
      </c>
      <c r="K6" s="43">
        <v>348.07724000000002</v>
      </c>
      <c r="L6" s="43">
        <v>256.98059999999998</v>
      </c>
      <c r="M6" s="43">
        <v>193.26429999999999</v>
      </c>
      <c r="N6" s="43">
        <v>169.6515</v>
      </c>
      <c r="O6" s="43">
        <v>47.392400000000002</v>
      </c>
      <c r="P6" s="43">
        <v>52.261299999999999</v>
      </c>
    </row>
    <row r="7" spans="1:16" x14ac:dyDescent="0.3">
      <c r="A7" s="9" t="s">
        <v>2</v>
      </c>
      <c r="B7" s="9" t="s">
        <v>3</v>
      </c>
      <c r="C7" s="43">
        <v>4.214999999999999</v>
      </c>
      <c r="D7" s="68">
        <v>4.3100599999999982</v>
      </c>
      <c r="E7" s="43">
        <v>4.4219999999999997</v>
      </c>
      <c r="F7" s="43">
        <v>4.3360000000000003</v>
      </c>
      <c r="G7" s="43">
        <v>4.4450000000000003</v>
      </c>
      <c r="H7" s="43">
        <v>3.952</v>
      </c>
      <c r="I7" s="43">
        <v>3.9548019999999999</v>
      </c>
      <c r="J7" s="43">
        <v>4.0039889999999998</v>
      </c>
      <c r="K7" s="43">
        <v>3.901008</v>
      </c>
      <c r="L7" s="43">
        <v>2.7288999999999999</v>
      </c>
      <c r="M7" s="43">
        <v>212.36259999999999</v>
      </c>
      <c r="N7" s="43">
        <v>179.6566</v>
      </c>
      <c r="O7" s="43">
        <v>0</v>
      </c>
      <c r="P7" s="43">
        <v>0</v>
      </c>
    </row>
    <row r="8" spans="1:16" x14ac:dyDescent="0.3">
      <c r="A8" s="9" t="s">
        <v>10</v>
      </c>
      <c r="B8" s="9" t="s">
        <v>11</v>
      </c>
      <c r="C8" s="43">
        <v>118.99046899999998</v>
      </c>
      <c r="D8" s="68">
        <v>121.80920381999998</v>
      </c>
      <c r="E8" s="43">
        <v>118.602</v>
      </c>
      <c r="F8" s="43">
        <v>114.74</v>
      </c>
      <c r="G8" s="43">
        <v>106.874</v>
      </c>
      <c r="H8" s="43">
        <v>105.29451299999999</v>
      </c>
      <c r="I8" s="43">
        <v>114.62638800000001</v>
      </c>
      <c r="J8" s="43">
        <v>121.123671</v>
      </c>
      <c r="K8" s="43">
        <v>102.95996700000001</v>
      </c>
      <c r="L8" s="43">
        <v>117.5855</v>
      </c>
      <c r="M8" s="43">
        <v>83.845600000000005</v>
      </c>
      <c r="N8" s="43">
        <v>88.058300000000003</v>
      </c>
      <c r="O8" s="43">
        <v>103.91240000000001</v>
      </c>
      <c r="P8" s="43">
        <v>105.1683</v>
      </c>
    </row>
    <row r="9" spans="1:16" x14ac:dyDescent="0.3">
      <c r="A9" s="9" t="s">
        <v>375</v>
      </c>
      <c r="B9" s="9" t="s">
        <v>374</v>
      </c>
      <c r="C9" s="43">
        <v>1746.9641999999985</v>
      </c>
      <c r="D9" s="68">
        <v>1870.7906999999993</v>
      </c>
      <c r="E9" s="43">
        <v>1956.633</v>
      </c>
      <c r="F9" s="43">
        <v>2034.6110000000001</v>
      </c>
      <c r="G9" s="43">
        <v>2183.337</v>
      </c>
      <c r="H9" s="43">
        <v>2009.635</v>
      </c>
      <c r="I9" s="43">
        <v>1729.1086130000001</v>
      </c>
      <c r="J9" s="43">
        <v>1815.763011</v>
      </c>
      <c r="K9" s="43">
        <v>1608.8068499999999</v>
      </c>
      <c r="L9" s="43">
        <v>785.42679999999996</v>
      </c>
      <c r="M9" s="43">
        <v>994.2998</v>
      </c>
      <c r="N9" s="43">
        <v>832.31050000000005</v>
      </c>
      <c r="O9" s="43">
        <v>0</v>
      </c>
      <c r="P9" s="43">
        <v>0</v>
      </c>
    </row>
    <row r="10" spans="1:16" x14ac:dyDescent="0.3">
      <c r="A10" s="9" t="s">
        <v>6</v>
      </c>
      <c r="B10" s="9" t="s">
        <v>676</v>
      </c>
      <c r="C10" s="43">
        <v>122989.67473899999</v>
      </c>
      <c r="D10" s="68">
        <v>126225.71548126701</v>
      </c>
      <c r="E10" s="43">
        <v>11460.499</v>
      </c>
      <c r="F10" s="43">
        <v>13727.61</v>
      </c>
      <c r="G10" s="43">
        <v>15204.808999999999</v>
      </c>
      <c r="H10" s="43">
        <v>22140.964</v>
      </c>
      <c r="I10" s="43">
        <v>24868.771476000002</v>
      </c>
      <c r="J10" s="43">
        <v>32430.813696000001</v>
      </c>
      <c r="K10" s="43">
        <v>26373.616596</v>
      </c>
      <c r="L10" s="43">
        <v>29732.771199999999</v>
      </c>
      <c r="M10" s="43">
        <v>21574.1823</v>
      </c>
      <c r="N10" s="43">
        <v>27886.816200000001</v>
      </c>
      <c r="O10" s="43">
        <v>31156.982800000002</v>
      </c>
      <c r="P10" s="43">
        <v>29179.5046</v>
      </c>
    </row>
    <row r="11" spans="1:16" x14ac:dyDescent="0.3">
      <c r="A11" s="9" t="s">
        <v>4</v>
      </c>
      <c r="B11" s="9" t="s">
        <v>5</v>
      </c>
      <c r="C11" s="43">
        <v>1109.3085670000003</v>
      </c>
      <c r="D11" s="68">
        <v>1138.8370958200003</v>
      </c>
      <c r="E11" s="43">
        <v>1101.0139999999999</v>
      </c>
      <c r="F11" s="43">
        <v>963.69</v>
      </c>
      <c r="G11" s="43">
        <v>858.52700000000004</v>
      </c>
      <c r="H11" s="43">
        <v>780.62523399999998</v>
      </c>
      <c r="I11" s="43">
        <v>774.86152300000003</v>
      </c>
      <c r="J11" s="43">
        <v>766.84038299999997</v>
      </c>
      <c r="K11" s="43">
        <v>681.23308899999995</v>
      </c>
      <c r="L11" s="43">
        <v>692.75049999999999</v>
      </c>
      <c r="M11" s="43">
        <v>348.5677</v>
      </c>
      <c r="N11" s="43">
        <v>543.06370000000004</v>
      </c>
      <c r="O11" s="43">
        <v>664.84299999999996</v>
      </c>
      <c r="P11" s="43">
        <v>651.17430000000002</v>
      </c>
    </row>
    <row r="12" spans="1:16" x14ac:dyDescent="0.3">
      <c r="A12" s="3" t="s">
        <v>633</v>
      </c>
      <c r="B12" s="9" t="s">
        <v>14</v>
      </c>
      <c r="C12" s="43">
        <v>0.86399999999999999</v>
      </c>
      <c r="D12" s="68">
        <v>2.7600000000000002</v>
      </c>
      <c r="E12" s="43">
        <v>5.6820000000000004</v>
      </c>
      <c r="F12" s="43">
        <v>9.8109999999999999</v>
      </c>
      <c r="G12" s="43">
        <v>10.260999999999999</v>
      </c>
      <c r="H12" s="43">
        <v>9.6430000000000007</v>
      </c>
      <c r="I12" s="43">
        <v>9.4969999999999999</v>
      </c>
      <c r="J12" s="43">
        <v>10.1882</v>
      </c>
      <c r="K12" s="43">
        <v>10.739100000000001</v>
      </c>
      <c r="L12" s="43">
        <v>7.6108000000000002</v>
      </c>
      <c r="M12" s="43">
        <v>7.0473999999999997</v>
      </c>
      <c r="N12" s="43">
        <v>5.2846000000000002</v>
      </c>
      <c r="O12" s="43">
        <v>2.4500000000000001E-2</v>
      </c>
      <c r="P12" s="43">
        <v>4.6899999999999997E-2</v>
      </c>
    </row>
    <row r="13" spans="1:16" x14ac:dyDescent="0.3">
      <c r="A13" s="3" t="s">
        <v>632</v>
      </c>
      <c r="B13" s="9" t="s">
        <v>9</v>
      </c>
      <c r="C13" s="43">
        <v>21.750327000000006</v>
      </c>
      <c r="D13" s="68">
        <v>20.320198999999995</v>
      </c>
      <c r="E13" s="43">
        <v>24.129000000000001</v>
      </c>
      <c r="F13" s="43">
        <v>23.257000000000001</v>
      </c>
      <c r="G13" s="43">
        <v>28.974</v>
      </c>
      <c r="H13" s="43">
        <v>32.053877</v>
      </c>
      <c r="I13" s="43">
        <v>34.872225999999998</v>
      </c>
      <c r="J13" s="43">
        <v>41.553300999999998</v>
      </c>
      <c r="K13" s="43">
        <v>46.323945000000002</v>
      </c>
      <c r="L13" s="43">
        <v>52.849299999999999</v>
      </c>
      <c r="M13" s="43">
        <v>46.681800000000003</v>
      </c>
      <c r="N13" s="43">
        <v>50.755499999999998</v>
      </c>
      <c r="O13" s="43">
        <v>57.954599999999999</v>
      </c>
      <c r="P13" s="43">
        <v>53.0916</v>
      </c>
    </row>
    <row r="14" spans="1:16" x14ac:dyDescent="0.3">
      <c r="A14" s="10"/>
      <c r="B14" s="10" t="s">
        <v>654</v>
      </c>
      <c r="C14" s="45">
        <v>337.96653900000001</v>
      </c>
      <c r="D14" s="69">
        <v>357.59084800000005</v>
      </c>
      <c r="E14" s="45">
        <v>339.36599999999999</v>
      </c>
      <c r="F14" s="45">
        <v>345.36599999999999</v>
      </c>
      <c r="G14" s="45">
        <v>308.64400000000001</v>
      </c>
      <c r="H14" s="45">
        <v>289.18924299999998</v>
      </c>
      <c r="I14" s="45">
        <v>286.95795199999998</v>
      </c>
      <c r="J14" s="45">
        <v>308.756956</v>
      </c>
      <c r="K14" s="45">
        <v>245.15520000000001</v>
      </c>
      <c r="L14" s="45">
        <v>241.22489999999999</v>
      </c>
      <c r="M14" s="45">
        <v>211.5813</v>
      </c>
      <c r="N14" s="45">
        <v>151.0368</v>
      </c>
      <c r="O14" s="45">
        <v>302.64640000000003</v>
      </c>
      <c r="P14" s="45">
        <v>331.89249999999998</v>
      </c>
    </row>
    <row r="15" spans="1:16" x14ac:dyDescent="0.3">
      <c r="A15" s="9" t="s">
        <v>41</v>
      </c>
      <c r="B15" s="9" t="s">
        <v>42</v>
      </c>
      <c r="C15" s="43">
        <v>1.8874000000000002E-2</v>
      </c>
      <c r="D15" s="43">
        <v>223.80775000000006</v>
      </c>
      <c r="E15" s="43">
        <v>177.94</v>
      </c>
      <c r="F15" s="43">
        <v>171.535</v>
      </c>
      <c r="G15" s="43">
        <v>183.17500000000001</v>
      </c>
      <c r="H15" s="43">
        <v>172.35949600000001</v>
      </c>
      <c r="I15" s="43">
        <v>175.160471</v>
      </c>
      <c r="J15" s="43">
        <v>189.38574</v>
      </c>
      <c r="K15" s="43">
        <v>143.29358099999999</v>
      </c>
      <c r="L15" s="43">
        <v>135.87459999999999</v>
      </c>
      <c r="M15" s="43">
        <v>119.7467</v>
      </c>
      <c r="N15" s="43">
        <v>63.439500000000002</v>
      </c>
      <c r="O15" s="43">
        <v>69.782700000000006</v>
      </c>
      <c r="P15" s="43">
        <v>0</v>
      </c>
    </row>
    <row r="16" spans="1:16" hidden="1" x14ac:dyDescent="0.3">
      <c r="A16" s="9" t="s">
        <v>37</v>
      </c>
      <c r="B16" s="9" t="s">
        <v>38</v>
      </c>
      <c r="C16" s="43"/>
      <c r="D16" s="43"/>
      <c r="E16" s="43"/>
      <c r="F16" s="43"/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</row>
    <row r="17" spans="1:16" x14ac:dyDescent="0.3">
      <c r="A17" s="9" t="s">
        <v>21</v>
      </c>
      <c r="B17" s="9" t="s">
        <v>22</v>
      </c>
      <c r="C17" s="43">
        <v>1.9311000000000002E-2</v>
      </c>
      <c r="D17" s="43">
        <v>236.84346600000006</v>
      </c>
      <c r="E17" s="43">
        <v>188.53399999999999</v>
      </c>
      <c r="F17" s="43">
        <v>181.893</v>
      </c>
      <c r="G17" s="43">
        <v>196.393</v>
      </c>
      <c r="H17" s="43">
        <v>183.04930999999999</v>
      </c>
      <c r="I17" s="43">
        <v>186.183323</v>
      </c>
      <c r="J17" s="43">
        <v>201.71000599999999</v>
      </c>
      <c r="K17" s="43">
        <v>153.44131100000001</v>
      </c>
      <c r="L17" s="43">
        <v>145.58160000000001</v>
      </c>
      <c r="M17" s="43">
        <v>128.1808</v>
      </c>
      <c r="N17" s="43">
        <v>68.834699999999998</v>
      </c>
      <c r="O17" s="43">
        <v>75.110900000000001</v>
      </c>
      <c r="P17" s="43">
        <v>0</v>
      </c>
    </row>
    <row r="18" spans="1:16" hidden="1" x14ac:dyDescent="0.3">
      <c r="A18" s="9" t="s">
        <v>25</v>
      </c>
      <c r="B18" s="9" t="s">
        <v>26</v>
      </c>
      <c r="C18" s="43"/>
      <c r="D18" s="43"/>
      <c r="E18" s="43">
        <v>0.156</v>
      </c>
      <c r="F18" s="43">
        <v>4.4999999999999998E-2</v>
      </c>
      <c r="G18" s="43">
        <v>0.01</v>
      </c>
      <c r="H18" s="43">
        <v>0.01</v>
      </c>
      <c r="I18" s="43">
        <v>0.01</v>
      </c>
      <c r="J18" s="43">
        <v>0.01</v>
      </c>
      <c r="K18" s="43">
        <v>1.4999999999999999E-2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</row>
    <row r="19" spans="1:16" x14ac:dyDescent="0.3">
      <c r="A19" s="9" t="s">
        <v>33</v>
      </c>
      <c r="B19" s="9" t="s">
        <v>34</v>
      </c>
      <c r="C19" s="43">
        <v>337.86509899999999</v>
      </c>
      <c r="D19" s="68">
        <v>357.44334800000001</v>
      </c>
      <c r="E19" s="43">
        <v>339.21</v>
      </c>
      <c r="F19" s="43">
        <v>345.32100000000003</v>
      </c>
      <c r="G19" s="43">
        <v>308.63400000000001</v>
      </c>
      <c r="H19" s="43">
        <v>289.17924299999999</v>
      </c>
      <c r="I19" s="43">
        <v>286.94795199999999</v>
      </c>
      <c r="J19" s="43">
        <v>308.74695600000001</v>
      </c>
      <c r="K19" s="43">
        <v>245.14019999999999</v>
      </c>
      <c r="L19" s="43">
        <v>241.22489999999999</v>
      </c>
      <c r="M19" s="43">
        <v>211.5813</v>
      </c>
      <c r="N19" s="43">
        <v>151.0368</v>
      </c>
      <c r="O19" s="43">
        <v>302.64640000000003</v>
      </c>
      <c r="P19" s="43">
        <v>331.89249999999998</v>
      </c>
    </row>
    <row r="20" spans="1:16" x14ac:dyDescent="0.3">
      <c r="A20" s="9"/>
      <c r="B20" s="9" t="s">
        <v>669</v>
      </c>
      <c r="C20" s="43">
        <v>0.10144</v>
      </c>
      <c r="D20" s="68">
        <v>0.14749999999999999</v>
      </c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</row>
    <row r="21" spans="1:16" x14ac:dyDescent="0.3">
      <c r="A21" s="10"/>
      <c r="B21" s="10" t="s">
        <v>655</v>
      </c>
      <c r="C21" s="45">
        <v>207.34518500000007</v>
      </c>
      <c r="D21" s="69">
        <v>259.79095758799997</v>
      </c>
      <c r="E21" s="45">
        <v>278.33300000000003</v>
      </c>
      <c r="F21" s="45">
        <v>274.27800000000002</v>
      </c>
      <c r="G21" s="45">
        <v>250.98400000000001</v>
      </c>
      <c r="H21" s="45">
        <v>224.839394</v>
      </c>
      <c r="I21" s="45">
        <v>232.28885399999999</v>
      </c>
      <c r="J21" s="45">
        <v>194.265546</v>
      </c>
      <c r="K21" s="45">
        <v>153.34940700000001</v>
      </c>
      <c r="L21" s="45">
        <v>127.3845</v>
      </c>
      <c r="M21" s="45">
        <v>120.0865</v>
      </c>
      <c r="N21" s="45">
        <v>189.40520000000001</v>
      </c>
      <c r="O21" s="45">
        <v>619.22919999999999</v>
      </c>
      <c r="P21" s="45">
        <v>644.05340000000001</v>
      </c>
    </row>
    <row r="22" spans="1:16" hidden="1" x14ac:dyDescent="0.3">
      <c r="A22" s="9" t="s">
        <v>506</v>
      </c>
      <c r="B22" s="9" t="s">
        <v>507</v>
      </c>
      <c r="C22" s="45"/>
      <c r="D22" s="45"/>
      <c r="E22" s="45">
        <v>0</v>
      </c>
      <c r="F22" s="45">
        <v>0</v>
      </c>
      <c r="G22" s="45">
        <v>0</v>
      </c>
      <c r="H22" s="45">
        <v>4.3999999999999997E-2</v>
      </c>
      <c r="I22" s="45">
        <v>8.0699999999999994E-2</v>
      </c>
      <c r="J22" s="45">
        <v>8.3299999999999999E-2</v>
      </c>
      <c r="K22" s="45">
        <v>1E-4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</row>
    <row r="23" spans="1:16" hidden="1" x14ac:dyDescent="0.3">
      <c r="A23" s="9" t="s">
        <v>287</v>
      </c>
      <c r="B23" s="9" t="s">
        <v>288</v>
      </c>
      <c r="C23" s="45"/>
      <c r="D23" s="45"/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</row>
    <row r="24" spans="1:16" hidden="1" x14ac:dyDescent="0.3">
      <c r="A24" s="9" t="s">
        <v>311</v>
      </c>
      <c r="B24" s="9" t="s">
        <v>312</v>
      </c>
      <c r="C24" s="45"/>
      <c r="D24" s="45"/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1E-3</v>
      </c>
      <c r="L24" s="45">
        <v>5.0000000000000001E-3</v>
      </c>
      <c r="M24" s="45">
        <v>6.0000000000000001E-3</v>
      </c>
      <c r="N24" s="45">
        <v>0</v>
      </c>
      <c r="O24" s="45">
        <v>0</v>
      </c>
      <c r="P24" s="45">
        <v>0</v>
      </c>
    </row>
    <row r="25" spans="1:16" hidden="1" x14ac:dyDescent="0.3">
      <c r="A25" s="9" t="s">
        <v>192</v>
      </c>
      <c r="B25" s="9" t="s">
        <v>193</v>
      </c>
      <c r="C25" s="45"/>
      <c r="D25" s="45"/>
      <c r="E25" s="45">
        <v>0.17199999999999999</v>
      </c>
      <c r="F25" s="45">
        <v>3.7999999999999999E-2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</row>
    <row r="26" spans="1:16" hidden="1" x14ac:dyDescent="0.3">
      <c r="A26" s="9" t="s">
        <v>265</v>
      </c>
      <c r="B26" s="9" t="s">
        <v>266</v>
      </c>
      <c r="C26" s="45"/>
      <c r="D26" s="45"/>
      <c r="E26" s="45">
        <v>0.31900000000000001</v>
      </c>
      <c r="F26" s="45">
        <v>0.31</v>
      </c>
      <c r="G26" s="45">
        <v>0.20899999999999999</v>
      </c>
      <c r="H26" s="45">
        <v>0.55100000000000005</v>
      </c>
      <c r="I26" s="45">
        <v>1.488</v>
      </c>
      <c r="J26" s="45">
        <v>1.044</v>
      </c>
      <c r="K26" s="45">
        <v>1.7050000000000001</v>
      </c>
      <c r="L26" s="45">
        <v>1.232</v>
      </c>
      <c r="M26" s="45">
        <v>1.617</v>
      </c>
      <c r="N26" s="45">
        <v>1.617</v>
      </c>
      <c r="O26" s="45">
        <v>1.9295</v>
      </c>
      <c r="P26" s="45">
        <v>0</v>
      </c>
    </row>
    <row r="27" spans="1:16" hidden="1" x14ac:dyDescent="0.3">
      <c r="A27" s="9" t="s">
        <v>267</v>
      </c>
      <c r="B27" s="9" t="s">
        <v>268</v>
      </c>
      <c r="C27" s="45"/>
      <c r="D27" s="45"/>
      <c r="E27" s="45">
        <v>0</v>
      </c>
      <c r="F27" s="45">
        <v>0</v>
      </c>
      <c r="G27" s="45">
        <v>0</v>
      </c>
      <c r="H27" s="45">
        <v>5.0000000000000001E-3</v>
      </c>
      <c r="I27" s="45">
        <v>2.2200000000000001E-2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</row>
    <row r="28" spans="1:16" hidden="1" x14ac:dyDescent="0.3">
      <c r="A28" s="9" t="s">
        <v>79</v>
      </c>
      <c r="B28" s="9" t="s">
        <v>80</v>
      </c>
      <c r="C28" s="45"/>
      <c r="D28" s="45"/>
      <c r="E28" s="45">
        <v>1.0329999999999999</v>
      </c>
      <c r="F28" s="45">
        <v>1.667</v>
      </c>
      <c r="G28" s="45">
        <v>1.319</v>
      </c>
      <c r="H28" s="45">
        <v>0.91</v>
      </c>
      <c r="I28" s="45">
        <v>0.10313</v>
      </c>
      <c r="J28" s="45">
        <v>0.11070000000000001</v>
      </c>
      <c r="K28" s="45">
        <v>2.0000000000000001E-4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</row>
    <row r="29" spans="1:16" hidden="1" x14ac:dyDescent="0.3">
      <c r="A29" s="9" t="s">
        <v>81</v>
      </c>
      <c r="B29" s="9" t="s">
        <v>82</v>
      </c>
      <c r="C29" s="45"/>
      <c r="D29" s="45"/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1E-3</v>
      </c>
      <c r="M29" s="45">
        <v>1.1999999999999999E-3</v>
      </c>
      <c r="N29" s="45">
        <v>0</v>
      </c>
      <c r="O29" s="45">
        <v>0</v>
      </c>
      <c r="P29" s="45">
        <v>0</v>
      </c>
    </row>
    <row r="30" spans="1:16" hidden="1" x14ac:dyDescent="0.3">
      <c r="A30" s="9" t="s">
        <v>146</v>
      </c>
      <c r="B30" s="9" t="s">
        <v>147</v>
      </c>
      <c r="C30" s="45"/>
      <c r="D30" s="45"/>
      <c r="E30" s="45">
        <v>0.123</v>
      </c>
      <c r="F30" s="45">
        <v>0.182</v>
      </c>
      <c r="G30" s="45">
        <v>7.1999999999999995E-2</v>
      </c>
      <c r="H30" s="45">
        <v>6.5000000000000002E-2</v>
      </c>
      <c r="I30" s="45">
        <v>9.8000000000000004E-2</v>
      </c>
      <c r="J30" s="45">
        <v>5.6000000000000001E-2</v>
      </c>
      <c r="K30" s="45">
        <v>3.1E-2</v>
      </c>
      <c r="L30" s="45">
        <v>4.7E-2</v>
      </c>
      <c r="M30" s="45">
        <v>4.6699999999999998E-2</v>
      </c>
      <c r="N30" s="45">
        <v>0</v>
      </c>
      <c r="O30" s="45">
        <v>0</v>
      </c>
      <c r="P30" s="45">
        <v>0</v>
      </c>
    </row>
    <row r="31" spans="1:16" hidden="1" x14ac:dyDescent="0.3">
      <c r="A31" s="9" t="s">
        <v>317</v>
      </c>
      <c r="B31" s="9" t="s">
        <v>318</v>
      </c>
      <c r="C31" s="45"/>
      <c r="D31" s="45"/>
      <c r="E31" s="45">
        <v>2.339</v>
      </c>
      <c r="F31" s="45">
        <v>2.1080000000000001</v>
      </c>
      <c r="G31" s="45">
        <v>2.3420000000000001</v>
      </c>
      <c r="H31" s="45">
        <v>1.927</v>
      </c>
      <c r="I31" s="45">
        <v>1.8414999999999999</v>
      </c>
      <c r="J31" s="45">
        <v>1.9874000000000001</v>
      </c>
      <c r="K31" s="45">
        <v>2.93E-2</v>
      </c>
      <c r="L31" s="45">
        <v>1.4E-2</v>
      </c>
      <c r="M31" s="45">
        <v>1.4999999999999999E-2</v>
      </c>
      <c r="N31" s="45">
        <v>0</v>
      </c>
      <c r="O31" s="45">
        <v>0</v>
      </c>
      <c r="P31" s="45">
        <v>0</v>
      </c>
    </row>
    <row r="32" spans="1:16" hidden="1" x14ac:dyDescent="0.3">
      <c r="A32" s="9" t="s">
        <v>190</v>
      </c>
      <c r="B32" s="9" t="s">
        <v>191</v>
      </c>
      <c r="C32" s="45"/>
      <c r="D32" s="45"/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1E-3</v>
      </c>
      <c r="M32" s="45">
        <v>0</v>
      </c>
      <c r="N32" s="45">
        <v>0</v>
      </c>
      <c r="O32" s="45">
        <v>0</v>
      </c>
      <c r="P32" s="45">
        <v>0</v>
      </c>
    </row>
    <row r="33" spans="1:16" hidden="1" x14ac:dyDescent="0.3">
      <c r="A33" s="9" t="s">
        <v>184</v>
      </c>
      <c r="B33" s="9" t="s">
        <v>185</v>
      </c>
      <c r="C33" s="45"/>
      <c r="D33" s="45"/>
      <c r="E33" s="45">
        <v>9.1379999999999999</v>
      </c>
      <c r="F33" s="45">
        <v>11.12</v>
      </c>
      <c r="G33" s="45">
        <v>9.9529999999999994</v>
      </c>
      <c r="H33" s="45">
        <v>5.4210000000000003</v>
      </c>
      <c r="I33" s="45">
        <v>6.7450000000000001</v>
      </c>
      <c r="J33" s="45">
        <v>3.762</v>
      </c>
      <c r="K33" s="45">
        <v>0.48499999999999999</v>
      </c>
      <c r="L33" s="45">
        <v>0.36799999999999999</v>
      </c>
      <c r="M33" s="45">
        <v>0.37669999999999998</v>
      </c>
      <c r="N33" s="45">
        <v>0.31180000000000002</v>
      </c>
      <c r="O33" s="45">
        <v>0.37840000000000001</v>
      </c>
      <c r="P33" s="45">
        <v>0</v>
      </c>
    </row>
    <row r="34" spans="1:16" hidden="1" x14ac:dyDescent="0.3">
      <c r="A34" s="9" t="s">
        <v>128</v>
      </c>
      <c r="B34" s="9" t="s">
        <v>129</v>
      </c>
      <c r="C34" s="45"/>
      <c r="D34" s="45"/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5.7000000000000002E-2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</row>
    <row r="35" spans="1:16" hidden="1" x14ac:dyDescent="0.3">
      <c r="A35" s="9" t="s">
        <v>217</v>
      </c>
      <c r="B35" s="9" t="s">
        <v>218</v>
      </c>
      <c r="C35" s="45"/>
      <c r="D35" s="45"/>
      <c r="E35" s="45">
        <v>3.5049999999999999</v>
      </c>
      <c r="F35" s="45">
        <v>1.853</v>
      </c>
      <c r="G35" s="45">
        <v>1.5009999999999999</v>
      </c>
      <c r="H35" s="45">
        <v>0.314</v>
      </c>
      <c r="I35" s="45">
        <v>4.4999999999999998E-2</v>
      </c>
      <c r="J35" s="45">
        <v>0</v>
      </c>
      <c r="K35" s="45">
        <v>13.5435</v>
      </c>
      <c r="L35" s="45">
        <v>14.4412</v>
      </c>
      <c r="M35" s="45">
        <v>14.952</v>
      </c>
      <c r="N35" s="45">
        <v>14.700799999999999</v>
      </c>
      <c r="O35" s="45">
        <v>13.2355</v>
      </c>
      <c r="P35" s="45">
        <v>11.261200000000001</v>
      </c>
    </row>
    <row r="36" spans="1:16" hidden="1" x14ac:dyDescent="0.3">
      <c r="A36" s="9" t="s">
        <v>547</v>
      </c>
      <c r="B36" s="9" t="s">
        <v>548</v>
      </c>
      <c r="C36" s="45"/>
      <c r="D36" s="45"/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1E-3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</row>
    <row r="37" spans="1:16" hidden="1" x14ac:dyDescent="0.3">
      <c r="A37" s="9" t="s">
        <v>211</v>
      </c>
      <c r="B37" s="9" t="s">
        <v>212</v>
      </c>
      <c r="C37" s="45"/>
      <c r="D37" s="45"/>
      <c r="E37" s="45">
        <v>42.076000000000001</v>
      </c>
      <c r="F37" s="45">
        <v>30.940999999999999</v>
      </c>
      <c r="G37" s="45">
        <v>24.251999999999999</v>
      </c>
      <c r="H37" s="45">
        <v>20.158000000000001</v>
      </c>
      <c r="I37" s="45">
        <v>21.811</v>
      </c>
      <c r="J37" s="45">
        <v>14.638999999999999</v>
      </c>
      <c r="K37" s="45">
        <v>0.63690000000000002</v>
      </c>
      <c r="L37" s="45">
        <v>0.50839999999999996</v>
      </c>
      <c r="M37" s="45">
        <v>0.67700000000000005</v>
      </c>
      <c r="N37" s="45">
        <v>0.45179999999999998</v>
      </c>
      <c r="O37" s="45">
        <v>0.40489999999999998</v>
      </c>
      <c r="P37" s="45">
        <v>0.34179999999999999</v>
      </c>
    </row>
    <row r="38" spans="1:16" hidden="1" x14ac:dyDescent="0.3">
      <c r="A38" s="9" t="s">
        <v>210</v>
      </c>
      <c r="B38" s="9" t="s">
        <v>210</v>
      </c>
      <c r="C38" s="45"/>
      <c r="D38" s="45"/>
      <c r="E38" s="45">
        <v>3.5169999999999999</v>
      </c>
      <c r="F38" s="45">
        <v>1.972</v>
      </c>
      <c r="G38" s="45">
        <v>1.169</v>
      </c>
      <c r="H38" s="45">
        <v>0.186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</row>
    <row r="39" spans="1:16" hidden="1" x14ac:dyDescent="0.3">
      <c r="A39" s="9" t="s">
        <v>186</v>
      </c>
      <c r="B39" s="9" t="s">
        <v>187</v>
      </c>
      <c r="C39" s="45"/>
      <c r="D39" s="45"/>
      <c r="E39" s="45">
        <v>0.36399999999999999</v>
      </c>
      <c r="F39" s="45">
        <v>0.63800000000000001</v>
      </c>
      <c r="G39" s="45">
        <v>0.53100000000000003</v>
      </c>
      <c r="H39" s="45">
        <v>0.94430000000000003</v>
      </c>
      <c r="I39" s="45">
        <v>0.29380000000000001</v>
      </c>
      <c r="J39" s="45">
        <v>0.23480000000000001</v>
      </c>
      <c r="K39" s="45">
        <v>0.44190000000000002</v>
      </c>
      <c r="L39" s="45">
        <v>0.248</v>
      </c>
      <c r="M39" s="45">
        <v>0.32700000000000001</v>
      </c>
      <c r="N39" s="45">
        <v>0.26500000000000001</v>
      </c>
      <c r="O39" s="45">
        <v>0.30209999999999998</v>
      </c>
      <c r="P39" s="45">
        <v>0</v>
      </c>
    </row>
    <row r="40" spans="1:16" hidden="1" x14ac:dyDescent="0.3">
      <c r="A40" s="9" t="s">
        <v>275</v>
      </c>
      <c r="B40" s="9" t="s">
        <v>276</v>
      </c>
      <c r="C40" s="45"/>
      <c r="D40" s="45"/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1.7000000000000001E-2</v>
      </c>
    </row>
    <row r="41" spans="1:16" hidden="1" x14ac:dyDescent="0.3">
      <c r="A41" s="9" t="s">
        <v>209</v>
      </c>
      <c r="B41" s="9" t="s">
        <v>209</v>
      </c>
      <c r="C41" s="45"/>
      <c r="D41" s="45"/>
      <c r="E41" s="45">
        <v>0.40799999999999997</v>
      </c>
      <c r="F41" s="45">
        <v>0.70399999999999996</v>
      </c>
      <c r="G41" s="45">
        <v>0.49399999999999999</v>
      </c>
      <c r="H41" s="45">
        <v>0.21099999999999999</v>
      </c>
      <c r="I41" s="45">
        <v>0</v>
      </c>
      <c r="J41" s="45">
        <v>8.5800000000000004E-4</v>
      </c>
      <c r="K41" s="45">
        <v>4.0000000000000002E-4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</row>
    <row r="42" spans="1:16" hidden="1" x14ac:dyDescent="0.3">
      <c r="A42" s="9" t="s">
        <v>71</v>
      </c>
      <c r="B42" s="9" t="s">
        <v>72</v>
      </c>
      <c r="C42" s="45"/>
      <c r="D42" s="45"/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</row>
    <row r="43" spans="1:16" hidden="1" x14ac:dyDescent="0.3">
      <c r="A43" s="9" t="s">
        <v>134</v>
      </c>
      <c r="B43" s="9" t="s">
        <v>135</v>
      </c>
      <c r="C43" s="45"/>
      <c r="D43" s="45"/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6.0000000000000001E-3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</row>
    <row r="44" spans="1:16" hidden="1" x14ac:dyDescent="0.3">
      <c r="A44" s="9" t="s">
        <v>162</v>
      </c>
      <c r="B44" s="9" t="s">
        <v>163</v>
      </c>
      <c r="C44" s="45"/>
      <c r="D44" s="45"/>
      <c r="E44" s="45">
        <v>12.663</v>
      </c>
      <c r="F44" s="45">
        <v>11.321</v>
      </c>
      <c r="G44" s="45">
        <v>9.3079999999999998</v>
      </c>
      <c r="H44" s="45">
        <v>5.0609999999999999</v>
      </c>
      <c r="I44" s="45">
        <v>5.4969999999999999</v>
      </c>
      <c r="J44" s="45">
        <v>6.3073300000000003</v>
      </c>
      <c r="K44" s="45">
        <v>10.6158</v>
      </c>
      <c r="L44" s="45">
        <v>6.5179999999999998</v>
      </c>
      <c r="M44" s="45">
        <v>6.3486000000000002</v>
      </c>
      <c r="N44" s="45">
        <v>5.5319000000000003</v>
      </c>
      <c r="O44" s="45">
        <v>8.5207999999999995</v>
      </c>
      <c r="P44" s="45">
        <v>0</v>
      </c>
    </row>
    <row r="45" spans="1:16" hidden="1" x14ac:dyDescent="0.3">
      <c r="A45" s="9" t="s">
        <v>114</v>
      </c>
      <c r="B45" s="9" t="s">
        <v>115</v>
      </c>
      <c r="C45" s="45"/>
      <c r="D45" s="45"/>
      <c r="E45" s="45">
        <v>1.4219999999999999</v>
      </c>
      <c r="F45" s="45">
        <v>0.56899999999999995</v>
      </c>
      <c r="G45" s="45">
        <v>0.33700000000000002</v>
      </c>
      <c r="H45" s="45">
        <v>0.94499999999999995</v>
      </c>
      <c r="I45" s="45">
        <v>1.014</v>
      </c>
      <c r="J45" s="45">
        <v>0.73199999999999998</v>
      </c>
      <c r="K45" s="45">
        <v>20.409199999999998</v>
      </c>
      <c r="L45" s="45">
        <v>13.499000000000001</v>
      </c>
      <c r="M45" s="45">
        <v>16.606400000000001</v>
      </c>
      <c r="N45" s="45">
        <v>15.805</v>
      </c>
      <c r="O45" s="45">
        <v>19.8764</v>
      </c>
      <c r="P45" s="45">
        <v>0</v>
      </c>
    </row>
    <row r="46" spans="1:16" hidden="1" x14ac:dyDescent="0.3">
      <c r="A46" s="9" t="s">
        <v>291</v>
      </c>
      <c r="B46" s="9" t="s">
        <v>292</v>
      </c>
      <c r="C46" s="45"/>
      <c r="D46" s="45"/>
      <c r="E46" s="45">
        <v>0</v>
      </c>
      <c r="F46" s="45">
        <v>0</v>
      </c>
      <c r="G46" s="45">
        <v>2E-3</v>
      </c>
      <c r="H46" s="45">
        <v>9.8000000000000004E-2</v>
      </c>
      <c r="I46" s="45">
        <v>0.25590000000000002</v>
      </c>
      <c r="J46" s="45">
        <v>0.1137</v>
      </c>
      <c r="K46" s="45">
        <v>9.7999999999999997E-3</v>
      </c>
      <c r="L46" s="45">
        <v>1.4E-2</v>
      </c>
      <c r="M46" s="45">
        <v>1.38E-2</v>
      </c>
      <c r="N46" s="45">
        <v>0</v>
      </c>
      <c r="O46" s="45">
        <v>0</v>
      </c>
      <c r="P46" s="45">
        <v>0</v>
      </c>
    </row>
    <row r="47" spans="1:16" hidden="1" x14ac:dyDescent="0.3">
      <c r="A47" s="9" t="s">
        <v>329</v>
      </c>
      <c r="B47" s="9" t="s">
        <v>330</v>
      </c>
      <c r="C47" s="45"/>
      <c r="D47" s="45"/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3.2000000000000001E-2</v>
      </c>
    </row>
    <row r="48" spans="1:16" hidden="1" x14ac:dyDescent="0.3">
      <c r="A48" s="9" t="s">
        <v>138</v>
      </c>
      <c r="B48" s="9" t="s">
        <v>139</v>
      </c>
      <c r="C48" s="45"/>
      <c r="D48" s="45"/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2E-3</v>
      </c>
      <c r="O48" s="45">
        <v>1.9E-2</v>
      </c>
      <c r="P48" s="45">
        <v>1.9E-2</v>
      </c>
    </row>
    <row r="49" spans="1:16" hidden="1" x14ac:dyDescent="0.3">
      <c r="A49" s="9" t="s">
        <v>263</v>
      </c>
      <c r="B49" s="9" t="s">
        <v>264</v>
      </c>
      <c r="C49" s="45"/>
      <c r="D49" s="45"/>
      <c r="E49" s="45">
        <v>4.1829999999999998</v>
      </c>
      <c r="F49" s="45">
        <v>2.3220000000000001</v>
      </c>
      <c r="G49" s="45">
        <v>1.554</v>
      </c>
      <c r="H49" s="45">
        <v>1.677</v>
      </c>
      <c r="I49" s="45">
        <v>1.331</v>
      </c>
      <c r="J49" s="45">
        <v>0.95</v>
      </c>
      <c r="K49" s="45">
        <v>0.42009999999999997</v>
      </c>
      <c r="L49" s="45">
        <v>0.09</v>
      </c>
      <c r="M49" s="45">
        <v>8.9800000000000005E-2</v>
      </c>
      <c r="N49" s="45">
        <v>0</v>
      </c>
      <c r="O49" s="45">
        <v>0</v>
      </c>
      <c r="P49" s="45">
        <v>0</v>
      </c>
    </row>
    <row r="50" spans="1:16" hidden="1" x14ac:dyDescent="0.3">
      <c r="A50" s="9" t="s">
        <v>207</v>
      </c>
      <c r="B50" s="9" t="s">
        <v>207</v>
      </c>
      <c r="C50" s="45"/>
      <c r="D50" s="45"/>
      <c r="E50" s="45">
        <v>0</v>
      </c>
      <c r="F50" s="45">
        <v>5.5E-2</v>
      </c>
      <c r="G50" s="45">
        <v>0.104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</row>
    <row r="51" spans="1:16" hidden="1" x14ac:dyDescent="0.3">
      <c r="A51" s="9" t="s">
        <v>106</v>
      </c>
      <c r="B51" s="9" t="s">
        <v>107</v>
      </c>
      <c r="C51" s="45"/>
      <c r="D51" s="45"/>
      <c r="E51" s="45">
        <v>2.0259999999999998</v>
      </c>
      <c r="F51" s="45">
        <v>9.8469999999999995</v>
      </c>
      <c r="G51" s="45">
        <v>11.364000000000001</v>
      </c>
      <c r="H51" s="45">
        <v>13.19</v>
      </c>
      <c r="I51" s="45">
        <v>12.255800000000001</v>
      </c>
      <c r="J51" s="45">
        <v>2.9239999999999999</v>
      </c>
      <c r="K51" s="45">
        <v>20.218900000000001</v>
      </c>
      <c r="L51" s="45">
        <v>14.124000000000001</v>
      </c>
      <c r="M51" s="45">
        <v>18.620200000000001</v>
      </c>
      <c r="N51" s="45">
        <v>17.7561</v>
      </c>
      <c r="O51" s="45">
        <v>21.738099999999999</v>
      </c>
      <c r="P51" s="45">
        <v>1.32</v>
      </c>
    </row>
    <row r="52" spans="1:16" hidden="1" x14ac:dyDescent="0.3">
      <c r="A52" s="9" t="s">
        <v>180</v>
      </c>
      <c r="B52" s="9" t="s">
        <v>181</v>
      </c>
      <c r="C52" s="45"/>
      <c r="D52" s="45"/>
      <c r="E52" s="45">
        <v>0</v>
      </c>
      <c r="F52" s="45">
        <v>0</v>
      </c>
      <c r="G52" s="45">
        <v>1E-3</v>
      </c>
      <c r="H52" s="45">
        <v>0.02</v>
      </c>
      <c r="I52" s="45">
        <v>5.1900000000000002E-2</v>
      </c>
      <c r="J52" s="45">
        <v>4.24E-2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</row>
    <row r="53" spans="1:16" hidden="1" x14ac:dyDescent="0.3">
      <c r="A53" s="9" t="s">
        <v>176</v>
      </c>
      <c r="B53" s="9" t="s">
        <v>177</v>
      </c>
      <c r="C53" s="45"/>
      <c r="D53" s="45"/>
      <c r="E53" s="45">
        <v>0</v>
      </c>
      <c r="F53" s="45">
        <v>0</v>
      </c>
      <c r="G53" s="45">
        <v>0</v>
      </c>
      <c r="H53" s="45">
        <v>2E-3</v>
      </c>
      <c r="I53" s="45">
        <v>2.41E-2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</row>
    <row r="54" spans="1:16" hidden="1" x14ac:dyDescent="0.3">
      <c r="A54" s="9" t="s">
        <v>279</v>
      </c>
      <c r="B54" s="9" t="s">
        <v>280</v>
      </c>
      <c r="C54" s="45"/>
      <c r="D54" s="45"/>
      <c r="E54" s="45">
        <v>0</v>
      </c>
      <c r="F54" s="45">
        <v>0</v>
      </c>
      <c r="G54" s="45">
        <v>0</v>
      </c>
      <c r="H54" s="45">
        <v>5.2999999999999999E-2</v>
      </c>
      <c r="I54" s="45">
        <v>3.7499999999999999E-2</v>
      </c>
      <c r="J54" s="45">
        <v>1.2E-2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</row>
    <row r="55" spans="1:16" hidden="1" x14ac:dyDescent="0.3">
      <c r="A55" s="9" t="s">
        <v>205</v>
      </c>
      <c r="B55" s="9" t="s">
        <v>205</v>
      </c>
      <c r="C55" s="45"/>
      <c r="D55" s="45"/>
      <c r="E55" s="45">
        <v>6.0000000000000001E-3</v>
      </c>
      <c r="F55" s="45">
        <v>3.0000000000000001E-3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45">
        <v>0</v>
      </c>
      <c r="M55" s="45">
        <v>0</v>
      </c>
      <c r="N55" s="45">
        <v>0</v>
      </c>
      <c r="O55" s="45">
        <v>0</v>
      </c>
      <c r="P55" s="45">
        <v>0</v>
      </c>
    </row>
    <row r="56" spans="1:16" hidden="1" x14ac:dyDescent="0.3">
      <c r="A56" s="9" t="s">
        <v>182</v>
      </c>
      <c r="B56" s="9" t="s">
        <v>183</v>
      </c>
      <c r="C56" s="45"/>
      <c r="D56" s="45"/>
      <c r="E56" s="45">
        <v>0</v>
      </c>
      <c r="F56" s="45">
        <v>0</v>
      </c>
      <c r="G56" s="45">
        <v>0</v>
      </c>
      <c r="H56" s="45">
        <v>0</v>
      </c>
      <c r="I56" s="45">
        <v>1.6800000000000001E-3</v>
      </c>
      <c r="J56" s="45">
        <v>2.2599999999999999E-3</v>
      </c>
      <c r="K56" s="45">
        <v>1E-3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</row>
    <row r="57" spans="1:16" hidden="1" x14ac:dyDescent="0.3">
      <c r="A57" s="9" t="s">
        <v>203</v>
      </c>
      <c r="B57" s="9" t="s">
        <v>204</v>
      </c>
      <c r="C57" s="45"/>
      <c r="D57" s="45"/>
      <c r="E57" s="45">
        <v>150.28800000000001</v>
      </c>
      <c r="F57" s="45">
        <v>155.30500000000001</v>
      </c>
      <c r="G57" s="45">
        <v>145.23500000000001</v>
      </c>
      <c r="H57" s="45">
        <v>135.16709399999999</v>
      </c>
      <c r="I57" s="45">
        <v>137.18649400000001</v>
      </c>
      <c r="J57" s="45">
        <v>131.08734799999999</v>
      </c>
      <c r="K57" s="45">
        <v>81.213007000000005</v>
      </c>
      <c r="L57" s="45">
        <v>75.482900000000001</v>
      </c>
      <c r="M57" s="45">
        <v>59.582000000000001</v>
      </c>
      <c r="N57" s="45">
        <v>132.96379999999999</v>
      </c>
      <c r="O57" s="45">
        <v>552.82449999999994</v>
      </c>
      <c r="P57" s="45">
        <v>631.06240000000003</v>
      </c>
    </row>
    <row r="58" spans="1:16" hidden="1" x14ac:dyDescent="0.3">
      <c r="A58" s="9" t="s">
        <v>194</v>
      </c>
      <c r="B58" s="9" t="s">
        <v>195</v>
      </c>
      <c r="C58" s="45"/>
      <c r="D58" s="45"/>
      <c r="E58" s="45">
        <v>0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5.0000000000000001E-3</v>
      </c>
      <c r="M58" s="45">
        <v>9.7999999999999997E-3</v>
      </c>
      <c r="N58" s="45">
        <v>0</v>
      </c>
      <c r="O58" s="45">
        <v>0</v>
      </c>
      <c r="P58" s="45">
        <v>0</v>
      </c>
    </row>
    <row r="59" spans="1:16" hidden="1" x14ac:dyDescent="0.3">
      <c r="A59" s="9" t="s">
        <v>95</v>
      </c>
      <c r="B59" s="9" t="s">
        <v>96</v>
      </c>
      <c r="C59" s="45"/>
      <c r="D59" s="45"/>
      <c r="E59" s="45">
        <v>44.405000000000001</v>
      </c>
      <c r="F59" s="45">
        <v>43.154000000000003</v>
      </c>
      <c r="G59" s="45">
        <v>41.031999999999996</v>
      </c>
      <c r="H59" s="45">
        <v>37.557000000000002</v>
      </c>
      <c r="I59" s="45">
        <v>40.7879</v>
      </c>
      <c r="J59" s="45">
        <v>28.914629999999999</v>
      </c>
      <c r="K59" s="45">
        <v>2.4239999999999999</v>
      </c>
      <c r="L59" s="45">
        <v>0.60499999999999998</v>
      </c>
      <c r="M59" s="45">
        <v>0.61619999999999997</v>
      </c>
      <c r="N59" s="45">
        <v>0</v>
      </c>
      <c r="O59" s="45">
        <v>0</v>
      </c>
      <c r="P59" s="45">
        <v>0</v>
      </c>
    </row>
    <row r="60" spans="1:16" hidden="1" x14ac:dyDescent="0.3">
      <c r="A60" s="9" t="s">
        <v>626</v>
      </c>
      <c r="B60" s="9" t="s">
        <v>627</v>
      </c>
      <c r="C60" s="45"/>
      <c r="D60" s="45"/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1E-3</v>
      </c>
      <c r="M60" s="45">
        <v>1.4E-3</v>
      </c>
      <c r="N60" s="45">
        <v>0</v>
      </c>
      <c r="O60" s="45">
        <v>0</v>
      </c>
      <c r="P60" s="45">
        <v>0</v>
      </c>
    </row>
    <row r="61" spans="1:16" hidden="1" x14ac:dyDescent="0.3">
      <c r="A61" s="9" t="s">
        <v>628</v>
      </c>
      <c r="B61" s="9" t="s">
        <v>629</v>
      </c>
      <c r="C61" s="45"/>
      <c r="D61" s="45"/>
      <c r="E61" s="45">
        <v>0</v>
      </c>
      <c r="F61" s="45">
        <v>0</v>
      </c>
      <c r="G61" s="45">
        <v>0</v>
      </c>
      <c r="H61" s="45">
        <v>2.7E-2</v>
      </c>
      <c r="I61" s="45">
        <v>1.4250000000000001E-2</v>
      </c>
      <c r="J61" s="45">
        <v>6.8199999999999997E-3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</row>
    <row r="62" spans="1:16" hidden="1" x14ac:dyDescent="0.3">
      <c r="A62" s="9" t="s">
        <v>101</v>
      </c>
      <c r="B62" s="9" t="s">
        <v>101</v>
      </c>
      <c r="C62" s="45"/>
      <c r="D62" s="45"/>
      <c r="E62" s="45">
        <v>0</v>
      </c>
      <c r="F62" s="45">
        <v>3.0000000000000001E-3</v>
      </c>
      <c r="G62" s="45">
        <v>8.0000000000000002E-3</v>
      </c>
      <c r="H62" s="45">
        <v>0.01</v>
      </c>
      <c r="I62" s="45">
        <v>0</v>
      </c>
      <c r="J62" s="45">
        <v>0</v>
      </c>
      <c r="K62" s="45">
        <v>0</v>
      </c>
      <c r="L62" s="45">
        <v>0</v>
      </c>
      <c r="M62" s="45">
        <v>0</v>
      </c>
      <c r="N62" s="45">
        <v>0</v>
      </c>
      <c r="O62" s="45">
        <v>0</v>
      </c>
      <c r="P62" s="45">
        <v>0</v>
      </c>
    </row>
    <row r="63" spans="1:16" hidden="1" x14ac:dyDescent="0.3">
      <c r="A63" s="9" t="s">
        <v>604</v>
      </c>
      <c r="B63" s="9" t="s">
        <v>605</v>
      </c>
      <c r="C63" s="45"/>
      <c r="D63" s="45"/>
      <c r="E63" s="45">
        <v>0</v>
      </c>
      <c r="F63" s="45">
        <v>0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45">
        <v>0</v>
      </c>
      <c r="M63" s="45">
        <v>0</v>
      </c>
      <c r="N63" s="45">
        <v>0</v>
      </c>
      <c r="O63" s="45">
        <v>0</v>
      </c>
      <c r="P63" s="45">
        <v>0</v>
      </c>
    </row>
    <row r="64" spans="1:16" hidden="1" x14ac:dyDescent="0.3">
      <c r="A64" s="9" t="s">
        <v>325</v>
      </c>
      <c r="B64" s="9" t="s">
        <v>326</v>
      </c>
      <c r="C64" s="45"/>
      <c r="D64" s="45"/>
      <c r="E64" s="45">
        <v>0.34599999999999997</v>
      </c>
      <c r="F64" s="45">
        <v>0.16</v>
      </c>
      <c r="G64" s="45">
        <v>0.19700000000000001</v>
      </c>
      <c r="H64" s="45">
        <v>0.29299999999999998</v>
      </c>
      <c r="I64" s="45">
        <v>1.3029999999999999</v>
      </c>
      <c r="J64" s="45">
        <v>1.2549999999999999</v>
      </c>
      <c r="K64" s="45">
        <v>1.0992999999999999</v>
      </c>
      <c r="L64" s="45">
        <v>0.18</v>
      </c>
      <c r="M64" s="45">
        <v>0.1797</v>
      </c>
      <c r="N64" s="45">
        <v>0</v>
      </c>
      <c r="O64" s="45">
        <v>0</v>
      </c>
      <c r="P64" s="45">
        <v>0</v>
      </c>
    </row>
    <row r="65" spans="1:16" hidden="1" x14ac:dyDescent="0.3">
      <c r="A65" s="9" t="s">
        <v>200</v>
      </c>
      <c r="B65" s="9" t="s">
        <v>200</v>
      </c>
      <c r="C65" s="45"/>
      <c r="D65" s="45"/>
      <c r="E65" s="45">
        <v>0</v>
      </c>
      <c r="F65" s="45">
        <v>6.0000000000000001E-3</v>
      </c>
      <c r="G65" s="45">
        <v>0</v>
      </c>
      <c r="H65" s="45">
        <v>3.0000000000000001E-3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0</v>
      </c>
    </row>
    <row r="66" spans="1:16" hidden="1" x14ac:dyDescent="0.3">
      <c r="A66" s="10"/>
      <c r="B66" s="10" t="s">
        <v>639</v>
      </c>
      <c r="C66" s="45"/>
      <c r="D66" s="45"/>
      <c r="E66" s="45">
        <v>8.9999999999999993E-3</v>
      </c>
      <c r="F66" s="45">
        <v>6.2E-2</v>
      </c>
      <c r="G66" s="45">
        <v>9.8000000000000004E-2</v>
      </c>
      <c r="H66" s="45">
        <v>0.20699999999999999</v>
      </c>
      <c r="I66" s="45">
        <v>0.30447000000000002</v>
      </c>
      <c r="J66" s="45">
        <v>0.38300000000000001</v>
      </c>
      <c r="K66" s="45">
        <v>0.1593</v>
      </c>
      <c r="L66" s="45">
        <v>0.19500000000000001</v>
      </c>
      <c r="M66" s="45">
        <v>0</v>
      </c>
      <c r="N66" s="45">
        <v>0</v>
      </c>
      <c r="O66" s="45">
        <v>0</v>
      </c>
      <c r="P66" s="45">
        <v>0</v>
      </c>
    </row>
    <row r="67" spans="1:16" hidden="1" x14ac:dyDescent="0.3">
      <c r="A67" s="9" t="s">
        <v>508</v>
      </c>
      <c r="B67" s="9" t="s">
        <v>509</v>
      </c>
      <c r="C67" s="45"/>
      <c r="D67" s="45"/>
      <c r="E67" s="45">
        <v>0</v>
      </c>
      <c r="F67" s="45">
        <v>0</v>
      </c>
      <c r="G67" s="45">
        <v>0</v>
      </c>
      <c r="H67" s="45">
        <v>6.9000000000000006E-2</v>
      </c>
      <c r="I67" s="45">
        <v>4.3069999999999997E-2</v>
      </c>
      <c r="J67" s="45">
        <v>0</v>
      </c>
      <c r="K67" s="45">
        <v>5.0000000000000001E-3</v>
      </c>
      <c r="L67" s="45">
        <v>0</v>
      </c>
      <c r="M67" s="45">
        <v>0</v>
      </c>
      <c r="N67" s="45">
        <v>0</v>
      </c>
      <c r="O67" s="45">
        <v>0</v>
      </c>
      <c r="P67" s="45">
        <v>0</v>
      </c>
    </row>
    <row r="68" spans="1:16" hidden="1" x14ac:dyDescent="0.3">
      <c r="A68" s="9" t="s">
        <v>359</v>
      </c>
      <c r="B68" s="9" t="s">
        <v>360</v>
      </c>
      <c r="C68" s="45"/>
      <c r="D68" s="45"/>
      <c r="E68" s="45">
        <v>0</v>
      </c>
      <c r="F68" s="45">
        <v>0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45">
        <v>0</v>
      </c>
      <c r="M68" s="45">
        <v>0</v>
      </c>
      <c r="N68" s="45">
        <v>0</v>
      </c>
      <c r="O68" s="45">
        <v>0</v>
      </c>
      <c r="P68" s="45">
        <v>0</v>
      </c>
    </row>
    <row r="69" spans="1:16" hidden="1" x14ac:dyDescent="0.3">
      <c r="A69" s="9" t="s">
        <v>351</v>
      </c>
      <c r="B69" s="9" t="s">
        <v>352</v>
      </c>
      <c r="C69" s="45"/>
      <c r="D69" s="45"/>
      <c r="E69" s="45">
        <v>8.9999999999999993E-3</v>
      </c>
      <c r="F69" s="45">
        <v>4.1000000000000002E-2</v>
      </c>
      <c r="G69" s="45">
        <v>6.5000000000000002E-2</v>
      </c>
      <c r="H69" s="45">
        <v>0.09</v>
      </c>
      <c r="I69" s="45">
        <v>0.21340000000000001</v>
      </c>
      <c r="J69" s="45">
        <v>0.36399999999999999</v>
      </c>
      <c r="K69" s="45">
        <v>0.15429999999999999</v>
      </c>
      <c r="L69" s="45">
        <v>0.19500000000000001</v>
      </c>
      <c r="M69" s="45">
        <v>0</v>
      </c>
      <c r="N69" s="45">
        <v>0</v>
      </c>
      <c r="O69" s="45">
        <v>0</v>
      </c>
      <c r="P69" s="45">
        <v>0</v>
      </c>
    </row>
    <row r="70" spans="1:16" hidden="1" x14ac:dyDescent="0.3">
      <c r="A70" s="9" t="s">
        <v>536</v>
      </c>
      <c r="B70" s="9" t="s">
        <v>537</v>
      </c>
      <c r="C70" s="45"/>
      <c r="D70" s="45"/>
      <c r="E70" s="45">
        <v>0</v>
      </c>
      <c r="F70" s="45">
        <v>2.1000000000000001E-2</v>
      </c>
      <c r="G70" s="45">
        <v>3.3000000000000002E-2</v>
      </c>
      <c r="H70" s="45">
        <v>4.8000000000000001E-2</v>
      </c>
      <c r="I70" s="45">
        <v>4.8000000000000001E-2</v>
      </c>
      <c r="J70" s="45">
        <v>1.9E-2</v>
      </c>
      <c r="K70" s="45">
        <v>0</v>
      </c>
      <c r="L70" s="45">
        <v>0</v>
      </c>
      <c r="M70" s="45">
        <v>0</v>
      </c>
      <c r="N70" s="45">
        <v>0</v>
      </c>
      <c r="O70" s="45">
        <v>0</v>
      </c>
      <c r="P70" s="45">
        <v>0</v>
      </c>
    </row>
    <row r="71" spans="1:16" x14ac:dyDescent="0.3">
      <c r="A71" s="10"/>
      <c r="B71" s="10" t="s">
        <v>657</v>
      </c>
      <c r="C71" s="45">
        <v>183.20375799999999</v>
      </c>
      <c r="D71" s="45">
        <v>174.47099864499998</v>
      </c>
      <c r="E71" s="45">
        <v>156.38960000000003</v>
      </c>
      <c r="F71" s="45">
        <v>148.34350000000001</v>
      </c>
      <c r="G71" s="45">
        <v>129.19710000000001</v>
      </c>
      <c r="H71" s="45">
        <v>89.209041999999997</v>
      </c>
      <c r="I71" s="45">
        <v>93.791982000000004</v>
      </c>
      <c r="J71" s="45">
        <v>111.964214</v>
      </c>
      <c r="K71" s="45">
        <v>122.33802900000001</v>
      </c>
      <c r="L71" s="45">
        <v>127.6657</v>
      </c>
      <c r="M71" s="45">
        <v>112.14319999999999</v>
      </c>
      <c r="N71" s="45">
        <v>84.696899999999999</v>
      </c>
      <c r="O71" s="45">
        <v>105.0275</v>
      </c>
      <c r="P71" s="45">
        <v>135.97980000000001</v>
      </c>
    </row>
    <row r="72" spans="1:16" x14ac:dyDescent="0.3">
      <c r="A72" s="9" t="s">
        <v>398</v>
      </c>
      <c r="B72" s="9" t="s">
        <v>399</v>
      </c>
      <c r="C72" s="43">
        <v>1.07222</v>
      </c>
      <c r="D72" s="68">
        <v>1.0524196000000001</v>
      </c>
      <c r="E72" s="43">
        <v>1.3162</v>
      </c>
      <c r="F72" s="43">
        <v>1.2821</v>
      </c>
      <c r="G72" s="43">
        <v>1.5097</v>
      </c>
      <c r="H72" s="43">
        <v>1.8300540000000001</v>
      </c>
      <c r="I72" s="43">
        <v>1.9781770000000001</v>
      </c>
      <c r="J72" s="43">
        <v>2.6788340000000002</v>
      </c>
      <c r="K72" s="43">
        <v>2.4616380000000002</v>
      </c>
      <c r="L72" s="43">
        <v>3.1457999999999999</v>
      </c>
      <c r="M72" s="43">
        <v>2.7326000000000001</v>
      </c>
      <c r="N72" s="43">
        <v>2.7982</v>
      </c>
      <c r="O72" s="43">
        <v>3.1922000000000001</v>
      </c>
      <c r="P72" s="43">
        <v>2.1577999999999999</v>
      </c>
    </row>
    <row r="73" spans="1:16" x14ac:dyDescent="0.3">
      <c r="A73" s="9" t="s">
        <v>382</v>
      </c>
      <c r="B73" s="9" t="s">
        <v>383</v>
      </c>
      <c r="C73" s="43">
        <v>0.41696800000000001</v>
      </c>
      <c r="D73" s="68">
        <v>0.5660239050000001</v>
      </c>
      <c r="E73" s="43">
        <v>0.51690000000000003</v>
      </c>
      <c r="F73" s="43">
        <v>0.48370000000000002</v>
      </c>
      <c r="G73" s="43">
        <v>0.72240000000000004</v>
      </c>
      <c r="H73" s="43">
        <v>0.43292599999999998</v>
      </c>
      <c r="I73" s="43">
        <v>0.43128499999999997</v>
      </c>
      <c r="J73" s="43">
        <v>0.42444199999999999</v>
      </c>
      <c r="K73" s="43">
        <v>0.36087900000000001</v>
      </c>
      <c r="L73" s="43">
        <v>0.83260000000000001</v>
      </c>
      <c r="M73" s="43">
        <v>0.2651</v>
      </c>
      <c r="N73" s="43">
        <v>0.11459999999999999</v>
      </c>
      <c r="O73" s="43">
        <v>0.1716</v>
      </c>
      <c r="P73" s="43">
        <v>0.15459999999999999</v>
      </c>
    </row>
    <row r="74" spans="1:16" x14ac:dyDescent="0.3">
      <c r="A74" s="9" t="s">
        <v>400</v>
      </c>
      <c r="B74" s="9" t="s">
        <v>401</v>
      </c>
      <c r="C74" s="43">
        <v>1.7401549999999999</v>
      </c>
      <c r="D74" s="68">
        <v>2.2743851399999997</v>
      </c>
      <c r="E74" s="43">
        <v>2.0238999999999998</v>
      </c>
      <c r="F74" s="43">
        <v>1.9151</v>
      </c>
      <c r="G74" s="43">
        <v>1.264</v>
      </c>
      <c r="H74" s="43">
        <v>1.5799719999999999</v>
      </c>
      <c r="I74" s="43">
        <v>1.5760780000000001</v>
      </c>
      <c r="J74" s="43">
        <v>1.5934189999999999</v>
      </c>
      <c r="K74" s="43">
        <v>1.3579220000000001</v>
      </c>
      <c r="L74" s="43">
        <v>1.2929999999999999</v>
      </c>
      <c r="M74" s="43">
        <v>1.107</v>
      </c>
      <c r="N74" s="43">
        <v>0.69720000000000004</v>
      </c>
      <c r="O74" s="43">
        <v>0.73470000000000002</v>
      </c>
      <c r="P74" s="43">
        <v>0.67330000000000001</v>
      </c>
    </row>
    <row r="75" spans="1:16" x14ac:dyDescent="0.3">
      <c r="A75" s="9" t="s">
        <v>396</v>
      </c>
      <c r="B75" s="9" t="s">
        <v>397</v>
      </c>
      <c r="C75" s="43">
        <v>11.590822999999997</v>
      </c>
      <c r="D75" s="68">
        <v>11.805325000000003</v>
      </c>
      <c r="E75" s="43">
        <v>10.7499</v>
      </c>
      <c r="F75" s="43">
        <v>10.0099</v>
      </c>
      <c r="G75" s="43">
        <v>9.1710999999999991</v>
      </c>
      <c r="H75" s="43">
        <v>6.0625220000000004</v>
      </c>
      <c r="I75" s="43">
        <v>5.0356249999999996</v>
      </c>
      <c r="J75" s="43">
        <v>5.227087</v>
      </c>
      <c r="K75" s="43">
        <v>7.381888</v>
      </c>
      <c r="L75" s="43">
        <v>6.9752999999999998</v>
      </c>
      <c r="M75" s="43">
        <v>6.0056000000000003</v>
      </c>
      <c r="N75" s="43">
        <v>3.9733000000000001</v>
      </c>
      <c r="O75" s="43">
        <v>4.2435</v>
      </c>
      <c r="P75" s="43">
        <v>3.835</v>
      </c>
    </row>
    <row r="76" spans="1:16" x14ac:dyDescent="0.3">
      <c r="A76" s="9" t="s">
        <v>37</v>
      </c>
      <c r="B76" s="9" t="s">
        <v>38</v>
      </c>
      <c r="C76" s="43">
        <v>12.1485</v>
      </c>
      <c r="D76" s="68">
        <v>7.3999999999999995</v>
      </c>
      <c r="E76" s="43">
        <v>9.9</v>
      </c>
      <c r="F76" s="43">
        <v>4</v>
      </c>
      <c r="G76" s="43"/>
      <c r="H76" s="43"/>
      <c r="I76" s="43"/>
      <c r="J76" s="43"/>
      <c r="K76" s="43"/>
      <c r="L76" s="43"/>
      <c r="M76" s="43"/>
      <c r="N76" s="43"/>
      <c r="O76" s="43"/>
      <c r="P76" s="43"/>
    </row>
    <row r="77" spans="1:16" x14ac:dyDescent="0.3">
      <c r="A77" s="9" t="s">
        <v>380</v>
      </c>
      <c r="B77" s="9" t="s">
        <v>381</v>
      </c>
      <c r="C77" s="43">
        <v>11.863064999999999</v>
      </c>
      <c r="D77" s="43">
        <v>12.101761000000005</v>
      </c>
      <c r="E77" s="43">
        <v>11.234400000000001</v>
      </c>
      <c r="F77" s="43">
        <v>10.520799999999999</v>
      </c>
      <c r="G77" s="43">
        <v>10.026300000000001</v>
      </c>
      <c r="H77" s="43">
        <v>5.8980689999999996</v>
      </c>
      <c r="I77" s="43">
        <v>6.0526169999999997</v>
      </c>
      <c r="J77" s="43">
        <v>6.8712309999999999</v>
      </c>
      <c r="K77" s="43">
        <v>10.712393</v>
      </c>
      <c r="L77" s="43">
        <v>7.8498000000000001</v>
      </c>
      <c r="M77" s="43">
        <v>6.4222000000000001</v>
      </c>
      <c r="N77" s="43">
        <v>4.4268999999999998</v>
      </c>
      <c r="O77" s="43">
        <v>4.7527999999999997</v>
      </c>
      <c r="P77" s="43">
        <v>4.1685999999999996</v>
      </c>
    </row>
    <row r="78" spans="1:16" x14ac:dyDescent="0.3">
      <c r="A78" s="9" t="s">
        <v>384</v>
      </c>
      <c r="B78" s="9" t="s">
        <v>385</v>
      </c>
      <c r="C78" s="43">
        <v>69.48836900000002</v>
      </c>
      <c r="D78" s="68">
        <v>70.454225999999977</v>
      </c>
      <c r="E78" s="43">
        <v>65.117999999999995</v>
      </c>
      <c r="F78" s="43">
        <v>60.088700000000003</v>
      </c>
      <c r="G78" s="43">
        <v>54.222499999999997</v>
      </c>
      <c r="H78" s="43">
        <v>29.505884999999999</v>
      </c>
      <c r="I78" s="43">
        <v>30.810428999999999</v>
      </c>
      <c r="J78" s="43">
        <v>31.009053000000002</v>
      </c>
      <c r="K78" s="43">
        <v>42.242908999999997</v>
      </c>
      <c r="L78" s="43">
        <v>44.434199999999997</v>
      </c>
      <c r="M78" s="43">
        <v>38.997100000000003</v>
      </c>
      <c r="N78" s="43">
        <v>21.694800000000001</v>
      </c>
      <c r="O78" s="43">
        <v>32.738799999999998</v>
      </c>
      <c r="P78" s="43">
        <v>57.408799999999999</v>
      </c>
    </row>
    <row r="79" spans="1:16" x14ac:dyDescent="0.3">
      <c r="A79" s="9" t="s">
        <v>386</v>
      </c>
      <c r="B79" s="9" t="s">
        <v>387</v>
      </c>
      <c r="C79" s="68">
        <v>39.601067999999991</v>
      </c>
      <c r="D79" s="43">
        <v>32.962368000000005</v>
      </c>
      <c r="E79" s="43">
        <v>22.872499999999999</v>
      </c>
      <c r="F79" s="43">
        <v>29.305599999999998</v>
      </c>
      <c r="G79" s="43">
        <v>24.913900000000002</v>
      </c>
      <c r="H79" s="43">
        <v>28.599060000000001</v>
      </c>
      <c r="I79" s="43">
        <v>32.221508999999998</v>
      </c>
      <c r="J79" s="43">
        <v>46.843952999999999</v>
      </c>
      <c r="K79" s="43">
        <v>29.959036000000001</v>
      </c>
      <c r="L79" s="43">
        <v>41.500100000000003</v>
      </c>
      <c r="M79" s="43">
        <v>37.471600000000002</v>
      </c>
      <c r="N79" s="43">
        <v>37.850200000000001</v>
      </c>
      <c r="O79" s="43">
        <v>44.174700000000001</v>
      </c>
      <c r="P79" s="43">
        <v>51.4343</v>
      </c>
    </row>
    <row r="80" spans="1:16" x14ac:dyDescent="0.3">
      <c r="A80" s="9" t="s">
        <v>388</v>
      </c>
      <c r="B80" s="9" t="s">
        <v>389</v>
      </c>
      <c r="C80" s="68">
        <v>34.565302000000024</v>
      </c>
      <c r="D80" s="43">
        <v>35.202396999999984</v>
      </c>
      <c r="E80" s="43">
        <v>31.985299999999999</v>
      </c>
      <c r="F80" s="43">
        <v>29.894100000000002</v>
      </c>
      <c r="G80" s="43">
        <v>26.5931</v>
      </c>
      <c r="H80" s="43">
        <v>14.333489</v>
      </c>
      <c r="I80" s="43">
        <v>14.618555000000001</v>
      </c>
      <c r="J80" s="43">
        <v>15.659293999999999</v>
      </c>
      <c r="K80" s="43">
        <v>26.439831999999999</v>
      </c>
      <c r="L80" s="43">
        <v>19.710999999999999</v>
      </c>
      <c r="M80" s="43">
        <v>17.361999999999998</v>
      </c>
      <c r="N80" s="43">
        <v>11.2204</v>
      </c>
      <c r="O80" s="43">
        <v>12.851100000000001</v>
      </c>
      <c r="P80" s="43">
        <v>14.489800000000001</v>
      </c>
    </row>
    <row r="81" spans="1:16" x14ac:dyDescent="0.3">
      <c r="A81" s="9" t="s">
        <v>392</v>
      </c>
      <c r="B81" s="9" t="s">
        <v>393</v>
      </c>
      <c r="C81" s="43">
        <v>0.71731500000000004</v>
      </c>
      <c r="D81" s="68">
        <v>0.65209300000000003</v>
      </c>
      <c r="E81" s="43">
        <v>0.67249999999999999</v>
      </c>
      <c r="F81" s="43">
        <v>0.84350000000000003</v>
      </c>
      <c r="G81" s="43">
        <v>0.77410000000000001</v>
      </c>
      <c r="H81" s="43">
        <v>0.96706499999999995</v>
      </c>
      <c r="I81" s="43">
        <v>1.067707</v>
      </c>
      <c r="J81" s="43">
        <v>1.656901</v>
      </c>
      <c r="K81" s="43">
        <v>1.421532</v>
      </c>
      <c r="L81" s="43">
        <v>1.9238999999999999</v>
      </c>
      <c r="M81" s="43">
        <v>1.78</v>
      </c>
      <c r="N81" s="43">
        <v>1.9213</v>
      </c>
      <c r="O81" s="43">
        <v>2.1680999999999999</v>
      </c>
      <c r="P81" s="43">
        <v>1.6576</v>
      </c>
    </row>
    <row r="82" spans="1:16" hidden="1" x14ac:dyDescent="0.3">
      <c r="A82" s="10"/>
      <c r="B82" s="10" t="s">
        <v>640</v>
      </c>
      <c r="C82" s="33"/>
      <c r="D82" s="34">
        <v>0.372</v>
      </c>
      <c r="E82" s="35">
        <v>0.39700000000000002</v>
      </c>
      <c r="F82" s="32">
        <v>1.2999999999999999E-2</v>
      </c>
      <c r="G82" s="32">
        <v>1.2999999999999999E-2</v>
      </c>
      <c r="H82" s="32">
        <v>0</v>
      </c>
      <c r="I82" s="32">
        <v>0</v>
      </c>
      <c r="J82" s="32">
        <v>0</v>
      </c>
      <c r="K82" s="32">
        <v>0</v>
      </c>
      <c r="L82" s="32">
        <v>3.9E-2</v>
      </c>
      <c r="M82" s="32">
        <v>0</v>
      </c>
      <c r="N82" s="32">
        <v>0</v>
      </c>
      <c r="O82" s="32">
        <v>0</v>
      </c>
      <c r="P82" s="7">
        <v>0</v>
      </c>
    </row>
    <row r="83" spans="1:16" hidden="1" x14ac:dyDescent="0.3">
      <c r="A83" s="9" t="s">
        <v>424</v>
      </c>
      <c r="B83" s="9" t="s">
        <v>425</v>
      </c>
      <c r="C83" s="9"/>
      <c r="D83" s="9"/>
      <c r="E83" s="11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3.9E-2</v>
      </c>
      <c r="M83" s="7">
        <v>0</v>
      </c>
      <c r="N83" s="7">
        <v>0</v>
      </c>
      <c r="O83" s="7">
        <v>0</v>
      </c>
      <c r="P83" s="7">
        <v>0</v>
      </c>
    </row>
    <row r="84" spans="1:16" hidden="1" x14ac:dyDescent="0.3">
      <c r="A84" s="9" t="s">
        <v>404</v>
      </c>
      <c r="B84" s="9" t="s">
        <v>405</v>
      </c>
      <c r="C84" s="9"/>
      <c r="D84" s="9"/>
      <c r="E84" s="11">
        <v>0.39700000000000002</v>
      </c>
      <c r="F84" s="7">
        <v>1.2999999999999999E-2</v>
      </c>
      <c r="G84" s="7">
        <v>1.2999999999999999E-2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</row>
  </sheetData>
  <sortState ref="A77:N86">
    <sortCondition ref="B77:B86"/>
  </sortState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opLeftCell="A4" workbookViewId="0">
      <selection activeCell="B11" sqref="B11"/>
    </sheetView>
  </sheetViews>
  <sheetFormatPr defaultRowHeight="14.4" x14ac:dyDescent="0.3"/>
  <cols>
    <col min="1" max="1" width="12.77734375" customWidth="1"/>
    <col min="2" max="2" width="59.109375" customWidth="1"/>
    <col min="3" max="3" width="15.6640625" customWidth="1"/>
    <col min="4" max="16" width="12.6640625" customWidth="1"/>
  </cols>
  <sheetData>
    <row r="1" spans="1:16" x14ac:dyDescent="0.3">
      <c r="A1" s="4" t="s">
        <v>667</v>
      </c>
    </row>
    <row r="2" spans="1:16" x14ac:dyDescent="0.3">
      <c r="A2" t="s">
        <v>662</v>
      </c>
    </row>
    <row r="3" spans="1:16" x14ac:dyDescent="0.3">
      <c r="A3" t="s">
        <v>677</v>
      </c>
    </row>
    <row r="4" spans="1:16" x14ac:dyDescent="0.3">
      <c r="A4" s="17"/>
    </row>
    <row r="5" spans="1:16" x14ac:dyDescent="0.3">
      <c r="A5" s="1" t="s">
        <v>630</v>
      </c>
      <c r="B5" s="1" t="s">
        <v>631</v>
      </c>
      <c r="C5" s="1" t="s">
        <v>651</v>
      </c>
      <c r="D5" s="1" t="s">
        <v>645</v>
      </c>
      <c r="E5" s="2">
        <v>2017</v>
      </c>
      <c r="F5" s="2">
        <v>2016</v>
      </c>
      <c r="G5" s="2">
        <v>2015</v>
      </c>
      <c r="H5" s="2">
        <v>2014</v>
      </c>
      <c r="I5" s="2">
        <v>2013</v>
      </c>
      <c r="J5" s="2">
        <v>2012</v>
      </c>
      <c r="K5" s="2">
        <v>2011</v>
      </c>
      <c r="L5" s="2">
        <v>2010</v>
      </c>
      <c r="M5" s="2">
        <v>2009</v>
      </c>
      <c r="N5" s="2">
        <v>2008</v>
      </c>
      <c r="O5" s="2">
        <v>2007</v>
      </c>
      <c r="P5" s="1">
        <v>2006</v>
      </c>
    </row>
    <row r="6" spans="1:16" x14ac:dyDescent="0.3">
      <c r="A6" s="9" t="s">
        <v>12</v>
      </c>
      <c r="B6" s="9" t="s">
        <v>13</v>
      </c>
      <c r="C6" s="70">
        <v>67.053519999999992</v>
      </c>
      <c r="D6" s="51">
        <v>70.938000000000002</v>
      </c>
      <c r="E6" s="43">
        <v>51.218000000000004</v>
      </c>
      <c r="F6" s="41">
        <v>55.106000000000002</v>
      </c>
      <c r="G6" s="41">
        <v>79.811999999999998</v>
      </c>
      <c r="H6" s="41">
        <v>58.584000000000003</v>
      </c>
      <c r="I6" s="41">
        <v>66.854761999999994</v>
      </c>
      <c r="J6" s="41">
        <v>81.539400000000001</v>
      </c>
      <c r="K6" s="41">
        <v>85.351600000000005</v>
      </c>
      <c r="L6" s="41">
        <v>25.027699999999999</v>
      </c>
      <c r="M6" s="41">
        <v>32.122</v>
      </c>
      <c r="N6" s="41">
        <v>21.3428</v>
      </c>
      <c r="O6" s="41">
        <v>6.2675999999999998</v>
      </c>
      <c r="P6" s="41">
        <v>6.6798000000000002</v>
      </c>
    </row>
    <row r="7" spans="1:16" x14ac:dyDescent="0.3">
      <c r="A7" s="9" t="s">
        <v>2</v>
      </c>
      <c r="B7" s="9" t="s">
        <v>3</v>
      </c>
      <c r="C7" s="41">
        <v>1.6909999999999998</v>
      </c>
      <c r="D7" s="51">
        <v>1.1859999999999999</v>
      </c>
      <c r="E7" s="43">
        <v>0.97699999999999998</v>
      </c>
      <c r="F7" s="41">
        <v>1.0429999999999999</v>
      </c>
      <c r="G7" s="41">
        <v>1.212</v>
      </c>
      <c r="H7" s="41">
        <v>1.3560000000000001</v>
      </c>
      <c r="I7" s="41">
        <v>1.63896</v>
      </c>
      <c r="J7" s="41">
        <v>1.5403</v>
      </c>
      <c r="K7" s="41">
        <v>1.43815</v>
      </c>
      <c r="L7" s="41">
        <v>1.4236</v>
      </c>
      <c r="M7" s="41">
        <v>6.1189999999999998</v>
      </c>
      <c r="N7" s="41">
        <v>10.186</v>
      </c>
      <c r="O7" s="41">
        <v>0</v>
      </c>
      <c r="P7" s="41">
        <v>0</v>
      </c>
    </row>
    <row r="8" spans="1:16" x14ac:dyDescent="0.3">
      <c r="A8" s="9" t="s">
        <v>10</v>
      </c>
      <c r="B8" s="9" t="s">
        <v>11</v>
      </c>
      <c r="C8" s="70">
        <v>258.46876199339999</v>
      </c>
      <c r="D8" s="51">
        <v>233.43403099999992</v>
      </c>
      <c r="E8" s="43">
        <v>176.87200000000001</v>
      </c>
      <c r="F8" s="41">
        <v>123.15</v>
      </c>
      <c r="G8" s="41">
        <v>124.54900000000001</v>
      </c>
      <c r="H8" s="41">
        <v>93.717533000000003</v>
      </c>
      <c r="I8" s="41">
        <v>90.815989000000002</v>
      </c>
      <c r="J8" s="41">
        <v>96.421531000000002</v>
      </c>
      <c r="K8" s="41">
        <v>94.912554</v>
      </c>
      <c r="L8" s="41">
        <v>99.982200000000006</v>
      </c>
      <c r="M8" s="41">
        <v>90.013800000000003</v>
      </c>
      <c r="N8" s="41">
        <v>93.391400000000004</v>
      </c>
      <c r="O8" s="41">
        <v>109.1447</v>
      </c>
      <c r="P8" s="41">
        <v>112.51430000000001</v>
      </c>
    </row>
    <row r="9" spans="1:16" x14ac:dyDescent="0.3">
      <c r="A9" s="9" t="s">
        <v>0</v>
      </c>
      <c r="B9" s="9" t="s">
        <v>1</v>
      </c>
      <c r="C9" s="41">
        <v>0</v>
      </c>
      <c r="D9" s="41">
        <v>0</v>
      </c>
      <c r="E9" s="43">
        <v>0.13200000000000001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</row>
    <row r="10" spans="1:16" x14ac:dyDescent="0.3">
      <c r="A10" s="9" t="s">
        <v>375</v>
      </c>
      <c r="B10" s="9" t="s">
        <v>374</v>
      </c>
      <c r="C10" s="70">
        <v>216.72299999999996</v>
      </c>
      <c r="D10" s="41">
        <v>209.01200000000003</v>
      </c>
      <c r="E10" s="43">
        <v>216.035</v>
      </c>
      <c r="F10" s="41">
        <v>220.096</v>
      </c>
      <c r="G10" s="41">
        <v>213.899</v>
      </c>
      <c r="H10" s="41">
        <v>206.66300000000001</v>
      </c>
      <c r="I10" s="41">
        <v>187.79887500000001</v>
      </c>
      <c r="J10" s="41">
        <v>207.929</v>
      </c>
      <c r="K10" s="41">
        <v>208.55799999999999</v>
      </c>
      <c r="L10" s="41">
        <v>76.2898</v>
      </c>
      <c r="M10" s="41">
        <v>69.206999999999994</v>
      </c>
      <c r="N10" s="41">
        <v>20.253</v>
      </c>
      <c r="O10" s="41">
        <v>2.5939999999999999</v>
      </c>
      <c r="P10" s="41">
        <v>3.3180000000000001</v>
      </c>
    </row>
    <row r="11" spans="1:16" x14ac:dyDescent="0.3">
      <c r="A11" s="9" t="s">
        <v>6</v>
      </c>
      <c r="B11" s="9" t="s">
        <v>676</v>
      </c>
      <c r="C11" s="41">
        <v>397458.47220825439</v>
      </c>
      <c r="D11" s="41">
        <v>10712.575864</v>
      </c>
      <c r="E11" s="43">
        <v>3182.0830000000001</v>
      </c>
      <c r="F11" s="41">
        <v>7885.8280000000004</v>
      </c>
      <c r="G11" s="41">
        <v>7157.625</v>
      </c>
      <c r="H11" s="41">
        <v>10415.775475</v>
      </c>
      <c r="I11" s="41">
        <v>10363.308902999999</v>
      </c>
      <c r="J11" s="41">
        <v>11419.952049</v>
      </c>
      <c r="K11" s="41">
        <v>11173.664178000001</v>
      </c>
      <c r="L11" s="41">
        <v>12842.730799999999</v>
      </c>
      <c r="M11" s="41">
        <v>11451.6908</v>
      </c>
      <c r="N11" s="41">
        <v>15444.7066</v>
      </c>
      <c r="O11" s="41">
        <v>12711.3197</v>
      </c>
      <c r="P11" s="41">
        <v>13277.167600000001</v>
      </c>
    </row>
    <row r="12" spans="1:16" x14ac:dyDescent="0.3">
      <c r="A12" s="9" t="s">
        <v>4</v>
      </c>
      <c r="B12" s="9" t="s">
        <v>5</v>
      </c>
      <c r="C12" s="70">
        <v>916.1281169934</v>
      </c>
      <c r="D12" s="41">
        <v>897.25612899999965</v>
      </c>
      <c r="E12" s="43">
        <v>928.94399999999996</v>
      </c>
      <c r="F12" s="41">
        <v>1168.9690000000001</v>
      </c>
      <c r="G12" s="41">
        <v>1147.963</v>
      </c>
      <c r="H12" s="41">
        <v>702.031384</v>
      </c>
      <c r="I12" s="41">
        <v>570.61673699999994</v>
      </c>
      <c r="J12" s="41">
        <v>602.33377399999995</v>
      </c>
      <c r="K12" s="41">
        <v>610.23530400000004</v>
      </c>
      <c r="L12" s="41">
        <v>677.13959999999997</v>
      </c>
      <c r="M12" s="41">
        <v>594.39570000000003</v>
      </c>
      <c r="N12" s="41">
        <v>588.09580000000005</v>
      </c>
      <c r="O12" s="41">
        <v>565.42359999999996</v>
      </c>
      <c r="P12" s="41">
        <v>705.77629999999999</v>
      </c>
    </row>
    <row r="13" spans="1:16" x14ac:dyDescent="0.3">
      <c r="A13" s="9" t="s">
        <v>7</v>
      </c>
      <c r="B13" s="9" t="s">
        <v>8</v>
      </c>
      <c r="C13" s="41">
        <v>5.4900000000000001E-3</v>
      </c>
      <c r="D13" s="41">
        <v>2.1770000000000001E-2</v>
      </c>
      <c r="E13" s="43">
        <v>5.0000000000000001E-3</v>
      </c>
      <c r="F13" s="41">
        <v>5.0000000000000001E-3</v>
      </c>
      <c r="G13" s="41">
        <v>6.0000000000000001E-3</v>
      </c>
      <c r="H13" s="41">
        <v>3.0000000000000001E-3</v>
      </c>
      <c r="I13" s="41">
        <v>2.96E-3</v>
      </c>
      <c r="J13" s="41">
        <v>3.1199999999999999E-3</v>
      </c>
      <c r="K13" s="41">
        <v>0</v>
      </c>
      <c r="L13" s="41">
        <v>8.3999999999999995E-3</v>
      </c>
      <c r="M13" s="41">
        <v>0.65610000000000002</v>
      </c>
      <c r="N13" s="41">
        <v>0</v>
      </c>
      <c r="O13" s="41">
        <v>0</v>
      </c>
      <c r="P13" s="41">
        <v>0</v>
      </c>
    </row>
    <row r="14" spans="1:16" x14ac:dyDescent="0.3">
      <c r="A14" s="3" t="s">
        <v>632</v>
      </c>
      <c r="B14" s="9" t="s">
        <v>9</v>
      </c>
      <c r="C14" s="41">
        <v>44.262724999999989</v>
      </c>
      <c r="D14" s="51">
        <v>49.978356999999995</v>
      </c>
      <c r="E14" s="43">
        <v>45.881999999999998</v>
      </c>
      <c r="F14" s="41">
        <v>44.344000000000001</v>
      </c>
      <c r="G14" s="41">
        <v>42.253999999999998</v>
      </c>
      <c r="H14" s="41">
        <v>45.635297999999999</v>
      </c>
      <c r="I14" s="41">
        <v>45.757851000000002</v>
      </c>
      <c r="J14" s="41">
        <v>49.592880999999998</v>
      </c>
      <c r="K14" s="41">
        <v>48.916367999999999</v>
      </c>
      <c r="L14" s="41">
        <v>55.874299999999998</v>
      </c>
      <c r="M14" s="41">
        <v>53.166600000000003</v>
      </c>
      <c r="N14" s="41">
        <v>75.349599999999995</v>
      </c>
      <c r="O14" s="41">
        <v>62.0685</v>
      </c>
      <c r="P14" s="41">
        <v>67.634200000000007</v>
      </c>
    </row>
    <row r="15" spans="1:16" x14ac:dyDescent="0.3">
      <c r="A15" s="10"/>
      <c r="B15" s="10" t="s">
        <v>675</v>
      </c>
      <c r="C15" s="44">
        <v>408.11640422500011</v>
      </c>
      <c r="D15" s="50">
        <v>371.93673899999993</v>
      </c>
      <c r="E15" s="45">
        <v>334.79</v>
      </c>
      <c r="F15" s="41">
        <v>422.154</v>
      </c>
      <c r="G15" s="41">
        <v>401.529</v>
      </c>
      <c r="H15" s="41">
        <v>212.77545799999999</v>
      </c>
      <c r="I15" s="41">
        <v>230.699746</v>
      </c>
      <c r="J15" s="41">
        <v>235.533298</v>
      </c>
      <c r="K15" s="41">
        <v>238.63892100000001</v>
      </c>
      <c r="L15" s="41">
        <v>243.05119999999999</v>
      </c>
      <c r="M15" s="41">
        <v>219.38740000000001</v>
      </c>
      <c r="N15" s="41">
        <v>245.9914</v>
      </c>
      <c r="O15" s="41">
        <v>295.3272</v>
      </c>
      <c r="P15" s="41">
        <v>303.56560000000002</v>
      </c>
    </row>
    <row r="16" spans="1:16" x14ac:dyDescent="0.3">
      <c r="A16" s="9" t="s">
        <v>41</v>
      </c>
      <c r="B16" s="9" t="s">
        <v>42</v>
      </c>
      <c r="C16" s="41">
        <v>0.110448</v>
      </c>
      <c r="D16" s="41">
        <v>205.33293600000002</v>
      </c>
      <c r="E16" s="43">
        <v>159.84100000000001</v>
      </c>
      <c r="F16" s="41">
        <v>141.35599999999999</v>
      </c>
      <c r="G16" s="41">
        <v>189.553</v>
      </c>
      <c r="H16" s="41">
        <v>132.33344600000001</v>
      </c>
      <c r="I16" s="41">
        <v>143.99296100000001</v>
      </c>
      <c r="J16" s="41">
        <v>151.609399</v>
      </c>
      <c r="K16" s="41">
        <v>144.61399900000001</v>
      </c>
      <c r="L16" s="41">
        <v>152.11099999999999</v>
      </c>
      <c r="M16" s="41">
        <v>96.813299999999998</v>
      </c>
      <c r="N16" s="41">
        <v>92.548500000000004</v>
      </c>
      <c r="O16" s="41">
        <v>121.384</v>
      </c>
      <c r="P16" s="41">
        <v>0</v>
      </c>
    </row>
    <row r="17" spans="1:16" x14ac:dyDescent="0.3">
      <c r="A17" s="9" t="s">
        <v>21</v>
      </c>
      <c r="B17" s="9" t="s">
        <v>22</v>
      </c>
      <c r="C17" s="41">
        <v>0.37088899999999997</v>
      </c>
      <c r="D17" s="41">
        <v>188.73029600000004</v>
      </c>
      <c r="E17" s="43">
        <v>175.62700000000001</v>
      </c>
      <c r="F17" s="41">
        <v>151.38</v>
      </c>
      <c r="G17" s="41">
        <v>196.01499999999999</v>
      </c>
      <c r="H17" s="41">
        <v>153.419501</v>
      </c>
      <c r="I17" s="41">
        <v>154.233138</v>
      </c>
      <c r="J17" s="41">
        <v>162.76225199999999</v>
      </c>
      <c r="K17" s="41">
        <v>153.52435700000001</v>
      </c>
      <c r="L17" s="41">
        <v>160.727</v>
      </c>
      <c r="M17" s="41">
        <v>104.55840000000001</v>
      </c>
      <c r="N17" s="41">
        <v>100.20569999999999</v>
      </c>
      <c r="O17" s="41">
        <v>129.13499999999999</v>
      </c>
      <c r="P17" s="41">
        <v>0.18</v>
      </c>
    </row>
    <row r="18" spans="1:16" x14ac:dyDescent="0.3">
      <c r="A18" s="9" t="s">
        <v>33</v>
      </c>
      <c r="B18" s="9" t="s">
        <v>34</v>
      </c>
      <c r="C18" s="41">
        <v>407.83500422500009</v>
      </c>
      <c r="D18" s="41">
        <v>371.56723899999997</v>
      </c>
      <c r="E18" s="43">
        <v>334.601</v>
      </c>
      <c r="F18" s="41">
        <v>421.92200000000003</v>
      </c>
      <c r="G18" s="41">
        <v>401.48500000000001</v>
      </c>
      <c r="H18" s="41">
        <v>212.75845799999999</v>
      </c>
      <c r="I18" s="41">
        <v>230.682346</v>
      </c>
      <c r="J18" s="41">
        <v>234.883298</v>
      </c>
      <c r="K18" s="41">
        <v>238.63892100000001</v>
      </c>
      <c r="L18" s="41">
        <v>242.95820000000001</v>
      </c>
      <c r="M18" s="41">
        <v>219.38740000000001</v>
      </c>
      <c r="N18" s="41">
        <v>245.9914</v>
      </c>
      <c r="O18" s="41">
        <v>295.3272</v>
      </c>
      <c r="P18" s="41">
        <v>303.56560000000002</v>
      </c>
    </row>
    <row r="19" spans="1:16" x14ac:dyDescent="0.3">
      <c r="A19" s="9"/>
      <c r="B19" s="9" t="s">
        <v>669</v>
      </c>
      <c r="C19" s="41">
        <v>0.28139999999999998</v>
      </c>
      <c r="D19" s="41">
        <v>0.3695</v>
      </c>
      <c r="E19" s="43">
        <v>0.189</v>
      </c>
      <c r="F19" s="41">
        <v>0.23200000000000001</v>
      </c>
      <c r="G19" s="41">
        <v>3.6999999999999998E-2</v>
      </c>
      <c r="H19" s="41">
        <v>1.6E-2</v>
      </c>
      <c r="I19" s="41">
        <v>1.6E-2</v>
      </c>
      <c r="J19" s="41">
        <v>0.63300000000000001</v>
      </c>
      <c r="K19" s="41">
        <v>0</v>
      </c>
      <c r="L19" s="41">
        <v>0.09</v>
      </c>
      <c r="M19" s="41">
        <v>0</v>
      </c>
      <c r="N19" s="41">
        <v>0</v>
      </c>
      <c r="O19" s="41">
        <v>0</v>
      </c>
      <c r="P19" s="41">
        <v>0</v>
      </c>
    </row>
    <row r="20" spans="1:16" x14ac:dyDescent="0.3">
      <c r="A20" s="10"/>
      <c r="B20" s="10" t="s">
        <v>655</v>
      </c>
      <c r="C20" s="44">
        <v>278.82467890793498</v>
      </c>
      <c r="D20" s="44">
        <v>133.48241100000004</v>
      </c>
      <c r="E20" s="45">
        <v>149.18</v>
      </c>
      <c r="F20" s="44">
        <v>228.68199999999999</v>
      </c>
      <c r="G20" s="44">
        <v>200.733</v>
      </c>
      <c r="H20" s="44">
        <v>88.722607999999994</v>
      </c>
      <c r="I20" s="44">
        <v>83.360256000000007</v>
      </c>
      <c r="J20" s="44">
        <v>77.766775999999993</v>
      </c>
      <c r="K20" s="44">
        <v>84.266626000000002</v>
      </c>
      <c r="L20" s="44">
        <v>78.427000000000007</v>
      </c>
      <c r="M20" s="44">
        <v>88.293000000000006</v>
      </c>
      <c r="N20" s="44">
        <v>85.593000000000004</v>
      </c>
      <c r="O20" s="44">
        <v>123.70650000000001</v>
      </c>
      <c r="P20" s="44">
        <v>132.3143</v>
      </c>
    </row>
    <row r="21" spans="1:16" x14ac:dyDescent="0.3">
      <c r="A21" s="10"/>
      <c r="B21" s="10" t="s">
        <v>657</v>
      </c>
      <c r="C21" s="44">
        <v>211.46989023400747</v>
      </c>
      <c r="D21" s="44">
        <v>253.90865674999995</v>
      </c>
      <c r="E21" s="45">
        <v>170.79130000000001</v>
      </c>
      <c r="F21" s="44">
        <v>195.97660000000002</v>
      </c>
      <c r="G21" s="44">
        <v>186.64750000000001</v>
      </c>
      <c r="H21" s="44">
        <v>163.49031600000001</v>
      </c>
      <c r="I21" s="44">
        <v>180.66061199999999</v>
      </c>
      <c r="J21" s="44">
        <v>190.26493600000001</v>
      </c>
      <c r="K21" s="44">
        <v>190.46467899999999</v>
      </c>
      <c r="L21" s="44">
        <v>206.0685</v>
      </c>
      <c r="M21" s="44">
        <v>162.8639</v>
      </c>
      <c r="N21" s="44">
        <v>189.39060000000001</v>
      </c>
      <c r="O21" s="44">
        <v>255.95609999999999</v>
      </c>
      <c r="P21" s="44">
        <v>267.68819999999999</v>
      </c>
    </row>
    <row r="22" spans="1:16" x14ac:dyDescent="0.3">
      <c r="A22" s="9" t="s">
        <v>398</v>
      </c>
      <c r="B22" s="9" t="s">
        <v>399</v>
      </c>
      <c r="C22" s="42">
        <v>3.1004522934999992</v>
      </c>
      <c r="D22" s="51">
        <v>3.1089720000000001</v>
      </c>
      <c r="E22" s="43">
        <v>1.0769</v>
      </c>
      <c r="F22" s="41">
        <v>2.5636999999999999</v>
      </c>
      <c r="G22" s="41">
        <v>2.3704000000000001</v>
      </c>
      <c r="H22" s="41">
        <v>3.0960930000000002</v>
      </c>
      <c r="I22" s="41">
        <v>3.1404359999999998</v>
      </c>
      <c r="J22" s="41">
        <v>3.5012460000000001</v>
      </c>
      <c r="K22" s="41">
        <v>3.5990319999999998</v>
      </c>
      <c r="L22" s="41">
        <v>3.8845999999999998</v>
      </c>
      <c r="M22" s="41">
        <v>3.3468</v>
      </c>
      <c r="N22" s="41">
        <v>3.2604000000000002</v>
      </c>
      <c r="O22" s="41">
        <v>3.9820000000000002</v>
      </c>
      <c r="P22" s="41">
        <v>3.8639000000000001</v>
      </c>
    </row>
    <row r="23" spans="1:16" x14ac:dyDescent="0.3">
      <c r="A23" s="9" t="s">
        <v>382</v>
      </c>
      <c r="B23" s="9" t="s">
        <v>383</v>
      </c>
      <c r="C23" s="41">
        <v>1.7872080264674997</v>
      </c>
      <c r="D23" s="51">
        <v>1.0076601999999999</v>
      </c>
      <c r="E23" s="43">
        <v>0.38990000000000002</v>
      </c>
      <c r="F23" s="41">
        <v>0.46450000000000002</v>
      </c>
      <c r="G23" s="41">
        <v>0.53129999999999999</v>
      </c>
      <c r="H23" s="41">
        <v>0.35923699999999997</v>
      </c>
      <c r="I23" s="41">
        <v>0.359377</v>
      </c>
      <c r="J23" s="41">
        <v>0.38420799999999999</v>
      </c>
      <c r="K23" s="41">
        <v>0.36421900000000001</v>
      </c>
      <c r="L23" s="41">
        <v>0.38640000000000002</v>
      </c>
      <c r="M23" s="41">
        <v>0.23830000000000001</v>
      </c>
      <c r="N23" s="41">
        <v>0.28560000000000002</v>
      </c>
      <c r="O23" s="41">
        <v>0.40379999999999999</v>
      </c>
      <c r="P23" s="41">
        <v>0.27110000000000001</v>
      </c>
    </row>
    <row r="24" spans="1:16" x14ac:dyDescent="0.3">
      <c r="A24" s="9" t="s">
        <v>400</v>
      </c>
      <c r="B24" s="9" t="s">
        <v>401</v>
      </c>
      <c r="C24" s="41">
        <v>3.5647280352900013</v>
      </c>
      <c r="D24" s="51">
        <v>2.4783020499999995</v>
      </c>
      <c r="E24" s="43">
        <v>1.6628000000000001</v>
      </c>
      <c r="F24" s="41">
        <v>1.96</v>
      </c>
      <c r="G24" s="41">
        <v>2.2543000000000002</v>
      </c>
      <c r="H24" s="41">
        <v>1.57433</v>
      </c>
      <c r="I24" s="41">
        <v>1.657546</v>
      </c>
      <c r="J24" s="41">
        <v>1.7615160000000001</v>
      </c>
      <c r="K24" s="41">
        <v>1.975725</v>
      </c>
      <c r="L24" s="41">
        <v>1.8499000000000001</v>
      </c>
      <c r="M24" s="41">
        <v>1.2118</v>
      </c>
      <c r="N24" s="41">
        <v>1.4639</v>
      </c>
      <c r="O24" s="41">
        <v>2.0716999999999999</v>
      </c>
      <c r="P24" s="41">
        <v>1.5697000000000001</v>
      </c>
    </row>
    <row r="25" spans="1:16" x14ac:dyDescent="0.3">
      <c r="A25" s="9" t="s">
        <v>396</v>
      </c>
      <c r="B25" s="9" t="s">
        <v>397</v>
      </c>
      <c r="C25" s="41">
        <v>13.223929764499996</v>
      </c>
      <c r="D25" s="51">
        <v>17.3926345</v>
      </c>
      <c r="E25" s="43">
        <v>13.080299999999999</v>
      </c>
      <c r="F25" s="41">
        <v>11.7516</v>
      </c>
      <c r="G25" s="41">
        <v>11.982799999999999</v>
      </c>
      <c r="H25" s="41">
        <v>8.7817080000000001</v>
      </c>
      <c r="I25" s="41">
        <v>9.7632309999999993</v>
      </c>
      <c r="J25" s="41">
        <v>10.5229</v>
      </c>
      <c r="K25" s="41">
        <v>11.942633000000001</v>
      </c>
      <c r="L25" s="41">
        <v>11.3284</v>
      </c>
      <c r="M25" s="41">
        <v>7.5911999999999997</v>
      </c>
      <c r="N25" s="41">
        <v>9.2639999999999993</v>
      </c>
      <c r="O25" s="41">
        <v>13.3531</v>
      </c>
      <c r="P25" s="41">
        <v>11.991300000000001</v>
      </c>
    </row>
    <row r="26" spans="1:16" x14ac:dyDescent="0.3">
      <c r="A26" s="9" t="s">
        <v>37</v>
      </c>
      <c r="B26" s="9" t="s">
        <v>38</v>
      </c>
      <c r="C26" s="41">
        <v>6.3</v>
      </c>
      <c r="D26" s="51">
        <v>29.3</v>
      </c>
      <c r="E26" s="43">
        <v>11.4</v>
      </c>
      <c r="F26" s="70">
        <v>12.628</v>
      </c>
      <c r="G26" s="41"/>
      <c r="H26" s="41"/>
      <c r="I26" s="41"/>
      <c r="J26" s="41"/>
      <c r="K26" s="41"/>
      <c r="L26" s="41"/>
      <c r="M26" s="41"/>
      <c r="N26" s="41"/>
      <c r="O26" s="41"/>
      <c r="P26" s="41"/>
    </row>
    <row r="27" spans="1:16" x14ac:dyDescent="0.3">
      <c r="A27" s="9" t="s">
        <v>380</v>
      </c>
      <c r="B27" s="9" t="s">
        <v>381</v>
      </c>
      <c r="C27" s="41">
        <v>12.935202528999998</v>
      </c>
      <c r="D27" s="51">
        <v>14.231389999999998</v>
      </c>
      <c r="E27" s="43">
        <v>11.192500000000001</v>
      </c>
      <c r="F27" s="41">
        <v>12.179399999999999</v>
      </c>
      <c r="G27" s="41">
        <v>12.151400000000001</v>
      </c>
      <c r="H27" s="41">
        <v>9.0720539999999996</v>
      </c>
      <c r="I27" s="41">
        <v>9.9489409999999996</v>
      </c>
      <c r="J27" s="41">
        <v>10.755709</v>
      </c>
      <c r="K27" s="41">
        <v>11.289301</v>
      </c>
      <c r="L27" s="41">
        <v>11.4442</v>
      </c>
      <c r="M27" s="41">
        <v>8.1118000000000006</v>
      </c>
      <c r="N27" s="41">
        <v>9.7842000000000002</v>
      </c>
      <c r="O27" s="41">
        <v>14.938800000000001</v>
      </c>
      <c r="P27" s="41">
        <v>13.0883</v>
      </c>
    </row>
    <row r="28" spans="1:16" x14ac:dyDescent="0.3">
      <c r="A28" s="9" t="s">
        <v>384</v>
      </c>
      <c r="B28" s="9" t="s">
        <v>385</v>
      </c>
      <c r="C28" s="41">
        <v>82.334814822499993</v>
      </c>
      <c r="D28" s="51">
        <v>89.97825899999998</v>
      </c>
      <c r="E28" s="43">
        <v>69.424599999999998</v>
      </c>
      <c r="F28" s="41">
        <v>72.867599999999996</v>
      </c>
      <c r="G28" s="41">
        <v>75.211399999999998</v>
      </c>
      <c r="H28" s="41">
        <v>54.851261000000001</v>
      </c>
      <c r="I28" s="41">
        <v>58.175528</v>
      </c>
      <c r="J28" s="41">
        <v>61.622470999999997</v>
      </c>
      <c r="K28" s="41">
        <v>59.292886000000003</v>
      </c>
      <c r="L28" s="41">
        <v>63.716000000000001</v>
      </c>
      <c r="M28" s="41">
        <v>45.6539</v>
      </c>
      <c r="N28" s="41">
        <v>53.976500000000001</v>
      </c>
      <c r="O28" s="41">
        <v>73.841200000000001</v>
      </c>
      <c r="P28" s="41">
        <v>72.760400000000004</v>
      </c>
    </row>
    <row r="29" spans="1:16" x14ac:dyDescent="0.3">
      <c r="A29" s="9" t="s">
        <v>386</v>
      </c>
      <c r="B29" s="9" t="s">
        <v>387</v>
      </c>
      <c r="C29" s="51">
        <v>45.268211293500009</v>
      </c>
      <c r="D29" s="51">
        <v>49.295313</v>
      </c>
      <c r="E29" s="43">
        <v>26.477</v>
      </c>
      <c r="F29" s="41">
        <v>44.696899999999999</v>
      </c>
      <c r="G29" s="41">
        <v>45.258800000000001</v>
      </c>
      <c r="H29" s="41">
        <v>58.069175999999999</v>
      </c>
      <c r="I29" s="41">
        <v>66.358924000000002</v>
      </c>
      <c r="J29" s="41">
        <v>67.761201</v>
      </c>
      <c r="K29" s="41">
        <v>68.795644999999993</v>
      </c>
      <c r="L29" s="41">
        <v>77.400899999999993</v>
      </c>
      <c r="M29" s="41">
        <v>71.878</v>
      </c>
      <c r="N29" s="41">
        <v>81.200100000000006</v>
      </c>
      <c r="O29" s="41">
        <v>101.75660000000001</v>
      </c>
      <c r="P29" s="41">
        <v>122.9357</v>
      </c>
    </row>
    <row r="30" spans="1:16" x14ac:dyDescent="0.3">
      <c r="A30" s="9" t="s">
        <v>388</v>
      </c>
      <c r="B30" s="9" t="s">
        <v>389</v>
      </c>
      <c r="C30" s="51">
        <v>41.095728764499995</v>
      </c>
      <c r="D30" s="51">
        <v>45.149689999999993</v>
      </c>
      <c r="E30" s="43">
        <v>35.355800000000002</v>
      </c>
      <c r="F30" s="41">
        <v>35.149000000000001</v>
      </c>
      <c r="G30" s="41">
        <v>35.227800000000002</v>
      </c>
      <c r="H30" s="41">
        <v>25.342815000000002</v>
      </c>
      <c r="I30" s="41">
        <v>28.719028000000002</v>
      </c>
      <c r="J30" s="41">
        <v>31.143958000000001</v>
      </c>
      <c r="K30" s="41">
        <v>30.485966000000001</v>
      </c>
      <c r="L30" s="41">
        <v>32.9069</v>
      </c>
      <c r="M30" s="41">
        <v>22.072900000000001</v>
      </c>
      <c r="N30" s="41">
        <v>27.324300000000001</v>
      </c>
      <c r="O30" s="41">
        <v>42.049399999999999</v>
      </c>
      <c r="P30" s="41">
        <v>37.7303</v>
      </c>
    </row>
    <row r="31" spans="1:16" x14ac:dyDescent="0.3">
      <c r="A31" s="9" t="s">
        <v>392</v>
      </c>
      <c r="B31" s="9" t="s">
        <v>393</v>
      </c>
      <c r="C31" s="41">
        <v>1.8596147047500005</v>
      </c>
      <c r="D31" s="51">
        <v>1.9664360000000001</v>
      </c>
      <c r="E31" s="43">
        <v>0.73150000000000004</v>
      </c>
      <c r="F31" s="41">
        <v>1.7159</v>
      </c>
      <c r="G31" s="41">
        <v>1.6593</v>
      </c>
      <c r="H31" s="41">
        <v>2.343642</v>
      </c>
      <c r="I31" s="41">
        <v>2.537601</v>
      </c>
      <c r="J31" s="41">
        <v>2.8117269999999999</v>
      </c>
      <c r="K31" s="41">
        <v>2.7192720000000001</v>
      </c>
      <c r="L31" s="41">
        <v>3.1511999999999998</v>
      </c>
      <c r="M31" s="41">
        <v>2.7591999999999999</v>
      </c>
      <c r="N31" s="41">
        <v>2.8315999999999999</v>
      </c>
      <c r="O31" s="41">
        <v>3.5594999999999999</v>
      </c>
      <c r="P31" s="41">
        <v>3.4775</v>
      </c>
    </row>
    <row r="32" spans="1:16" hidden="1" x14ac:dyDescent="0.3">
      <c r="A32" s="10"/>
      <c r="B32" s="10" t="s">
        <v>640</v>
      </c>
      <c r="C32" s="60"/>
      <c r="D32" s="60">
        <v>2.5216000000000002E-2</v>
      </c>
      <c r="E32" s="62">
        <v>0.03</v>
      </c>
      <c r="F32" s="59">
        <v>2.1000000000000001E-2</v>
      </c>
      <c r="G32" s="59">
        <v>2.4E-2</v>
      </c>
      <c r="H32" s="59">
        <v>0.03</v>
      </c>
      <c r="I32" s="59">
        <v>1.7950000000000001E-2</v>
      </c>
      <c r="J32" s="59">
        <v>1.9044999999999999E-2</v>
      </c>
      <c r="K32" s="59">
        <v>1.0699999999999999E-2</v>
      </c>
      <c r="L32" s="59">
        <v>2.7799999999999998E-2</v>
      </c>
      <c r="M32" s="59">
        <v>1.9900000000000001E-2</v>
      </c>
      <c r="N32" s="59">
        <v>0</v>
      </c>
      <c r="O32" s="59">
        <v>0</v>
      </c>
      <c r="P32" s="59">
        <v>0</v>
      </c>
    </row>
    <row r="33" spans="1:16" hidden="1" x14ac:dyDescent="0.3">
      <c r="A33" s="9" t="s">
        <v>422</v>
      </c>
      <c r="B33" s="9" t="s">
        <v>423</v>
      </c>
      <c r="C33" s="9"/>
      <c r="D33" s="9"/>
      <c r="E33" s="11">
        <v>6.0000000000000001E-3</v>
      </c>
      <c r="F33" s="7">
        <v>5.0000000000000001E-3</v>
      </c>
      <c r="G33" s="7">
        <v>0</v>
      </c>
      <c r="H33" s="7">
        <v>0</v>
      </c>
      <c r="I33" s="7">
        <v>0</v>
      </c>
      <c r="J33" s="7">
        <v>2.98E-3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</row>
    <row r="34" spans="1:16" hidden="1" x14ac:dyDescent="0.3">
      <c r="A34" s="9" t="s">
        <v>424</v>
      </c>
      <c r="B34" s="9" t="s">
        <v>425</v>
      </c>
      <c r="C34" s="9"/>
      <c r="D34" s="9"/>
      <c r="E34" s="11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1.21E-2</v>
      </c>
      <c r="M34" s="7">
        <v>5.0000000000000001E-3</v>
      </c>
      <c r="N34" s="7">
        <v>0</v>
      </c>
      <c r="O34" s="7">
        <v>0</v>
      </c>
      <c r="P34" s="7">
        <v>0</v>
      </c>
    </row>
    <row r="35" spans="1:16" hidden="1" x14ac:dyDescent="0.3">
      <c r="A35" s="9" t="s">
        <v>416</v>
      </c>
      <c r="B35" s="9" t="s">
        <v>417</v>
      </c>
      <c r="C35" s="9"/>
      <c r="D35" s="9"/>
      <c r="E35" s="11">
        <v>3.0000000000000001E-3</v>
      </c>
      <c r="F35" s="7">
        <v>3.0000000000000001E-3</v>
      </c>
      <c r="G35" s="7">
        <v>0</v>
      </c>
      <c r="H35" s="7">
        <v>4.0000000000000001E-3</v>
      </c>
      <c r="I35" s="7">
        <v>3.0000000000000001E-3</v>
      </c>
      <c r="J35" s="7">
        <v>2.8800000000000002E-3</v>
      </c>
      <c r="K35" s="7">
        <v>0</v>
      </c>
      <c r="L35" s="7">
        <v>4.0000000000000001E-3</v>
      </c>
      <c r="M35" s="7">
        <v>3.5000000000000001E-3</v>
      </c>
      <c r="N35" s="7">
        <v>0</v>
      </c>
      <c r="O35" s="7">
        <v>0</v>
      </c>
      <c r="P35" s="7">
        <v>0</v>
      </c>
    </row>
    <row r="36" spans="1:16" hidden="1" x14ac:dyDescent="0.3">
      <c r="A36" s="9" t="s">
        <v>433</v>
      </c>
      <c r="B36" s="9" t="s">
        <v>434</v>
      </c>
      <c r="C36" s="9"/>
      <c r="D36" s="9"/>
      <c r="E36" s="11">
        <v>1.2999999999999999E-2</v>
      </c>
      <c r="F36" s="7">
        <v>1.2E-2</v>
      </c>
      <c r="G36" s="7">
        <v>1.7999999999999999E-2</v>
      </c>
      <c r="H36" s="7">
        <v>1.7999999999999999E-2</v>
      </c>
      <c r="I36" s="7">
        <v>0.01</v>
      </c>
      <c r="J36" s="7">
        <v>1.0800000000000001E-2</v>
      </c>
      <c r="K36" s="7">
        <v>9.4000000000000004E-3</v>
      </c>
      <c r="L36" s="7">
        <v>7.6E-3</v>
      </c>
      <c r="M36" s="7">
        <v>9.5999999999999992E-3</v>
      </c>
      <c r="N36" s="7">
        <v>0</v>
      </c>
      <c r="O36" s="7">
        <v>0</v>
      </c>
      <c r="P36" s="7">
        <v>0</v>
      </c>
    </row>
    <row r="37" spans="1:16" hidden="1" x14ac:dyDescent="0.3">
      <c r="A37" s="9" t="s">
        <v>408</v>
      </c>
      <c r="B37" s="9" t="s">
        <v>409</v>
      </c>
      <c r="C37" s="9"/>
      <c r="D37" s="9"/>
      <c r="E37" s="11">
        <v>0</v>
      </c>
      <c r="F37" s="7">
        <v>0</v>
      </c>
      <c r="G37" s="7">
        <v>4.0000000000000001E-3</v>
      </c>
      <c r="H37" s="7">
        <v>3.0000000000000001E-3</v>
      </c>
      <c r="I37" s="7">
        <v>2.5000000000000001E-3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</row>
    <row r="38" spans="1:16" hidden="1" x14ac:dyDescent="0.3">
      <c r="A38" s="9" t="s">
        <v>418</v>
      </c>
      <c r="B38" s="9" t="s">
        <v>419</v>
      </c>
      <c r="C38" s="9"/>
      <c r="D38" s="9"/>
      <c r="E38" s="11">
        <v>8.0000000000000002E-3</v>
      </c>
      <c r="F38" s="7">
        <v>1E-3</v>
      </c>
      <c r="G38" s="7">
        <v>2E-3</v>
      </c>
      <c r="H38" s="7">
        <v>5.0000000000000001E-3</v>
      </c>
      <c r="I38" s="7">
        <v>2.4499999999999999E-3</v>
      </c>
      <c r="J38" s="7">
        <v>2.385E-3</v>
      </c>
      <c r="K38" s="7">
        <v>1.2999999999999999E-3</v>
      </c>
      <c r="L38" s="7">
        <v>4.1000000000000003E-3</v>
      </c>
      <c r="M38" s="7">
        <v>1.8E-3</v>
      </c>
      <c r="N38" s="7">
        <v>0</v>
      </c>
      <c r="O38" s="7">
        <v>0</v>
      </c>
      <c r="P38" s="7">
        <v>0</v>
      </c>
    </row>
  </sheetData>
  <sortState ref="A96:N105">
    <sortCondition ref="B96:B10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1"/>
  <sheetViews>
    <sheetView workbookViewId="0">
      <selection activeCell="B11" sqref="B11"/>
    </sheetView>
  </sheetViews>
  <sheetFormatPr defaultRowHeight="14.4" x14ac:dyDescent="0.3"/>
  <cols>
    <col min="1" max="1" width="12.77734375" customWidth="1"/>
    <col min="2" max="2" width="58.77734375" customWidth="1"/>
    <col min="3" max="3" width="15.33203125" customWidth="1"/>
    <col min="4" max="4" width="14.44140625" bestFit="1" customWidth="1"/>
    <col min="5" max="5" width="15.109375" customWidth="1"/>
    <col min="6" max="16" width="12.6640625" customWidth="1"/>
  </cols>
  <sheetData>
    <row r="1" spans="1:16" x14ac:dyDescent="0.3">
      <c r="A1" s="4" t="s">
        <v>661</v>
      </c>
    </row>
    <row r="2" spans="1:16" x14ac:dyDescent="0.3">
      <c r="A2" t="s">
        <v>662</v>
      </c>
      <c r="E2" s="31"/>
    </row>
    <row r="3" spans="1:16" x14ac:dyDescent="0.3">
      <c r="A3" t="s">
        <v>677</v>
      </c>
    </row>
    <row r="4" spans="1:16" x14ac:dyDescent="0.3">
      <c r="A4" s="17"/>
    </row>
    <row r="5" spans="1:16" x14ac:dyDescent="0.3">
      <c r="A5" s="1" t="s">
        <v>630</v>
      </c>
      <c r="B5" s="1" t="s">
        <v>631</v>
      </c>
      <c r="C5" s="1" t="s">
        <v>651</v>
      </c>
      <c r="D5" s="1" t="s">
        <v>645</v>
      </c>
      <c r="E5" s="1">
        <v>2017</v>
      </c>
      <c r="F5" s="1">
        <v>2016</v>
      </c>
      <c r="G5" s="1">
        <v>2015</v>
      </c>
      <c r="H5" s="1">
        <v>2014</v>
      </c>
      <c r="I5" s="1">
        <v>2013</v>
      </c>
      <c r="J5" s="1">
        <v>2012</v>
      </c>
      <c r="K5" s="1">
        <v>2011</v>
      </c>
      <c r="L5" s="1">
        <v>2010</v>
      </c>
      <c r="M5" s="1">
        <v>2009</v>
      </c>
      <c r="N5" s="1">
        <v>2008</v>
      </c>
      <c r="O5" s="1">
        <v>2007</v>
      </c>
      <c r="P5" s="1">
        <v>2006</v>
      </c>
    </row>
    <row r="6" spans="1:16" x14ac:dyDescent="0.3">
      <c r="A6" s="9" t="s">
        <v>12</v>
      </c>
      <c r="B6" s="9" t="s">
        <v>13</v>
      </c>
      <c r="C6" s="41">
        <v>257.98810000000009</v>
      </c>
      <c r="D6" s="54">
        <v>215.22024999999994</v>
      </c>
      <c r="E6" s="41">
        <v>159.017</v>
      </c>
      <c r="F6" s="41">
        <v>210.67</v>
      </c>
      <c r="G6" s="41">
        <v>232.47900000000001</v>
      </c>
      <c r="H6" s="41">
        <v>242.7971</v>
      </c>
      <c r="I6" s="41">
        <v>230.56363999999999</v>
      </c>
      <c r="J6" s="41">
        <v>208.155484</v>
      </c>
      <c r="K6" s="41">
        <v>164.5881</v>
      </c>
      <c r="L6" s="41">
        <v>183.28110000000001</v>
      </c>
      <c r="M6" s="41">
        <v>119.54089999999999</v>
      </c>
      <c r="N6" s="41">
        <v>108.5213</v>
      </c>
      <c r="O6" s="41">
        <v>7.4204999999999997</v>
      </c>
      <c r="P6" s="41">
        <v>6.585</v>
      </c>
    </row>
    <row r="7" spans="1:16" x14ac:dyDescent="0.3">
      <c r="A7" s="9" t="s">
        <v>2</v>
      </c>
      <c r="B7" s="9" t="s">
        <v>3</v>
      </c>
      <c r="C7" s="41">
        <v>1.4751000000000001</v>
      </c>
      <c r="D7" s="54">
        <v>1.9450999999999998</v>
      </c>
      <c r="E7" s="41">
        <v>1.1839999999999999</v>
      </c>
      <c r="F7" s="41">
        <v>1.274</v>
      </c>
      <c r="G7" s="41">
        <v>1.8520000000000001</v>
      </c>
      <c r="H7" s="41">
        <v>1.5789340000000001</v>
      </c>
      <c r="I7" s="41">
        <v>2.5034839999999998</v>
      </c>
      <c r="J7" s="41">
        <v>1.0874159999999999</v>
      </c>
      <c r="K7" s="41">
        <v>0.81740000000000002</v>
      </c>
      <c r="L7" s="41">
        <v>4.1123000000000003</v>
      </c>
      <c r="M7" s="41">
        <v>4.91</v>
      </c>
      <c r="N7" s="41">
        <v>11.0962</v>
      </c>
      <c r="O7" s="41">
        <v>0</v>
      </c>
      <c r="P7" s="41">
        <v>0</v>
      </c>
    </row>
    <row r="8" spans="1:16" x14ac:dyDescent="0.3">
      <c r="A8" s="9" t="s">
        <v>10</v>
      </c>
      <c r="B8" s="9" t="s">
        <v>11</v>
      </c>
      <c r="C8" s="41">
        <v>1366.0673479379955</v>
      </c>
      <c r="D8" s="54">
        <v>1404.1586196420008</v>
      </c>
      <c r="E8" s="41">
        <v>1255.6189999999999</v>
      </c>
      <c r="F8" s="41">
        <v>1190.5360000000001</v>
      </c>
      <c r="G8" s="41">
        <v>1119.5239999999999</v>
      </c>
      <c r="H8" s="41">
        <v>1153.7798459999999</v>
      </c>
      <c r="I8" s="41">
        <v>1097.6627149999999</v>
      </c>
      <c r="J8" s="41">
        <v>1112.871521</v>
      </c>
      <c r="K8" s="41">
        <v>1540.1293929999999</v>
      </c>
      <c r="L8" s="41">
        <v>1265.8723</v>
      </c>
      <c r="M8" s="41">
        <v>1031.6324999999999</v>
      </c>
      <c r="N8" s="41">
        <v>1189.9613999999999</v>
      </c>
      <c r="O8" s="41">
        <v>1367.2485999999999</v>
      </c>
      <c r="P8" s="41">
        <v>1307.4499000000001</v>
      </c>
    </row>
    <row r="9" spans="1:16" x14ac:dyDescent="0.3">
      <c r="A9" s="9" t="s">
        <v>0</v>
      </c>
      <c r="B9" s="9" t="s">
        <v>1</v>
      </c>
      <c r="C9" s="41"/>
      <c r="D9" s="68">
        <v>0.15739999999999998</v>
      </c>
      <c r="E9" s="41">
        <v>1.4999999999999999E-2</v>
      </c>
      <c r="F9" s="43">
        <v>1.9E-2</v>
      </c>
      <c r="G9" s="41">
        <v>1.7999999999999999E-2</v>
      </c>
      <c r="H9" s="41">
        <v>0</v>
      </c>
      <c r="I9" s="41">
        <v>0</v>
      </c>
      <c r="J9" s="41">
        <v>0</v>
      </c>
      <c r="K9" s="41">
        <v>0.41099999999999998</v>
      </c>
      <c r="L9" s="41">
        <v>3.3000000000000002E-2</v>
      </c>
      <c r="M9" s="41">
        <v>0</v>
      </c>
      <c r="N9" s="41">
        <v>1.78</v>
      </c>
      <c r="O9" s="41">
        <v>0</v>
      </c>
      <c r="P9" s="41">
        <v>0</v>
      </c>
    </row>
    <row r="10" spans="1:16" x14ac:dyDescent="0.3">
      <c r="A10" s="9" t="s">
        <v>375</v>
      </c>
      <c r="B10" s="9" t="s">
        <v>374</v>
      </c>
      <c r="C10" s="41">
        <v>754.90399999999977</v>
      </c>
      <c r="D10" s="54">
        <v>663.17210000000011</v>
      </c>
      <c r="E10" s="41">
        <v>594.47400000000005</v>
      </c>
      <c r="F10" s="43">
        <v>666.47299999999996</v>
      </c>
      <c r="G10" s="41">
        <v>616.59199999999998</v>
      </c>
      <c r="H10" s="41">
        <v>664.09900000000005</v>
      </c>
      <c r="I10" s="41">
        <v>596.56420000000003</v>
      </c>
      <c r="J10" s="41">
        <v>523.20169999999996</v>
      </c>
      <c r="K10" s="41">
        <v>385.56740000000002</v>
      </c>
      <c r="L10" s="41">
        <v>299.11989999999997</v>
      </c>
      <c r="M10" s="41">
        <v>794.24720000000002</v>
      </c>
      <c r="N10" s="41">
        <v>908.2106</v>
      </c>
      <c r="O10" s="41">
        <v>688</v>
      </c>
      <c r="P10" s="41">
        <v>8.1193000000000008</v>
      </c>
    </row>
    <row r="11" spans="1:16" x14ac:dyDescent="0.3">
      <c r="A11" s="9" t="s">
        <v>6</v>
      </c>
      <c r="B11" s="9" t="s">
        <v>676</v>
      </c>
      <c r="C11" s="41">
        <v>1609042.7367206691</v>
      </c>
      <c r="D11" s="68">
        <v>1385884.0616832417</v>
      </c>
      <c r="E11" s="41">
        <v>642432.99</v>
      </c>
      <c r="F11" s="43">
        <v>692109.03200000001</v>
      </c>
      <c r="G11" s="41">
        <v>688988.92500000005</v>
      </c>
      <c r="H11" s="41">
        <v>806555.05648100004</v>
      </c>
      <c r="I11" s="41">
        <v>785330.13728899998</v>
      </c>
      <c r="J11" s="41">
        <v>729002.38157099998</v>
      </c>
      <c r="K11" s="41">
        <v>834625.58736400004</v>
      </c>
      <c r="L11" s="41">
        <v>839187.48869999999</v>
      </c>
      <c r="M11" s="41">
        <v>715335.18940000003</v>
      </c>
      <c r="N11" s="41">
        <v>889113.67110000004</v>
      </c>
      <c r="O11" s="41">
        <v>924148.72400000005</v>
      </c>
      <c r="P11" s="41">
        <v>989085.13249999995</v>
      </c>
    </row>
    <row r="12" spans="1:16" x14ac:dyDescent="0.3">
      <c r="A12" s="9" t="s">
        <v>4</v>
      </c>
      <c r="B12" s="9" t="s">
        <v>5</v>
      </c>
      <c r="C12" s="41">
        <v>3001.126430937999</v>
      </c>
      <c r="D12" s="54">
        <v>2234.0643626420019</v>
      </c>
      <c r="E12" s="41">
        <v>2558.4299999999998</v>
      </c>
      <c r="F12" s="43">
        <v>2087.9340000000002</v>
      </c>
      <c r="G12" s="41">
        <v>1647.232</v>
      </c>
      <c r="H12" s="41">
        <v>1692.5878299999999</v>
      </c>
      <c r="I12" s="41">
        <v>1518.0718690000001</v>
      </c>
      <c r="J12" s="41">
        <v>1523.116777</v>
      </c>
      <c r="K12" s="41">
        <v>1564.345114</v>
      </c>
      <c r="L12" s="41">
        <v>1627.06</v>
      </c>
      <c r="M12" s="41">
        <v>1465.3538000000001</v>
      </c>
      <c r="N12" s="41">
        <v>1366.4987000000001</v>
      </c>
      <c r="O12" s="41">
        <v>1457.2964999999999</v>
      </c>
      <c r="P12" s="41">
        <v>1416.7302999999999</v>
      </c>
    </row>
    <row r="13" spans="1:16" x14ac:dyDescent="0.3">
      <c r="A13" s="9" t="s">
        <v>7</v>
      </c>
      <c r="B13" s="9" t="s">
        <v>8</v>
      </c>
      <c r="C13" s="41">
        <v>3.7761</v>
      </c>
      <c r="D13" s="54">
        <v>5.3601000000000001</v>
      </c>
      <c r="E13" s="41">
        <v>7.0670000000000002</v>
      </c>
      <c r="F13" s="43">
        <v>9.2230000000000008</v>
      </c>
      <c r="G13" s="41">
        <v>6.6150000000000002</v>
      </c>
      <c r="H13" s="41">
        <v>7.67</v>
      </c>
      <c r="I13" s="41">
        <v>3.5941000000000001</v>
      </c>
      <c r="J13" s="41">
        <v>1.5107999999999999</v>
      </c>
      <c r="K13" s="41">
        <v>1.3156600000000001</v>
      </c>
      <c r="L13" s="41">
        <v>1.1114999999999999</v>
      </c>
      <c r="M13" s="41">
        <v>1.0528999999999999</v>
      </c>
      <c r="N13" s="41">
        <v>1.4011</v>
      </c>
      <c r="O13" s="41">
        <v>1.2123999999999999</v>
      </c>
      <c r="P13" s="41">
        <v>1.6948000000000001</v>
      </c>
    </row>
    <row r="14" spans="1:16" x14ac:dyDescent="0.3">
      <c r="A14" s="3" t="s">
        <v>633</v>
      </c>
      <c r="B14" s="9" t="s">
        <v>14</v>
      </c>
      <c r="C14" s="41">
        <v>18.5198</v>
      </c>
      <c r="D14" s="54">
        <v>17.874393000000005</v>
      </c>
      <c r="E14" s="43">
        <v>18.009</v>
      </c>
      <c r="F14" s="43">
        <v>18.184999999999999</v>
      </c>
      <c r="G14" s="41">
        <v>17.829999999999998</v>
      </c>
      <c r="H14" s="41">
        <v>17.337</v>
      </c>
      <c r="I14" s="41">
        <v>17.814</v>
      </c>
      <c r="J14" s="41">
        <v>18.050771000000001</v>
      </c>
      <c r="K14" s="41">
        <v>17.898</v>
      </c>
      <c r="L14" s="41">
        <v>19.378499999999999</v>
      </c>
      <c r="M14" s="41">
        <v>21.2121</v>
      </c>
      <c r="N14" s="41">
        <v>28.766400000000001</v>
      </c>
      <c r="O14" s="41">
        <v>43.739100000000001</v>
      </c>
      <c r="P14" s="41">
        <v>21.524000000000001</v>
      </c>
    </row>
    <row r="15" spans="1:16" x14ac:dyDescent="0.3">
      <c r="A15" s="3" t="s">
        <v>632</v>
      </c>
      <c r="B15" s="9" t="s">
        <v>9</v>
      </c>
      <c r="C15" s="41">
        <v>214.88257000000007</v>
      </c>
      <c r="D15" s="54">
        <v>274.94832500000007</v>
      </c>
      <c r="E15" s="43">
        <v>349.95600000000002</v>
      </c>
      <c r="F15" s="43">
        <v>277.90800000000002</v>
      </c>
      <c r="G15" s="41">
        <v>329.15499999999997</v>
      </c>
      <c r="H15" s="41">
        <v>244.252882</v>
      </c>
      <c r="I15" s="41">
        <v>329.54652700000003</v>
      </c>
      <c r="J15" s="41">
        <v>283.160775</v>
      </c>
      <c r="K15" s="41">
        <v>232.29093900000001</v>
      </c>
      <c r="L15" s="41">
        <v>299.10379999999998</v>
      </c>
      <c r="M15" s="41">
        <v>291.14190000000002</v>
      </c>
      <c r="N15" s="41">
        <v>285.83859999999999</v>
      </c>
      <c r="O15" s="41">
        <v>307.54820000000001</v>
      </c>
      <c r="P15" s="41">
        <v>428.09550000000002</v>
      </c>
    </row>
    <row r="16" spans="1:16" x14ac:dyDescent="0.3">
      <c r="A16" s="10"/>
      <c r="B16" s="5" t="s">
        <v>654</v>
      </c>
      <c r="C16" s="44">
        <f>C30+C33</f>
        <v>530.19412999999963</v>
      </c>
      <c r="D16" s="50">
        <v>476.01630386699941</v>
      </c>
      <c r="E16" s="45">
        <v>595.64059999999995</v>
      </c>
      <c r="F16" s="45">
        <v>629.98300000000006</v>
      </c>
      <c r="G16" s="44">
        <v>758.23299999999995</v>
      </c>
      <c r="H16" s="44">
        <v>694.04939100000001</v>
      </c>
      <c r="I16" s="44">
        <v>625.47396000000003</v>
      </c>
      <c r="J16" s="44">
        <v>646.19899199999998</v>
      </c>
      <c r="K16" s="44">
        <v>911.06862599999999</v>
      </c>
      <c r="L16" s="44">
        <v>749.54989999999998</v>
      </c>
      <c r="M16" s="44">
        <v>823.41</v>
      </c>
      <c r="N16" s="44">
        <v>1037.6105</v>
      </c>
      <c r="O16" s="44">
        <v>1136.2029</v>
      </c>
      <c r="P16" s="44">
        <v>1273.3087</v>
      </c>
    </row>
    <row r="17" spans="1:16" hidden="1" x14ac:dyDescent="0.3">
      <c r="A17" s="9" t="s">
        <v>29</v>
      </c>
      <c r="B17" s="9" t="s">
        <v>30</v>
      </c>
      <c r="C17" s="41"/>
      <c r="D17" s="43"/>
      <c r="E17" s="43">
        <v>1.4999999999999999E-2</v>
      </c>
      <c r="F17" s="43">
        <v>2.1999999999999999E-2</v>
      </c>
      <c r="G17" s="41">
        <v>0.01</v>
      </c>
      <c r="H17" s="41">
        <v>1.4999999999999999E-2</v>
      </c>
      <c r="I17" s="41">
        <v>2.3E-2</v>
      </c>
      <c r="J17" s="41">
        <v>4.265E-2</v>
      </c>
      <c r="K17" s="41">
        <v>5.9670000000000001E-2</v>
      </c>
      <c r="L17" s="41">
        <v>0.06</v>
      </c>
      <c r="M17" s="41">
        <v>6.2799999999999995E-2</v>
      </c>
      <c r="N17" s="41">
        <v>0.43</v>
      </c>
      <c r="O17" s="41">
        <v>0.96299999999999997</v>
      </c>
      <c r="P17" s="41">
        <v>0.35199999999999998</v>
      </c>
    </row>
    <row r="18" spans="1:16" hidden="1" x14ac:dyDescent="0.3">
      <c r="A18" s="9" t="s">
        <v>15</v>
      </c>
      <c r="B18" s="9" t="s">
        <v>16</v>
      </c>
      <c r="C18" s="41"/>
      <c r="D18" s="43"/>
      <c r="E18" s="43">
        <v>0</v>
      </c>
      <c r="F18" s="43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</row>
    <row r="19" spans="1:16" x14ac:dyDescent="0.3">
      <c r="A19" s="9" t="s">
        <v>41</v>
      </c>
      <c r="B19" s="9" t="s">
        <v>42</v>
      </c>
      <c r="C19" s="41">
        <v>0.69916400000000001</v>
      </c>
      <c r="D19" s="54">
        <v>214.67928899999998</v>
      </c>
      <c r="E19" s="43">
        <v>263.988</v>
      </c>
      <c r="F19" s="43">
        <v>308.94400000000002</v>
      </c>
      <c r="G19" s="41">
        <v>138.786</v>
      </c>
      <c r="H19" s="41">
        <v>260.56250899999998</v>
      </c>
      <c r="I19" s="41">
        <v>90.526657</v>
      </c>
      <c r="J19" s="41">
        <v>242.57870399999999</v>
      </c>
      <c r="K19" s="41">
        <v>399.97733499999998</v>
      </c>
      <c r="L19" s="41">
        <v>268.58</v>
      </c>
      <c r="M19" s="41">
        <v>196.18979999999999</v>
      </c>
      <c r="N19" s="41">
        <v>183.79040000000001</v>
      </c>
      <c r="O19" s="41">
        <v>81.811400000000006</v>
      </c>
      <c r="P19" s="41">
        <v>0</v>
      </c>
    </row>
    <row r="20" spans="1:16" hidden="1" x14ac:dyDescent="0.3">
      <c r="A20" s="9" t="s">
        <v>39</v>
      </c>
      <c r="B20" s="9" t="s">
        <v>40</v>
      </c>
      <c r="C20" s="41"/>
      <c r="D20" s="43"/>
      <c r="E20" s="43">
        <v>2.1000000000000001E-2</v>
      </c>
      <c r="F20" s="43">
        <v>0</v>
      </c>
      <c r="G20" s="41">
        <v>2.1000000000000001E-2</v>
      </c>
      <c r="H20" s="41">
        <v>2.1000000000000001E-2</v>
      </c>
      <c r="I20" s="41">
        <v>0.03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</row>
    <row r="21" spans="1:16" hidden="1" x14ac:dyDescent="0.3">
      <c r="A21" s="9" t="s">
        <v>47</v>
      </c>
      <c r="B21" s="9" t="s">
        <v>48</v>
      </c>
      <c r="C21" s="41"/>
      <c r="D21" s="43"/>
      <c r="E21" s="43">
        <v>0</v>
      </c>
      <c r="F21" s="43">
        <v>1E-3</v>
      </c>
      <c r="G21" s="41">
        <v>7.0000000000000001E-3</v>
      </c>
      <c r="H21" s="41">
        <v>1.6E-2</v>
      </c>
      <c r="I21" s="41">
        <v>1.7999999999999999E-2</v>
      </c>
      <c r="J21" s="41">
        <v>1.24E-2</v>
      </c>
      <c r="K21" s="41">
        <v>3.39E-2</v>
      </c>
      <c r="L21" s="41">
        <v>1.7000000000000001E-2</v>
      </c>
      <c r="M21" s="41">
        <v>0</v>
      </c>
      <c r="N21" s="41">
        <v>1.7999999999999999E-2</v>
      </c>
      <c r="O21" s="41">
        <v>3.09E-2</v>
      </c>
      <c r="P21" s="41">
        <v>3.09E-2</v>
      </c>
    </row>
    <row r="22" spans="1:16" hidden="1" x14ac:dyDescent="0.3">
      <c r="A22" s="9" t="s">
        <v>45</v>
      </c>
      <c r="B22" s="9" t="s">
        <v>46</v>
      </c>
      <c r="C22" s="41"/>
      <c r="D22" s="43"/>
      <c r="E22" s="43">
        <v>3.3000000000000002E-2</v>
      </c>
      <c r="F22" s="43">
        <v>0.107</v>
      </c>
      <c r="G22" s="41">
        <v>6.7000000000000004E-2</v>
      </c>
      <c r="H22" s="41">
        <v>4.4999999999999998E-2</v>
      </c>
      <c r="I22" s="41">
        <v>6.3E-2</v>
      </c>
      <c r="J22" s="41">
        <v>0.23599999999999999</v>
      </c>
      <c r="K22" s="41">
        <v>0.16200000000000001</v>
      </c>
      <c r="L22" s="41">
        <v>0.74399999999999999</v>
      </c>
      <c r="M22" s="41">
        <v>0.108</v>
      </c>
      <c r="N22" s="41">
        <v>0.87309999999999999</v>
      </c>
      <c r="O22" s="41">
        <v>0.88600000000000001</v>
      </c>
      <c r="P22" s="41">
        <v>1.006</v>
      </c>
    </row>
    <row r="23" spans="1:16" hidden="1" x14ac:dyDescent="0.3">
      <c r="A23" s="9" t="s">
        <v>27</v>
      </c>
      <c r="B23" s="9" t="s">
        <v>28</v>
      </c>
      <c r="C23" s="41"/>
      <c r="D23" s="43"/>
      <c r="E23" s="43">
        <v>0</v>
      </c>
      <c r="F23" s="43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7.0000000000000007E-2</v>
      </c>
    </row>
    <row r="24" spans="1:16" hidden="1" x14ac:dyDescent="0.3">
      <c r="A24" s="9" t="s">
        <v>35</v>
      </c>
      <c r="B24" s="9" t="s">
        <v>36</v>
      </c>
      <c r="C24" s="41"/>
      <c r="D24" s="43"/>
      <c r="E24" s="43">
        <v>0</v>
      </c>
      <c r="F24" s="43">
        <v>1E-3</v>
      </c>
      <c r="G24" s="41">
        <v>6.0000000000000001E-3</v>
      </c>
      <c r="H24" s="41">
        <v>1.4999999999999999E-2</v>
      </c>
      <c r="I24" s="41">
        <v>1.7000000000000001E-2</v>
      </c>
      <c r="J24" s="41">
        <v>1.022E-2</v>
      </c>
      <c r="K24" s="41">
        <v>3.2399999999999998E-2</v>
      </c>
      <c r="L24" s="41">
        <v>1.6E-2</v>
      </c>
      <c r="M24" s="41">
        <v>0</v>
      </c>
      <c r="N24" s="41">
        <v>1.0999999999999999E-2</v>
      </c>
      <c r="O24" s="41">
        <v>2.01E-2</v>
      </c>
      <c r="P24" s="41">
        <v>2.01E-2</v>
      </c>
    </row>
    <row r="25" spans="1:16" hidden="1" x14ac:dyDescent="0.3">
      <c r="A25" s="9" t="s">
        <v>23</v>
      </c>
      <c r="B25" s="9" t="s">
        <v>24</v>
      </c>
      <c r="C25" s="41"/>
      <c r="D25" s="43"/>
      <c r="E25" s="43">
        <v>0</v>
      </c>
      <c r="F25" s="43">
        <v>0</v>
      </c>
      <c r="G25" s="41">
        <v>0</v>
      </c>
      <c r="H25" s="41">
        <v>0</v>
      </c>
      <c r="I25" s="41">
        <v>0</v>
      </c>
      <c r="J25" s="41">
        <v>0</v>
      </c>
      <c r="K25" s="41">
        <v>9.1999999999999998E-3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</row>
    <row r="26" spans="1:16" hidden="1" x14ac:dyDescent="0.3">
      <c r="A26" s="9" t="s">
        <v>17</v>
      </c>
      <c r="B26" s="9" t="s">
        <v>18</v>
      </c>
      <c r="C26" s="41"/>
      <c r="D26" s="43"/>
      <c r="E26" s="43">
        <v>0</v>
      </c>
      <c r="F26" s="43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97.744</v>
      </c>
      <c r="M26" s="41">
        <v>77.506</v>
      </c>
      <c r="N26" s="41">
        <v>84.786000000000001</v>
      </c>
      <c r="O26" s="41">
        <v>91.022000000000006</v>
      </c>
      <c r="P26" s="41">
        <v>117.955</v>
      </c>
    </row>
    <row r="27" spans="1:16" x14ac:dyDescent="0.3">
      <c r="A27" s="9" t="s">
        <v>21</v>
      </c>
      <c r="B27" s="9" t="s">
        <v>22</v>
      </c>
      <c r="C27" s="41">
        <v>20.778603999999998</v>
      </c>
      <c r="D27" s="54">
        <v>248.65513000000004</v>
      </c>
      <c r="E27" s="43">
        <v>301.79199999999997</v>
      </c>
      <c r="F27" s="43">
        <v>346.61599999999999</v>
      </c>
      <c r="G27" s="41">
        <v>168.60400000000001</v>
      </c>
      <c r="H27" s="41">
        <v>305.090934</v>
      </c>
      <c r="I27" s="41">
        <v>159.86782600000001</v>
      </c>
      <c r="J27" s="41">
        <v>280.32502499999998</v>
      </c>
      <c r="K27" s="41">
        <v>477.01190500000001</v>
      </c>
      <c r="L27" s="41">
        <v>370.60570000000001</v>
      </c>
      <c r="M27" s="41">
        <v>281.2475</v>
      </c>
      <c r="N27" s="41">
        <v>236.29339999999999</v>
      </c>
      <c r="O27" s="41">
        <v>122.9665</v>
      </c>
      <c r="P27" s="41">
        <v>12.426</v>
      </c>
    </row>
    <row r="28" spans="1:16" hidden="1" x14ac:dyDescent="0.3">
      <c r="A28" s="9" t="s">
        <v>31</v>
      </c>
      <c r="B28" s="9" t="s">
        <v>32</v>
      </c>
      <c r="C28" s="41"/>
      <c r="D28" s="43"/>
      <c r="E28" s="43">
        <v>2.8000000000000001E-2</v>
      </c>
      <c r="F28" s="43">
        <v>0.23499999999999999</v>
      </c>
      <c r="G28" s="41">
        <v>1.6E-2</v>
      </c>
      <c r="H28" s="41">
        <v>2.4E-2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</row>
    <row r="29" spans="1:16" hidden="1" x14ac:dyDescent="0.3">
      <c r="A29" s="9" t="s">
        <v>25</v>
      </c>
      <c r="B29" s="9" t="s">
        <v>26</v>
      </c>
      <c r="C29" s="41"/>
      <c r="D29" s="43"/>
      <c r="E29" s="43">
        <v>7.6856</v>
      </c>
      <c r="F29" s="43">
        <v>6.7069999999999999</v>
      </c>
      <c r="G29" s="41">
        <v>8.31</v>
      </c>
      <c r="H29" s="41">
        <v>7.1950000000000003</v>
      </c>
      <c r="I29" s="41">
        <v>8.627364</v>
      </c>
      <c r="J29" s="41">
        <v>7.3707900000000004</v>
      </c>
      <c r="K29" s="41">
        <v>11.93975</v>
      </c>
      <c r="L29" s="41">
        <v>9.4339999999999993</v>
      </c>
      <c r="M29" s="41">
        <v>9.3206000000000007</v>
      </c>
      <c r="N29" s="41">
        <v>16.8</v>
      </c>
      <c r="O29" s="41">
        <v>18.6234</v>
      </c>
      <c r="P29" s="41">
        <v>10.9939</v>
      </c>
    </row>
    <row r="30" spans="1:16" x14ac:dyDescent="0.3">
      <c r="A30" s="9" t="s">
        <v>33</v>
      </c>
      <c r="B30" s="9" t="s">
        <v>34</v>
      </c>
      <c r="C30" s="41">
        <v>525.02055999999959</v>
      </c>
      <c r="D30" s="54">
        <v>470.90856086699961</v>
      </c>
      <c r="E30" s="43">
        <v>587.85799999999995</v>
      </c>
      <c r="F30" s="43">
        <v>622.91</v>
      </c>
      <c r="G30" s="41">
        <v>712.67100000000005</v>
      </c>
      <c r="H30" s="41">
        <v>644.39439100000004</v>
      </c>
      <c r="I30" s="41">
        <v>612.30060500000002</v>
      </c>
      <c r="J30" s="41">
        <v>637.92184199999997</v>
      </c>
      <c r="K30" s="41">
        <v>898.14334599999995</v>
      </c>
      <c r="L30" s="41">
        <v>640.94979999999998</v>
      </c>
      <c r="M30" s="41">
        <v>735.66139999999996</v>
      </c>
      <c r="N30" s="41">
        <v>933.44970000000001</v>
      </c>
      <c r="O30" s="41">
        <v>1023.2905</v>
      </c>
      <c r="P30" s="41">
        <v>1142.2710999999999</v>
      </c>
    </row>
    <row r="31" spans="1:16" hidden="1" x14ac:dyDescent="0.3">
      <c r="A31" s="9" t="s">
        <v>19</v>
      </c>
      <c r="B31" s="9" t="s">
        <v>20</v>
      </c>
      <c r="C31" s="41"/>
      <c r="D31" s="43"/>
      <c r="E31" s="43">
        <v>0</v>
      </c>
      <c r="F31" s="43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</row>
    <row r="32" spans="1:16" hidden="1" x14ac:dyDescent="0.3">
      <c r="A32" s="9" t="s">
        <v>43</v>
      </c>
      <c r="B32" s="9" t="s">
        <v>44</v>
      </c>
      <c r="C32" s="41"/>
      <c r="D32" s="43"/>
      <c r="E32" s="43">
        <v>0</v>
      </c>
      <c r="F32" s="43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2.3E-3</v>
      </c>
      <c r="M32" s="41">
        <v>4.8999999999999998E-3</v>
      </c>
      <c r="N32" s="41">
        <v>0</v>
      </c>
      <c r="O32" s="41">
        <v>0</v>
      </c>
      <c r="P32" s="41">
        <v>0</v>
      </c>
    </row>
    <row r="33" spans="1:16" x14ac:dyDescent="0.3">
      <c r="A33" s="9"/>
      <c r="B33" s="9" t="s">
        <v>669</v>
      </c>
      <c r="C33" s="70">
        <v>5.1735699999999998</v>
      </c>
      <c r="D33" s="41">
        <v>5.1077430000000001</v>
      </c>
      <c r="E33" s="43"/>
      <c r="F33" s="43"/>
      <c r="G33" s="41"/>
      <c r="H33" s="41"/>
      <c r="I33" s="41"/>
      <c r="J33" s="41"/>
      <c r="K33" s="41"/>
      <c r="L33" s="41"/>
      <c r="M33" s="41"/>
      <c r="N33" s="41"/>
      <c r="O33" s="41"/>
      <c r="P33" s="41"/>
    </row>
    <row r="34" spans="1:16" hidden="1" x14ac:dyDescent="0.3">
      <c r="A34" s="5"/>
      <c r="B34" s="5" t="s">
        <v>638</v>
      </c>
      <c r="C34" s="44"/>
      <c r="D34" s="71">
        <v>6720.8901910000059</v>
      </c>
      <c r="E34" s="45">
        <v>238.764465</v>
      </c>
      <c r="F34" s="43">
        <v>204.67921799999999</v>
      </c>
      <c r="G34" s="41">
        <v>194.18765200000001</v>
      </c>
      <c r="H34" s="41">
        <v>237.492211</v>
      </c>
      <c r="I34" s="41">
        <v>183.073375</v>
      </c>
      <c r="J34" s="41">
        <v>202.436172</v>
      </c>
      <c r="K34" s="41">
        <v>169.06321700000001</v>
      </c>
      <c r="L34" s="41">
        <v>152.26660000000001</v>
      </c>
      <c r="M34" s="41">
        <v>111.00879999999999</v>
      </c>
      <c r="N34" s="41">
        <v>123.5518</v>
      </c>
      <c r="O34" s="41">
        <v>75.799099999999996</v>
      </c>
      <c r="P34" s="41">
        <v>8.0020000000000007</v>
      </c>
    </row>
    <row r="35" spans="1:16" hidden="1" x14ac:dyDescent="0.3">
      <c r="A35" s="9" t="s">
        <v>59</v>
      </c>
      <c r="B35" s="9" t="s">
        <v>60</v>
      </c>
      <c r="C35" s="41"/>
      <c r="D35" s="43"/>
      <c r="E35" s="43">
        <v>50.764000000000003</v>
      </c>
      <c r="F35" s="43">
        <v>43.322000000000003</v>
      </c>
      <c r="G35" s="41">
        <v>41.243000000000002</v>
      </c>
      <c r="H35" s="41">
        <v>49.847219000000003</v>
      </c>
      <c r="I35" s="41">
        <v>38.715409999999999</v>
      </c>
      <c r="J35" s="41">
        <v>42.925705000000001</v>
      </c>
      <c r="K35" s="41">
        <v>45.782418</v>
      </c>
      <c r="L35" s="41">
        <v>41.862499999999997</v>
      </c>
      <c r="M35" s="41">
        <v>30.626000000000001</v>
      </c>
      <c r="N35" s="41">
        <v>33.581000000000003</v>
      </c>
      <c r="O35" s="41">
        <v>17.9603</v>
      </c>
      <c r="P35" s="41">
        <v>0</v>
      </c>
    </row>
    <row r="36" spans="1:16" hidden="1" x14ac:dyDescent="0.3">
      <c r="A36" s="9" t="s">
        <v>55</v>
      </c>
      <c r="B36" s="9" t="s">
        <v>56</v>
      </c>
      <c r="C36" s="41"/>
      <c r="D36" s="43"/>
      <c r="E36" s="43">
        <v>72.063000000000002</v>
      </c>
      <c r="F36" s="43">
        <v>62.756999999999998</v>
      </c>
      <c r="G36" s="41">
        <v>59.353999999999999</v>
      </c>
      <c r="H36" s="41">
        <v>71.995017000000004</v>
      </c>
      <c r="I36" s="41">
        <v>55.437899000000002</v>
      </c>
      <c r="J36" s="41">
        <v>61.433211</v>
      </c>
      <c r="K36" s="41">
        <v>69.074279000000004</v>
      </c>
      <c r="L36" s="41">
        <v>56.511000000000003</v>
      </c>
      <c r="M36" s="41">
        <v>43.446800000000003</v>
      </c>
      <c r="N36" s="41">
        <v>47.503399999999999</v>
      </c>
      <c r="O36" s="41">
        <v>25.221399999999999</v>
      </c>
      <c r="P36" s="41">
        <v>0</v>
      </c>
    </row>
    <row r="37" spans="1:16" hidden="1" x14ac:dyDescent="0.3">
      <c r="A37" s="9" t="s">
        <v>57</v>
      </c>
      <c r="B37" s="9" t="s">
        <v>58</v>
      </c>
      <c r="C37" s="41"/>
      <c r="D37" s="43"/>
      <c r="E37" s="43">
        <v>27.803000000000001</v>
      </c>
      <c r="F37" s="43">
        <v>23.263000000000002</v>
      </c>
      <c r="G37" s="41">
        <v>22.138999999999999</v>
      </c>
      <c r="H37" s="41">
        <v>26.558135</v>
      </c>
      <c r="I37" s="41">
        <v>21.012129999999999</v>
      </c>
      <c r="J37" s="41">
        <v>23.311316999999999</v>
      </c>
      <c r="K37" s="41">
        <v>26.624392</v>
      </c>
      <c r="L37" s="41">
        <v>24.387</v>
      </c>
      <c r="M37" s="41">
        <v>17.087399999999999</v>
      </c>
      <c r="N37" s="41">
        <v>18.707599999999999</v>
      </c>
      <c r="O37" s="41">
        <v>10.1754</v>
      </c>
      <c r="P37" s="41">
        <v>0</v>
      </c>
    </row>
    <row r="38" spans="1:16" hidden="1" x14ac:dyDescent="0.3">
      <c r="A38" s="9" t="s">
        <v>49</v>
      </c>
      <c r="B38" s="9" t="s">
        <v>50</v>
      </c>
      <c r="C38" s="41"/>
      <c r="D38" s="43"/>
      <c r="E38" s="43">
        <v>4.0000000000000001E-3</v>
      </c>
      <c r="F38" s="43">
        <v>3.0000000000000001E-3</v>
      </c>
      <c r="G38" s="41">
        <v>3.0000000000000001E-3</v>
      </c>
      <c r="H38" s="41">
        <v>3.4027669999999999</v>
      </c>
      <c r="I38" s="41">
        <v>3.8800000000000002E-3</v>
      </c>
      <c r="J38" s="41">
        <v>5.0600000000000003E-3</v>
      </c>
      <c r="K38" s="41">
        <v>5.3530000000000001E-3</v>
      </c>
      <c r="L38" s="41">
        <v>1.8369</v>
      </c>
      <c r="M38" s="41">
        <v>0</v>
      </c>
      <c r="N38" s="41">
        <v>0</v>
      </c>
      <c r="O38" s="41">
        <v>0</v>
      </c>
      <c r="P38" s="41">
        <v>0</v>
      </c>
    </row>
    <row r="39" spans="1:16" hidden="1" x14ac:dyDescent="0.3">
      <c r="A39" s="9" t="s">
        <v>53</v>
      </c>
      <c r="B39" s="9" t="s">
        <v>54</v>
      </c>
      <c r="C39" s="41"/>
      <c r="D39" s="43"/>
      <c r="E39" s="43">
        <v>23.792999999999999</v>
      </c>
      <c r="F39" s="43">
        <v>21.471</v>
      </c>
      <c r="G39" s="41">
        <v>20.396000000000001</v>
      </c>
      <c r="H39" s="41">
        <v>25.483951000000001</v>
      </c>
      <c r="I39" s="41">
        <v>19.056557000000002</v>
      </c>
      <c r="J39" s="41">
        <v>21.114922</v>
      </c>
      <c r="K39" s="41">
        <v>22.062764000000001</v>
      </c>
      <c r="L39" s="41">
        <v>20.093599999999999</v>
      </c>
      <c r="M39" s="41">
        <v>14.971299999999999</v>
      </c>
      <c r="N39" s="41">
        <v>16.3322</v>
      </c>
      <c r="O39" s="41">
        <v>8.6797000000000004</v>
      </c>
      <c r="P39" s="41">
        <v>0</v>
      </c>
    </row>
    <row r="40" spans="1:16" hidden="1" x14ac:dyDescent="0.3">
      <c r="A40" s="9" t="s">
        <v>67</v>
      </c>
      <c r="B40" s="9" t="s">
        <v>68</v>
      </c>
      <c r="C40" s="41"/>
      <c r="D40" s="43"/>
      <c r="E40" s="43">
        <v>2.5059999999999998</v>
      </c>
      <c r="F40" s="43">
        <v>4.9000000000000002E-2</v>
      </c>
      <c r="G40" s="41">
        <v>1E-3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0.51</v>
      </c>
      <c r="N40" s="41">
        <v>2.0630000000000002</v>
      </c>
      <c r="O40" s="41">
        <v>1.5269999999999999</v>
      </c>
      <c r="P40" s="41">
        <v>2.0299999999999998</v>
      </c>
    </row>
    <row r="41" spans="1:16" hidden="1" x14ac:dyDescent="0.3">
      <c r="A41" s="9" t="s">
        <v>51</v>
      </c>
      <c r="B41" s="9" t="s">
        <v>52</v>
      </c>
      <c r="C41" s="41"/>
      <c r="D41" s="43"/>
      <c r="E41" s="43">
        <v>58.083464999999997</v>
      </c>
      <c r="F41" s="43">
        <v>50.116218000000003</v>
      </c>
      <c r="G41" s="41">
        <v>46.971651999999999</v>
      </c>
      <c r="H41" s="41">
        <v>56.355122000000001</v>
      </c>
      <c r="I41" s="41">
        <v>44.071499000000003</v>
      </c>
      <c r="J41" s="41">
        <v>49.527957000000001</v>
      </c>
      <c r="K41" s="41">
        <v>1.1E-5</v>
      </c>
      <c r="L41" s="41">
        <v>2.0990000000000002</v>
      </c>
      <c r="M41" s="41">
        <v>2.29E-2</v>
      </c>
      <c r="N41" s="41">
        <v>2.3599999999999999E-2</v>
      </c>
      <c r="O41" s="41">
        <v>6.0983000000000001</v>
      </c>
      <c r="P41" s="41">
        <v>0</v>
      </c>
    </row>
    <row r="42" spans="1:16" hidden="1" x14ac:dyDescent="0.3">
      <c r="A42" s="9" t="s">
        <v>61</v>
      </c>
      <c r="B42" s="9" t="s">
        <v>62</v>
      </c>
      <c r="C42" s="41"/>
      <c r="D42" s="43"/>
      <c r="E42" s="43">
        <v>3.2879999999999998</v>
      </c>
      <c r="F42" s="43">
        <v>3.0880000000000001</v>
      </c>
      <c r="G42" s="41">
        <v>3.17</v>
      </c>
      <c r="H42" s="41">
        <v>3.03</v>
      </c>
      <c r="I42" s="41">
        <v>4.0359999999999996</v>
      </c>
      <c r="J42" s="41">
        <v>3.3780000000000001</v>
      </c>
      <c r="K42" s="41">
        <v>4.6040000000000001</v>
      </c>
      <c r="L42" s="41">
        <v>4.476</v>
      </c>
      <c r="M42" s="41">
        <v>4.0430000000000001</v>
      </c>
      <c r="N42" s="41">
        <v>3.9390000000000001</v>
      </c>
      <c r="O42" s="41">
        <v>4.8920000000000003</v>
      </c>
      <c r="P42" s="41">
        <v>4.0949999999999998</v>
      </c>
    </row>
    <row r="43" spans="1:16" hidden="1" x14ac:dyDescent="0.3">
      <c r="A43" s="9" t="s">
        <v>65</v>
      </c>
      <c r="B43" s="9" t="s">
        <v>66</v>
      </c>
      <c r="C43" s="41"/>
      <c r="D43" s="43"/>
      <c r="E43" s="43">
        <v>0.46</v>
      </c>
      <c r="F43" s="43">
        <v>0.61</v>
      </c>
      <c r="G43" s="41">
        <v>0.91</v>
      </c>
      <c r="H43" s="41">
        <v>0.82</v>
      </c>
      <c r="I43" s="41">
        <v>0.74</v>
      </c>
      <c r="J43" s="41">
        <v>0.74</v>
      </c>
      <c r="K43" s="41">
        <v>0.91</v>
      </c>
      <c r="L43" s="41">
        <v>1</v>
      </c>
      <c r="M43" s="41">
        <v>0.3</v>
      </c>
      <c r="N43" s="41">
        <v>1.4</v>
      </c>
      <c r="O43" s="41">
        <v>1.24</v>
      </c>
      <c r="P43" s="41">
        <v>1.8740000000000001</v>
      </c>
    </row>
    <row r="44" spans="1:16" hidden="1" x14ac:dyDescent="0.3">
      <c r="A44" s="9" t="s">
        <v>63</v>
      </c>
      <c r="B44" s="9" t="s">
        <v>64</v>
      </c>
      <c r="C44" s="41"/>
      <c r="D44" s="43"/>
      <c r="E44" s="43">
        <v>0</v>
      </c>
      <c r="F44" s="43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5.9999999999999995E-4</v>
      </c>
      <c r="M44" s="41">
        <v>1.4E-3</v>
      </c>
      <c r="N44" s="41">
        <v>2E-3</v>
      </c>
      <c r="O44" s="41">
        <v>5.0000000000000001E-3</v>
      </c>
      <c r="P44" s="41">
        <v>3.0000000000000001E-3</v>
      </c>
    </row>
    <row r="45" spans="1:16" x14ac:dyDescent="0.3">
      <c r="A45" s="5"/>
      <c r="B45" s="5" t="s">
        <v>655</v>
      </c>
      <c r="C45" s="44">
        <v>1120.7623321683993</v>
      </c>
      <c r="D45" s="50">
        <v>1257.4025031789986</v>
      </c>
      <c r="E45" s="45">
        <v>1214.123</v>
      </c>
      <c r="F45" s="45">
        <v>1263.586</v>
      </c>
      <c r="G45" s="44">
        <v>1277.223</v>
      </c>
      <c r="H45" s="44">
        <v>1298.499388</v>
      </c>
      <c r="I45" s="44">
        <v>1406.7208089999999</v>
      </c>
      <c r="J45" s="44">
        <v>1472.2292090000001</v>
      </c>
      <c r="K45" s="44">
        <v>1908.0362660000001</v>
      </c>
      <c r="L45" s="44">
        <v>2095.6763000000001</v>
      </c>
      <c r="M45" s="44">
        <v>1472.3309999999999</v>
      </c>
      <c r="N45" s="44">
        <v>1820.0189</v>
      </c>
      <c r="O45" s="44">
        <v>2642.7685000000001</v>
      </c>
      <c r="P45" s="44">
        <v>4351.9402</v>
      </c>
    </row>
    <row r="46" spans="1:16" hidden="1" x14ac:dyDescent="0.3">
      <c r="A46" s="9" t="s">
        <v>132</v>
      </c>
      <c r="B46" s="9" t="s">
        <v>133</v>
      </c>
      <c r="C46" s="44"/>
      <c r="D46" s="45"/>
      <c r="E46" s="45">
        <v>0</v>
      </c>
      <c r="F46" s="45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2.5999999999999999E-2</v>
      </c>
      <c r="P46" s="44">
        <v>0</v>
      </c>
    </row>
    <row r="47" spans="1:16" hidden="1" x14ac:dyDescent="0.3">
      <c r="A47" s="9" t="s">
        <v>236</v>
      </c>
      <c r="B47" s="9" t="s">
        <v>237</v>
      </c>
      <c r="C47" s="44"/>
      <c r="D47" s="45"/>
      <c r="E47" s="45">
        <v>2.2599999999999998</v>
      </c>
      <c r="F47" s="45">
        <v>2.4649999999999999</v>
      </c>
      <c r="G47" s="44">
        <v>2.41</v>
      </c>
      <c r="H47" s="44">
        <v>2.9249999999999998</v>
      </c>
      <c r="I47" s="44">
        <v>2.91</v>
      </c>
      <c r="J47" s="44">
        <v>2.98</v>
      </c>
      <c r="K47" s="44">
        <v>3.65</v>
      </c>
      <c r="L47" s="44">
        <v>3.38</v>
      </c>
      <c r="M47" s="44">
        <v>2.504</v>
      </c>
      <c r="N47" s="44">
        <v>1.825</v>
      </c>
      <c r="O47" s="44">
        <v>0</v>
      </c>
      <c r="P47" s="44">
        <v>0</v>
      </c>
    </row>
    <row r="48" spans="1:16" hidden="1" x14ac:dyDescent="0.3">
      <c r="A48" s="9" t="s">
        <v>255</v>
      </c>
      <c r="B48" s="9" t="s">
        <v>256</v>
      </c>
      <c r="C48" s="44"/>
      <c r="D48" s="45"/>
      <c r="E48" s="45">
        <v>2.1440000000000001</v>
      </c>
      <c r="F48" s="45">
        <v>4.84</v>
      </c>
      <c r="G48" s="44">
        <v>4.2229999999999999</v>
      </c>
      <c r="H48" s="44">
        <v>2.1480000000000001</v>
      </c>
      <c r="I48" s="44">
        <v>1.4639</v>
      </c>
      <c r="J48" s="44">
        <v>0.86580000000000001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</row>
    <row r="49" spans="1:16" hidden="1" x14ac:dyDescent="0.3">
      <c r="A49" s="9" t="s">
        <v>154</v>
      </c>
      <c r="B49" s="9" t="s">
        <v>155</v>
      </c>
      <c r="C49" s="44"/>
      <c r="D49" s="45"/>
      <c r="E49" s="45">
        <v>2.7E-2</v>
      </c>
      <c r="F49" s="45">
        <v>2.3E-2</v>
      </c>
      <c r="G49" s="44">
        <v>0.03</v>
      </c>
      <c r="H49" s="44">
        <v>3.2000000000000001E-2</v>
      </c>
      <c r="I49" s="44">
        <v>4.5999999999999999E-2</v>
      </c>
      <c r="J49" s="44">
        <v>2.3300000000000001E-2</v>
      </c>
      <c r="K49" s="44">
        <v>2.9700000000000001E-2</v>
      </c>
      <c r="L49" s="44">
        <v>3.4000000000000002E-2</v>
      </c>
      <c r="M49" s="44">
        <v>3.5999999999999997E-2</v>
      </c>
      <c r="N49" s="44">
        <v>6.5000000000000002E-2</v>
      </c>
      <c r="O49" s="44">
        <v>0.10100000000000001</v>
      </c>
      <c r="P49" s="44">
        <v>0</v>
      </c>
    </row>
    <row r="50" spans="1:16" hidden="1" x14ac:dyDescent="0.3">
      <c r="A50" s="9" t="s">
        <v>305</v>
      </c>
      <c r="B50" s="9" t="s">
        <v>306</v>
      </c>
      <c r="C50" s="44"/>
      <c r="D50" s="45"/>
      <c r="E50" s="45">
        <v>0.19</v>
      </c>
      <c r="F50" s="45">
        <v>0.21299999999999999</v>
      </c>
      <c r="G50" s="44">
        <v>0.28799999999999998</v>
      </c>
      <c r="H50" s="44">
        <v>0.255</v>
      </c>
      <c r="I50" s="44">
        <v>0.24399999999999999</v>
      </c>
      <c r="J50" s="44">
        <v>0.29499999999999998</v>
      </c>
      <c r="K50" s="44">
        <v>0.27</v>
      </c>
      <c r="L50" s="44">
        <v>0.248</v>
      </c>
      <c r="M50" s="44">
        <v>1.7000000000000001E-2</v>
      </c>
      <c r="N50" s="44">
        <v>4.6399999999999997E-2</v>
      </c>
      <c r="O50" s="44">
        <v>0.15540000000000001</v>
      </c>
      <c r="P50" s="44">
        <v>0.14899999999999999</v>
      </c>
    </row>
    <row r="51" spans="1:16" hidden="1" x14ac:dyDescent="0.3">
      <c r="A51" s="9" t="s">
        <v>287</v>
      </c>
      <c r="B51" s="9" t="s">
        <v>288</v>
      </c>
      <c r="C51" s="44"/>
      <c r="D51" s="45"/>
      <c r="E51" s="45">
        <v>2.7E-2</v>
      </c>
      <c r="F51" s="45">
        <v>2.5000000000000001E-2</v>
      </c>
      <c r="G51" s="44">
        <v>2.7E-2</v>
      </c>
      <c r="H51" s="44">
        <v>2.9000000000000001E-2</v>
      </c>
      <c r="I51" s="44">
        <v>3.526E-2</v>
      </c>
      <c r="J51" s="44">
        <v>3.2259000000000003E-2</v>
      </c>
      <c r="K51" s="44">
        <v>1E-3</v>
      </c>
      <c r="L51" s="44">
        <v>0</v>
      </c>
      <c r="M51" s="44">
        <v>0.20300000000000001</v>
      </c>
      <c r="N51" s="44">
        <v>0</v>
      </c>
      <c r="O51" s="44">
        <v>0</v>
      </c>
      <c r="P51" s="44">
        <v>0</v>
      </c>
    </row>
    <row r="52" spans="1:16" hidden="1" x14ac:dyDescent="0.3">
      <c r="A52" s="9" t="s">
        <v>299</v>
      </c>
      <c r="B52" s="9" t="s">
        <v>300</v>
      </c>
      <c r="C52" s="44"/>
      <c r="D52" s="45"/>
      <c r="E52" s="45">
        <v>0</v>
      </c>
      <c r="F52" s="45">
        <v>0</v>
      </c>
      <c r="G52" s="44">
        <v>0</v>
      </c>
      <c r="H52" s="44">
        <v>0</v>
      </c>
      <c r="I52" s="44">
        <v>0</v>
      </c>
      <c r="J52" s="44">
        <v>1.6E-2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</row>
    <row r="53" spans="1:16" hidden="1" x14ac:dyDescent="0.3">
      <c r="A53" s="9" t="s">
        <v>285</v>
      </c>
      <c r="B53" s="9" t="s">
        <v>286</v>
      </c>
      <c r="C53" s="44"/>
      <c r="D53" s="45"/>
      <c r="E53" s="45">
        <v>0</v>
      </c>
      <c r="F53" s="45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0.03</v>
      </c>
    </row>
    <row r="54" spans="1:16" hidden="1" x14ac:dyDescent="0.3">
      <c r="A54" s="9" t="s">
        <v>140</v>
      </c>
      <c r="B54" s="9" t="s">
        <v>141</v>
      </c>
      <c r="C54" s="44"/>
      <c r="D54" s="45"/>
      <c r="E54" s="45">
        <v>0</v>
      </c>
      <c r="F54" s="45">
        <v>0</v>
      </c>
      <c r="G54" s="44">
        <v>0.22600000000000001</v>
      </c>
      <c r="H54" s="44">
        <v>2.4E-2</v>
      </c>
      <c r="I54" s="44">
        <v>0.499</v>
      </c>
      <c r="J54" s="44">
        <v>0.37659999999999999</v>
      </c>
      <c r="K54" s="44">
        <v>1.4999999999999999E-2</v>
      </c>
      <c r="L54" s="44">
        <v>1.7000000000000001E-2</v>
      </c>
      <c r="M54" s="44">
        <v>1.4E-3</v>
      </c>
      <c r="N54" s="44">
        <v>0</v>
      </c>
      <c r="O54" s="44">
        <v>0</v>
      </c>
      <c r="P54" s="44">
        <v>0</v>
      </c>
    </row>
    <row r="55" spans="1:16" hidden="1" x14ac:dyDescent="0.3">
      <c r="A55" s="9" t="s">
        <v>118</v>
      </c>
      <c r="B55" s="9" t="s">
        <v>119</v>
      </c>
      <c r="C55" s="44"/>
      <c r="D55" s="45"/>
      <c r="E55" s="45">
        <v>2.7E-2</v>
      </c>
      <c r="F55" s="45">
        <v>2.3E-2</v>
      </c>
      <c r="G55" s="44">
        <v>1.9E-2</v>
      </c>
      <c r="H55" s="44">
        <v>1.4999999999999999E-2</v>
      </c>
      <c r="I55" s="44">
        <v>0</v>
      </c>
      <c r="J55" s="44">
        <v>1.72E-2</v>
      </c>
      <c r="K55" s="44">
        <v>11.894</v>
      </c>
      <c r="L55" s="44">
        <v>3.7189999999999999</v>
      </c>
      <c r="M55" s="44">
        <v>3.1949999999999998</v>
      </c>
      <c r="N55" s="44">
        <v>3.35</v>
      </c>
      <c r="O55" s="44">
        <v>1.7000000000000001E-2</v>
      </c>
      <c r="P55" s="44">
        <v>1.3329</v>
      </c>
    </row>
    <row r="56" spans="1:16" hidden="1" x14ac:dyDescent="0.3">
      <c r="A56" s="9" t="s">
        <v>311</v>
      </c>
      <c r="B56" s="9" t="s">
        <v>312</v>
      </c>
      <c r="C56" s="44"/>
      <c r="D56" s="45"/>
      <c r="E56" s="45">
        <v>3.657</v>
      </c>
      <c r="F56" s="45">
        <v>4.484</v>
      </c>
      <c r="G56" s="44">
        <v>4.133</v>
      </c>
      <c r="H56" s="44">
        <v>3.5329999999999999</v>
      </c>
      <c r="I56" s="44">
        <v>2.9677199999999999</v>
      </c>
      <c r="J56" s="44">
        <v>2.5064899999999999</v>
      </c>
      <c r="K56" s="44">
        <v>4.03</v>
      </c>
      <c r="L56" s="44">
        <v>3.6309999999999998</v>
      </c>
      <c r="M56" s="44">
        <v>5.0640999999999998</v>
      </c>
      <c r="N56" s="44">
        <v>1.1639999999999999</v>
      </c>
      <c r="O56" s="44">
        <v>0.33900000000000002</v>
      </c>
      <c r="P56" s="44">
        <v>0.3569</v>
      </c>
    </row>
    <row r="57" spans="1:16" hidden="1" x14ac:dyDescent="0.3">
      <c r="A57" s="9" t="s">
        <v>293</v>
      </c>
      <c r="B57" s="9" t="s">
        <v>294</v>
      </c>
      <c r="C57" s="44"/>
      <c r="D57" s="45"/>
      <c r="E57" s="45">
        <v>3.3000000000000002E-2</v>
      </c>
      <c r="F57" s="45">
        <v>3.4000000000000002E-2</v>
      </c>
      <c r="G57" s="44">
        <v>7.8E-2</v>
      </c>
      <c r="H57" s="44">
        <v>2E-3</v>
      </c>
      <c r="I57" s="44">
        <v>1E-3</v>
      </c>
      <c r="J57" s="44">
        <v>1E-3</v>
      </c>
      <c r="K57" s="44">
        <v>2E-3</v>
      </c>
      <c r="L57" s="44">
        <v>4.0000000000000001E-3</v>
      </c>
      <c r="M57" s="44">
        <v>4.0000000000000001E-3</v>
      </c>
      <c r="N57" s="44">
        <v>0</v>
      </c>
      <c r="O57" s="44">
        <v>0</v>
      </c>
      <c r="P57" s="44">
        <v>0</v>
      </c>
    </row>
    <row r="58" spans="1:16" hidden="1" x14ac:dyDescent="0.3">
      <c r="A58" s="9" t="s">
        <v>196</v>
      </c>
      <c r="B58" s="9" t="s">
        <v>197</v>
      </c>
      <c r="C58" s="44"/>
      <c r="D58" s="45"/>
      <c r="E58" s="45">
        <v>6.6000000000000003E-2</v>
      </c>
      <c r="F58" s="45">
        <v>6.6000000000000003E-2</v>
      </c>
      <c r="G58" s="44">
        <v>5.2999999999999999E-2</v>
      </c>
      <c r="H58" s="44">
        <v>8.0000000000000002E-3</v>
      </c>
      <c r="I58" s="44">
        <v>0</v>
      </c>
      <c r="J58" s="44">
        <v>4.8300000000000003E-2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</row>
    <row r="59" spans="1:16" hidden="1" x14ac:dyDescent="0.3">
      <c r="A59" s="9" t="s">
        <v>192</v>
      </c>
      <c r="B59" s="9" t="s">
        <v>193</v>
      </c>
      <c r="C59" s="44"/>
      <c r="D59" s="45"/>
      <c r="E59" s="45">
        <v>1.903</v>
      </c>
      <c r="F59" s="45">
        <v>1.04</v>
      </c>
      <c r="G59" s="44">
        <v>0.88100000000000001</v>
      </c>
      <c r="H59" s="44">
        <v>0.996</v>
      </c>
      <c r="I59" s="44">
        <v>0.64859999999999995</v>
      </c>
      <c r="J59" s="44">
        <v>0.42904999999999999</v>
      </c>
      <c r="K59" s="44">
        <v>0.24740000000000001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</row>
    <row r="60" spans="1:16" hidden="1" x14ac:dyDescent="0.3">
      <c r="A60" s="9" t="s">
        <v>99</v>
      </c>
      <c r="B60" s="9" t="s">
        <v>100</v>
      </c>
      <c r="C60" s="44"/>
      <c r="D60" s="45"/>
      <c r="E60" s="45">
        <v>0</v>
      </c>
      <c r="F60" s="45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3.0000000000000001E-3</v>
      </c>
    </row>
    <row r="61" spans="1:16" hidden="1" x14ac:dyDescent="0.3">
      <c r="A61" s="9" t="s">
        <v>112</v>
      </c>
      <c r="B61" s="9" t="s">
        <v>113</v>
      </c>
      <c r="C61" s="44"/>
      <c r="D61" s="45"/>
      <c r="E61" s="45">
        <v>1.9E-2</v>
      </c>
      <c r="F61" s="45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</row>
    <row r="62" spans="1:16" hidden="1" x14ac:dyDescent="0.3">
      <c r="A62" s="9" t="s">
        <v>265</v>
      </c>
      <c r="B62" s="9" t="s">
        <v>266</v>
      </c>
      <c r="C62" s="44"/>
      <c r="D62" s="45"/>
      <c r="E62" s="45">
        <v>16.09</v>
      </c>
      <c r="F62" s="45">
        <v>19.861999999999998</v>
      </c>
      <c r="G62" s="44">
        <v>19.664999999999999</v>
      </c>
      <c r="H62" s="44">
        <v>20.417999999999999</v>
      </c>
      <c r="I62" s="44">
        <v>21.425471000000002</v>
      </c>
      <c r="J62" s="44">
        <v>19.138614</v>
      </c>
      <c r="K62" s="44">
        <v>20.618120999999999</v>
      </c>
      <c r="L62" s="44">
        <v>23.174499999999998</v>
      </c>
      <c r="M62" s="44">
        <v>22.1968</v>
      </c>
      <c r="N62" s="44">
        <v>46.516599999999997</v>
      </c>
      <c r="O62" s="44">
        <v>48.2545</v>
      </c>
      <c r="P62" s="44">
        <v>47.005000000000003</v>
      </c>
    </row>
    <row r="63" spans="1:16" hidden="1" x14ac:dyDescent="0.3">
      <c r="A63" s="9" t="s">
        <v>267</v>
      </c>
      <c r="B63" s="9" t="s">
        <v>268</v>
      </c>
      <c r="C63" s="44"/>
      <c r="D63" s="45"/>
      <c r="E63" s="45">
        <v>0.22700000000000001</v>
      </c>
      <c r="F63" s="45">
        <v>0.81299999999999994</v>
      </c>
      <c r="G63" s="44">
        <v>1.0369999999999999</v>
      </c>
      <c r="H63" s="44">
        <v>0.96199999999999997</v>
      </c>
      <c r="I63" s="44">
        <v>1.70296</v>
      </c>
      <c r="J63" s="44">
        <v>1.9741</v>
      </c>
      <c r="K63" s="44">
        <v>1.9325000000000001</v>
      </c>
      <c r="L63" s="44">
        <v>2.2543000000000002</v>
      </c>
      <c r="M63" s="44">
        <v>2.9499</v>
      </c>
      <c r="N63" s="44">
        <v>1.9932000000000001</v>
      </c>
      <c r="O63" s="44">
        <v>8.0619999999999994</v>
      </c>
      <c r="P63" s="44">
        <v>10.958</v>
      </c>
    </row>
    <row r="64" spans="1:16" hidden="1" x14ac:dyDescent="0.3">
      <c r="A64" s="9" t="s">
        <v>79</v>
      </c>
      <c r="B64" s="9" t="s">
        <v>80</v>
      </c>
      <c r="C64" s="44"/>
      <c r="D64" s="45"/>
      <c r="E64" s="45">
        <v>0.82899999999999996</v>
      </c>
      <c r="F64" s="45">
        <v>0.50700000000000001</v>
      </c>
      <c r="G64" s="44">
        <v>0.60399999999999998</v>
      </c>
      <c r="H64" s="44">
        <v>0.214</v>
      </c>
      <c r="I64" s="44">
        <v>1.1000000000000001</v>
      </c>
      <c r="J64" s="44">
        <v>0.31769999999999998</v>
      </c>
      <c r="K64" s="44">
        <v>1.214</v>
      </c>
      <c r="L64" s="44">
        <v>0.26500000000000001</v>
      </c>
      <c r="M64" s="44">
        <v>3.0499999999999999E-2</v>
      </c>
      <c r="N64" s="44">
        <v>0.2263</v>
      </c>
      <c r="O64" s="44">
        <v>0</v>
      </c>
      <c r="P64" s="44">
        <v>3.0000000000000001E-3</v>
      </c>
    </row>
    <row r="65" spans="1:16" hidden="1" x14ac:dyDescent="0.3">
      <c r="A65" s="9" t="s">
        <v>81</v>
      </c>
      <c r="B65" s="9" t="s">
        <v>82</v>
      </c>
      <c r="C65" s="44"/>
      <c r="D65" s="45"/>
      <c r="E65" s="45">
        <v>0.378</v>
      </c>
      <c r="F65" s="45">
        <v>0.434</v>
      </c>
      <c r="G65" s="44">
        <v>0.55000000000000004</v>
      </c>
      <c r="H65" s="44">
        <v>3.4000000000000002E-2</v>
      </c>
      <c r="I65" s="44">
        <v>0</v>
      </c>
      <c r="J65" s="44">
        <v>2E-3</v>
      </c>
      <c r="K65" s="44">
        <v>0</v>
      </c>
      <c r="L65" s="44">
        <v>0</v>
      </c>
      <c r="M65" s="44">
        <v>0</v>
      </c>
      <c r="N65" s="44">
        <v>2E-3</v>
      </c>
      <c r="O65" s="44">
        <v>0</v>
      </c>
      <c r="P65" s="44">
        <v>0</v>
      </c>
    </row>
    <row r="66" spans="1:16" hidden="1" x14ac:dyDescent="0.3">
      <c r="A66" s="9" t="s">
        <v>146</v>
      </c>
      <c r="B66" s="9" t="s">
        <v>147</v>
      </c>
      <c r="C66" s="44"/>
      <c r="D66" s="45"/>
      <c r="E66" s="45">
        <v>0</v>
      </c>
      <c r="F66" s="45">
        <v>0</v>
      </c>
      <c r="G66" s="44">
        <v>0</v>
      </c>
      <c r="H66" s="44">
        <v>0</v>
      </c>
      <c r="I66" s="44">
        <v>0</v>
      </c>
      <c r="J66" s="44">
        <v>2.3E-3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</row>
    <row r="67" spans="1:16" hidden="1" x14ac:dyDescent="0.3">
      <c r="A67" s="9" t="s">
        <v>219</v>
      </c>
      <c r="B67" s="9" t="s">
        <v>220</v>
      </c>
      <c r="C67" s="44"/>
      <c r="D67" s="45"/>
      <c r="E67" s="45">
        <v>0</v>
      </c>
      <c r="F67" s="45">
        <v>0</v>
      </c>
      <c r="G67" s="44">
        <v>0</v>
      </c>
      <c r="H67" s="44">
        <v>0</v>
      </c>
      <c r="I67" s="44">
        <v>0</v>
      </c>
      <c r="J67" s="44">
        <v>1E-4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</row>
    <row r="68" spans="1:16" hidden="1" x14ac:dyDescent="0.3">
      <c r="A68" s="9" t="s">
        <v>317</v>
      </c>
      <c r="B68" s="9" t="s">
        <v>318</v>
      </c>
      <c r="C68" s="44"/>
      <c r="D68" s="45"/>
      <c r="E68" s="45">
        <v>2.371</v>
      </c>
      <c r="F68" s="45">
        <v>2.2559999999999998</v>
      </c>
      <c r="G68" s="44">
        <v>2.1190000000000002</v>
      </c>
      <c r="H68" s="44">
        <v>1.137</v>
      </c>
      <c r="I68" s="44">
        <v>1.65466</v>
      </c>
      <c r="J68" s="44">
        <v>1.7602</v>
      </c>
      <c r="K68" s="44">
        <v>0.23100000000000001</v>
      </c>
      <c r="L68" s="44">
        <v>8.0000000000000002E-3</v>
      </c>
      <c r="M68" s="44">
        <v>1.3100000000000001E-2</v>
      </c>
      <c r="N68" s="44">
        <v>2.9899999999999999E-2</v>
      </c>
      <c r="O68" s="44">
        <v>1E-3</v>
      </c>
      <c r="P68" s="44">
        <v>1.4999999999999999E-2</v>
      </c>
    </row>
    <row r="69" spans="1:16" hidden="1" x14ac:dyDescent="0.3">
      <c r="A69" s="9" t="s">
        <v>120</v>
      </c>
      <c r="B69" s="9" t="s">
        <v>121</v>
      </c>
      <c r="C69" s="44"/>
      <c r="D69" s="45"/>
      <c r="E69" s="45">
        <v>2E-3</v>
      </c>
      <c r="F69" s="45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1E-3</v>
      </c>
      <c r="O69" s="44">
        <v>0</v>
      </c>
      <c r="P69" s="44">
        <v>0</v>
      </c>
    </row>
    <row r="70" spans="1:16" hidden="1" x14ac:dyDescent="0.3">
      <c r="A70" s="9" t="s">
        <v>190</v>
      </c>
      <c r="B70" s="9" t="s">
        <v>191</v>
      </c>
      <c r="C70" s="44"/>
      <c r="D70" s="45"/>
      <c r="E70" s="45">
        <v>0</v>
      </c>
      <c r="F70" s="45">
        <v>0</v>
      </c>
      <c r="G70" s="44">
        <v>0</v>
      </c>
      <c r="H70" s="44">
        <v>0</v>
      </c>
      <c r="I70" s="44">
        <v>0</v>
      </c>
      <c r="J70" s="44">
        <v>7.7999999999999999E-4</v>
      </c>
      <c r="K70" s="44">
        <v>8.0000000000000004E-4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</row>
    <row r="71" spans="1:16" hidden="1" x14ac:dyDescent="0.3">
      <c r="A71" s="9" t="s">
        <v>238</v>
      </c>
      <c r="B71" s="9" t="s">
        <v>239</v>
      </c>
      <c r="C71" s="44"/>
      <c r="D71" s="45"/>
      <c r="E71" s="45">
        <v>2E-3</v>
      </c>
      <c r="F71" s="45">
        <v>2E-3</v>
      </c>
      <c r="G71" s="44">
        <v>2E-3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</row>
    <row r="72" spans="1:16" hidden="1" x14ac:dyDescent="0.3">
      <c r="A72" s="9" t="s">
        <v>184</v>
      </c>
      <c r="B72" s="9" t="s">
        <v>185</v>
      </c>
      <c r="C72" s="44"/>
      <c r="D72" s="45"/>
      <c r="E72" s="45">
        <v>51.411000000000001</v>
      </c>
      <c r="F72" s="45">
        <v>43.566000000000003</v>
      </c>
      <c r="G72" s="44">
        <v>40.749000000000002</v>
      </c>
      <c r="H72" s="44">
        <v>47.308945000000001</v>
      </c>
      <c r="I72" s="44">
        <v>58.245089</v>
      </c>
      <c r="J72" s="44">
        <v>48.263064</v>
      </c>
      <c r="K72" s="44">
        <v>51.704548000000003</v>
      </c>
      <c r="L72" s="44">
        <v>40.186</v>
      </c>
      <c r="M72" s="44">
        <v>35.091000000000001</v>
      </c>
      <c r="N72" s="44">
        <v>73.814899999999994</v>
      </c>
      <c r="O72" s="44">
        <v>69.437899999999999</v>
      </c>
      <c r="P72" s="44">
        <v>73.810599999999994</v>
      </c>
    </row>
    <row r="73" spans="1:16" hidden="1" x14ac:dyDescent="0.3">
      <c r="A73" s="9" t="s">
        <v>128</v>
      </c>
      <c r="B73" s="9" t="s">
        <v>129</v>
      </c>
      <c r="C73" s="44"/>
      <c r="D73" s="45"/>
      <c r="E73" s="45">
        <v>0</v>
      </c>
      <c r="F73" s="45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1E-3</v>
      </c>
      <c r="M73" s="44">
        <v>4.24E-2</v>
      </c>
      <c r="N73" s="44">
        <v>3.2000000000000001E-2</v>
      </c>
      <c r="O73" s="44">
        <v>0</v>
      </c>
      <c r="P73" s="44">
        <v>0.04</v>
      </c>
    </row>
    <row r="74" spans="1:16" hidden="1" x14ac:dyDescent="0.3">
      <c r="A74" s="9" t="s">
        <v>148</v>
      </c>
      <c r="B74" s="9" t="s">
        <v>149</v>
      </c>
      <c r="C74" s="44"/>
      <c r="D74" s="45"/>
      <c r="E74" s="45">
        <v>0</v>
      </c>
      <c r="F74" s="45">
        <v>2.5999999999999999E-2</v>
      </c>
      <c r="G74" s="44">
        <v>5.8999999999999997E-2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</row>
    <row r="75" spans="1:16" hidden="1" x14ac:dyDescent="0.3">
      <c r="A75" s="9" t="s">
        <v>91</v>
      </c>
      <c r="B75" s="9" t="s">
        <v>92</v>
      </c>
      <c r="C75" s="44"/>
      <c r="D75" s="45"/>
      <c r="E75" s="45">
        <v>0.29899999999999999</v>
      </c>
      <c r="F75" s="45">
        <v>6.6000000000000003E-2</v>
      </c>
      <c r="G75" s="44">
        <v>1.2999999999999999E-2</v>
      </c>
      <c r="H75" s="44">
        <v>0.04</v>
      </c>
      <c r="I75" s="44">
        <v>8.0299999999999996E-2</v>
      </c>
      <c r="J75" s="44">
        <v>1.5140000000000001E-2</v>
      </c>
      <c r="K75" s="44">
        <v>6.1999999999999998E-3</v>
      </c>
      <c r="L75" s="44">
        <v>1.4200000000000001E-2</v>
      </c>
      <c r="M75" s="44">
        <v>1.5599999999999999E-2</v>
      </c>
      <c r="N75" s="44">
        <v>1.2E-2</v>
      </c>
      <c r="O75" s="44">
        <v>1.2999999999999999E-2</v>
      </c>
      <c r="P75" s="44">
        <v>0</v>
      </c>
    </row>
    <row r="76" spans="1:16" hidden="1" x14ac:dyDescent="0.3">
      <c r="A76" s="9" t="s">
        <v>337</v>
      </c>
      <c r="B76" s="9" t="s">
        <v>338</v>
      </c>
      <c r="C76" s="44"/>
      <c r="D76" s="45"/>
      <c r="E76" s="45">
        <v>0.49199999999999999</v>
      </c>
      <c r="F76" s="45">
        <v>0.436</v>
      </c>
      <c r="G76" s="44">
        <v>0.41099999999999998</v>
      </c>
      <c r="H76" s="44">
        <v>0.31</v>
      </c>
      <c r="I76" s="44">
        <v>0.16900000000000001</v>
      </c>
      <c r="J76" s="44">
        <v>9.2999999999999992E-3</v>
      </c>
      <c r="K76" s="44">
        <v>0</v>
      </c>
      <c r="L76" s="44">
        <v>0</v>
      </c>
      <c r="M76" s="44">
        <v>0</v>
      </c>
      <c r="N76" s="44">
        <v>0</v>
      </c>
      <c r="O76" s="44">
        <v>0</v>
      </c>
      <c r="P76" s="44">
        <v>0</v>
      </c>
    </row>
    <row r="77" spans="1:16" hidden="1" x14ac:dyDescent="0.3">
      <c r="A77" s="9" t="s">
        <v>97</v>
      </c>
      <c r="B77" s="9" t="s">
        <v>98</v>
      </c>
      <c r="C77" s="44"/>
      <c r="D77" s="45"/>
      <c r="E77" s="45">
        <v>0</v>
      </c>
      <c r="F77" s="45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1E-3</v>
      </c>
    </row>
    <row r="78" spans="1:16" hidden="1" x14ac:dyDescent="0.3">
      <c r="A78" s="9" t="s">
        <v>240</v>
      </c>
      <c r="B78" s="9" t="s">
        <v>240</v>
      </c>
      <c r="C78" s="44"/>
      <c r="D78" s="45"/>
      <c r="E78" s="45">
        <v>3.2000000000000001E-2</v>
      </c>
      <c r="F78" s="45">
        <v>0.112</v>
      </c>
      <c r="G78" s="44">
        <v>7.2999999999999995E-2</v>
      </c>
      <c r="H78" s="44">
        <v>6.9000000000000006E-2</v>
      </c>
      <c r="I78" s="44">
        <v>1.2016000000000001E-2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</row>
    <row r="79" spans="1:16" hidden="1" x14ac:dyDescent="0.3">
      <c r="A79" s="9" t="s">
        <v>269</v>
      </c>
      <c r="B79" s="9" t="s">
        <v>270</v>
      </c>
      <c r="C79" s="44"/>
      <c r="D79" s="45"/>
      <c r="E79" s="45">
        <v>0</v>
      </c>
      <c r="F79" s="45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0.03</v>
      </c>
    </row>
    <row r="80" spans="1:16" hidden="1" x14ac:dyDescent="0.3">
      <c r="A80" s="9" t="s">
        <v>221</v>
      </c>
      <c r="B80" s="9" t="s">
        <v>221</v>
      </c>
      <c r="C80" s="44"/>
      <c r="D80" s="45"/>
      <c r="E80" s="45">
        <v>0.59199999999999997</v>
      </c>
      <c r="F80" s="45">
        <v>4.8000000000000001E-2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</row>
    <row r="81" spans="1:16" hidden="1" x14ac:dyDescent="0.3">
      <c r="A81" s="9" t="s">
        <v>217</v>
      </c>
      <c r="B81" s="9" t="s">
        <v>218</v>
      </c>
      <c r="C81" s="44"/>
      <c r="D81" s="45"/>
      <c r="E81" s="45">
        <v>42.008000000000003</v>
      </c>
      <c r="F81" s="45">
        <v>47.610999999999997</v>
      </c>
      <c r="G81" s="44">
        <v>48.63</v>
      </c>
      <c r="H81" s="44">
        <v>48.20693</v>
      </c>
      <c r="I81" s="44">
        <v>36.644151000000001</v>
      </c>
      <c r="J81" s="44">
        <v>30.933125</v>
      </c>
      <c r="K81" s="44">
        <v>1299.6949</v>
      </c>
      <c r="L81" s="44">
        <v>1144.1382000000001</v>
      </c>
      <c r="M81" s="44">
        <v>957.99310000000003</v>
      </c>
      <c r="N81" s="44">
        <v>889.7527</v>
      </c>
      <c r="O81" s="44">
        <v>1713.1107999999999</v>
      </c>
      <c r="P81" s="44">
        <v>3331.2491</v>
      </c>
    </row>
    <row r="82" spans="1:16" hidden="1" x14ac:dyDescent="0.3">
      <c r="A82" s="9" t="s">
        <v>216</v>
      </c>
      <c r="B82" s="9" t="s">
        <v>216</v>
      </c>
      <c r="C82" s="44"/>
      <c r="D82" s="45"/>
      <c r="E82" s="45">
        <v>0.14399999999999999</v>
      </c>
      <c r="F82" s="45">
        <v>0.155</v>
      </c>
      <c r="G82" s="44">
        <v>6.4000000000000001E-2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</row>
    <row r="83" spans="1:16" hidden="1" x14ac:dyDescent="0.3">
      <c r="A83" s="9" t="s">
        <v>215</v>
      </c>
      <c r="B83" s="9" t="s">
        <v>215</v>
      </c>
      <c r="C83" s="44"/>
      <c r="D83" s="45"/>
      <c r="E83" s="45">
        <v>0.23300000000000001</v>
      </c>
      <c r="F83" s="45">
        <v>0.318</v>
      </c>
      <c r="G83" s="44">
        <v>0.33100000000000002</v>
      </c>
      <c r="H83" s="44">
        <v>0.27498499999999998</v>
      </c>
      <c r="I83" s="44">
        <v>0.43555700000000003</v>
      </c>
      <c r="J83" s="44">
        <v>1.4E-2</v>
      </c>
      <c r="K83" s="44">
        <v>6.0000000000000001E-3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</row>
    <row r="84" spans="1:16" hidden="1" x14ac:dyDescent="0.3">
      <c r="A84" s="9" t="s">
        <v>85</v>
      </c>
      <c r="B84" s="9" t="s">
        <v>86</v>
      </c>
      <c r="C84" s="44"/>
      <c r="D84" s="45"/>
      <c r="E84" s="45">
        <v>0</v>
      </c>
      <c r="F84" s="45">
        <v>0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</row>
    <row r="85" spans="1:16" hidden="1" x14ac:dyDescent="0.3">
      <c r="A85" s="9" t="s">
        <v>211</v>
      </c>
      <c r="B85" s="9" t="s">
        <v>212</v>
      </c>
      <c r="C85" s="44"/>
      <c r="D85" s="45"/>
      <c r="E85" s="45">
        <v>76.587999999999994</v>
      </c>
      <c r="F85" s="45">
        <v>61.344999999999999</v>
      </c>
      <c r="G85" s="44">
        <v>44.741999999999997</v>
      </c>
      <c r="H85" s="44">
        <v>38.576819999999998</v>
      </c>
      <c r="I85" s="44">
        <v>36.425747000000001</v>
      </c>
      <c r="J85" s="44">
        <v>25.505227999999999</v>
      </c>
      <c r="K85" s="44">
        <v>25.8245</v>
      </c>
      <c r="L85" s="44">
        <v>427.71570000000003</v>
      </c>
      <c r="M85" s="44">
        <v>32.831099999999999</v>
      </c>
      <c r="N85" s="44">
        <v>68.623099999999994</v>
      </c>
      <c r="O85" s="44">
        <v>99.584800000000001</v>
      </c>
      <c r="P85" s="44">
        <v>216.88849999999999</v>
      </c>
    </row>
    <row r="86" spans="1:16" hidden="1" x14ac:dyDescent="0.3">
      <c r="A86" s="9" t="s">
        <v>228</v>
      </c>
      <c r="B86" s="9" t="s">
        <v>229</v>
      </c>
      <c r="C86" s="44"/>
      <c r="D86" s="45"/>
      <c r="E86" s="45">
        <v>0</v>
      </c>
      <c r="F86" s="45">
        <v>0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</row>
    <row r="87" spans="1:16" hidden="1" x14ac:dyDescent="0.3">
      <c r="A87" s="9" t="s">
        <v>210</v>
      </c>
      <c r="B87" s="9" t="s">
        <v>210</v>
      </c>
      <c r="C87" s="44"/>
      <c r="D87" s="45"/>
      <c r="E87" s="45">
        <v>18.977</v>
      </c>
      <c r="F87" s="45">
        <v>13.535</v>
      </c>
      <c r="G87" s="44">
        <v>5.7140000000000004</v>
      </c>
      <c r="H87" s="44">
        <v>4.8362829999999999</v>
      </c>
      <c r="I87" s="44">
        <v>5.1070140000000004</v>
      </c>
      <c r="J87" s="44">
        <v>3.5941689999999999</v>
      </c>
      <c r="K87" s="44">
        <v>2.0947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</row>
    <row r="88" spans="1:16" hidden="1" x14ac:dyDescent="0.3">
      <c r="A88" s="9" t="s">
        <v>186</v>
      </c>
      <c r="B88" s="9" t="s">
        <v>187</v>
      </c>
      <c r="C88" s="44"/>
      <c r="D88" s="45"/>
      <c r="E88" s="45">
        <v>35.639000000000003</v>
      </c>
      <c r="F88" s="45">
        <v>39.014000000000003</v>
      </c>
      <c r="G88" s="44">
        <v>28.134</v>
      </c>
      <c r="H88" s="44">
        <v>24.394922000000001</v>
      </c>
      <c r="I88" s="44">
        <v>31.670061</v>
      </c>
      <c r="J88" s="44">
        <v>26.108566</v>
      </c>
      <c r="K88" s="44">
        <v>27.587420000000002</v>
      </c>
      <c r="L88" s="44">
        <v>26.502700000000001</v>
      </c>
      <c r="M88" s="44">
        <v>23.0334</v>
      </c>
      <c r="N88" s="44">
        <v>32.322899999999997</v>
      </c>
      <c r="O88" s="44">
        <v>43.692</v>
      </c>
      <c r="P88" s="44">
        <v>48.401699999999998</v>
      </c>
    </row>
    <row r="89" spans="1:16" hidden="1" x14ac:dyDescent="0.3">
      <c r="A89" s="9" t="s">
        <v>198</v>
      </c>
      <c r="B89" s="9" t="s">
        <v>199</v>
      </c>
      <c r="C89" s="44"/>
      <c r="D89" s="45"/>
      <c r="E89" s="45">
        <v>0.30199999999999999</v>
      </c>
      <c r="F89" s="45">
        <v>0.38600000000000001</v>
      </c>
      <c r="G89" s="44">
        <v>0.36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1E-3</v>
      </c>
      <c r="N89" s="44">
        <v>0</v>
      </c>
      <c r="O89" s="44">
        <v>9</v>
      </c>
      <c r="P89" s="44">
        <v>12.55</v>
      </c>
    </row>
    <row r="90" spans="1:16" hidden="1" x14ac:dyDescent="0.3">
      <c r="A90" s="9" t="s">
        <v>275</v>
      </c>
      <c r="B90" s="9" t="s">
        <v>276</v>
      </c>
      <c r="C90" s="44"/>
      <c r="D90" s="45"/>
      <c r="E90" s="45">
        <v>0</v>
      </c>
      <c r="F90" s="45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37.448300000000003</v>
      </c>
      <c r="M90" s="44">
        <v>35.298099999999998</v>
      </c>
      <c r="N90" s="44">
        <v>60.354999999999997</v>
      </c>
      <c r="O90" s="44">
        <v>70.694500000000005</v>
      </c>
      <c r="P90" s="44">
        <v>56.343000000000004</v>
      </c>
    </row>
    <row r="91" spans="1:16" hidden="1" x14ac:dyDescent="0.3">
      <c r="A91" s="9" t="s">
        <v>89</v>
      </c>
      <c r="B91" s="9" t="s">
        <v>90</v>
      </c>
      <c r="C91" s="44"/>
      <c r="D91" s="45"/>
      <c r="E91" s="45">
        <v>1.7969999999999999</v>
      </c>
      <c r="F91" s="45">
        <v>0.224</v>
      </c>
      <c r="G91" s="44">
        <v>0.214</v>
      </c>
      <c r="H91" s="44">
        <v>0.13700000000000001</v>
      </c>
      <c r="I91" s="44">
        <v>0.28820000000000001</v>
      </c>
      <c r="J91" s="44">
        <v>9.2399999999999996E-2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</row>
    <row r="92" spans="1:16" hidden="1" x14ac:dyDescent="0.3">
      <c r="A92" s="9" t="s">
        <v>136</v>
      </c>
      <c r="B92" s="9" t="s">
        <v>137</v>
      </c>
      <c r="C92" s="44"/>
      <c r="D92" s="45"/>
      <c r="E92" s="45">
        <v>0.17</v>
      </c>
      <c r="F92" s="45">
        <v>0.36599999999999999</v>
      </c>
      <c r="G92" s="44">
        <v>2.1999999999999999E-2</v>
      </c>
      <c r="H92" s="44">
        <v>0.104</v>
      </c>
      <c r="I92" s="44">
        <v>2.7E-2</v>
      </c>
      <c r="J92" s="44">
        <v>4.2000000000000003E-2</v>
      </c>
      <c r="K92" s="44">
        <v>2.7E-2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</row>
    <row r="93" spans="1:16" hidden="1" x14ac:dyDescent="0.3">
      <c r="A93" s="9" t="s">
        <v>124</v>
      </c>
      <c r="B93" s="9" t="s">
        <v>125</v>
      </c>
      <c r="C93" s="44"/>
      <c r="D93" s="45"/>
      <c r="E93" s="45">
        <v>1.802</v>
      </c>
      <c r="F93" s="45">
        <v>2.0369999999999999</v>
      </c>
      <c r="G93" s="44">
        <v>2.016</v>
      </c>
      <c r="H93" s="44">
        <v>2.1560000000000001</v>
      </c>
      <c r="I93" s="44">
        <v>2.4969999999999999</v>
      </c>
      <c r="J93" s="44">
        <v>2.2496999999999998</v>
      </c>
      <c r="K93" s="44">
        <v>0</v>
      </c>
      <c r="L93" s="44">
        <v>0</v>
      </c>
      <c r="M93" s="44">
        <v>0</v>
      </c>
      <c r="N93" s="44">
        <v>0</v>
      </c>
      <c r="O93" s="44">
        <v>0</v>
      </c>
      <c r="P93" s="44">
        <v>0</v>
      </c>
    </row>
    <row r="94" spans="1:16" hidden="1" x14ac:dyDescent="0.3">
      <c r="A94" s="9" t="s">
        <v>303</v>
      </c>
      <c r="B94" s="9" t="s">
        <v>304</v>
      </c>
      <c r="C94" s="44"/>
      <c r="D94" s="45"/>
      <c r="E94" s="45">
        <v>0</v>
      </c>
      <c r="F94" s="45">
        <v>0</v>
      </c>
      <c r="G94" s="44">
        <v>0</v>
      </c>
      <c r="H94" s="44">
        <v>0</v>
      </c>
      <c r="I94" s="44">
        <v>0</v>
      </c>
      <c r="J94" s="44">
        <v>3.5999999999999999E-3</v>
      </c>
      <c r="K94" s="44">
        <v>0</v>
      </c>
      <c r="L94" s="44">
        <v>0</v>
      </c>
      <c r="M94" s="44">
        <v>0.77500000000000002</v>
      </c>
      <c r="N94" s="44">
        <v>0.53</v>
      </c>
      <c r="O94" s="44">
        <v>0</v>
      </c>
      <c r="P94" s="44">
        <v>1.4500000000000001E-2</v>
      </c>
    </row>
    <row r="95" spans="1:16" hidden="1" x14ac:dyDescent="0.3">
      <c r="A95" s="9" t="s">
        <v>209</v>
      </c>
      <c r="B95" s="9" t="s">
        <v>209</v>
      </c>
      <c r="C95" s="44"/>
      <c r="D95" s="45"/>
      <c r="E95" s="45">
        <v>1.9750000000000001</v>
      </c>
      <c r="F95" s="45">
        <v>1.853</v>
      </c>
      <c r="G95" s="44">
        <v>1.9950000000000001</v>
      </c>
      <c r="H95" s="44">
        <v>1.7869999999999999</v>
      </c>
      <c r="I95" s="44">
        <v>1.48</v>
      </c>
      <c r="J95" s="44">
        <v>1.6919999999999999</v>
      </c>
      <c r="K95" s="44">
        <v>0.6512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</row>
    <row r="96" spans="1:16" hidden="1" x14ac:dyDescent="0.3">
      <c r="A96" s="9" t="s">
        <v>251</v>
      </c>
      <c r="B96" s="9" t="s">
        <v>252</v>
      </c>
      <c r="C96" s="44"/>
      <c r="D96" s="45"/>
      <c r="E96" s="45">
        <v>3.1E-2</v>
      </c>
      <c r="F96" s="45">
        <v>2.3E-2</v>
      </c>
      <c r="G96" s="44">
        <v>0.03</v>
      </c>
      <c r="H96" s="44">
        <v>1.7000000000000001E-2</v>
      </c>
      <c r="I96" s="44">
        <v>3.3000000000000002E-2</v>
      </c>
      <c r="J96" s="44">
        <v>2.3E-2</v>
      </c>
      <c r="K96" s="44">
        <v>2.7E-2</v>
      </c>
      <c r="L96" s="44">
        <v>1.2999999999999999E-2</v>
      </c>
      <c r="M96" s="44">
        <v>1.4999999999999999E-2</v>
      </c>
      <c r="N96" s="44">
        <v>3.3000000000000002E-2</v>
      </c>
      <c r="O96" s="44">
        <v>3.5000000000000003E-2</v>
      </c>
      <c r="P96" s="44">
        <v>0</v>
      </c>
    </row>
    <row r="97" spans="1:16" hidden="1" x14ac:dyDescent="0.3">
      <c r="A97" s="9" t="s">
        <v>241</v>
      </c>
      <c r="B97" s="9" t="s">
        <v>242</v>
      </c>
      <c r="C97" s="44"/>
      <c r="D97" s="45"/>
      <c r="E97" s="45">
        <v>0</v>
      </c>
      <c r="F97" s="45">
        <v>0</v>
      </c>
      <c r="G97" s="44">
        <v>1.6E-2</v>
      </c>
      <c r="H97" s="44">
        <v>3.5000000000000003E-2</v>
      </c>
      <c r="I97" s="44">
        <v>3.5999999999999997E-2</v>
      </c>
      <c r="J97" s="44">
        <v>3.5999999999999997E-2</v>
      </c>
      <c r="K97" s="44">
        <v>4.5999999999999999E-2</v>
      </c>
      <c r="L97" s="44">
        <v>0.06</v>
      </c>
      <c r="M97" s="44">
        <v>0.06</v>
      </c>
      <c r="N97" s="44">
        <v>0.06</v>
      </c>
      <c r="O97" s="44">
        <v>0</v>
      </c>
      <c r="P97" s="44">
        <v>0.06</v>
      </c>
    </row>
    <row r="98" spans="1:16" hidden="1" x14ac:dyDescent="0.3">
      <c r="A98" s="9" t="s">
        <v>168</v>
      </c>
      <c r="B98" s="9" t="s">
        <v>169</v>
      </c>
      <c r="C98" s="44"/>
      <c r="D98" s="45"/>
      <c r="E98" s="45">
        <v>0.05</v>
      </c>
      <c r="F98" s="45">
        <v>6.6000000000000003E-2</v>
      </c>
      <c r="G98" s="44">
        <v>0</v>
      </c>
      <c r="H98" s="44">
        <v>0</v>
      </c>
      <c r="I98" s="44">
        <v>0.315</v>
      </c>
      <c r="J98" s="44">
        <v>0.48</v>
      </c>
      <c r="K98" s="44">
        <v>0</v>
      </c>
      <c r="L98" s="44">
        <v>0</v>
      </c>
      <c r="M98" s="44">
        <v>0</v>
      </c>
      <c r="N98" s="44">
        <v>0</v>
      </c>
      <c r="O98" s="44">
        <v>0</v>
      </c>
      <c r="P98" s="44">
        <v>0</v>
      </c>
    </row>
    <row r="99" spans="1:16" hidden="1" x14ac:dyDescent="0.3">
      <c r="A99" s="9" t="s">
        <v>277</v>
      </c>
      <c r="B99" s="9" t="s">
        <v>278</v>
      </c>
      <c r="C99" s="44"/>
      <c r="D99" s="45"/>
      <c r="E99" s="45">
        <v>2.5000000000000001E-2</v>
      </c>
      <c r="F99" s="45">
        <v>8.9999999999999993E-3</v>
      </c>
      <c r="G99" s="44">
        <v>0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</row>
    <row r="100" spans="1:16" hidden="1" x14ac:dyDescent="0.3">
      <c r="A100" s="9" t="s">
        <v>75</v>
      </c>
      <c r="B100" s="9" t="s">
        <v>76</v>
      </c>
      <c r="C100" s="44"/>
      <c r="D100" s="45"/>
      <c r="E100" s="45">
        <v>1E-3</v>
      </c>
      <c r="F100" s="45">
        <v>0</v>
      </c>
      <c r="G100" s="44">
        <v>0</v>
      </c>
      <c r="H100" s="44">
        <v>0</v>
      </c>
      <c r="I100" s="44">
        <v>2E-3</v>
      </c>
      <c r="J100" s="44">
        <v>5.5500000000000005E-4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</row>
    <row r="101" spans="1:16" hidden="1" x14ac:dyDescent="0.3">
      <c r="A101" s="9" t="s">
        <v>321</v>
      </c>
      <c r="B101" s="9" t="s">
        <v>322</v>
      </c>
      <c r="C101" s="44"/>
      <c r="D101" s="45"/>
      <c r="E101" s="45">
        <v>1.9E-2</v>
      </c>
      <c r="F101" s="45">
        <v>1.0999999999999999E-2</v>
      </c>
      <c r="G101" s="44">
        <v>1.2E-2</v>
      </c>
      <c r="H101" s="44">
        <v>8.0000000000000002E-3</v>
      </c>
      <c r="I101" s="44">
        <v>3.0000000000000001E-3</v>
      </c>
      <c r="J101" s="44">
        <v>0</v>
      </c>
      <c r="K101" s="44">
        <v>0</v>
      </c>
      <c r="L101" s="44">
        <v>0</v>
      </c>
      <c r="M101" s="44">
        <v>0</v>
      </c>
      <c r="N101" s="44">
        <v>0</v>
      </c>
      <c r="O101" s="44">
        <v>0</v>
      </c>
      <c r="P101" s="44">
        <v>0</v>
      </c>
    </row>
    <row r="102" spans="1:16" hidden="1" x14ac:dyDescent="0.3">
      <c r="A102" s="9" t="s">
        <v>71</v>
      </c>
      <c r="B102" s="9" t="s">
        <v>72</v>
      </c>
      <c r="C102" s="44"/>
      <c r="D102" s="45"/>
      <c r="E102" s="45">
        <v>2E-3</v>
      </c>
      <c r="F102" s="45"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0</v>
      </c>
    </row>
    <row r="103" spans="1:16" hidden="1" x14ac:dyDescent="0.3">
      <c r="A103" s="9" t="s">
        <v>335</v>
      </c>
      <c r="B103" s="9" t="s">
        <v>336</v>
      </c>
      <c r="C103" s="44"/>
      <c r="D103" s="45"/>
      <c r="E103" s="45">
        <v>1.7999999999999999E-2</v>
      </c>
      <c r="F103" s="45">
        <v>8.0000000000000002E-3</v>
      </c>
      <c r="G103" s="44">
        <v>1E-3</v>
      </c>
      <c r="H103" s="44">
        <v>2E-3</v>
      </c>
      <c r="I103" s="44">
        <v>0</v>
      </c>
      <c r="J103" s="44">
        <v>0</v>
      </c>
      <c r="K103" s="44">
        <v>0</v>
      </c>
      <c r="L103" s="44">
        <v>0</v>
      </c>
      <c r="M103" s="44">
        <v>0</v>
      </c>
      <c r="N103" s="44">
        <v>0</v>
      </c>
      <c r="O103" s="44">
        <v>0</v>
      </c>
      <c r="P103" s="44">
        <v>0</v>
      </c>
    </row>
    <row r="104" spans="1:16" hidden="1" x14ac:dyDescent="0.3">
      <c r="A104" s="9" t="s">
        <v>160</v>
      </c>
      <c r="B104" s="9" t="s">
        <v>161</v>
      </c>
      <c r="C104" s="44"/>
      <c r="D104" s="45"/>
      <c r="E104" s="45">
        <v>0</v>
      </c>
      <c r="F104" s="45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3.1E-2</v>
      </c>
      <c r="M104" s="44">
        <v>1.6759999999999999</v>
      </c>
      <c r="N104" s="44">
        <v>3.47</v>
      </c>
      <c r="O104" s="44">
        <v>6.782</v>
      </c>
      <c r="P104" s="44">
        <v>1.0469999999999999</v>
      </c>
    </row>
    <row r="105" spans="1:16" hidden="1" x14ac:dyDescent="0.3">
      <c r="A105" s="9" t="s">
        <v>87</v>
      </c>
      <c r="B105" s="9" t="s">
        <v>88</v>
      </c>
      <c r="C105" s="44"/>
      <c r="D105" s="45"/>
      <c r="E105" s="45">
        <v>2.6240000000000001</v>
      </c>
      <c r="F105" s="45">
        <v>2.8450000000000002</v>
      </c>
      <c r="G105" s="44">
        <v>2.7469999999999999</v>
      </c>
      <c r="H105" s="44">
        <v>3.3149999999999999</v>
      </c>
      <c r="I105" s="44">
        <v>3.2976000000000001</v>
      </c>
      <c r="J105" s="44">
        <v>3.3753000000000002</v>
      </c>
      <c r="K105" s="44">
        <v>4.2256999999999998</v>
      </c>
      <c r="L105" s="44">
        <v>3.915</v>
      </c>
      <c r="M105" s="44">
        <v>3.1</v>
      </c>
      <c r="N105" s="44">
        <v>2.1120000000000001</v>
      </c>
      <c r="O105" s="44">
        <v>0</v>
      </c>
      <c r="P105" s="44">
        <v>0</v>
      </c>
    </row>
    <row r="106" spans="1:16" hidden="1" x14ac:dyDescent="0.3">
      <c r="A106" s="9" t="s">
        <v>102</v>
      </c>
      <c r="B106" s="9" t="s">
        <v>103</v>
      </c>
      <c r="C106" s="44"/>
      <c r="D106" s="45"/>
      <c r="E106" s="45">
        <v>0</v>
      </c>
      <c r="F106" s="45">
        <v>0.216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0</v>
      </c>
      <c r="N106" s="44">
        <v>0</v>
      </c>
      <c r="O106" s="44">
        <v>0</v>
      </c>
      <c r="P106" s="44">
        <v>0</v>
      </c>
    </row>
    <row r="107" spans="1:16" hidden="1" x14ac:dyDescent="0.3">
      <c r="A107" s="9" t="s">
        <v>230</v>
      </c>
      <c r="B107" s="9" t="s">
        <v>231</v>
      </c>
      <c r="C107" s="44"/>
      <c r="D107" s="45"/>
      <c r="E107" s="45">
        <v>0</v>
      </c>
      <c r="F107" s="45">
        <v>0.70799999999999996</v>
      </c>
      <c r="G107" s="44">
        <v>0</v>
      </c>
      <c r="H107" s="44">
        <v>0</v>
      </c>
      <c r="I107" s="44">
        <v>0.192</v>
      </c>
      <c r="J107" s="44">
        <v>0</v>
      </c>
      <c r="K107" s="44">
        <v>0.70599999999999996</v>
      </c>
      <c r="L107" s="44">
        <v>0</v>
      </c>
      <c r="M107" s="44">
        <v>0</v>
      </c>
      <c r="N107" s="44">
        <v>7.5750000000000002</v>
      </c>
      <c r="O107" s="44">
        <v>10.016</v>
      </c>
      <c r="P107" s="44">
        <v>1.544</v>
      </c>
    </row>
    <row r="108" spans="1:16" hidden="1" x14ac:dyDescent="0.3">
      <c r="A108" s="9" t="s">
        <v>134</v>
      </c>
      <c r="B108" s="9" t="s">
        <v>135</v>
      </c>
      <c r="C108" s="44"/>
      <c r="D108" s="45"/>
      <c r="E108" s="45">
        <v>2.7709999999999999</v>
      </c>
      <c r="F108" s="45">
        <v>0.17</v>
      </c>
      <c r="G108" s="44">
        <v>0.42899999999999999</v>
      </c>
      <c r="H108" s="44">
        <v>0</v>
      </c>
      <c r="I108" s="44">
        <v>0.17899999999999999</v>
      </c>
      <c r="J108" s="44">
        <v>5.9900000000000002E-2</v>
      </c>
      <c r="K108" s="44">
        <v>1.41E-2</v>
      </c>
      <c r="L108" s="44">
        <v>0</v>
      </c>
      <c r="M108" s="44">
        <v>0</v>
      </c>
      <c r="N108" s="44">
        <v>0</v>
      </c>
      <c r="O108" s="44">
        <v>0</v>
      </c>
      <c r="P108" s="44">
        <v>0</v>
      </c>
    </row>
    <row r="109" spans="1:16" hidden="1" x14ac:dyDescent="0.3">
      <c r="A109" s="9" t="s">
        <v>301</v>
      </c>
      <c r="B109" s="9" t="s">
        <v>302</v>
      </c>
      <c r="C109" s="44"/>
      <c r="D109" s="45"/>
      <c r="E109" s="45">
        <v>5.8760000000000003</v>
      </c>
      <c r="F109" s="45">
        <v>5.9589999999999996</v>
      </c>
      <c r="G109" s="44">
        <v>6.53</v>
      </c>
      <c r="H109" s="44">
        <v>7.8550000000000004</v>
      </c>
      <c r="I109" s="44">
        <v>10.1023</v>
      </c>
      <c r="J109" s="44">
        <v>8.7293000000000003</v>
      </c>
      <c r="K109" s="44">
        <v>11.778</v>
      </c>
      <c r="L109" s="44">
        <v>11.83</v>
      </c>
      <c r="M109" s="44">
        <v>12.611800000000001</v>
      </c>
      <c r="N109" s="44">
        <v>24.917000000000002</v>
      </c>
      <c r="O109" s="44">
        <v>26.146999999999998</v>
      </c>
      <c r="P109" s="44">
        <v>25.812999999999999</v>
      </c>
    </row>
    <row r="110" spans="1:16" hidden="1" x14ac:dyDescent="0.3">
      <c r="A110" s="9" t="s">
        <v>166</v>
      </c>
      <c r="B110" s="9" t="s">
        <v>167</v>
      </c>
      <c r="C110" s="44"/>
      <c r="D110" s="45"/>
      <c r="E110" s="45">
        <v>0.82199999999999995</v>
      </c>
      <c r="F110" s="45">
        <v>0.89200000000000002</v>
      </c>
      <c r="G110" s="44">
        <v>0.93700000000000006</v>
      </c>
      <c r="H110" s="44">
        <v>1.0469999999999999</v>
      </c>
      <c r="I110" s="44">
        <v>1.0908</v>
      </c>
      <c r="J110" s="44">
        <v>0.98880000000000001</v>
      </c>
      <c r="K110" s="44">
        <v>0.92230000000000001</v>
      </c>
      <c r="L110" s="44">
        <v>9.4299999999999995E-2</v>
      </c>
      <c r="M110" s="44">
        <v>0</v>
      </c>
      <c r="N110" s="44">
        <v>2.0790000000000002</v>
      </c>
      <c r="O110" s="44">
        <v>9.5349000000000004</v>
      </c>
      <c r="P110" s="44">
        <v>11.073700000000001</v>
      </c>
    </row>
    <row r="111" spans="1:16" hidden="1" x14ac:dyDescent="0.3">
      <c r="A111" s="9" t="s">
        <v>162</v>
      </c>
      <c r="B111" s="9" t="s">
        <v>163</v>
      </c>
      <c r="C111" s="44"/>
      <c r="D111" s="45"/>
      <c r="E111" s="45">
        <v>35.741</v>
      </c>
      <c r="F111" s="45">
        <v>33.115000000000002</v>
      </c>
      <c r="G111" s="44">
        <v>31.965</v>
      </c>
      <c r="H111" s="44">
        <v>31.390650000000001</v>
      </c>
      <c r="I111" s="44">
        <v>32.539375</v>
      </c>
      <c r="J111" s="44">
        <v>39.228397000000001</v>
      </c>
      <c r="K111" s="44">
        <v>66.825484000000003</v>
      </c>
      <c r="L111" s="44">
        <v>54.5749</v>
      </c>
      <c r="M111" s="44">
        <v>35.554400000000001</v>
      </c>
      <c r="N111" s="44">
        <v>107.7698</v>
      </c>
      <c r="O111" s="44">
        <v>76.977400000000003</v>
      </c>
      <c r="P111" s="44">
        <v>85.790800000000004</v>
      </c>
    </row>
    <row r="112" spans="1:16" hidden="1" x14ac:dyDescent="0.3">
      <c r="A112" s="9" t="s">
        <v>142</v>
      </c>
      <c r="B112" s="9" t="s">
        <v>143</v>
      </c>
      <c r="C112" s="44"/>
      <c r="D112" s="45"/>
      <c r="E112" s="45">
        <v>0</v>
      </c>
      <c r="F112" s="45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6.2</v>
      </c>
      <c r="O112" s="44">
        <v>0</v>
      </c>
      <c r="P112" s="44">
        <v>0</v>
      </c>
    </row>
    <row r="113" spans="1:16" hidden="1" x14ac:dyDescent="0.3">
      <c r="A113" s="9" t="s">
        <v>188</v>
      </c>
      <c r="B113" s="9" t="s">
        <v>189</v>
      </c>
      <c r="C113" s="44"/>
      <c r="D113" s="45"/>
      <c r="E113" s="45">
        <v>0</v>
      </c>
      <c r="F113" s="45">
        <v>0</v>
      </c>
      <c r="G113" s="44">
        <v>2.4E-2</v>
      </c>
      <c r="H113" s="44">
        <v>3.5999999999999997E-2</v>
      </c>
      <c r="I113" s="44">
        <v>0</v>
      </c>
      <c r="J113" s="44">
        <v>0</v>
      </c>
      <c r="K113" s="44">
        <v>0</v>
      </c>
      <c r="L113" s="44">
        <v>0</v>
      </c>
      <c r="M113" s="44">
        <v>0</v>
      </c>
      <c r="N113" s="44">
        <v>0</v>
      </c>
      <c r="O113" s="44">
        <v>0</v>
      </c>
      <c r="P113" s="44">
        <v>0</v>
      </c>
    </row>
    <row r="114" spans="1:16" hidden="1" x14ac:dyDescent="0.3">
      <c r="A114" s="9" t="s">
        <v>307</v>
      </c>
      <c r="B114" s="9" t="s">
        <v>308</v>
      </c>
      <c r="C114" s="44"/>
      <c r="D114" s="45"/>
      <c r="E114" s="45">
        <v>6.0000000000000001E-3</v>
      </c>
      <c r="F114" s="45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</row>
    <row r="115" spans="1:16" hidden="1" x14ac:dyDescent="0.3">
      <c r="A115" s="9" t="s">
        <v>232</v>
      </c>
      <c r="B115" s="9" t="s">
        <v>233</v>
      </c>
      <c r="C115" s="44"/>
      <c r="D115" s="45"/>
      <c r="E115" s="45">
        <v>3.2000000000000001E-2</v>
      </c>
      <c r="F115" s="45">
        <v>3.2000000000000001E-2</v>
      </c>
      <c r="G115" s="44">
        <v>3.1E-2</v>
      </c>
      <c r="H115" s="44">
        <v>0.03</v>
      </c>
      <c r="I115" s="44">
        <v>0.03</v>
      </c>
      <c r="J115" s="44">
        <v>0.03</v>
      </c>
      <c r="K115" s="44">
        <v>3.1E-2</v>
      </c>
      <c r="L115" s="44">
        <v>2.3E-2</v>
      </c>
      <c r="M115" s="44">
        <v>0</v>
      </c>
      <c r="N115" s="44">
        <v>2.1999999999999999E-2</v>
      </c>
      <c r="O115" s="44">
        <v>2.5999999999999999E-2</v>
      </c>
      <c r="P115" s="44">
        <v>2.1999999999999999E-2</v>
      </c>
    </row>
    <row r="116" spans="1:16" hidden="1" x14ac:dyDescent="0.3">
      <c r="A116" s="9" t="s">
        <v>243</v>
      </c>
      <c r="B116" s="9" t="s">
        <v>244</v>
      </c>
      <c r="C116" s="44"/>
      <c r="D116" s="45"/>
      <c r="E116" s="45">
        <v>0</v>
      </c>
      <c r="F116" s="45">
        <v>3.0000000000000001E-3</v>
      </c>
      <c r="G116" s="44">
        <v>0.16500000000000001</v>
      </c>
      <c r="H116" s="44">
        <v>0.11</v>
      </c>
      <c r="I116" s="44">
        <v>0.13289999999999999</v>
      </c>
      <c r="J116" s="44">
        <v>0.2298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</row>
    <row r="117" spans="1:16" hidden="1" x14ac:dyDescent="0.3">
      <c r="A117" s="9" t="s">
        <v>110</v>
      </c>
      <c r="B117" s="9" t="s">
        <v>111</v>
      </c>
      <c r="C117" s="44"/>
      <c r="D117" s="45"/>
      <c r="E117" s="45">
        <v>3.2000000000000001E-2</v>
      </c>
      <c r="F117" s="45">
        <v>0.14799999999999999</v>
      </c>
      <c r="G117" s="44">
        <v>4.0000000000000001E-3</v>
      </c>
      <c r="H117" s="44">
        <v>0</v>
      </c>
      <c r="I117" s="44">
        <v>3.8999999999999998E-3</v>
      </c>
      <c r="J117" s="44">
        <v>7.0000000000000001E-3</v>
      </c>
      <c r="K117" s="44">
        <v>3.0000000000000001E-3</v>
      </c>
      <c r="L117" s="44">
        <v>4.0000000000000001E-3</v>
      </c>
      <c r="M117" s="44">
        <v>3.5000000000000001E-3</v>
      </c>
      <c r="N117" s="44">
        <v>1.2E-2</v>
      </c>
      <c r="O117" s="44">
        <v>1.5800000000000002E-2</v>
      </c>
      <c r="P117" s="44">
        <v>44.9221</v>
      </c>
    </row>
    <row r="118" spans="1:16" hidden="1" x14ac:dyDescent="0.3">
      <c r="A118" s="9" t="s">
        <v>226</v>
      </c>
      <c r="B118" s="9" t="s">
        <v>227</v>
      </c>
      <c r="C118" s="44"/>
      <c r="D118" s="45"/>
      <c r="E118" s="45">
        <v>0.28799999999999998</v>
      </c>
      <c r="F118" s="45">
        <v>0.35699999999999998</v>
      </c>
      <c r="G118" s="44">
        <v>0.40699999999999997</v>
      </c>
      <c r="H118" s="44">
        <v>0.378</v>
      </c>
      <c r="I118" s="44">
        <v>0.44700000000000001</v>
      </c>
      <c r="J118" s="44">
        <v>0.41199999999999998</v>
      </c>
      <c r="K118" s="44">
        <v>0.49199999999999999</v>
      </c>
      <c r="L118" s="44">
        <v>0.55910000000000004</v>
      </c>
      <c r="M118" s="44">
        <v>0.61399999999999999</v>
      </c>
      <c r="N118" s="44">
        <v>0.97899999999999998</v>
      </c>
      <c r="O118" s="44">
        <v>1.0489999999999999</v>
      </c>
      <c r="P118" s="44">
        <v>1.0149999999999999</v>
      </c>
    </row>
    <row r="119" spans="1:16" hidden="1" x14ac:dyDescent="0.3">
      <c r="A119" s="9" t="s">
        <v>114</v>
      </c>
      <c r="B119" s="9" t="s">
        <v>115</v>
      </c>
      <c r="C119" s="44"/>
      <c r="D119" s="45"/>
      <c r="E119" s="45">
        <v>32.716999999999999</v>
      </c>
      <c r="F119" s="45">
        <v>30.006</v>
      </c>
      <c r="G119" s="44">
        <v>29.251000000000001</v>
      </c>
      <c r="H119" s="44">
        <v>25.275700000000001</v>
      </c>
      <c r="I119" s="44">
        <v>28.02777</v>
      </c>
      <c r="J119" s="44">
        <v>30.909523</v>
      </c>
      <c r="K119" s="44">
        <v>31.319818999999999</v>
      </c>
      <c r="L119" s="44">
        <v>28.8918</v>
      </c>
      <c r="M119" s="44">
        <v>25.5061</v>
      </c>
      <c r="N119" s="44">
        <v>38.974299999999999</v>
      </c>
      <c r="O119" s="44">
        <v>42.115900000000003</v>
      </c>
      <c r="P119" s="44">
        <v>50.712200000000003</v>
      </c>
    </row>
    <row r="120" spans="1:16" hidden="1" x14ac:dyDescent="0.3">
      <c r="A120" s="9" t="s">
        <v>291</v>
      </c>
      <c r="B120" s="9" t="s">
        <v>292</v>
      </c>
      <c r="C120" s="44"/>
      <c r="D120" s="45"/>
      <c r="E120" s="45">
        <v>3.7440000000000002</v>
      </c>
      <c r="F120" s="45">
        <v>4.5609999999999999</v>
      </c>
      <c r="G120" s="44">
        <v>4.3319999999999999</v>
      </c>
      <c r="H120" s="44">
        <v>3.0760000000000001</v>
      </c>
      <c r="I120" s="44">
        <v>4.3210600000000001</v>
      </c>
      <c r="J120" s="44">
        <v>2.3515799999999998</v>
      </c>
      <c r="K120" s="44">
        <v>0.31890000000000002</v>
      </c>
      <c r="L120" s="44">
        <v>7.8E-2</v>
      </c>
      <c r="M120" s="44">
        <v>0.1</v>
      </c>
      <c r="N120" s="44">
        <v>0.62160000000000004</v>
      </c>
      <c r="O120" s="44">
        <v>0.217</v>
      </c>
      <c r="P120" s="44">
        <v>0.26500000000000001</v>
      </c>
    </row>
    <row r="121" spans="1:16" hidden="1" x14ac:dyDescent="0.3">
      <c r="A121" s="9" t="s">
        <v>309</v>
      </c>
      <c r="B121" s="9" t="s">
        <v>310</v>
      </c>
      <c r="C121" s="44"/>
      <c r="D121" s="45"/>
      <c r="E121" s="45">
        <v>7.6999999999999999E-2</v>
      </c>
      <c r="F121" s="45">
        <v>4.8000000000000001E-2</v>
      </c>
      <c r="G121" s="44">
        <v>4.4999999999999998E-2</v>
      </c>
      <c r="H121" s="44">
        <v>5.2999999999999999E-2</v>
      </c>
      <c r="I121" s="44">
        <v>4.6800000000000001E-2</v>
      </c>
      <c r="J121" s="44">
        <v>5.9499999999999997E-2</v>
      </c>
      <c r="K121" s="44">
        <v>6.0600000000000001E-2</v>
      </c>
      <c r="L121" s="44">
        <v>0.28339999999999999</v>
      </c>
      <c r="M121" s="44">
        <v>0.2001</v>
      </c>
      <c r="N121" s="44">
        <v>0.22339999999999999</v>
      </c>
      <c r="O121" s="44">
        <v>2.5000000000000001E-2</v>
      </c>
      <c r="P121" s="44">
        <v>0.20300000000000001</v>
      </c>
    </row>
    <row r="122" spans="1:16" hidden="1" x14ac:dyDescent="0.3">
      <c r="A122" s="9" t="s">
        <v>253</v>
      </c>
      <c r="B122" s="9" t="s">
        <v>254</v>
      </c>
      <c r="C122" s="44"/>
      <c r="D122" s="45"/>
      <c r="E122" s="45">
        <v>0.02</v>
      </c>
      <c r="F122" s="45">
        <v>6.0000000000000001E-3</v>
      </c>
      <c r="G122" s="44">
        <v>5.0000000000000001E-3</v>
      </c>
      <c r="H122" s="44">
        <v>5.0000000000000001E-3</v>
      </c>
      <c r="I122" s="44">
        <v>0.01</v>
      </c>
      <c r="J122" s="44">
        <v>8.3040000000000006E-3</v>
      </c>
      <c r="K122" s="44">
        <v>0</v>
      </c>
      <c r="L122" s="44">
        <v>0</v>
      </c>
      <c r="M122" s="44">
        <v>0</v>
      </c>
      <c r="N122" s="44">
        <v>0</v>
      </c>
      <c r="O122" s="44">
        <v>0</v>
      </c>
      <c r="P122" s="44">
        <v>0</v>
      </c>
    </row>
    <row r="123" spans="1:16" hidden="1" x14ac:dyDescent="0.3">
      <c r="A123" s="9" t="s">
        <v>343</v>
      </c>
      <c r="B123" s="9" t="s">
        <v>344</v>
      </c>
      <c r="C123" s="44"/>
      <c r="D123" s="45"/>
      <c r="E123" s="45">
        <v>22.527999999999999</v>
      </c>
      <c r="F123" s="45">
        <v>31.847000000000001</v>
      </c>
      <c r="G123" s="44">
        <v>37.277000000000001</v>
      </c>
      <c r="H123" s="44">
        <v>36.106000000000002</v>
      </c>
      <c r="I123" s="44">
        <v>28.336416</v>
      </c>
      <c r="J123" s="44">
        <v>25.650455000000001</v>
      </c>
      <c r="K123" s="44">
        <v>32.108828000000003</v>
      </c>
      <c r="L123" s="44">
        <v>38.184899999999999</v>
      </c>
      <c r="M123" s="44">
        <v>39.007399999999997</v>
      </c>
      <c r="N123" s="44">
        <v>88.376499999999993</v>
      </c>
      <c r="O123" s="44">
        <v>94.008799999999994</v>
      </c>
      <c r="P123" s="44">
        <v>44.937100000000001</v>
      </c>
    </row>
    <row r="124" spans="1:16" hidden="1" x14ac:dyDescent="0.3">
      <c r="A124" s="9" t="s">
        <v>329</v>
      </c>
      <c r="B124" s="9" t="s">
        <v>330</v>
      </c>
      <c r="C124" s="44"/>
      <c r="D124" s="45"/>
      <c r="E124" s="45">
        <v>0.26600000000000001</v>
      </c>
      <c r="F124" s="45">
        <v>0.29599999999999999</v>
      </c>
      <c r="G124" s="44">
        <v>0.41699999999999998</v>
      </c>
      <c r="H124" s="44">
        <v>0.40500000000000003</v>
      </c>
      <c r="I124" s="44">
        <v>0.62905800000000001</v>
      </c>
      <c r="J124" s="44">
        <v>0.3629</v>
      </c>
      <c r="K124" s="44">
        <v>0.33589999999999998</v>
      </c>
      <c r="L124" s="44">
        <v>0.30659999999999998</v>
      </c>
      <c r="M124" s="44">
        <v>0.17699999999999999</v>
      </c>
      <c r="N124" s="44">
        <v>0.8468</v>
      </c>
      <c r="O124" s="44">
        <v>3.1387999999999998</v>
      </c>
      <c r="P124" s="44">
        <v>3.4519000000000002</v>
      </c>
    </row>
    <row r="125" spans="1:16" hidden="1" x14ac:dyDescent="0.3">
      <c r="A125" s="9" t="s">
        <v>138</v>
      </c>
      <c r="B125" s="9" t="s">
        <v>139</v>
      </c>
      <c r="C125" s="44"/>
      <c r="D125" s="45"/>
      <c r="E125" s="45">
        <v>0.70099999999999996</v>
      </c>
      <c r="F125" s="45">
        <v>2.069</v>
      </c>
      <c r="G125" s="44">
        <v>3.375</v>
      </c>
      <c r="H125" s="44">
        <v>3.0409999999999999</v>
      </c>
      <c r="I125" s="44">
        <v>2.8324500000000001</v>
      </c>
      <c r="J125" s="44">
        <v>3.1435749999999998</v>
      </c>
      <c r="K125" s="44">
        <v>2.8205</v>
      </c>
      <c r="L125" s="44">
        <v>1.8701000000000001</v>
      </c>
      <c r="M125" s="44">
        <v>0.90259999999999996</v>
      </c>
      <c r="N125" s="44">
        <v>1.2542</v>
      </c>
      <c r="O125" s="44">
        <v>2.8256999999999999</v>
      </c>
      <c r="P125" s="44">
        <v>4.6631999999999998</v>
      </c>
    </row>
    <row r="126" spans="1:16" hidden="1" x14ac:dyDescent="0.3">
      <c r="A126" s="9" t="s">
        <v>249</v>
      </c>
      <c r="B126" s="9" t="s">
        <v>250</v>
      </c>
      <c r="C126" s="44"/>
      <c r="D126" s="45"/>
      <c r="E126" s="45">
        <v>5.5E-2</v>
      </c>
      <c r="F126" s="45">
        <v>9.6000000000000002E-2</v>
      </c>
      <c r="G126" s="44">
        <v>0.10100000000000001</v>
      </c>
      <c r="H126" s="44">
        <v>9.5000000000000001E-2</v>
      </c>
      <c r="I126" s="44">
        <v>9.8000000000000004E-2</v>
      </c>
      <c r="J126" s="44">
        <v>0.112</v>
      </c>
      <c r="K126" s="44">
        <v>0.108</v>
      </c>
      <c r="L126" s="44">
        <v>2.8000000000000001E-2</v>
      </c>
      <c r="M126" s="44">
        <v>0.03</v>
      </c>
      <c r="N126" s="44">
        <v>0.05</v>
      </c>
      <c r="O126" s="44">
        <v>5.0999999999999997E-2</v>
      </c>
      <c r="P126" s="44">
        <v>4.4999999999999998E-2</v>
      </c>
    </row>
    <row r="127" spans="1:16" hidden="1" x14ac:dyDescent="0.3">
      <c r="A127" s="9" t="s">
        <v>73</v>
      </c>
      <c r="B127" s="9" t="s">
        <v>74</v>
      </c>
      <c r="C127" s="44"/>
      <c r="D127" s="45"/>
      <c r="E127" s="45">
        <v>0</v>
      </c>
      <c r="F127" s="45">
        <v>9.0999999999999998E-2</v>
      </c>
      <c r="G127" s="44">
        <v>0.10199999999999999</v>
      </c>
      <c r="H127" s="44">
        <v>0.101012</v>
      </c>
      <c r="I127" s="44">
        <v>0.14399999999999999</v>
      </c>
      <c r="J127" s="44">
        <v>0.12</v>
      </c>
      <c r="K127" s="44">
        <v>5.4100000000000002E-2</v>
      </c>
      <c r="L127" s="44">
        <v>0</v>
      </c>
      <c r="M127" s="44">
        <v>0</v>
      </c>
      <c r="N127" s="44">
        <v>0</v>
      </c>
      <c r="O127" s="44">
        <v>0</v>
      </c>
      <c r="P127" s="44">
        <v>0</v>
      </c>
    </row>
    <row r="128" spans="1:16" hidden="1" x14ac:dyDescent="0.3">
      <c r="A128" s="9" t="s">
        <v>208</v>
      </c>
      <c r="B128" s="9" t="s">
        <v>208</v>
      </c>
      <c r="C128" s="44"/>
      <c r="D128" s="45"/>
      <c r="E128" s="45">
        <v>0.08</v>
      </c>
      <c r="F128" s="45">
        <v>0.13300000000000001</v>
      </c>
      <c r="G128" s="44">
        <v>0.192</v>
      </c>
      <c r="H128" s="44">
        <v>0.20399999999999999</v>
      </c>
      <c r="I128" s="44">
        <v>0.1016</v>
      </c>
      <c r="J128" s="44">
        <v>5.6000000000000001E-2</v>
      </c>
      <c r="K128" s="44">
        <v>0.188</v>
      </c>
      <c r="L128" s="44">
        <v>0</v>
      </c>
      <c r="M128" s="44">
        <v>0</v>
      </c>
      <c r="N128" s="44">
        <v>0</v>
      </c>
      <c r="O128" s="44">
        <v>0</v>
      </c>
      <c r="P128" s="44">
        <v>0</v>
      </c>
    </row>
    <row r="129" spans="1:16" hidden="1" x14ac:dyDescent="0.3">
      <c r="A129" s="9" t="s">
        <v>150</v>
      </c>
      <c r="B129" s="9" t="s">
        <v>151</v>
      </c>
      <c r="C129" s="44"/>
      <c r="D129" s="45"/>
      <c r="E129" s="45">
        <v>0.193</v>
      </c>
      <c r="F129" s="45">
        <v>0.129</v>
      </c>
      <c r="G129" s="44">
        <v>0</v>
      </c>
      <c r="H129" s="44">
        <v>0</v>
      </c>
      <c r="I129" s="44">
        <v>0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</row>
    <row r="130" spans="1:16" hidden="1" x14ac:dyDescent="0.3">
      <c r="A130" s="9" t="s">
        <v>144</v>
      </c>
      <c r="B130" s="9" t="s">
        <v>145</v>
      </c>
      <c r="C130" s="44"/>
      <c r="D130" s="45"/>
      <c r="E130" s="45">
        <v>0.57299999999999995</v>
      </c>
      <c r="F130" s="45">
        <v>0</v>
      </c>
      <c r="G130" s="44">
        <v>0</v>
      </c>
      <c r="H130" s="44">
        <v>0</v>
      </c>
      <c r="I130" s="44">
        <v>0</v>
      </c>
      <c r="J130" s="44">
        <v>0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0</v>
      </c>
    </row>
    <row r="131" spans="1:16" hidden="1" x14ac:dyDescent="0.3">
      <c r="A131" s="9" t="s">
        <v>234</v>
      </c>
      <c r="B131" s="9" t="s">
        <v>235</v>
      </c>
      <c r="C131" s="44"/>
      <c r="D131" s="45"/>
      <c r="E131" s="45">
        <v>0</v>
      </c>
      <c r="F131" s="45">
        <v>0</v>
      </c>
      <c r="G131" s="44">
        <v>0</v>
      </c>
      <c r="H131" s="44">
        <v>4.0000000000000001E-3</v>
      </c>
      <c r="I131" s="44">
        <v>2.2000000000000001E-3</v>
      </c>
      <c r="J131" s="44">
        <v>0</v>
      </c>
      <c r="K131" s="44">
        <v>0</v>
      </c>
      <c r="L131" s="44">
        <v>0</v>
      </c>
      <c r="M131" s="44">
        <v>0</v>
      </c>
      <c r="N131" s="44">
        <v>0</v>
      </c>
      <c r="O131" s="44">
        <v>0</v>
      </c>
      <c r="P131" s="44">
        <v>0</v>
      </c>
    </row>
    <row r="132" spans="1:16" hidden="1" x14ac:dyDescent="0.3">
      <c r="A132" s="9" t="s">
        <v>263</v>
      </c>
      <c r="B132" s="9" t="s">
        <v>264</v>
      </c>
      <c r="C132" s="44"/>
      <c r="D132" s="45"/>
      <c r="E132" s="45">
        <v>5.4829999999999997</v>
      </c>
      <c r="F132" s="45">
        <v>2.6880000000000002</v>
      </c>
      <c r="G132" s="44">
        <v>2.125</v>
      </c>
      <c r="H132" s="44">
        <v>1.5429999999999999</v>
      </c>
      <c r="I132" s="44">
        <v>1.9118999999999999</v>
      </c>
      <c r="J132" s="44">
        <v>2.4054500000000001</v>
      </c>
      <c r="K132" s="44">
        <v>0.62280000000000002</v>
      </c>
      <c r="L132" s="44">
        <v>1.31</v>
      </c>
      <c r="M132" s="44">
        <v>0.36270000000000002</v>
      </c>
      <c r="N132" s="44">
        <v>1.3129</v>
      </c>
      <c r="O132" s="44">
        <v>0.20300000000000001</v>
      </c>
      <c r="P132" s="44">
        <v>5.8999999999999997E-2</v>
      </c>
    </row>
    <row r="133" spans="1:16" hidden="1" x14ac:dyDescent="0.3">
      <c r="A133" s="9" t="s">
        <v>339</v>
      </c>
      <c r="B133" s="9" t="s">
        <v>340</v>
      </c>
      <c r="C133" s="44"/>
      <c r="D133" s="45"/>
      <c r="E133" s="45">
        <v>0.61699999999999999</v>
      </c>
      <c r="F133" s="45">
        <v>0.89300000000000002</v>
      </c>
      <c r="G133" s="44">
        <v>0.71799999999999997</v>
      </c>
      <c r="H133" s="44">
        <v>6.0000000000000001E-3</v>
      </c>
      <c r="I133" s="44">
        <v>0.48299999999999998</v>
      </c>
      <c r="J133" s="44">
        <v>0.48770000000000002</v>
      </c>
      <c r="K133" s="44">
        <v>1.2430000000000001</v>
      </c>
      <c r="L133" s="44">
        <v>4.2000000000000003E-2</v>
      </c>
      <c r="M133" s="44">
        <v>4.3999999999999997E-2</v>
      </c>
      <c r="N133" s="44">
        <v>7.2999999999999995E-2</v>
      </c>
      <c r="O133" s="44">
        <v>9.5000000000000001E-2</v>
      </c>
      <c r="P133" s="44">
        <v>0.218</v>
      </c>
    </row>
    <row r="134" spans="1:16" hidden="1" x14ac:dyDescent="0.3">
      <c r="A134" s="9" t="s">
        <v>261</v>
      </c>
      <c r="B134" s="9" t="s">
        <v>262</v>
      </c>
      <c r="C134" s="44"/>
      <c r="D134" s="45"/>
      <c r="E134" s="45">
        <v>0</v>
      </c>
      <c r="F134" s="45"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0.01</v>
      </c>
    </row>
    <row r="135" spans="1:16" hidden="1" x14ac:dyDescent="0.3">
      <c r="A135" s="9" t="s">
        <v>245</v>
      </c>
      <c r="B135" s="9" t="s">
        <v>246</v>
      </c>
      <c r="C135" s="44"/>
      <c r="D135" s="45"/>
      <c r="E135" s="45">
        <v>0</v>
      </c>
      <c r="F135" s="45">
        <v>0.96099999999999997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  <c r="L135" s="44">
        <v>0</v>
      </c>
      <c r="M135" s="44">
        <v>0</v>
      </c>
      <c r="N135" s="44">
        <v>0</v>
      </c>
      <c r="O135" s="44">
        <v>0</v>
      </c>
      <c r="P135" s="44">
        <v>0</v>
      </c>
    </row>
    <row r="136" spans="1:16" hidden="1" x14ac:dyDescent="0.3">
      <c r="A136" s="9" t="s">
        <v>207</v>
      </c>
      <c r="B136" s="9" t="s">
        <v>207</v>
      </c>
      <c r="C136" s="44"/>
      <c r="D136" s="45"/>
      <c r="E136" s="45">
        <v>0.22600000000000001</v>
      </c>
      <c r="F136" s="45">
        <v>4.9000000000000002E-2</v>
      </c>
      <c r="G136" s="44">
        <v>5.6000000000000001E-2</v>
      </c>
      <c r="H136" s="44">
        <v>4.6686999999999999E-2</v>
      </c>
      <c r="I136" s="44">
        <v>3.1E-2</v>
      </c>
      <c r="J136" s="44">
        <v>0</v>
      </c>
      <c r="K136" s="44">
        <v>0</v>
      </c>
      <c r="L136" s="44">
        <v>0</v>
      </c>
      <c r="M136" s="44">
        <v>0</v>
      </c>
      <c r="N136" s="44">
        <v>0</v>
      </c>
      <c r="O136" s="44">
        <v>0</v>
      </c>
      <c r="P136" s="44">
        <v>0</v>
      </c>
    </row>
    <row r="137" spans="1:16" hidden="1" x14ac:dyDescent="0.3">
      <c r="A137" s="9" t="s">
        <v>206</v>
      </c>
      <c r="B137" s="9" t="s">
        <v>206</v>
      </c>
      <c r="C137" s="44"/>
      <c r="D137" s="45"/>
      <c r="E137" s="45">
        <v>0</v>
      </c>
      <c r="F137" s="45">
        <v>0</v>
      </c>
      <c r="G137" s="44">
        <v>0</v>
      </c>
      <c r="H137" s="44">
        <v>0</v>
      </c>
      <c r="I137" s="44">
        <v>5.0369999999999998E-3</v>
      </c>
      <c r="J137" s="44">
        <v>4.8970000000000003E-3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</row>
    <row r="138" spans="1:16" hidden="1" x14ac:dyDescent="0.3">
      <c r="A138" s="9" t="s">
        <v>106</v>
      </c>
      <c r="B138" s="9" t="s">
        <v>107</v>
      </c>
      <c r="C138" s="44"/>
      <c r="D138" s="45"/>
      <c r="E138" s="45">
        <v>82.680999999999997</v>
      </c>
      <c r="F138" s="45">
        <v>65.131</v>
      </c>
      <c r="G138" s="44">
        <v>62</v>
      </c>
      <c r="H138" s="44">
        <v>57.798250000000003</v>
      </c>
      <c r="I138" s="44">
        <v>71.613659999999996</v>
      </c>
      <c r="J138" s="44">
        <v>68.025852999999998</v>
      </c>
      <c r="K138" s="44">
        <v>64.417475999999994</v>
      </c>
      <c r="L138" s="44">
        <v>57.484699999999997</v>
      </c>
      <c r="M138" s="44">
        <v>60.5227</v>
      </c>
      <c r="N138" s="44">
        <v>105.3202</v>
      </c>
      <c r="O138" s="44">
        <v>107.93</v>
      </c>
      <c r="P138" s="44">
        <v>128.8021</v>
      </c>
    </row>
    <row r="139" spans="1:16" hidden="1" x14ac:dyDescent="0.3">
      <c r="A139" s="9" t="s">
        <v>247</v>
      </c>
      <c r="B139" s="9" t="s">
        <v>248</v>
      </c>
      <c r="C139" s="44"/>
      <c r="D139" s="45"/>
      <c r="E139" s="45">
        <v>0.17100000000000001</v>
      </c>
      <c r="F139" s="45">
        <v>0.34499999999999997</v>
      </c>
      <c r="G139" s="44">
        <v>0.251</v>
      </c>
      <c r="H139" s="44">
        <v>6.7000000000000004E-2</v>
      </c>
      <c r="I139" s="44">
        <v>0</v>
      </c>
      <c r="J139" s="44">
        <v>2.0000000000000001E-4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</row>
    <row r="140" spans="1:16" hidden="1" x14ac:dyDescent="0.3">
      <c r="A140" s="9" t="s">
        <v>180</v>
      </c>
      <c r="B140" s="9" t="s">
        <v>181</v>
      </c>
      <c r="C140" s="44"/>
      <c r="D140" s="45"/>
      <c r="E140" s="45">
        <v>8</v>
      </c>
      <c r="F140" s="45">
        <v>12.071999999999999</v>
      </c>
      <c r="G140" s="44">
        <v>10.166</v>
      </c>
      <c r="H140" s="44">
        <v>6.9770000000000003</v>
      </c>
      <c r="I140" s="44">
        <v>10.029118</v>
      </c>
      <c r="J140" s="44">
        <v>7.9861180000000003</v>
      </c>
      <c r="K140" s="44">
        <v>1.8152999999999999</v>
      </c>
      <c r="L140" s="44">
        <v>1.472</v>
      </c>
      <c r="M140" s="44">
        <v>0.44479999999999997</v>
      </c>
      <c r="N140" s="44">
        <v>0.38600000000000001</v>
      </c>
      <c r="O140" s="44">
        <v>1.5</v>
      </c>
      <c r="P140" s="44">
        <v>0</v>
      </c>
    </row>
    <row r="141" spans="1:16" hidden="1" x14ac:dyDescent="0.3">
      <c r="A141" s="9" t="s">
        <v>176</v>
      </c>
      <c r="B141" s="9" t="s">
        <v>177</v>
      </c>
      <c r="C141" s="44"/>
      <c r="D141" s="45"/>
      <c r="E141" s="45">
        <v>0</v>
      </c>
      <c r="F141" s="45">
        <v>4.4999999999999998E-2</v>
      </c>
      <c r="G141" s="44">
        <v>7.9000000000000001E-2</v>
      </c>
      <c r="H141" s="44">
        <v>7.0999999999999994E-2</v>
      </c>
      <c r="I141" s="44">
        <v>0.1125</v>
      </c>
      <c r="J141" s="44">
        <v>6.83E-2</v>
      </c>
      <c r="K141" s="44">
        <v>0.15</v>
      </c>
      <c r="L141" s="44">
        <v>0</v>
      </c>
      <c r="M141" s="44">
        <v>0</v>
      </c>
      <c r="N141" s="44">
        <v>2.3E-3</v>
      </c>
      <c r="O141" s="44">
        <v>0</v>
      </c>
      <c r="P141" s="44">
        <v>0</v>
      </c>
    </row>
    <row r="142" spans="1:16" hidden="1" x14ac:dyDescent="0.3">
      <c r="A142" s="9" t="s">
        <v>178</v>
      </c>
      <c r="B142" s="9" t="s">
        <v>179</v>
      </c>
      <c r="C142" s="44"/>
      <c r="D142" s="45"/>
      <c r="E142" s="45">
        <v>1.6679999999999999</v>
      </c>
      <c r="F142" s="45">
        <v>3.1E-2</v>
      </c>
      <c r="G142" s="44">
        <v>2.7E-2</v>
      </c>
      <c r="H142" s="44">
        <v>2.4E-2</v>
      </c>
      <c r="I142" s="44">
        <v>7.0999999999999994E-2</v>
      </c>
      <c r="J142" s="44">
        <v>0.01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</row>
    <row r="143" spans="1:16" hidden="1" x14ac:dyDescent="0.3">
      <c r="A143" s="9" t="s">
        <v>283</v>
      </c>
      <c r="B143" s="9" t="s">
        <v>284</v>
      </c>
      <c r="C143" s="44"/>
      <c r="D143" s="45"/>
      <c r="E143" s="45">
        <v>0</v>
      </c>
      <c r="F143" s="45">
        <v>2E-3</v>
      </c>
      <c r="G143" s="44">
        <v>2E-3</v>
      </c>
      <c r="H143" s="44">
        <v>0</v>
      </c>
      <c r="I143" s="44">
        <v>6.0000000000000001E-3</v>
      </c>
      <c r="J143" s="44">
        <v>1E-3</v>
      </c>
      <c r="K143" s="44">
        <v>0</v>
      </c>
      <c r="L143" s="44">
        <v>0</v>
      </c>
      <c r="M143" s="44">
        <v>0</v>
      </c>
      <c r="N143" s="44">
        <v>0</v>
      </c>
      <c r="O143" s="44">
        <v>0</v>
      </c>
      <c r="P143" s="44">
        <v>0</v>
      </c>
    </row>
    <row r="144" spans="1:16" hidden="1" x14ac:dyDescent="0.3">
      <c r="A144" s="9" t="s">
        <v>152</v>
      </c>
      <c r="B144" s="9" t="s">
        <v>153</v>
      </c>
      <c r="C144" s="44"/>
      <c r="D144" s="45"/>
      <c r="E144" s="45">
        <v>0.35299999999999998</v>
      </c>
      <c r="F144" s="45">
        <v>5.1999999999999998E-2</v>
      </c>
      <c r="G144" s="44">
        <v>0</v>
      </c>
      <c r="H144" s="44">
        <v>0</v>
      </c>
      <c r="I144" s="44">
        <v>0</v>
      </c>
      <c r="J144" s="44">
        <v>2.0000000000000001E-4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</row>
    <row r="145" spans="1:16" hidden="1" x14ac:dyDescent="0.3">
      <c r="A145" s="9" t="s">
        <v>279</v>
      </c>
      <c r="B145" s="9" t="s">
        <v>280</v>
      </c>
      <c r="C145" s="44"/>
      <c r="D145" s="45"/>
      <c r="E145" s="45">
        <v>24.745000000000001</v>
      </c>
      <c r="F145" s="45">
        <v>29.872</v>
      </c>
      <c r="G145" s="44">
        <v>36.566000000000003</v>
      </c>
      <c r="H145" s="44">
        <v>41.578400000000002</v>
      </c>
      <c r="I145" s="44">
        <v>47.477474999999998</v>
      </c>
      <c r="J145" s="44">
        <v>44.864558000000002</v>
      </c>
      <c r="K145" s="44">
        <v>54.160200000000003</v>
      </c>
      <c r="L145" s="44">
        <v>0</v>
      </c>
      <c r="M145" s="44">
        <v>0</v>
      </c>
      <c r="N145" s="44">
        <v>0</v>
      </c>
      <c r="O145" s="44">
        <v>0</v>
      </c>
      <c r="P145" s="44">
        <v>0</v>
      </c>
    </row>
    <row r="146" spans="1:16" hidden="1" x14ac:dyDescent="0.3">
      <c r="A146" s="9" t="s">
        <v>319</v>
      </c>
      <c r="B146" s="9" t="s">
        <v>320</v>
      </c>
      <c r="C146" s="44"/>
      <c r="D146" s="45"/>
      <c r="E146" s="45">
        <v>0.77600000000000002</v>
      </c>
      <c r="F146" s="45">
        <v>1.429</v>
      </c>
      <c r="G146" s="44">
        <v>1.069</v>
      </c>
      <c r="H146" s="44">
        <v>0.61299999999999999</v>
      </c>
      <c r="I146" s="44">
        <v>0.38585000000000003</v>
      </c>
      <c r="J146" s="44">
        <v>0.24829999999999999</v>
      </c>
      <c r="K146" s="44">
        <v>0</v>
      </c>
      <c r="L146" s="44">
        <v>0</v>
      </c>
      <c r="M146" s="44">
        <v>0</v>
      </c>
      <c r="N146" s="44">
        <v>0</v>
      </c>
      <c r="O146" s="44">
        <v>0</v>
      </c>
      <c r="P146" s="44">
        <v>0</v>
      </c>
    </row>
    <row r="147" spans="1:16" hidden="1" x14ac:dyDescent="0.3">
      <c r="A147" s="9" t="s">
        <v>164</v>
      </c>
      <c r="B147" s="9" t="s">
        <v>165</v>
      </c>
      <c r="C147" s="44"/>
      <c r="D147" s="45"/>
      <c r="E147" s="45">
        <v>4.0000000000000001E-3</v>
      </c>
      <c r="F147" s="45">
        <v>4.1000000000000002E-2</v>
      </c>
      <c r="G147" s="44">
        <v>0</v>
      </c>
      <c r="H147" s="44">
        <v>0</v>
      </c>
      <c r="I147" s="44">
        <v>0</v>
      </c>
      <c r="J147" s="44">
        <v>0</v>
      </c>
      <c r="K147" s="44">
        <v>0</v>
      </c>
      <c r="L147" s="44">
        <v>0</v>
      </c>
      <c r="M147" s="44">
        <v>0</v>
      </c>
      <c r="N147" s="44">
        <v>0</v>
      </c>
      <c r="O147" s="44">
        <v>0</v>
      </c>
      <c r="P147" s="44">
        <v>0</v>
      </c>
    </row>
    <row r="148" spans="1:16" hidden="1" x14ac:dyDescent="0.3">
      <c r="A148" s="9" t="s">
        <v>205</v>
      </c>
      <c r="B148" s="9" t="s">
        <v>205</v>
      </c>
      <c r="C148" s="44"/>
      <c r="D148" s="45"/>
      <c r="E148" s="45">
        <v>1.7000000000000001E-2</v>
      </c>
      <c r="F148" s="45">
        <v>4.1000000000000002E-2</v>
      </c>
      <c r="G148" s="44">
        <v>0</v>
      </c>
      <c r="H148" s="44">
        <v>0</v>
      </c>
      <c r="I148" s="44">
        <v>1.5E-5</v>
      </c>
      <c r="J148" s="44">
        <v>0</v>
      </c>
      <c r="K148" s="44">
        <v>0</v>
      </c>
      <c r="L148" s="44">
        <v>0</v>
      </c>
      <c r="M148" s="44">
        <v>0</v>
      </c>
      <c r="N148" s="44">
        <v>0</v>
      </c>
      <c r="O148" s="44">
        <v>0</v>
      </c>
      <c r="P148" s="44">
        <v>0</v>
      </c>
    </row>
    <row r="149" spans="1:16" hidden="1" x14ac:dyDescent="0.3">
      <c r="A149" s="9" t="s">
        <v>271</v>
      </c>
      <c r="B149" s="9" t="s">
        <v>272</v>
      </c>
      <c r="C149" s="44"/>
      <c r="D149" s="45"/>
      <c r="E149" s="45">
        <v>0.24399999999999999</v>
      </c>
      <c r="F149" s="45">
        <v>0.28799999999999998</v>
      </c>
      <c r="G149" s="44">
        <v>0.438</v>
      </c>
      <c r="H149" s="44">
        <v>0.35099999999999998</v>
      </c>
      <c r="I149" s="44">
        <v>1.1277999999999999</v>
      </c>
      <c r="J149" s="44">
        <v>1.3959999999999999</v>
      </c>
      <c r="K149" s="44">
        <v>1.4379999999999999</v>
      </c>
      <c r="L149" s="44">
        <v>2.38</v>
      </c>
      <c r="M149" s="44">
        <v>1.992</v>
      </c>
      <c r="N149" s="44">
        <v>1.361</v>
      </c>
      <c r="O149" s="44">
        <v>1.3557999999999999</v>
      </c>
      <c r="P149" s="44">
        <v>1.2513000000000001</v>
      </c>
    </row>
    <row r="150" spans="1:16" hidden="1" x14ac:dyDescent="0.3">
      <c r="A150" s="9" t="s">
        <v>182</v>
      </c>
      <c r="B150" s="9" t="s">
        <v>183</v>
      </c>
      <c r="C150" s="44"/>
      <c r="D150" s="45"/>
      <c r="E150" s="45">
        <v>0.79400000000000004</v>
      </c>
      <c r="F150" s="45">
        <v>0.497</v>
      </c>
      <c r="G150" s="44">
        <v>2.492</v>
      </c>
      <c r="H150" s="44">
        <v>1.8410500000000001</v>
      </c>
      <c r="I150" s="44">
        <v>1.1208629999999999</v>
      </c>
      <c r="J150" s="44">
        <v>0.6008</v>
      </c>
      <c r="K150" s="44">
        <v>0.39029999999999998</v>
      </c>
      <c r="L150" s="44">
        <v>0.38229999999999997</v>
      </c>
      <c r="M150" s="44">
        <v>0.104</v>
      </c>
      <c r="N150" s="44">
        <v>0.7782</v>
      </c>
      <c r="O150" s="44">
        <v>1.5685</v>
      </c>
      <c r="P150" s="44">
        <v>1.0940000000000001</v>
      </c>
    </row>
    <row r="151" spans="1:16" hidden="1" x14ac:dyDescent="0.3">
      <c r="A151" s="9" t="s">
        <v>104</v>
      </c>
      <c r="B151" s="9" t="s">
        <v>105</v>
      </c>
      <c r="C151" s="44"/>
      <c r="D151" s="45"/>
      <c r="E151" s="45">
        <v>0</v>
      </c>
      <c r="F151" s="45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8.6999999999999994E-2</v>
      </c>
      <c r="N151" s="44">
        <v>0.123</v>
      </c>
      <c r="O151" s="44">
        <v>0</v>
      </c>
      <c r="P151" s="44">
        <v>0</v>
      </c>
    </row>
    <row r="152" spans="1:16" hidden="1" x14ac:dyDescent="0.3">
      <c r="A152" s="9" t="s">
        <v>289</v>
      </c>
      <c r="B152" s="9" t="s">
        <v>290</v>
      </c>
      <c r="C152" s="44"/>
      <c r="D152" s="45"/>
      <c r="E152" s="45">
        <v>0.17</v>
      </c>
      <c r="F152" s="45">
        <v>0.34399999999999997</v>
      </c>
      <c r="G152" s="44">
        <v>0</v>
      </c>
      <c r="H152" s="44">
        <v>6.4000000000000001E-2</v>
      </c>
      <c r="I152" s="44">
        <v>0</v>
      </c>
      <c r="J152" s="44">
        <v>0</v>
      </c>
      <c r="K152" s="44">
        <v>0</v>
      </c>
      <c r="L152" s="44">
        <v>0</v>
      </c>
      <c r="M152" s="44">
        <v>0</v>
      </c>
      <c r="N152" s="44">
        <v>0</v>
      </c>
      <c r="O152" s="44">
        <v>0</v>
      </c>
      <c r="P152" s="44">
        <v>0</v>
      </c>
    </row>
    <row r="153" spans="1:16" hidden="1" x14ac:dyDescent="0.3">
      <c r="A153" s="9" t="s">
        <v>108</v>
      </c>
      <c r="B153" s="9" t="s">
        <v>109</v>
      </c>
      <c r="C153" s="44"/>
      <c r="D153" s="45"/>
      <c r="E153" s="45">
        <v>0</v>
      </c>
      <c r="F153" s="45">
        <v>0.216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44">
        <v>0</v>
      </c>
      <c r="N153" s="44">
        <v>0</v>
      </c>
      <c r="O153" s="44">
        <v>0</v>
      </c>
      <c r="P153" s="44">
        <v>0</v>
      </c>
    </row>
    <row r="154" spans="1:16" hidden="1" x14ac:dyDescent="0.3">
      <c r="A154" s="9" t="s">
        <v>313</v>
      </c>
      <c r="B154" s="9" t="s">
        <v>314</v>
      </c>
      <c r="C154" s="44"/>
      <c r="D154" s="45"/>
      <c r="E154" s="45">
        <v>0.9</v>
      </c>
      <c r="F154" s="45">
        <v>0.27400000000000002</v>
      </c>
      <c r="G154" s="44">
        <v>0.185</v>
      </c>
      <c r="H154" s="44">
        <v>0.22700000000000001</v>
      </c>
      <c r="I154" s="44">
        <v>0.27939999999999998</v>
      </c>
      <c r="J154" s="44">
        <v>0.45240000000000002</v>
      </c>
      <c r="K154" s="44">
        <v>1.78E-2</v>
      </c>
      <c r="L154" s="44">
        <v>1.17E-2</v>
      </c>
      <c r="M154" s="44">
        <v>4.7300000000000002E-2</v>
      </c>
      <c r="N154" s="44">
        <v>0.46</v>
      </c>
      <c r="O154" s="44">
        <v>0.35299999999999998</v>
      </c>
      <c r="P154" s="44">
        <v>3.6999999999999998E-2</v>
      </c>
    </row>
    <row r="155" spans="1:16" hidden="1" x14ac:dyDescent="0.3">
      <c r="A155" s="9" t="s">
        <v>158</v>
      </c>
      <c r="B155" s="9" t="s">
        <v>159</v>
      </c>
      <c r="C155" s="44"/>
      <c r="D155" s="45"/>
      <c r="E155" s="45">
        <v>1.236</v>
      </c>
      <c r="F155" s="45">
        <v>0.40899999999999997</v>
      </c>
      <c r="G155" s="44">
        <v>0.39600000000000002</v>
      </c>
      <c r="H155" s="44">
        <v>2.8180000000000001</v>
      </c>
      <c r="I155" s="44">
        <v>1.1003000000000001</v>
      </c>
      <c r="J155" s="44">
        <v>0.50587000000000004</v>
      </c>
      <c r="K155" s="44">
        <v>0.83220000000000005</v>
      </c>
      <c r="L155" s="44">
        <v>0.68640000000000001</v>
      </c>
      <c r="M155" s="44">
        <v>0.80700000000000005</v>
      </c>
      <c r="N155" s="44">
        <v>2.9738000000000002</v>
      </c>
      <c r="O155" s="44">
        <v>2.9220000000000002</v>
      </c>
      <c r="P155" s="44">
        <v>3.0605000000000002</v>
      </c>
    </row>
    <row r="156" spans="1:16" hidden="1" x14ac:dyDescent="0.3">
      <c r="A156" s="9" t="s">
        <v>222</v>
      </c>
      <c r="B156" s="9" t="s">
        <v>223</v>
      </c>
      <c r="C156" s="44"/>
      <c r="D156" s="45"/>
      <c r="E156" s="45">
        <v>0</v>
      </c>
      <c r="F156" s="45">
        <v>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0</v>
      </c>
      <c r="N156" s="44">
        <v>1.1559999999999999</v>
      </c>
      <c r="O156" s="44">
        <v>5.7430000000000003</v>
      </c>
      <c r="P156" s="44">
        <v>2.4998</v>
      </c>
    </row>
    <row r="157" spans="1:16" hidden="1" x14ac:dyDescent="0.3">
      <c r="A157" s="9" t="s">
        <v>156</v>
      </c>
      <c r="B157" s="9" t="s">
        <v>157</v>
      </c>
      <c r="C157" s="44"/>
      <c r="D157" s="45"/>
      <c r="E157" s="45">
        <v>2.0510000000000002</v>
      </c>
      <c r="F157" s="45">
        <v>1.3120000000000001</v>
      </c>
      <c r="G157" s="44">
        <v>0.72399999999999998</v>
      </c>
      <c r="H157" s="44">
        <v>0.443</v>
      </c>
      <c r="I157" s="44">
        <v>0.56699999999999995</v>
      </c>
      <c r="J157" s="44">
        <v>8.9999999999999993E-3</v>
      </c>
      <c r="K157" s="44">
        <v>3.5200000000000002E-2</v>
      </c>
      <c r="L157" s="44">
        <v>2.8799999999999999E-2</v>
      </c>
      <c r="M157" s="44">
        <v>0.10249999999999999</v>
      </c>
      <c r="N157" s="44">
        <v>0.2351</v>
      </c>
      <c r="O157" s="44">
        <v>0.74109999999999998</v>
      </c>
      <c r="P157" s="44">
        <v>0.82179999999999997</v>
      </c>
    </row>
    <row r="158" spans="1:16" hidden="1" x14ac:dyDescent="0.3">
      <c r="A158" s="9" t="s">
        <v>122</v>
      </c>
      <c r="B158" s="9" t="s">
        <v>123</v>
      </c>
      <c r="C158" s="44"/>
      <c r="D158" s="45"/>
      <c r="E158" s="45">
        <v>0</v>
      </c>
      <c r="F158" s="45">
        <v>0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0.75600000000000001</v>
      </c>
      <c r="O158" s="44">
        <v>1.8564000000000001</v>
      </c>
      <c r="P158" s="44">
        <v>0</v>
      </c>
    </row>
    <row r="159" spans="1:16" hidden="1" x14ac:dyDescent="0.3">
      <c r="A159" s="9" t="s">
        <v>323</v>
      </c>
      <c r="B159" s="9" t="s">
        <v>324</v>
      </c>
      <c r="C159" s="44"/>
      <c r="D159" s="45"/>
      <c r="E159" s="45">
        <v>8.5999999999999993E-2</v>
      </c>
      <c r="F159" s="45">
        <v>0.157</v>
      </c>
      <c r="G159" s="44">
        <v>7.6999999999999999E-2</v>
      </c>
      <c r="H159" s="44">
        <v>3.6999999999999998E-2</v>
      </c>
      <c r="I159" s="44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</row>
    <row r="160" spans="1:16" hidden="1" x14ac:dyDescent="0.3">
      <c r="A160" s="9" t="s">
        <v>203</v>
      </c>
      <c r="B160" s="9" t="s">
        <v>204</v>
      </c>
      <c r="C160" s="44"/>
      <c r="D160" s="45"/>
      <c r="E160" s="45">
        <v>600.548</v>
      </c>
      <c r="F160" s="45">
        <v>679.70299999999997</v>
      </c>
      <c r="G160" s="44">
        <v>750.08100000000002</v>
      </c>
      <c r="H160" s="44">
        <v>799.71733099999994</v>
      </c>
      <c r="I160" s="44">
        <v>874.41126399999996</v>
      </c>
      <c r="J160" s="44">
        <v>980.58146499999998</v>
      </c>
      <c r="K160" s="44">
        <v>115.842314</v>
      </c>
      <c r="L160" s="44">
        <v>126.0415</v>
      </c>
      <c r="M160" s="44">
        <v>120.8205</v>
      </c>
      <c r="N160" s="44">
        <v>175.89510000000001</v>
      </c>
      <c r="O160" s="44">
        <v>121.5198</v>
      </c>
      <c r="P160" s="44">
        <v>113.6294</v>
      </c>
    </row>
    <row r="161" spans="1:16" hidden="1" x14ac:dyDescent="0.3">
      <c r="A161" s="9" t="s">
        <v>315</v>
      </c>
      <c r="B161" s="9" t="s">
        <v>316</v>
      </c>
      <c r="C161" s="44"/>
      <c r="D161" s="45"/>
      <c r="E161" s="45">
        <v>0</v>
      </c>
      <c r="F161" s="45">
        <v>0</v>
      </c>
      <c r="G161" s="44">
        <v>0</v>
      </c>
      <c r="H161" s="44">
        <v>0</v>
      </c>
      <c r="I161" s="44">
        <v>6.0000000000000001E-3</v>
      </c>
      <c r="J161" s="44">
        <v>0</v>
      </c>
      <c r="K161" s="44">
        <v>0</v>
      </c>
      <c r="L161" s="44">
        <v>0</v>
      </c>
      <c r="M161" s="44">
        <v>0</v>
      </c>
      <c r="N161" s="44">
        <v>0</v>
      </c>
      <c r="O161" s="44">
        <v>0</v>
      </c>
      <c r="P161" s="44">
        <v>0</v>
      </c>
    </row>
    <row r="162" spans="1:16" hidden="1" x14ac:dyDescent="0.3">
      <c r="A162" s="9" t="s">
        <v>126</v>
      </c>
      <c r="B162" s="9" t="s">
        <v>127</v>
      </c>
      <c r="C162" s="44"/>
      <c r="D162" s="45"/>
      <c r="E162" s="45">
        <v>1E-3</v>
      </c>
      <c r="F162" s="45">
        <v>3.0000000000000001E-3</v>
      </c>
      <c r="G162" s="44">
        <v>0</v>
      </c>
      <c r="H162" s="44">
        <v>0</v>
      </c>
      <c r="I162" s="44">
        <v>0</v>
      </c>
      <c r="J162" s="44">
        <v>0</v>
      </c>
      <c r="K162" s="44">
        <v>0</v>
      </c>
      <c r="L162" s="44">
        <v>0</v>
      </c>
      <c r="M162" s="44">
        <v>0</v>
      </c>
      <c r="N162" s="44">
        <v>0</v>
      </c>
      <c r="O162" s="44">
        <v>0</v>
      </c>
      <c r="P162" s="44">
        <v>0</v>
      </c>
    </row>
    <row r="163" spans="1:16" hidden="1" x14ac:dyDescent="0.3">
      <c r="A163" s="9" t="s">
        <v>194</v>
      </c>
      <c r="B163" s="9" t="s">
        <v>195</v>
      </c>
      <c r="C163" s="44"/>
      <c r="D163" s="45"/>
      <c r="E163" s="45">
        <v>3.37</v>
      </c>
      <c r="F163" s="45">
        <v>4.2629999999999999</v>
      </c>
      <c r="G163" s="44">
        <v>4.4450000000000003</v>
      </c>
      <c r="H163" s="44">
        <v>4.8646979999999997</v>
      </c>
      <c r="I163" s="44">
        <v>4.9826430000000004</v>
      </c>
      <c r="J163" s="44">
        <v>2.4799380000000002</v>
      </c>
      <c r="K163" s="44">
        <v>0.54103599999999996</v>
      </c>
      <c r="L163" s="44">
        <v>9.5000000000000001E-2</v>
      </c>
      <c r="M163" s="44">
        <v>0.75139999999999996</v>
      </c>
      <c r="N163" s="44">
        <v>0.33300000000000002</v>
      </c>
      <c r="O163" s="44">
        <v>0.30459999999999998</v>
      </c>
      <c r="P163" s="44">
        <v>0.28499999999999998</v>
      </c>
    </row>
    <row r="164" spans="1:16" hidden="1" x14ac:dyDescent="0.3">
      <c r="A164" s="9" t="s">
        <v>95</v>
      </c>
      <c r="B164" s="9" t="s">
        <v>96</v>
      </c>
      <c r="C164" s="44"/>
      <c r="D164" s="45"/>
      <c r="E164" s="45">
        <v>9.6199999999999992</v>
      </c>
      <c r="F164" s="45">
        <v>8.125</v>
      </c>
      <c r="G164" s="44">
        <v>9.2579999999999991</v>
      </c>
      <c r="H164" s="44">
        <v>2.6789999999999998</v>
      </c>
      <c r="I164" s="44">
        <v>6.22438</v>
      </c>
      <c r="J164" s="44">
        <v>7.4881219999999997</v>
      </c>
      <c r="K164" s="44">
        <v>2.3805000000000001</v>
      </c>
      <c r="L164" s="44">
        <v>3.6120000000000001</v>
      </c>
      <c r="M164" s="44">
        <v>4.7892000000000001</v>
      </c>
      <c r="N164" s="44">
        <v>5.3254000000000001</v>
      </c>
      <c r="O164" s="44">
        <v>1.6086</v>
      </c>
      <c r="P164" s="44">
        <v>6.21</v>
      </c>
    </row>
    <row r="165" spans="1:16" hidden="1" x14ac:dyDescent="0.3">
      <c r="A165" s="9" t="s">
        <v>341</v>
      </c>
      <c r="B165" s="9" t="s">
        <v>342</v>
      </c>
      <c r="C165" s="44"/>
      <c r="D165" s="45"/>
      <c r="E165" s="45">
        <v>5.0000000000000001E-3</v>
      </c>
      <c r="F165" s="45">
        <v>0.01</v>
      </c>
      <c r="G165" s="44">
        <v>4.0000000000000001E-3</v>
      </c>
      <c r="H165" s="44">
        <v>2E-3</v>
      </c>
      <c r="I165" s="44">
        <v>0</v>
      </c>
      <c r="J165" s="44">
        <v>0</v>
      </c>
      <c r="K165" s="44">
        <v>0</v>
      </c>
      <c r="L165" s="44">
        <v>0</v>
      </c>
      <c r="M165" s="44">
        <v>0</v>
      </c>
      <c r="N165" s="44">
        <v>0</v>
      </c>
      <c r="O165" s="44">
        <v>0</v>
      </c>
      <c r="P165" s="44">
        <v>0.13500000000000001</v>
      </c>
    </row>
    <row r="166" spans="1:16" hidden="1" x14ac:dyDescent="0.3">
      <c r="A166" s="9" t="s">
        <v>116</v>
      </c>
      <c r="B166" s="9" t="s">
        <v>117</v>
      </c>
      <c r="C166" s="44"/>
      <c r="D166" s="45"/>
      <c r="E166" s="45">
        <v>0.11799999999999999</v>
      </c>
      <c r="F166" s="45">
        <v>0.218</v>
      </c>
      <c r="G166" s="44">
        <v>0.104</v>
      </c>
      <c r="H166" s="44">
        <v>4.9000000000000002E-2</v>
      </c>
      <c r="I166" s="44">
        <v>0</v>
      </c>
      <c r="J166" s="44">
        <v>0</v>
      </c>
      <c r="K166" s="44">
        <v>0.318</v>
      </c>
      <c r="L166" s="44">
        <v>0.13</v>
      </c>
      <c r="M166" s="44">
        <v>0.19700000000000001</v>
      </c>
      <c r="N166" s="44">
        <v>0</v>
      </c>
      <c r="O166" s="44">
        <v>0</v>
      </c>
      <c r="P166" s="44">
        <v>0</v>
      </c>
    </row>
    <row r="167" spans="1:16" hidden="1" x14ac:dyDescent="0.3">
      <c r="A167" s="9" t="s">
        <v>297</v>
      </c>
      <c r="B167" s="9" t="s">
        <v>298</v>
      </c>
      <c r="C167" s="44"/>
      <c r="D167" s="45"/>
      <c r="E167" s="45">
        <v>0</v>
      </c>
      <c r="F167" s="45">
        <v>0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1.3</v>
      </c>
      <c r="M167" s="44">
        <v>1.73</v>
      </c>
      <c r="N167" s="44">
        <v>9.1</v>
      </c>
      <c r="O167" s="44">
        <v>0</v>
      </c>
      <c r="P167" s="44">
        <v>0</v>
      </c>
    </row>
    <row r="168" spans="1:16" hidden="1" x14ac:dyDescent="0.3">
      <c r="A168" s="9" t="s">
        <v>333</v>
      </c>
      <c r="B168" s="9" t="s">
        <v>334</v>
      </c>
      <c r="C168" s="44"/>
      <c r="D168" s="45"/>
      <c r="E168" s="45">
        <v>54.850999999999999</v>
      </c>
      <c r="F168" s="45">
        <v>49.366</v>
      </c>
      <c r="G168" s="44">
        <v>37.143000000000001</v>
      </c>
      <c r="H168" s="44">
        <v>43.029000000000003</v>
      </c>
      <c r="I168" s="44">
        <v>39.369999999999997</v>
      </c>
      <c r="J168" s="44">
        <v>42.722999999999999</v>
      </c>
      <c r="K168" s="44">
        <v>39.524999999999999</v>
      </c>
      <c r="L168" s="44">
        <v>33.344999999999999</v>
      </c>
      <c r="M168" s="44">
        <v>24.023</v>
      </c>
      <c r="N168" s="44">
        <v>39.134999999999998</v>
      </c>
      <c r="O168" s="44">
        <v>52.24</v>
      </c>
      <c r="P168" s="44">
        <v>0</v>
      </c>
    </row>
    <row r="169" spans="1:16" hidden="1" x14ac:dyDescent="0.3">
      <c r="A169" s="9" t="s">
        <v>331</v>
      </c>
      <c r="B169" s="9" t="s">
        <v>332</v>
      </c>
      <c r="C169" s="44"/>
      <c r="D169" s="45"/>
      <c r="E169" s="45">
        <v>0</v>
      </c>
      <c r="F169" s="45">
        <v>0</v>
      </c>
      <c r="G169" s="44">
        <v>0</v>
      </c>
      <c r="H169" s="44">
        <v>0</v>
      </c>
      <c r="I169" s="44">
        <v>0</v>
      </c>
      <c r="J169" s="44">
        <v>0</v>
      </c>
      <c r="K169" s="44">
        <v>0</v>
      </c>
      <c r="L169" s="44">
        <v>0</v>
      </c>
      <c r="M169" s="44">
        <v>0</v>
      </c>
      <c r="N169" s="44">
        <v>0</v>
      </c>
      <c r="O169" s="44">
        <v>0</v>
      </c>
      <c r="P169" s="44">
        <v>0.1338</v>
      </c>
    </row>
    <row r="170" spans="1:16" hidden="1" x14ac:dyDescent="0.3">
      <c r="A170" s="9" t="s">
        <v>257</v>
      </c>
      <c r="B170" s="9" t="s">
        <v>258</v>
      </c>
      <c r="C170" s="44"/>
      <c r="D170" s="45"/>
      <c r="E170" s="45">
        <v>0</v>
      </c>
      <c r="F170" s="45">
        <v>0</v>
      </c>
      <c r="G170" s="44">
        <v>0</v>
      </c>
      <c r="H170" s="44">
        <v>0</v>
      </c>
      <c r="I170" s="44">
        <v>6.0000000000000001E-3</v>
      </c>
      <c r="J170" s="44">
        <v>0</v>
      </c>
      <c r="K170" s="44">
        <v>0</v>
      </c>
      <c r="L170" s="44">
        <v>0</v>
      </c>
      <c r="M170" s="44">
        <v>0</v>
      </c>
      <c r="N170" s="44">
        <v>0</v>
      </c>
      <c r="O170" s="44">
        <v>0</v>
      </c>
      <c r="P170" s="44">
        <v>0</v>
      </c>
    </row>
    <row r="171" spans="1:16" hidden="1" x14ac:dyDescent="0.3">
      <c r="A171" s="9" t="s">
        <v>77</v>
      </c>
      <c r="B171" s="9" t="s">
        <v>78</v>
      </c>
      <c r="C171" s="44"/>
      <c r="D171" s="45"/>
      <c r="E171" s="45">
        <v>0.21</v>
      </c>
      <c r="F171" s="45">
        <v>0.40799999999999997</v>
      </c>
      <c r="G171" s="44">
        <v>0.17699999999999999</v>
      </c>
      <c r="H171" s="44">
        <v>0.08</v>
      </c>
      <c r="I171" s="44">
        <v>0</v>
      </c>
      <c r="J171" s="44">
        <v>0</v>
      </c>
      <c r="K171" s="44">
        <v>0</v>
      </c>
      <c r="L171" s="44">
        <v>0</v>
      </c>
      <c r="M171" s="44">
        <v>0</v>
      </c>
      <c r="N171" s="44">
        <v>0</v>
      </c>
      <c r="O171" s="44">
        <v>0</v>
      </c>
      <c r="P171" s="44">
        <v>0</v>
      </c>
    </row>
    <row r="172" spans="1:16" hidden="1" x14ac:dyDescent="0.3">
      <c r="A172" s="9" t="s">
        <v>201</v>
      </c>
      <c r="B172" s="9" t="s">
        <v>202</v>
      </c>
      <c r="C172" s="44"/>
      <c r="D172" s="45"/>
      <c r="E172" s="45">
        <v>4.0000000000000001E-3</v>
      </c>
      <c r="F172" s="45">
        <v>4.0000000000000001E-3</v>
      </c>
      <c r="G172" s="44">
        <v>0</v>
      </c>
      <c r="H172" s="44">
        <v>0</v>
      </c>
      <c r="I172" s="44">
        <v>0</v>
      </c>
      <c r="J172" s="44">
        <v>0</v>
      </c>
      <c r="K172" s="44">
        <v>0</v>
      </c>
      <c r="L172" s="44">
        <v>0</v>
      </c>
      <c r="M172" s="44">
        <v>0</v>
      </c>
      <c r="N172" s="44">
        <v>9.2999999999999992E-3</v>
      </c>
      <c r="O172" s="44">
        <v>2E-3</v>
      </c>
      <c r="P172" s="44">
        <v>2.7799999999999998E-2</v>
      </c>
    </row>
    <row r="173" spans="1:16" hidden="1" x14ac:dyDescent="0.3">
      <c r="A173" s="9" t="s">
        <v>213</v>
      </c>
      <c r="B173" s="9" t="s">
        <v>214</v>
      </c>
      <c r="C173" s="44"/>
      <c r="D173" s="45"/>
      <c r="E173" s="45">
        <v>1E-3</v>
      </c>
      <c r="F173" s="45">
        <v>0.125</v>
      </c>
      <c r="G173" s="44">
        <v>0.28599999999999998</v>
      </c>
      <c r="H173" s="44">
        <v>0.29099999999999998</v>
      </c>
      <c r="I173" s="44">
        <v>0.22800000000000001</v>
      </c>
      <c r="J173" s="44">
        <v>0.52200000000000002</v>
      </c>
      <c r="K173" s="44">
        <v>0.25600000000000001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</row>
    <row r="174" spans="1:16" hidden="1" x14ac:dyDescent="0.3">
      <c r="A174" s="9" t="s">
        <v>93</v>
      </c>
      <c r="B174" s="9" t="s">
        <v>94</v>
      </c>
      <c r="C174" s="44"/>
      <c r="D174" s="45"/>
      <c r="E174" s="45">
        <v>0</v>
      </c>
      <c r="F174" s="45">
        <v>0</v>
      </c>
      <c r="G174" s="44">
        <v>1E-3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0</v>
      </c>
    </row>
    <row r="175" spans="1:16" hidden="1" x14ac:dyDescent="0.3">
      <c r="A175" s="9" t="s">
        <v>295</v>
      </c>
      <c r="B175" s="9" t="s">
        <v>296</v>
      </c>
      <c r="C175" s="44"/>
      <c r="D175" s="45"/>
      <c r="E175" s="45">
        <v>0</v>
      </c>
      <c r="F175" s="45">
        <v>0</v>
      </c>
      <c r="G175" s="44">
        <v>0</v>
      </c>
      <c r="H175" s="44">
        <v>0</v>
      </c>
      <c r="I175" s="44">
        <v>6.0000000000000001E-3</v>
      </c>
      <c r="J175" s="44">
        <v>0</v>
      </c>
      <c r="K175" s="44">
        <v>0</v>
      </c>
      <c r="L175" s="44">
        <v>0</v>
      </c>
      <c r="M175" s="44">
        <v>0</v>
      </c>
      <c r="N175" s="44">
        <v>0</v>
      </c>
      <c r="O175" s="44">
        <v>0</v>
      </c>
      <c r="P175" s="44">
        <v>0</v>
      </c>
    </row>
    <row r="176" spans="1:16" hidden="1" x14ac:dyDescent="0.3">
      <c r="A176" s="9" t="s">
        <v>224</v>
      </c>
      <c r="B176" s="9" t="s">
        <v>225</v>
      </c>
      <c r="C176" s="44"/>
      <c r="D176" s="45"/>
      <c r="E176" s="45">
        <v>2.1549999999999998</v>
      </c>
      <c r="F176" s="45">
        <v>2.355</v>
      </c>
      <c r="G176" s="44">
        <v>2.2999999999999998</v>
      </c>
      <c r="H176" s="44">
        <v>2.79</v>
      </c>
      <c r="I176" s="44">
        <v>2.7812000000000001</v>
      </c>
      <c r="J176" s="44">
        <v>2.8475000000000001</v>
      </c>
      <c r="K176" s="44">
        <v>3.5</v>
      </c>
      <c r="L176" s="44">
        <v>3.4903</v>
      </c>
      <c r="M176" s="44">
        <v>1.8084</v>
      </c>
      <c r="N176" s="44">
        <v>1.23</v>
      </c>
      <c r="O176" s="44">
        <v>0</v>
      </c>
      <c r="P176" s="44">
        <v>1.3899999999999999E-2</v>
      </c>
    </row>
    <row r="177" spans="1:16" hidden="1" x14ac:dyDescent="0.3">
      <c r="A177" s="9" t="s">
        <v>101</v>
      </c>
      <c r="B177" s="9" t="s">
        <v>101</v>
      </c>
      <c r="C177" s="44"/>
      <c r="D177" s="45"/>
      <c r="E177" s="45">
        <v>1.054</v>
      </c>
      <c r="F177" s="45">
        <v>1.64</v>
      </c>
      <c r="G177" s="44">
        <v>0.24299999999999999</v>
      </c>
      <c r="H177" s="44">
        <v>0</v>
      </c>
      <c r="I177" s="44">
        <v>0.11700000000000001</v>
      </c>
      <c r="J177" s="44">
        <v>0.17100000000000001</v>
      </c>
      <c r="K177" s="44">
        <v>0.21299999999999999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</row>
    <row r="178" spans="1:16" hidden="1" x14ac:dyDescent="0.3">
      <c r="A178" s="9" t="s">
        <v>281</v>
      </c>
      <c r="B178" s="9" t="s">
        <v>282</v>
      </c>
      <c r="C178" s="44"/>
      <c r="D178" s="45"/>
      <c r="E178" s="45">
        <v>0.21099999999999999</v>
      </c>
      <c r="F178" s="45">
        <v>0.35899999999999999</v>
      </c>
      <c r="G178" s="44">
        <v>0.25900000000000001</v>
      </c>
      <c r="H178" s="44">
        <v>7.0000000000000007E-2</v>
      </c>
      <c r="I178" s="44">
        <v>0</v>
      </c>
      <c r="J178" s="44">
        <v>1.8E-3</v>
      </c>
      <c r="K178" s="44">
        <v>0</v>
      </c>
      <c r="L178" s="44">
        <v>0</v>
      </c>
      <c r="M178" s="44">
        <v>1.528</v>
      </c>
      <c r="N178" s="44">
        <v>0</v>
      </c>
      <c r="O178" s="44">
        <v>0</v>
      </c>
      <c r="P178" s="44">
        <v>0</v>
      </c>
    </row>
    <row r="179" spans="1:16" hidden="1" x14ac:dyDescent="0.3">
      <c r="A179" s="9" t="s">
        <v>69</v>
      </c>
      <c r="B179" s="9" t="s">
        <v>70</v>
      </c>
      <c r="C179" s="44"/>
      <c r="D179" s="45"/>
      <c r="E179" s="45">
        <v>0</v>
      </c>
      <c r="F179" s="45">
        <v>0</v>
      </c>
      <c r="G179" s="44">
        <v>1.9E-2</v>
      </c>
      <c r="H179" s="44">
        <v>0</v>
      </c>
      <c r="I179" s="44">
        <v>0</v>
      </c>
      <c r="J179" s="44">
        <v>0</v>
      </c>
      <c r="K179" s="44">
        <v>0</v>
      </c>
      <c r="L179" s="44">
        <v>0</v>
      </c>
      <c r="M179" s="44">
        <v>0</v>
      </c>
      <c r="N179" s="44">
        <v>0</v>
      </c>
      <c r="O179" s="44">
        <v>0</v>
      </c>
      <c r="P179" s="44">
        <v>0</v>
      </c>
    </row>
    <row r="180" spans="1:16" hidden="1" x14ac:dyDescent="0.3">
      <c r="A180" s="9" t="s">
        <v>83</v>
      </c>
      <c r="B180" s="9" t="s">
        <v>84</v>
      </c>
      <c r="C180" s="44"/>
      <c r="D180" s="45"/>
      <c r="E180" s="45">
        <v>11.394</v>
      </c>
      <c r="F180" s="45">
        <v>13.535</v>
      </c>
      <c r="G180" s="44">
        <v>11.789</v>
      </c>
      <c r="H180" s="44">
        <v>8.9558700000000009</v>
      </c>
      <c r="I180" s="44">
        <v>8.6544480000000004</v>
      </c>
      <c r="J180" s="44">
        <v>6.2784399999999998</v>
      </c>
      <c r="K180" s="44">
        <v>6.8912199999999997</v>
      </c>
      <c r="L180" s="44">
        <v>5.0213000000000001</v>
      </c>
      <c r="M180" s="44">
        <v>4.0747</v>
      </c>
      <c r="N180" s="44">
        <v>3.0947</v>
      </c>
      <c r="O180" s="44">
        <v>2.3820999999999999</v>
      </c>
      <c r="P180" s="44">
        <v>3.2570000000000001</v>
      </c>
    </row>
    <row r="181" spans="1:16" hidden="1" x14ac:dyDescent="0.3">
      <c r="A181" s="9" t="s">
        <v>259</v>
      </c>
      <c r="B181" s="9" t="s">
        <v>260</v>
      </c>
      <c r="C181" s="44"/>
      <c r="D181" s="45"/>
      <c r="E181" s="45">
        <v>5.8999999999999997E-2</v>
      </c>
      <c r="F181" s="45">
        <v>1E-3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0</v>
      </c>
    </row>
    <row r="182" spans="1:16" hidden="1" x14ac:dyDescent="0.3">
      <c r="A182" s="9" t="s">
        <v>325</v>
      </c>
      <c r="B182" s="9" t="s">
        <v>326</v>
      </c>
      <c r="C182" s="44"/>
      <c r="D182" s="45"/>
      <c r="E182" s="45">
        <v>13.898999999999999</v>
      </c>
      <c r="F182" s="45">
        <v>11.587</v>
      </c>
      <c r="G182" s="44">
        <v>12.721</v>
      </c>
      <c r="H182" s="44">
        <v>6.3559999999999999</v>
      </c>
      <c r="I182" s="44">
        <v>8.4806000000000008</v>
      </c>
      <c r="J182" s="44">
        <v>9.8975100000000005</v>
      </c>
      <c r="K182" s="44">
        <v>4.7496999999999998</v>
      </c>
      <c r="L182" s="44">
        <v>4.9020000000000001</v>
      </c>
      <c r="M182" s="44">
        <v>6.7432999999999996</v>
      </c>
      <c r="N182" s="44">
        <v>3.8010000000000002</v>
      </c>
      <c r="O182" s="44">
        <v>4.6420000000000003</v>
      </c>
      <c r="P182" s="44">
        <v>12.252000000000001</v>
      </c>
    </row>
    <row r="183" spans="1:16" hidden="1" x14ac:dyDescent="0.3">
      <c r="A183" s="9" t="s">
        <v>130</v>
      </c>
      <c r="B183" s="9" t="s">
        <v>131</v>
      </c>
      <c r="C183" s="44"/>
      <c r="D183" s="45"/>
      <c r="E183" s="45">
        <v>0.309</v>
      </c>
      <c r="F183" s="45">
        <v>0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44">
        <v>0</v>
      </c>
      <c r="N183" s="44">
        <v>0</v>
      </c>
      <c r="O183" s="44">
        <v>0</v>
      </c>
      <c r="P183" s="44">
        <v>0</v>
      </c>
    </row>
    <row r="184" spans="1:16" hidden="1" x14ac:dyDescent="0.3">
      <c r="A184" s="9" t="s">
        <v>200</v>
      </c>
      <c r="B184" s="9" t="s">
        <v>200</v>
      </c>
      <c r="C184" s="44"/>
      <c r="D184" s="45"/>
      <c r="E184" s="45">
        <v>2.5960000000000001</v>
      </c>
      <c r="F184" s="45">
        <v>1.0249999999999999</v>
      </c>
      <c r="G184" s="44">
        <v>0.56499999999999995</v>
      </c>
      <c r="H184" s="44">
        <v>0.14799999999999999</v>
      </c>
      <c r="I184" s="44">
        <v>3.0756999999999999</v>
      </c>
      <c r="J184" s="44">
        <v>5.0233999999999996</v>
      </c>
      <c r="K184" s="44">
        <v>3.4883000000000002</v>
      </c>
      <c r="L184" s="44">
        <v>0</v>
      </c>
      <c r="M184" s="44">
        <v>0</v>
      </c>
      <c r="N184" s="44">
        <v>0</v>
      </c>
      <c r="O184" s="44">
        <v>0</v>
      </c>
      <c r="P184" s="44">
        <v>0</v>
      </c>
    </row>
    <row r="185" spans="1:16" hidden="1" x14ac:dyDescent="0.3">
      <c r="A185" s="9" t="s">
        <v>345</v>
      </c>
      <c r="B185" s="9" t="s">
        <v>346</v>
      </c>
      <c r="C185" s="44"/>
      <c r="D185" s="45"/>
      <c r="E185" s="45">
        <v>1.0999999999999999E-2</v>
      </c>
      <c r="F185" s="45">
        <v>2.1000000000000001E-2</v>
      </c>
      <c r="G185" s="44">
        <v>8.9999999999999993E-3</v>
      </c>
      <c r="H185" s="44">
        <v>4.0000000000000001E-3</v>
      </c>
      <c r="I185" s="44">
        <v>0</v>
      </c>
      <c r="J185" s="44">
        <v>0</v>
      </c>
      <c r="K185" s="44">
        <v>0</v>
      </c>
      <c r="L185" s="44">
        <v>0</v>
      </c>
      <c r="M185" s="44">
        <v>0</v>
      </c>
      <c r="N185" s="44">
        <v>0</v>
      </c>
      <c r="O185" s="44">
        <v>0</v>
      </c>
      <c r="P185" s="44">
        <v>0</v>
      </c>
    </row>
    <row r="186" spans="1:16" hidden="1" x14ac:dyDescent="0.3">
      <c r="A186" s="9" t="s">
        <v>327</v>
      </c>
      <c r="B186" s="9" t="s">
        <v>328</v>
      </c>
      <c r="C186" s="44"/>
      <c r="D186" s="45"/>
      <c r="E186" s="45">
        <v>1.101</v>
      </c>
      <c r="F186" s="45">
        <v>1.282</v>
      </c>
      <c r="G186" s="44">
        <v>1.24</v>
      </c>
      <c r="H186" s="44">
        <v>0.53585499999999997</v>
      </c>
      <c r="I186" s="44">
        <v>0.218421</v>
      </c>
      <c r="J186" s="44">
        <v>8.8491E-2</v>
      </c>
      <c r="K186" s="44">
        <v>3.0800000000000001E-2</v>
      </c>
      <c r="L186" s="44">
        <v>2.93E-2</v>
      </c>
      <c r="M186" s="44">
        <v>0.30409999999999998</v>
      </c>
      <c r="N186" s="44">
        <v>0.20030000000000001</v>
      </c>
      <c r="O186" s="44">
        <v>0.32740000000000002</v>
      </c>
      <c r="P186" s="44">
        <v>0.74729999999999996</v>
      </c>
    </row>
    <row r="187" spans="1:16" hidden="1" x14ac:dyDescent="0.3">
      <c r="A187" s="9" t="s">
        <v>273</v>
      </c>
      <c r="B187" s="9" t="s">
        <v>274</v>
      </c>
      <c r="C187" s="44"/>
      <c r="D187" s="45"/>
      <c r="E187" s="45">
        <v>7.0000000000000007E-2</v>
      </c>
      <c r="F187" s="45">
        <v>6.4000000000000001E-2</v>
      </c>
      <c r="G187" s="44">
        <v>1.2E-2</v>
      </c>
      <c r="H187" s="44">
        <v>0</v>
      </c>
      <c r="I187" s="44">
        <v>0</v>
      </c>
      <c r="J187" s="44">
        <v>0</v>
      </c>
      <c r="K187" s="44">
        <v>0</v>
      </c>
      <c r="L187" s="44">
        <v>0</v>
      </c>
      <c r="M187" s="44">
        <v>0</v>
      </c>
      <c r="N187" s="44">
        <v>0</v>
      </c>
      <c r="O187" s="44">
        <v>0.02</v>
      </c>
      <c r="P187" s="44">
        <v>1.4490000000000001</v>
      </c>
    </row>
    <row r="188" spans="1:16" hidden="1" x14ac:dyDescent="0.3">
      <c r="A188" s="9" t="s">
        <v>172</v>
      </c>
      <c r="B188" s="9" t="s">
        <v>173</v>
      </c>
      <c r="C188" s="44"/>
      <c r="D188" s="45"/>
      <c r="E188" s="45">
        <v>0.59799999999999998</v>
      </c>
      <c r="F188" s="45">
        <v>0.72199999999999998</v>
      </c>
      <c r="G188" s="44">
        <v>0.61099999999999999</v>
      </c>
      <c r="H188" s="44">
        <v>0.625</v>
      </c>
      <c r="I188" s="44">
        <v>0.79730000000000001</v>
      </c>
      <c r="J188" s="44">
        <v>0.67706299999999997</v>
      </c>
      <c r="K188" s="44">
        <v>0.64139999999999997</v>
      </c>
      <c r="L188" s="44">
        <v>0.41799999999999998</v>
      </c>
      <c r="M188" s="44">
        <v>0.19400000000000001</v>
      </c>
      <c r="N188" s="44">
        <v>0.72</v>
      </c>
      <c r="O188" s="44">
        <v>0</v>
      </c>
      <c r="P188" s="44">
        <v>1.2001999999999999</v>
      </c>
    </row>
    <row r="189" spans="1:16" hidden="1" x14ac:dyDescent="0.3">
      <c r="A189" s="9" t="s">
        <v>170</v>
      </c>
      <c r="B189" s="9" t="s">
        <v>171</v>
      </c>
      <c r="C189" s="44"/>
      <c r="D189" s="45"/>
      <c r="E189" s="45">
        <v>9.5210000000000008</v>
      </c>
      <c r="F189" s="45">
        <v>9.4700000000000006</v>
      </c>
      <c r="G189" s="44">
        <v>0.23</v>
      </c>
      <c r="H189" s="44">
        <v>0.26500000000000001</v>
      </c>
      <c r="I189" s="44">
        <v>0.26500000000000001</v>
      </c>
      <c r="J189" s="44">
        <v>0.60926000000000002</v>
      </c>
      <c r="K189" s="44">
        <v>0.17430000000000001</v>
      </c>
      <c r="L189" s="44">
        <v>0</v>
      </c>
      <c r="M189" s="44">
        <v>0</v>
      </c>
      <c r="N189" s="44">
        <v>0</v>
      </c>
      <c r="O189" s="44">
        <v>0</v>
      </c>
      <c r="P189" s="44">
        <v>0</v>
      </c>
    </row>
    <row r="190" spans="1:16" hidden="1" x14ac:dyDescent="0.3">
      <c r="A190" s="9" t="s">
        <v>174</v>
      </c>
      <c r="B190" s="9" t="s">
        <v>175</v>
      </c>
      <c r="C190" s="44"/>
      <c r="D190" s="45"/>
      <c r="E190" s="45">
        <v>0.19</v>
      </c>
      <c r="F190" s="45">
        <v>0.122</v>
      </c>
      <c r="G190" s="44">
        <v>8.7999999999999995E-2</v>
      </c>
      <c r="H190" s="44">
        <v>8.9999999999999993E-3</v>
      </c>
      <c r="I190" s="44">
        <v>4.2000000000000003E-2</v>
      </c>
      <c r="J190" s="44">
        <v>9.06E-2</v>
      </c>
      <c r="K190" s="44">
        <v>0.2452</v>
      </c>
      <c r="L190" s="44">
        <v>6.0000000000000001E-3</v>
      </c>
      <c r="M190" s="44">
        <v>0</v>
      </c>
      <c r="N190" s="44">
        <v>0</v>
      </c>
      <c r="O190" s="44">
        <v>0</v>
      </c>
      <c r="P190" s="44">
        <v>1E-4</v>
      </c>
    </row>
    <row r="191" spans="1:16" hidden="1" x14ac:dyDescent="0.3">
      <c r="A191" s="10"/>
      <c r="B191" s="10" t="s">
        <v>647</v>
      </c>
      <c r="C191" s="44"/>
      <c r="D191" s="50">
        <v>0.66949999999999998</v>
      </c>
      <c r="E191" s="45">
        <v>3.4889999999999999</v>
      </c>
      <c r="F191" s="45">
        <v>3.1909999999999998</v>
      </c>
      <c r="G191" s="44">
        <v>1.1279999999999999</v>
      </c>
      <c r="H191" s="44">
        <v>0.67200000000000004</v>
      </c>
      <c r="I191" s="44">
        <v>0.93899999999999995</v>
      </c>
      <c r="J191" s="44">
        <v>2.075955</v>
      </c>
      <c r="K191" s="44">
        <v>0.62549999999999994</v>
      </c>
      <c r="L191" s="44">
        <v>0.57220000000000004</v>
      </c>
      <c r="M191" s="44">
        <v>0.5081</v>
      </c>
      <c r="N191" s="44">
        <v>0.45029999999999998</v>
      </c>
      <c r="O191" s="44">
        <v>0.39269999999999999</v>
      </c>
      <c r="P191" s="44">
        <v>0.44340000000000002</v>
      </c>
    </row>
    <row r="192" spans="1:16" hidden="1" x14ac:dyDescent="0.3">
      <c r="A192" s="9" t="s">
        <v>355</v>
      </c>
      <c r="B192" s="9" t="s">
        <v>356</v>
      </c>
      <c r="C192" s="44"/>
      <c r="D192" s="45"/>
      <c r="E192" s="45">
        <v>3.6999999999999998E-2</v>
      </c>
      <c r="F192" s="45">
        <v>2.1000000000000001E-2</v>
      </c>
      <c r="G192" s="44">
        <v>0.10100000000000001</v>
      </c>
      <c r="H192" s="44">
        <v>0</v>
      </c>
      <c r="I192" s="44">
        <v>0</v>
      </c>
      <c r="J192" s="44">
        <v>0.19339999999999999</v>
      </c>
      <c r="K192" s="44">
        <v>4.9500000000000002E-2</v>
      </c>
      <c r="L192" s="44">
        <v>0</v>
      </c>
      <c r="M192" s="44">
        <v>0</v>
      </c>
      <c r="N192" s="44">
        <v>1.0999999999999999E-2</v>
      </c>
      <c r="O192" s="44">
        <v>1.4800000000000001E-2</v>
      </c>
      <c r="P192" s="44">
        <v>3.0000000000000001E-3</v>
      </c>
    </row>
    <row r="193" spans="1:16" hidden="1" x14ac:dyDescent="0.3">
      <c r="A193" s="9" t="s">
        <v>372</v>
      </c>
      <c r="B193" s="9" t="s">
        <v>373</v>
      </c>
      <c r="C193" s="44"/>
      <c r="D193" s="45"/>
      <c r="E193" s="45">
        <v>0.85199999999999998</v>
      </c>
      <c r="F193" s="45">
        <v>0</v>
      </c>
      <c r="G193" s="44">
        <v>4.1000000000000002E-2</v>
      </c>
      <c r="H193" s="44">
        <v>4.7E-2</v>
      </c>
      <c r="I193" s="44">
        <v>3.9E-2</v>
      </c>
      <c r="J193" s="44">
        <v>2.4E-2</v>
      </c>
      <c r="K193" s="44"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0</v>
      </c>
    </row>
    <row r="194" spans="1:16" hidden="1" x14ac:dyDescent="0.3">
      <c r="A194" s="9" t="s">
        <v>357</v>
      </c>
      <c r="B194" s="9" t="s">
        <v>358</v>
      </c>
      <c r="C194" s="44"/>
      <c r="D194" s="45"/>
      <c r="E194" s="45">
        <v>0</v>
      </c>
      <c r="F194" s="45">
        <v>0</v>
      </c>
      <c r="G194" s="44">
        <v>0</v>
      </c>
      <c r="H194" s="44">
        <v>0</v>
      </c>
      <c r="I194" s="44">
        <v>0</v>
      </c>
      <c r="J194" s="44">
        <v>0</v>
      </c>
      <c r="K194" s="44">
        <v>0</v>
      </c>
      <c r="L194" s="44">
        <v>4.7E-2</v>
      </c>
      <c r="M194" s="44">
        <v>5.6800000000000003E-2</v>
      </c>
      <c r="N194" s="44">
        <v>5.8000000000000003E-2</v>
      </c>
      <c r="O194" s="44">
        <v>3.1E-2</v>
      </c>
      <c r="P194" s="44">
        <v>2.3E-2</v>
      </c>
    </row>
    <row r="195" spans="1:16" hidden="1" x14ac:dyDescent="0.3">
      <c r="A195" s="9" t="s">
        <v>368</v>
      </c>
      <c r="B195" s="9" t="s">
        <v>369</v>
      </c>
      <c r="C195" s="44"/>
      <c r="D195" s="45"/>
      <c r="E195" s="45">
        <v>0.92900000000000005</v>
      </c>
      <c r="F195" s="45">
        <v>0.749</v>
      </c>
      <c r="G195" s="44">
        <v>0.46899999999999997</v>
      </c>
      <c r="H195" s="44">
        <v>0.13400000000000001</v>
      </c>
      <c r="I195" s="44">
        <v>0.60499999999999998</v>
      </c>
      <c r="J195" s="44">
        <v>0.21199999999999999</v>
      </c>
      <c r="K195" s="44">
        <v>0.1862</v>
      </c>
      <c r="L195" s="44">
        <v>0.40300000000000002</v>
      </c>
      <c r="M195" s="44">
        <v>0.1951</v>
      </c>
      <c r="N195" s="44">
        <v>0.32900000000000001</v>
      </c>
      <c r="O195" s="44">
        <v>0.33090000000000003</v>
      </c>
      <c r="P195" s="44">
        <v>0.37340000000000001</v>
      </c>
    </row>
    <row r="196" spans="1:16" hidden="1" x14ac:dyDescent="0.3">
      <c r="A196" s="9" t="s">
        <v>359</v>
      </c>
      <c r="B196" s="9" t="s">
        <v>360</v>
      </c>
      <c r="C196" s="44"/>
      <c r="D196" s="45"/>
      <c r="E196" s="45">
        <v>1.3740000000000001</v>
      </c>
      <c r="F196" s="45">
        <v>2.1659999999999999</v>
      </c>
      <c r="G196" s="44">
        <v>0.32200000000000001</v>
      </c>
      <c r="H196" s="44">
        <v>0.27900000000000003</v>
      </c>
      <c r="I196" s="44">
        <v>2.8000000000000001E-2</v>
      </c>
      <c r="J196" s="44">
        <v>1.427</v>
      </c>
      <c r="K196" s="44">
        <v>0.215</v>
      </c>
      <c r="L196" s="44">
        <v>0</v>
      </c>
      <c r="M196" s="44">
        <v>0.01</v>
      </c>
      <c r="N196" s="44">
        <v>6.1999999999999998E-3</v>
      </c>
      <c r="O196" s="44">
        <v>0</v>
      </c>
      <c r="P196" s="44">
        <v>0</v>
      </c>
    </row>
    <row r="197" spans="1:16" hidden="1" x14ac:dyDescent="0.3">
      <c r="A197" s="3" t="s">
        <v>635</v>
      </c>
      <c r="B197" s="9" t="s">
        <v>367</v>
      </c>
      <c r="C197" s="44"/>
      <c r="D197" s="45"/>
      <c r="E197" s="45">
        <v>0</v>
      </c>
      <c r="F197" s="45">
        <v>0</v>
      </c>
      <c r="G197" s="44">
        <v>0</v>
      </c>
      <c r="H197" s="44">
        <v>0</v>
      </c>
      <c r="I197" s="44">
        <v>0</v>
      </c>
      <c r="J197" s="44">
        <v>0</v>
      </c>
      <c r="K197" s="44">
        <v>0</v>
      </c>
      <c r="L197" s="44">
        <v>0</v>
      </c>
      <c r="M197" s="44">
        <v>0</v>
      </c>
      <c r="N197" s="44">
        <v>0</v>
      </c>
      <c r="O197" s="44">
        <v>0</v>
      </c>
      <c r="P197" s="44">
        <v>4.3999999999999997E-2</v>
      </c>
    </row>
    <row r="198" spans="1:16" hidden="1" x14ac:dyDescent="0.3">
      <c r="A198" s="9" t="s">
        <v>349</v>
      </c>
      <c r="B198" s="9" t="s">
        <v>350</v>
      </c>
      <c r="C198" s="44"/>
      <c r="D198" s="45"/>
      <c r="E198" s="45">
        <v>0</v>
      </c>
      <c r="F198" s="45">
        <v>0.1</v>
      </c>
      <c r="G198" s="44">
        <v>0.15</v>
      </c>
      <c r="H198" s="44">
        <v>0.17499999999999999</v>
      </c>
      <c r="I198" s="44">
        <v>0.2</v>
      </c>
      <c r="J198" s="44">
        <v>0.17499999999999999</v>
      </c>
      <c r="K198" s="44">
        <v>0.125</v>
      </c>
      <c r="L198" s="44">
        <v>0.1</v>
      </c>
      <c r="M198" s="44">
        <v>0.1</v>
      </c>
      <c r="N198" s="44">
        <v>1E-4</v>
      </c>
      <c r="O198" s="44">
        <v>0</v>
      </c>
      <c r="P198" s="44">
        <v>0</v>
      </c>
    </row>
    <row r="199" spans="1:16" hidden="1" x14ac:dyDescent="0.3">
      <c r="A199" s="9" t="s">
        <v>365</v>
      </c>
      <c r="B199" s="9" t="s">
        <v>366</v>
      </c>
      <c r="C199" s="44"/>
      <c r="D199" s="45"/>
      <c r="E199" s="45">
        <v>0</v>
      </c>
      <c r="F199" s="45">
        <v>0</v>
      </c>
      <c r="G199" s="44">
        <v>0</v>
      </c>
      <c r="H199" s="44">
        <v>0</v>
      </c>
      <c r="I199" s="44">
        <v>1.2999999999999999E-2</v>
      </c>
      <c r="J199" s="44">
        <v>1.2999999999999999E-2</v>
      </c>
      <c r="K199" s="44">
        <v>0</v>
      </c>
      <c r="L199" s="44">
        <v>0</v>
      </c>
      <c r="M199" s="44">
        <v>0</v>
      </c>
      <c r="N199" s="44">
        <v>0</v>
      </c>
      <c r="O199" s="44">
        <v>0</v>
      </c>
      <c r="P199" s="44">
        <v>0</v>
      </c>
    </row>
    <row r="200" spans="1:16" hidden="1" x14ac:dyDescent="0.3">
      <c r="A200" s="9" t="s">
        <v>363</v>
      </c>
      <c r="B200" s="9" t="s">
        <v>364</v>
      </c>
      <c r="C200" s="44"/>
      <c r="D200" s="45"/>
      <c r="E200" s="45">
        <v>0</v>
      </c>
      <c r="F200" s="45">
        <v>0</v>
      </c>
      <c r="G200" s="44">
        <v>0</v>
      </c>
      <c r="H200" s="44">
        <v>0</v>
      </c>
      <c r="I200" s="44">
        <v>0</v>
      </c>
      <c r="J200" s="44">
        <v>0</v>
      </c>
      <c r="K200" s="44">
        <v>1.2999999999999999E-2</v>
      </c>
      <c r="L200" s="44">
        <v>1.4999999999999999E-2</v>
      </c>
      <c r="M200" s="44">
        <v>0.02</v>
      </c>
      <c r="N200" s="44">
        <v>0.02</v>
      </c>
      <c r="O200" s="44">
        <v>0</v>
      </c>
      <c r="P200" s="44">
        <v>0</v>
      </c>
    </row>
    <row r="201" spans="1:16" hidden="1" x14ac:dyDescent="0.3">
      <c r="A201" s="9" t="s">
        <v>370</v>
      </c>
      <c r="B201" s="9" t="s">
        <v>371</v>
      </c>
      <c r="C201" s="44"/>
      <c r="D201" s="45"/>
      <c r="E201" s="45">
        <v>0</v>
      </c>
      <c r="F201" s="45">
        <v>3.0000000000000001E-3</v>
      </c>
      <c r="G201" s="44">
        <v>6.0000000000000001E-3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</row>
    <row r="202" spans="1:16" hidden="1" x14ac:dyDescent="0.3">
      <c r="A202" s="9" t="s">
        <v>351</v>
      </c>
      <c r="B202" s="9" t="s">
        <v>352</v>
      </c>
      <c r="C202" s="44"/>
      <c r="D202" s="45"/>
      <c r="E202" s="45">
        <v>0.26700000000000002</v>
      </c>
      <c r="F202" s="45">
        <v>0.14399999999999999</v>
      </c>
      <c r="G202" s="44">
        <v>1.2999999999999999E-2</v>
      </c>
      <c r="H202" s="44">
        <v>0</v>
      </c>
      <c r="I202" s="44">
        <v>3.3000000000000002E-2</v>
      </c>
      <c r="J202" s="44">
        <v>1.06E-2</v>
      </c>
      <c r="K202" s="44">
        <v>1.47E-2</v>
      </c>
      <c r="L202" s="44">
        <v>7.0000000000000001E-3</v>
      </c>
      <c r="M202" s="44">
        <v>0.12620000000000001</v>
      </c>
      <c r="N202" s="44">
        <v>2.5999999999999999E-2</v>
      </c>
      <c r="O202" s="44">
        <v>1.6E-2</v>
      </c>
      <c r="P202" s="44">
        <v>0</v>
      </c>
    </row>
    <row r="203" spans="1:16" hidden="1" x14ac:dyDescent="0.3">
      <c r="A203" s="9" t="s">
        <v>347</v>
      </c>
      <c r="B203" s="9" t="s">
        <v>348</v>
      </c>
      <c r="C203" s="44"/>
      <c r="D203" s="45"/>
      <c r="E203" s="45">
        <v>6.0000000000000001E-3</v>
      </c>
      <c r="F203" s="45">
        <v>8.0000000000000002E-3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</row>
    <row r="204" spans="1:16" hidden="1" x14ac:dyDescent="0.3">
      <c r="A204" s="9" t="s">
        <v>353</v>
      </c>
      <c r="B204" s="9" t="s">
        <v>354</v>
      </c>
      <c r="C204" s="44"/>
      <c r="D204" s="45"/>
      <c r="E204" s="45">
        <v>2.4E-2</v>
      </c>
      <c r="F204" s="45">
        <v>0</v>
      </c>
      <c r="G204" s="44">
        <v>0.02</v>
      </c>
      <c r="H204" s="44">
        <v>2.1999999999999999E-2</v>
      </c>
      <c r="I204" s="44">
        <v>2.1000000000000001E-2</v>
      </c>
      <c r="J204" s="44">
        <v>1.7954999999999999E-2</v>
      </c>
      <c r="K204" s="44">
        <v>0</v>
      </c>
      <c r="L204" s="44">
        <v>2.0000000000000001E-4</v>
      </c>
      <c r="M204" s="44">
        <v>0</v>
      </c>
      <c r="N204" s="44">
        <v>0</v>
      </c>
      <c r="O204" s="44">
        <v>0</v>
      </c>
      <c r="P204" s="44">
        <v>0</v>
      </c>
    </row>
    <row r="205" spans="1:16" hidden="1" x14ac:dyDescent="0.3">
      <c r="A205" s="9" t="s">
        <v>361</v>
      </c>
      <c r="B205" s="9" t="s">
        <v>362</v>
      </c>
      <c r="C205" s="44"/>
      <c r="D205" s="45"/>
      <c r="E205" s="45">
        <v>0</v>
      </c>
      <c r="F205" s="45">
        <v>0</v>
      </c>
      <c r="G205" s="44">
        <v>6.0000000000000001E-3</v>
      </c>
      <c r="H205" s="44">
        <v>1.4999999999999999E-2</v>
      </c>
      <c r="I205" s="44">
        <v>0</v>
      </c>
      <c r="J205" s="44">
        <v>3.0000000000000001E-3</v>
      </c>
      <c r="K205" s="44">
        <v>2.2100000000000002E-2</v>
      </c>
      <c r="L205" s="44">
        <v>0</v>
      </c>
      <c r="M205" s="44">
        <v>0</v>
      </c>
      <c r="N205" s="44">
        <v>0</v>
      </c>
      <c r="O205" s="44">
        <v>0</v>
      </c>
      <c r="P205" s="44">
        <v>0</v>
      </c>
    </row>
    <row r="206" spans="1:16" x14ac:dyDescent="0.3">
      <c r="A206" s="10"/>
      <c r="B206" s="10" t="s">
        <v>657</v>
      </c>
      <c r="C206" s="45">
        <v>1640.0821209600003</v>
      </c>
      <c r="D206" s="45">
        <v>1553.1553574720003</v>
      </c>
      <c r="E206" s="45">
        <v>1170.528</v>
      </c>
      <c r="F206" s="45">
        <v>1738.7449999999999</v>
      </c>
      <c r="G206" s="44">
        <v>1382.3545999999999</v>
      </c>
      <c r="H206" s="44">
        <v>1327.67563</v>
      </c>
      <c r="I206" s="44">
        <v>1336.03206</v>
      </c>
      <c r="J206" s="44">
        <v>512.59213899999997</v>
      </c>
      <c r="K206" s="44">
        <v>663.23449000000005</v>
      </c>
      <c r="L206" s="44">
        <v>765.87549999999999</v>
      </c>
      <c r="M206" s="44">
        <v>545.22130000000004</v>
      </c>
      <c r="N206" s="44">
        <v>771.73979999999995</v>
      </c>
      <c r="O206" s="44">
        <v>699.0847</v>
      </c>
      <c r="P206" s="44">
        <v>970.11500000000001</v>
      </c>
    </row>
    <row r="207" spans="1:16" x14ac:dyDescent="0.3">
      <c r="A207" s="9" t="s">
        <v>376</v>
      </c>
      <c r="B207" s="9" t="s">
        <v>377</v>
      </c>
      <c r="C207" s="72"/>
      <c r="D207" s="43">
        <v>8.1</v>
      </c>
      <c r="E207" s="43">
        <v>5.8999999999999999E-3</v>
      </c>
      <c r="F207" s="43">
        <v>8.5</v>
      </c>
      <c r="G207" s="41">
        <v>8.4</v>
      </c>
      <c r="H207" s="41">
        <v>8.6999999999999993</v>
      </c>
      <c r="I207" s="41">
        <v>7.29</v>
      </c>
      <c r="J207" s="41">
        <v>0</v>
      </c>
      <c r="K207" s="41">
        <v>0</v>
      </c>
      <c r="L207" s="41">
        <v>0</v>
      </c>
      <c r="M207" s="41">
        <v>0</v>
      </c>
      <c r="N207" s="41">
        <v>0</v>
      </c>
      <c r="O207" s="41">
        <v>0</v>
      </c>
      <c r="P207" s="41">
        <v>0</v>
      </c>
    </row>
    <row r="208" spans="1:16" x14ac:dyDescent="0.3">
      <c r="A208" s="9" t="s">
        <v>398</v>
      </c>
      <c r="B208" s="9" t="s">
        <v>399</v>
      </c>
      <c r="C208" s="43">
        <v>19.509782600000012</v>
      </c>
      <c r="D208" s="68">
        <v>14.26046376</v>
      </c>
      <c r="E208" s="43">
        <v>10.0014</v>
      </c>
      <c r="F208" s="43">
        <v>16.009</v>
      </c>
      <c r="G208" s="41">
        <v>22.784800000000001</v>
      </c>
      <c r="H208" s="41">
        <v>14.752660000000001</v>
      </c>
      <c r="I208" s="41">
        <v>108.85158800000001</v>
      </c>
      <c r="J208" s="41">
        <v>12.261604</v>
      </c>
      <c r="K208" s="41">
        <v>14.051565</v>
      </c>
      <c r="L208" s="41">
        <v>16.868600000000001</v>
      </c>
      <c r="M208" s="41">
        <v>14.904199999999999</v>
      </c>
      <c r="N208" s="41">
        <v>18.6721</v>
      </c>
      <c r="O208" s="41">
        <v>15.6736</v>
      </c>
      <c r="P208" s="41">
        <v>15.9314</v>
      </c>
    </row>
    <row r="209" spans="1:16" x14ac:dyDescent="0.3">
      <c r="A209" s="9" t="s">
        <v>382</v>
      </c>
      <c r="B209" s="9" t="s">
        <v>383</v>
      </c>
      <c r="C209" s="43">
        <v>53.024860535999977</v>
      </c>
      <c r="D209" s="68">
        <v>57.781961940000002</v>
      </c>
      <c r="E209" s="43">
        <v>0.88600000000000001</v>
      </c>
      <c r="F209" s="43">
        <v>62.021700000000003</v>
      </c>
      <c r="G209" s="41">
        <v>61.287500000000001</v>
      </c>
      <c r="H209" s="41">
        <v>61.441575999999998</v>
      </c>
      <c r="I209" s="41">
        <v>73.508523999999994</v>
      </c>
      <c r="J209" s="41">
        <v>0.397096</v>
      </c>
      <c r="K209" s="41">
        <v>0.45249400000000001</v>
      </c>
      <c r="L209" s="41">
        <v>0.41959999999999997</v>
      </c>
      <c r="M209" s="41">
        <v>0.30159999999999998</v>
      </c>
      <c r="N209" s="41">
        <v>0.71789999999999998</v>
      </c>
      <c r="O209" s="41">
        <v>0.36990000000000001</v>
      </c>
      <c r="P209" s="41">
        <v>0.48480000000000001</v>
      </c>
    </row>
    <row r="210" spans="1:16" x14ac:dyDescent="0.3">
      <c r="A210" s="9" t="s">
        <v>400</v>
      </c>
      <c r="B210" s="9" t="s">
        <v>401</v>
      </c>
      <c r="C210" s="43">
        <v>58.339508223999978</v>
      </c>
      <c r="D210" s="68">
        <v>9.3446969259999992</v>
      </c>
      <c r="E210" s="43">
        <v>3.7263999999999999</v>
      </c>
      <c r="F210" s="43">
        <v>48.936700000000002</v>
      </c>
      <c r="G210" s="41">
        <v>63.471499999999999</v>
      </c>
      <c r="H210" s="41">
        <v>62.811535999999997</v>
      </c>
      <c r="I210" s="41">
        <v>137.38978499999999</v>
      </c>
      <c r="J210" s="41">
        <v>2.0079099999999999</v>
      </c>
      <c r="K210" s="41">
        <v>2.5844279999999999</v>
      </c>
      <c r="L210" s="41">
        <v>2.7469000000000001</v>
      </c>
      <c r="M210" s="41">
        <v>1.2524999999999999</v>
      </c>
      <c r="N210" s="41">
        <v>1.4197</v>
      </c>
      <c r="O210" s="41">
        <v>1.1548</v>
      </c>
      <c r="P210" s="41">
        <v>1.7871999999999999</v>
      </c>
    </row>
    <row r="211" spans="1:16" x14ac:dyDescent="0.3">
      <c r="A211" s="9" t="s">
        <v>394</v>
      </c>
      <c r="B211" s="9" t="s">
        <v>395</v>
      </c>
      <c r="C211" s="43">
        <v>34.119999999999997</v>
      </c>
      <c r="D211" s="68">
        <v>41.545999999999999</v>
      </c>
      <c r="E211" s="43">
        <v>31.326899999999998</v>
      </c>
      <c r="F211" s="43">
        <v>32.616</v>
      </c>
      <c r="G211" s="41">
        <v>18.271999999999998</v>
      </c>
      <c r="H211" s="41">
        <v>18.082999999999998</v>
      </c>
      <c r="I211" s="41">
        <v>14.332000000000001</v>
      </c>
      <c r="J211" s="41">
        <v>1.1413</v>
      </c>
      <c r="K211" s="41">
        <v>1.7350000000000001</v>
      </c>
      <c r="L211" s="41">
        <v>2.617</v>
      </c>
      <c r="M211" s="41">
        <v>1.1459999999999999</v>
      </c>
      <c r="N211" s="41">
        <v>2.5129999999999999</v>
      </c>
      <c r="O211" s="41">
        <v>2.2999999999999998</v>
      </c>
      <c r="P211" s="41">
        <v>0.7</v>
      </c>
    </row>
    <row r="212" spans="1:16" x14ac:dyDescent="0.3">
      <c r="A212" s="9" t="s">
        <v>396</v>
      </c>
      <c r="B212" s="9" t="s">
        <v>397</v>
      </c>
      <c r="C212" s="43">
        <v>59.861797399999958</v>
      </c>
      <c r="D212" s="68">
        <v>69.645320510000005</v>
      </c>
      <c r="E212" s="43">
        <v>59.589300000000001</v>
      </c>
      <c r="F212" s="43">
        <v>96.1541</v>
      </c>
      <c r="G212" s="41">
        <v>142.60159999999999</v>
      </c>
      <c r="H212" s="41">
        <v>174.87289100000001</v>
      </c>
      <c r="I212" s="41">
        <v>99.532932000000002</v>
      </c>
      <c r="J212" s="41">
        <v>81.254333000000003</v>
      </c>
      <c r="K212" s="41">
        <v>150.824917</v>
      </c>
      <c r="L212" s="41">
        <v>141.6927</v>
      </c>
      <c r="M212" s="41">
        <v>72.904899999999998</v>
      </c>
      <c r="N212" s="41">
        <v>199.7039</v>
      </c>
      <c r="O212" s="41">
        <v>244.4299</v>
      </c>
      <c r="P212" s="41">
        <v>244.06209999999999</v>
      </c>
    </row>
    <row r="213" spans="1:16" x14ac:dyDescent="0.3">
      <c r="A213" s="9" t="s">
        <v>37</v>
      </c>
      <c r="B213" s="9" t="s">
        <v>38</v>
      </c>
      <c r="C213" s="43">
        <v>401.68861700000008</v>
      </c>
      <c r="D213" s="68">
        <v>451.41950000000003</v>
      </c>
      <c r="E213" s="43">
        <v>601.10069999999996</v>
      </c>
      <c r="F213" s="73">
        <v>519.721</v>
      </c>
      <c r="G213" s="41">
        <v>37.125</v>
      </c>
      <c r="H213" s="41">
        <v>42.323999999999998</v>
      </c>
      <c r="I213" s="41">
        <v>4.3949910000000001</v>
      </c>
      <c r="J213" s="41">
        <v>0.60509000000000002</v>
      </c>
      <c r="K213" s="41">
        <v>0.68835999999999997</v>
      </c>
      <c r="L213" s="41">
        <v>0.58279999999999998</v>
      </c>
      <c r="M213" s="41">
        <v>0.74629999999999996</v>
      </c>
      <c r="N213" s="41">
        <v>1.2426999999999999</v>
      </c>
      <c r="O213" s="41">
        <v>1.367</v>
      </c>
      <c r="P213" s="41">
        <v>0.60970000000000002</v>
      </c>
    </row>
    <row r="214" spans="1:16" x14ac:dyDescent="0.3">
      <c r="A214" s="9" t="s">
        <v>380</v>
      </c>
      <c r="B214" s="9" t="s">
        <v>381</v>
      </c>
      <c r="C214" s="43">
        <v>54.423675200000005</v>
      </c>
      <c r="D214" s="68">
        <v>48.367573010000001</v>
      </c>
      <c r="E214" s="43">
        <v>52.703499999999998</v>
      </c>
      <c r="F214" s="43">
        <v>56.491999999999997</v>
      </c>
      <c r="G214" s="41">
        <v>71.866</v>
      </c>
      <c r="H214" s="41">
        <v>67.540826999999993</v>
      </c>
      <c r="I214" s="41">
        <v>69.671627000000001</v>
      </c>
      <c r="J214" s="41">
        <v>35.745185999999997</v>
      </c>
      <c r="K214" s="41">
        <v>42.932440999999997</v>
      </c>
      <c r="L214" s="41">
        <v>65.928299999999993</v>
      </c>
      <c r="M214" s="41">
        <v>43.5745</v>
      </c>
      <c r="N214" s="41">
        <v>95.632400000000004</v>
      </c>
      <c r="O214" s="41">
        <v>77.359099999999998</v>
      </c>
      <c r="P214" s="41">
        <v>102.4455</v>
      </c>
    </row>
    <row r="215" spans="1:16" x14ac:dyDescent="0.3">
      <c r="A215" s="9" t="s">
        <v>384</v>
      </c>
      <c r="B215" s="9" t="s">
        <v>385</v>
      </c>
      <c r="C215" s="43">
        <v>465.59709500000002</v>
      </c>
      <c r="D215" s="68">
        <v>494.63453920000001</v>
      </c>
      <c r="E215" s="43">
        <v>104.0287</v>
      </c>
      <c r="F215" s="43">
        <v>460.98719999999997</v>
      </c>
      <c r="G215" s="41">
        <v>500.01870000000002</v>
      </c>
      <c r="H215" s="41">
        <v>482.67943600000001</v>
      </c>
      <c r="I215" s="41">
        <v>415.49104199999999</v>
      </c>
      <c r="J215" s="41">
        <v>91.130424000000005</v>
      </c>
      <c r="K215" s="41">
        <v>103.306926</v>
      </c>
      <c r="L215" s="41">
        <v>97.381799999999998</v>
      </c>
      <c r="M215" s="41">
        <v>74.261399999999995</v>
      </c>
      <c r="N215" s="41">
        <v>75.414900000000003</v>
      </c>
      <c r="O215" s="41">
        <v>63.122700000000002</v>
      </c>
      <c r="P215" s="41">
        <v>89.217699999999994</v>
      </c>
    </row>
    <row r="216" spans="1:16" x14ac:dyDescent="0.3">
      <c r="A216" s="9" t="s">
        <v>488</v>
      </c>
      <c r="B216" s="9" t="s">
        <v>489</v>
      </c>
      <c r="C216" s="68">
        <v>7.1100000000000004E-4</v>
      </c>
      <c r="D216" s="68"/>
      <c r="E216" s="43"/>
      <c r="F216" s="43"/>
      <c r="G216" s="41"/>
      <c r="H216" s="41"/>
      <c r="I216" s="41"/>
      <c r="J216" s="41"/>
      <c r="K216" s="41"/>
      <c r="L216" s="41"/>
      <c r="M216" s="41"/>
      <c r="N216" s="41"/>
      <c r="O216" s="41"/>
      <c r="P216" s="41"/>
    </row>
    <row r="217" spans="1:16" x14ac:dyDescent="0.3">
      <c r="A217" s="9" t="s">
        <v>378</v>
      </c>
      <c r="B217" s="9" t="s">
        <v>379</v>
      </c>
      <c r="C217" s="68">
        <v>31.3</v>
      </c>
      <c r="D217" s="68">
        <v>23.939799999999998</v>
      </c>
      <c r="E217" s="43">
        <v>12.02</v>
      </c>
      <c r="F217" s="43">
        <v>1.4E-2</v>
      </c>
      <c r="G217" s="41">
        <v>3.3399999999999999E-2</v>
      </c>
      <c r="H217" s="41">
        <v>3.3399999999999999E-2</v>
      </c>
      <c r="I217" s="41">
        <v>3.3399999999999999E-2</v>
      </c>
      <c r="J217" s="41">
        <v>0.496</v>
      </c>
      <c r="K217" s="41">
        <v>0.60199999999999998</v>
      </c>
      <c r="L217" s="41">
        <v>2.3999999999999998E-3</v>
      </c>
      <c r="M217" s="41">
        <v>0.58699999999999997</v>
      </c>
      <c r="N217" s="41">
        <v>1.0109999999999999</v>
      </c>
      <c r="O217" s="41">
        <v>0.81200000000000006</v>
      </c>
      <c r="P217" s="41">
        <v>3.012</v>
      </c>
    </row>
    <row r="218" spans="1:16" x14ac:dyDescent="0.3">
      <c r="A218" s="9" t="s">
        <v>386</v>
      </c>
      <c r="B218" s="9" t="s">
        <v>387</v>
      </c>
      <c r="C218" s="43">
        <v>295.11740100000014</v>
      </c>
      <c r="D218" s="68">
        <v>149.49928113600001</v>
      </c>
      <c r="E218" s="43">
        <v>218.96770000000001</v>
      </c>
      <c r="F218" s="43">
        <v>237.64949999999999</v>
      </c>
      <c r="G218" s="41">
        <v>289.25920000000002</v>
      </c>
      <c r="H218" s="41">
        <v>243.38504</v>
      </c>
      <c r="I218" s="41">
        <v>235.924879</v>
      </c>
      <c r="J218" s="41">
        <v>208.18281500000001</v>
      </c>
      <c r="K218" s="41">
        <v>242.27326400000001</v>
      </c>
      <c r="L218" s="41">
        <v>259.04450000000003</v>
      </c>
      <c r="M218" s="41">
        <v>216.43530000000001</v>
      </c>
      <c r="N218" s="41">
        <v>205.54730000000001</v>
      </c>
      <c r="O218" s="41">
        <v>199.3563</v>
      </c>
      <c r="P218" s="41">
        <v>309.66340000000002</v>
      </c>
    </row>
    <row r="219" spans="1:16" x14ac:dyDescent="0.3">
      <c r="A219" s="9" t="s">
        <v>388</v>
      </c>
      <c r="B219" s="9" t="s">
        <v>389</v>
      </c>
      <c r="C219" s="68">
        <v>61.549724999999981</v>
      </c>
      <c r="D219" s="68">
        <v>73.118644290000006</v>
      </c>
      <c r="E219" s="43">
        <v>69.897199999999998</v>
      </c>
      <c r="F219" s="43">
        <v>81.171199999999999</v>
      </c>
      <c r="G219" s="41">
        <v>80.571899999999999</v>
      </c>
      <c r="H219" s="41">
        <v>74.950332000000003</v>
      </c>
      <c r="I219" s="41">
        <v>73.706952000000001</v>
      </c>
      <c r="J219" s="41">
        <v>69.348456999999996</v>
      </c>
      <c r="K219" s="41">
        <v>93.802160000000001</v>
      </c>
      <c r="L219" s="41">
        <v>164.94589999999999</v>
      </c>
      <c r="M219" s="41">
        <v>108.10550000000001</v>
      </c>
      <c r="N219" s="41">
        <v>157.34219999999999</v>
      </c>
      <c r="O219" s="41">
        <v>71.457300000000004</v>
      </c>
      <c r="P219" s="41">
        <v>181.9933</v>
      </c>
    </row>
    <row r="220" spans="1:16" x14ac:dyDescent="0.3">
      <c r="A220" s="9" t="s">
        <v>392</v>
      </c>
      <c r="B220" s="9" t="s">
        <v>393</v>
      </c>
      <c r="C220" s="43">
        <v>105.54894800000012</v>
      </c>
      <c r="D220" s="68">
        <v>111.4975767</v>
      </c>
      <c r="E220" s="43">
        <v>6.2740999999999998</v>
      </c>
      <c r="F220" s="43">
        <v>118.4721</v>
      </c>
      <c r="G220" s="41">
        <v>122.788</v>
      </c>
      <c r="H220" s="41">
        <v>118.424232</v>
      </c>
      <c r="I220" s="41">
        <v>100.298631</v>
      </c>
      <c r="J220" s="41">
        <v>10.627014000000001</v>
      </c>
      <c r="K220" s="41">
        <v>10.669295</v>
      </c>
      <c r="L220" s="41">
        <v>14.2278</v>
      </c>
      <c r="M220" s="41">
        <v>11.7484</v>
      </c>
      <c r="N220" s="41">
        <v>13.7654</v>
      </c>
      <c r="O220" s="41">
        <v>23.049099999999999</v>
      </c>
      <c r="P220" s="41">
        <v>20.817599999999999</v>
      </c>
    </row>
    <row r="221" spans="1:16" hidden="1" x14ac:dyDescent="0.3">
      <c r="A221" s="10"/>
      <c r="B221" s="10" t="s">
        <v>640</v>
      </c>
      <c r="C221" s="33"/>
      <c r="D221" s="34">
        <v>26.569514999999999</v>
      </c>
      <c r="E221" s="35">
        <v>55.243000000000002</v>
      </c>
      <c r="F221" s="32">
        <v>33.378</v>
      </c>
      <c r="G221" s="36">
        <v>55.524000000000001</v>
      </c>
      <c r="H221" s="32">
        <v>35.963000000000001</v>
      </c>
      <c r="I221" s="32">
        <v>55.798000000000002</v>
      </c>
      <c r="J221" s="32">
        <v>49.877000000000002</v>
      </c>
      <c r="K221" s="32">
        <v>87.543999999999997</v>
      </c>
      <c r="L221" s="32">
        <v>2.8210000000000002</v>
      </c>
      <c r="M221" s="32">
        <v>3.5190000000000001</v>
      </c>
      <c r="N221" s="32">
        <v>5.0259999999999998</v>
      </c>
      <c r="O221" s="7">
        <v>3.2410000000000001</v>
      </c>
      <c r="P221" s="7">
        <v>2.1019999999999999</v>
      </c>
    </row>
    <row r="222" spans="1:16" hidden="1" x14ac:dyDescent="0.3">
      <c r="A222" s="9" t="s">
        <v>431</v>
      </c>
      <c r="B222" s="9" t="s">
        <v>432</v>
      </c>
      <c r="C222" s="9"/>
      <c r="D222" s="9"/>
      <c r="E222" s="11">
        <v>2E-3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1E-3</v>
      </c>
      <c r="M222" s="7">
        <v>1E-3</v>
      </c>
      <c r="N222" s="7">
        <v>5.0000000000000001E-3</v>
      </c>
      <c r="O222" s="7">
        <v>4.0000000000000001E-3</v>
      </c>
      <c r="P222" s="7">
        <v>0</v>
      </c>
    </row>
    <row r="223" spans="1:16" hidden="1" x14ac:dyDescent="0.3">
      <c r="A223" s="9" t="s">
        <v>410</v>
      </c>
      <c r="B223" s="9" t="s">
        <v>411</v>
      </c>
      <c r="C223" s="9"/>
      <c r="D223" s="9"/>
      <c r="E223" s="11">
        <v>0.54200000000000004</v>
      </c>
      <c r="F223" s="7">
        <v>0.45900000000000002</v>
      </c>
      <c r="G223" s="7">
        <v>0.26</v>
      </c>
      <c r="H223" s="7">
        <v>0.33</v>
      </c>
      <c r="I223" s="7">
        <v>0.54359999999999997</v>
      </c>
      <c r="J223" s="7">
        <v>0.65083999999999997</v>
      </c>
      <c r="K223" s="7">
        <v>0.14479</v>
      </c>
      <c r="L223" s="7">
        <v>9.8000000000000004E-2</v>
      </c>
      <c r="M223" s="7">
        <v>0.1348</v>
      </c>
      <c r="N223" s="7">
        <v>0.10100000000000001</v>
      </c>
      <c r="O223" s="7">
        <v>9.7900000000000001E-2</v>
      </c>
      <c r="P223" s="7">
        <v>0.30149999999999999</v>
      </c>
    </row>
    <row r="224" spans="1:16" hidden="1" x14ac:dyDescent="0.3">
      <c r="A224" s="9" t="s">
        <v>429</v>
      </c>
      <c r="B224" s="9" t="s">
        <v>430</v>
      </c>
      <c r="C224" s="9"/>
      <c r="D224" s="9"/>
      <c r="E224" s="11">
        <v>1.9E-2</v>
      </c>
      <c r="F224" s="7">
        <v>0.03</v>
      </c>
      <c r="G224" s="7">
        <v>2.7E-2</v>
      </c>
      <c r="H224" s="7">
        <v>1.9E-2</v>
      </c>
      <c r="I224" s="7">
        <v>2.3E-2</v>
      </c>
      <c r="J224" s="7">
        <v>0.03</v>
      </c>
      <c r="K224" s="7">
        <v>5.8000000000000003E-2</v>
      </c>
      <c r="L224" s="7">
        <v>8.0000000000000002E-3</v>
      </c>
      <c r="M224" s="7">
        <v>2E-3</v>
      </c>
      <c r="N224" s="7">
        <v>0.01</v>
      </c>
      <c r="O224" s="7">
        <v>1.2E-2</v>
      </c>
      <c r="P224" s="7">
        <v>1.3100000000000001E-2</v>
      </c>
    </row>
    <row r="225" spans="1:16" hidden="1" x14ac:dyDescent="0.3">
      <c r="A225" s="9" t="s">
        <v>422</v>
      </c>
      <c r="B225" s="9" t="s">
        <v>423</v>
      </c>
      <c r="C225" s="9"/>
      <c r="D225" s="9"/>
      <c r="E225" s="11">
        <v>0.121</v>
      </c>
      <c r="F225" s="7">
        <v>0.11899999999999999</v>
      </c>
      <c r="G225" s="7">
        <v>0.11700000000000001</v>
      </c>
      <c r="H225" s="7">
        <v>0.11799999999999999</v>
      </c>
      <c r="I225" s="7">
        <v>0.11899999999999999</v>
      </c>
      <c r="J225" s="7">
        <v>0.11899999999999999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7">
        <v>0</v>
      </c>
    </row>
    <row r="226" spans="1:16" hidden="1" x14ac:dyDescent="0.3">
      <c r="A226" s="9" t="s">
        <v>424</v>
      </c>
      <c r="B226" s="9" t="s">
        <v>425</v>
      </c>
      <c r="C226" s="9"/>
      <c r="D226" s="9"/>
      <c r="E226" s="11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v>0.104</v>
      </c>
      <c r="L226" s="7">
        <v>0.124</v>
      </c>
      <c r="M226" s="7">
        <v>5.8999999999999999E-3</v>
      </c>
      <c r="N226" s="7">
        <v>3.5999999999999999E-3</v>
      </c>
      <c r="O226" s="7">
        <v>1.4E-3</v>
      </c>
      <c r="P226" s="7">
        <v>0</v>
      </c>
    </row>
    <row r="227" spans="1:16" hidden="1" x14ac:dyDescent="0.3">
      <c r="A227" s="9" t="s">
        <v>402</v>
      </c>
      <c r="B227" s="9" t="s">
        <v>403</v>
      </c>
      <c r="C227" s="9"/>
      <c r="D227" s="9"/>
      <c r="E227" s="11">
        <v>2.3E-2</v>
      </c>
      <c r="F227" s="7">
        <v>0</v>
      </c>
      <c r="G227" s="7">
        <v>0</v>
      </c>
      <c r="H227" s="7">
        <v>2.3E-2</v>
      </c>
      <c r="I227" s="7">
        <v>2.3E-2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</row>
    <row r="228" spans="1:16" hidden="1" x14ac:dyDescent="0.3">
      <c r="A228" s="9" t="s">
        <v>428</v>
      </c>
      <c r="B228" s="9" t="s">
        <v>428</v>
      </c>
      <c r="C228" s="9"/>
      <c r="D228" s="9"/>
      <c r="E228" s="11">
        <v>1.2010000000000001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</row>
    <row r="229" spans="1:16" hidden="1" x14ac:dyDescent="0.3">
      <c r="A229" s="9" t="s">
        <v>416</v>
      </c>
      <c r="B229" s="9" t="s">
        <v>417</v>
      </c>
      <c r="C229" s="9"/>
      <c r="D229" s="9"/>
      <c r="E229" s="11">
        <v>0.11</v>
      </c>
      <c r="F229" s="7">
        <v>0.16200000000000001</v>
      </c>
      <c r="G229" s="7">
        <v>0.14199999999999999</v>
      </c>
      <c r="H229" s="7">
        <v>9.8000000000000004E-2</v>
      </c>
      <c r="I229" s="7">
        <v>2.1999999999999999E-2</v>
      </c>
      <c r="J229" s="7">
        <v>5.5E-2</v>
      </c>
      <c r="K229" s="7">
        <v>8.5000000000000006E-2</v>
      </c>
      <c r="L229" s="7">
        <v>8.7400000000000005E-2</v>
      </c>
      <c r="M229" s="7">
        <v>0.1303</v>
      </c>
      <c r="N229" s="7">
        <v>0.16220000000000001</v>
      </c>
      <c r="O229" s="7">
        <v>0.12820000000000001</v>
      </c>
      <c r="P229" s="7">
        <v>0.13900000000000001</v>
      </c>
    </row>
    <row r="230" spans="1:16" hidden="1" x14ac:dyDescent="0.3">
      <c r="A230" s="9" t="s">
        <v>433</v>
      </c>
      <c r="B230" s="9" t="s">
        <v>434</v>
      </c>
      <c r="C230" s="9"/>
      <c r="D230" s="9"/>
      <c r="E230" s="11">
        <v>4.5199999999999996</v>
      </c>
      <c r="F230" s="7">
        <v>1.4990000000000001</v>
      </c>
      <c r="G230" s="7">
        <v>6.0860000000000003</v>
      </c>
      <c r="H230" s="7">
        <v>6.05</v>
      </c>
      <c r="I230" s="7">
        <v>6.1189999999999998</v>
      </c>
      <c r="J230" s="7">
        <v>2.23</v>
      </c>
      <c r="K230" s="7">
        <v>2.39662</v>
      </c>
      <c r="L230" s="7">
        <v>2.1084999999999998</v>
      </c>
      <c r="M230" s="7">
        <v>1.9513</v>
      </c>
      <c r="N230" s="7">
        <v>2.8058000000000001</v>
      </c>
      <c r="O230" s="7">
        <v>2.3384999999999998</v>
      </c>
      <c r="P230" s="7">
        <v>1.2430000000000001</v>
      </c>
    </row>
    <row r="231" spans="1:16" hidden="1" x14ac:dyDescent="0.3">
      <c r="A231" s="9" t="s">
        <v>412</v>
      </c>
      <c r="B231" s="9" t="s">
        <v>413</v>
      </c>
      <c r="C231" s="9"/>
      <c r="D231" s="9"/>
      <c r="E231" s="11">
        <v>47.161999999999999</v>
      </c>
      <c r="F231" s="7">
        <v>30.484999999999999</v>
      </c>
      <c r="G231" s="7">
        <v>47.279000000000003</v>
      </c>
      <c r="H231" s="7">
        <v>27.649000000000001</v>
      </c>
      <c r="I231" s="7">
        <v>46.137999999999998</v>
      </c>
      <c r="J231" s="7">
        <v>46.52</v>
      </c>
      <c r="K231" s="7">
        <v>84.173000000000002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</row>
    <row r="232" spans="1:16" hidden="1" x14ac:dyDescent="0.3">
      <c r="A232" s="9" t="s">
        <v>404</v>
      </c>
      <c r="B232" s="9" t="s">
        <v>405</v>
      </c>
      <c r="C232" s="9"/>
      <c r="D232" s="9"/>
      <c r="E232" s="11">
        <v>0.312</v>
      </c>
      <c r="F232" s="7">
        <v>0.19500000000000001</v>
      </c>
      <c r="G232" s="7">
        <v>1.6E-2</v>
      </c>
      <c r="H232" s="7">
        <v>0.01</v>
      </c>
      <c r="I232" s="7">
        <v>0.01</v>
      </c>
      <c r="J232" s="7">
        <v>8.0000000000000002E-3</v>
      </c>
      <c r="K232" s="7">
        <v>0.10100000000000001</v>
      </c>
      <c r="L232" s="7">
        <v>5.0000000000000001E-3</v>
      </c>
      <c r="M232" s="7">
        <v>0.94599999999999995</v>
      </c>
      <c r="N232" s="7">
        <v>1.29</v>
      </c>
      <c r="O232" s="7">
        <v>2.7400000000000001E-2</v>
      </c>
      <c r="P232" s="7">
        <v>4.2000000000000003E-2</v>
      </c>
    </row>
    <row r="233" spans="1:16" hidden="1" x14ac:dyDescent="0.3">
      <c r="A233" s="9" t="s">
        <v>408</v>
      </c>
      <c r="B233" s="9" t="s">
        <v>409</v>
      </c>
      <c r="C233" s="9"/>
      <c r="D233" s="9"/>
      <c r="E233" s="11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7.9000000000000001E-2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</row>
    <row r="234" spans="1:16" hidden="1" x14ac:dyDescent="0.3">
      <c r="A234" s="9" t="s">
        <v>406</v>
      </c>
      <c r="B234" s="9" t="s">
        <v>407</v>
      </c>
      <c r="C234" s="9"/>
      <c r="D234" s="9"/>
      <c r="E234" s="11">
        <v>3.0000000000000001E-3</v>
      </c>
      <c r="F234" s="7">
        <v>4.0000000000000001E-3</v>
      </c>
      <c r="G234" s="7">
        <v>8.0000000000000002E-3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</row>
    <row r="235" spans="1:16" hidden="1" x14ac:dyDescent="0.3">
      <c r="A235" s="9" t="s">
        <v>420</v>
      </c>
      <c r="B235" s="9" t="s">
        <v>421</v>
      </c>
      <c r="C235" s="9"/>
      <c r="D235" s="9"/>
      <c r="E235" s="11">
        <v>0.40400000000000003</v>
      </c>
      <c r="F235" s="7">
        <v>0.41599999999999998</v>
      </c>
      <c r="G235" s="7">
        <v>0.35399999999999998</v>
      </c>
      <c r="H235" s="7">
        <v>0.40400000000000003</v>
      </c>
      <c r="I235" s="7">
        <v>1.4750000000000001</v>
      </c>
      <c r="J235" s="7">
        <v>1.4999999999999999E-2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</row>
    <row r="236" spans="1:16" hidden="1" x14ac:dyDescent="0.3">
      <c r="A236" s="9" t="s">
        <v>414</v>
      </c>
      <c r="B236" s="9" t="s">
        <v>415</v>
      </c>
      <c r="C236" s="9"/>
      <c r="D236" s="9"/>
      <c r="E236" s="11">
        <v>0</v>
      </c>
      <c r="F236" s="7">
        <v>0</v>
      </c>
      <c r="G236" s="7">
        <v>0</v>
      </c>
      <c r="H236" s="7">
        <v>0</v>
      </c>
      <c r="I236" s="7">
        <v>2.1999999999999999E-2</v>
      </c>
      <c r="J236" s="7">
        <v>0</v>
      </c>
      <c r="K236" s="7">
        <v>1.8800000000000001E-2</v>
      </c>
      <c r="L236" s="7">
        <v>0.02</v>
      </c>
      <c r="M236" s="7">
        <v>0</v>
      </c>
      <c r="N236" s="7">
        <v>0</v>
      </c>
      <c r="O236" s="7">
        <v>0</v>
      </c>
      <c r="P236" s="7">
        <v>0</v>
      </c>
    </row>
    <row r="237" spans="1:16" hidden="1" x14ac:dyDescent="0.3">
      <c r="A237" s="9" t="s">
        <v>426</v>
      </c>
      <c r="B237" s="9" t="s">
        <v>427</v>
      </c>
      <c r="C237" s="9"/>
      <c r="D237" s="9"/>
      <c r="E237" s="11">
        <v>0</v>
      </c>
      <c r="F237" s="7">
        <v>0</v>
      </c>
      <c r="G237" s="7">
        <v>0.41499999999999998</v>
      </c>
      <c r="H237" s="7">
        <v>0.41599999999999998</v>
      </c>
      <c r="I237" s="7">
        <v>0.41699999999999998</v>
      </c>
      <c r="J237" s="7">
        <v>1.7999999999999999E-2</v>
      </c>
      <c r="K237" s="7">
        <v>1.7559999999999999E-2</v>
      </c>
      <c r="L237" s="7">
        <v>1.6799999999999999E-2</v>
      </c>
      <c r="M237" s="7">
        <v>2.2000000000000001E-3</v>
      </c>
      <c r="N237" s="7">
        <v>0.308</v>
      </c>
      <c r="O237" s="7">
        <v>0.28120000000000001</v>
      </c>
      <c r="P237" s="7">
        <v>2E-3</v>
      </c>
    </row>
    <row r="238" spans="1:16" hidden="1" x14ac:dyDescent="0.3">
      <c r="A238" s="9" t="s">
        <v>418</v>
      </c>
      <c r="B238" s="9" t="s">
        <v>419</v>
      </c>
      <c r="C238" s="9"/>
      <c r="D238" s="9"/>
      <c r="E238" s="11">
        <v>0.82399999999999995</v>
      </c>
      <c r="F238" s="7">
        <v>8.9999999999999993E-3</v>
      </c>
      <c r="G238" s="7">
        <v>0.82</v>
      </c>
      <c r="H238" s="7">
        <v>0.84599999999999997</v>
      </c>
      <c r="I238" s="7">
        <v>0.88600000000000001</v>
      </c>
      <c r="J238" s="7">
        <v>0.23100000000000001</v>
      </c>
      <c r="K238" s="7">
        <v>0.37</v>
      </c>
      <c r="L238" s="7">
        <v>0.35320000000000001</v>
      </c>
      <c r="M238" s="7">
        <v>0.34799999999999998</v>
      </c>
      <c r="N238" s="7">
        <v>0.34210000000000002</v>
      </c>
      <c r="O238" s="7">
        <v>0.3503</v>
      </c>
      <c r="P238" s="7">
        <v>0.36</v>
      </c>
    </row>
    <row r="239" spans="1:16" x14ac:dyDescent="0.3">
      <c r="D239" s="28"/>
      <c r="E239" s="20"/>
    </row>
    <row r="241" spans="4:4" x14ac:dyDescent="0.3">
      <c r="D241" s="26"/>
    </row>
  </sheetData>
  <sortState ref="A206:N219">
    <sortCondition ref="B206:B219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workbookViewId="0">
      <selection activeCell="L46" sqref="L46"/>
    </sheetView>
  </sheetViews>
  <sheetFormatPr defaultRowHeight="14.4" x14ac:dyDescent="0.3"/>
  <cols>
    <col min="1" max="1" width="12.77734375" customWidth="1"/>
    <col min="2" max="2" width="58.77734375" customWidth="1"/>
    <col min="3" max="3" width="15.44140625" customWidth="1"/>
    <col min="4" max="16" width="12.6640625" customWidth="1"/>
  </cols>
  <sheetData>
    <row r="1" spans="1:16" x14ac:dyDescent="0.3">
      <c r="A1" s="4" t="s">
        <v>659</v>
      </c>
      <c r="B1" s="23"/>
      <c r="C1" s="23"/>
    </row>
    <row r="2" spans="1:16" x14ac:dyDescent="0.3">
      <c r="A2" t="s">
        <v>662</v>
      </c>
      <c r="B2" s="23"/>
      <c r="C2" s="23"/>
    </row>
    <row r="3" spans="1:16" x14ac:dyDescent="0.3">
      <c r="A3" t="s">
        <v>677</v>
      </c>
      <c r="B3" s="23"/>
      <c r="C3" s="23"/>
    </row>
    <row r="4" spans="1:16" x14ac:dyDescent="0.3">
      <c r="B4" s="23"/>
      <c r="C4" s="23"/>
    </row>
    <row r="5" spans="1:16" x14ac:dyDescent="0.3">
      <c r="A5" s="1" t="s">
        <v>630</v>
      </c>
      <c r="B5" s="1" t="s">
        <v>631</v>
      </c>
      <c r="C5" s="1" t="s">
        <v>651</v>
      </c>
      <c r="D5" s="1" t="s">
        <v>645</v>
      </c>
      <c r="E5" s="1">
        <v>2017</v>
      </c>
      <c r="F5" s="1">
        <v>2016</v>
      </c>
      <c r="G5" s="1">
        <v>2015</v>
      </c>
      <c r="H5" s="1">
        <v>2014</v>
      </c>
      <c r="I5" s="1">
        <v>2013</v>
      </c>
      <c r="J5" s="1">
        <v>2012</v>
      </c>
      <c r="K5" s="1">
        <v>2011</v>
      </c>
      <c r="L5" s="1">
        <v>2010</v>
      </c>
      <c r="M5" s="1">
        <v>2009</v>
      </c>
      <c r="N5" s="1">
        <v>2008</v>
      </c>
      <c r="O5" s="1">
        <v>2007</v>
      </c>
      <c r="P5" s="1">
        <v>2006</v>
      </c>
    </row>
    <row r="6" spans="1:16" x14ac:dyDescent="0.3">
      <c r="A6" s="9" t="s">
        <v>10</v>
      </c>
      <c r="B6" s="9" t="s">
        <v>11</v>
      </c>
      <c r="C6" s="74">
        <v>4.912878000000001</v>
      </c>
      <c r="D6" s="75">
        <v>6.3052990000000007</v>
      </c>
      <c r="E6" s="74">
        <v>5.851</v>
      </c>
      <c r="F6" s="74">
        <v>6.1070000000000002</v>
      </c>
      <c r="G6" s="74">
        <v>5.3230000000000004</v>
      </c>
      <c r="H6" s="74">
        <v>6.1440000000000001</v>
      </c>
      <c r="I6" s="74">
        <v>6.0119819999999997</v>
      </c>
      <c r="J6" s="74">
        <v>5.7731000000000003</v>
      </c>
      <c r="K6" s="74">
        <v>5.5713270000000001</v>
      </c>
      <c r="L6" s="74">
        <v>6.8255999999999997</v>
      </c>
      <c r="M6" s="74">
        <v>9.5945</v>
      </c>
      <c r="N6" s="74">
        <v>7.2374000000000001</v>
      </c>
      <c r="O6" s="74">
        <v>7.2930000000000001</v>
      </c>
      <c r="P6" s="74">
        <v>8.0327999999999999</v>
      </c>
    </row>
    <row r="7" spans="1:16" x14ac:dyDescent="0.3">
      <c r="A7" s="9" t="s">
        <v>6</v>
      </c>
      <c r="B7" s="9" t="s">
        <v>676</v>
      </c>
      <c r="C7" s="74">
        <v>5370.2265040000002</v>
      </c>
      <c r="D7" s="75">
        <v>396.70503500000007</v>
      </c>
      <c r="E7" s="74">
        <v>215.178</v>
      </c>
      <c r="F7" s="74">
        <v>581.32600000000002</v>
      </c>
      <c r="G7" s="74">
        <v>274.72699999999998</v>
      </c>
      <c r="H7" s="74">
        <v>446.51400000000001</v>
      </c>
      <c r="I7" s="74">
        <v>306.97376300000002</v>
      </c>
      <c r="J7" s="74">
        <v>383.952517</v>
      </c>
      <c r="K7" s="74">
        <v>215.434068</v>
      </c>
      <c r="L7" s="74">
        <v>511.26249999999999</v>
      </c>
      <c r="M7" s="74">
        <v>589.75</v>
      </c>
      <c r="N7" s="74">
        <v>416.94159999999999</v>
      </c>
      <c r="O7" s="74">
        <v>556.06349999999998</v>
      </c>
      <c r="P7" s="74">
        <v>339.99329999999998</v>
      </c>
    </row>
    <row r="8" spans="1:16" x14ac:dyDescent="0.3">
      <c r="A8" s="9" t="s">
        <v>4</v>
      </c>
      <c r="B8" s="9" t="s">
        <v>5</v>
      </c>
      <c r="C8" s="74">
        <v>57.08117699999999</v>
      </c>
      <c r="D8" s="75">
        <v>68.343434000000002</v>
      </c>
      <c r="E8" s="74">
        <v>64.644999999999996</v>
      </c>
      <c r="F8" s="74">
        <v>70.099000000000004</v>
      </c>
      <c r="G8" s="74">
        <v>57.601999999999997</v>
      </c>
      <c r="H8" s="74">
        <v>64.768000000000001</v>
      </c>
      <c r="I8" s="74">
        <v>65.708477000000002</v>
      </c>
      <c r="J8" s="74">
        <v>61.645848999999998</v>
      </c>
      <c r="K8" s="74">
        <v>61.983877</v>
      </c>
      <c r="L8" s="74">
        <v>70.715199999999996</v>
      </c>
      <c r="M8" s="74">
        <v>98.758600000000001</v>
      </c>
      <c r="N8" s="74">
        <v>71.607200000000006</v>
      </c>
      <c r="O8" s="74">
        <v>66.302899999999994</v>
      </c>
      <c r="P8" s="74">
        <v>76.986699999999999</v>
      </c>
    </row>
    <row r="9" spans="1:16" x14ac:dyDescent="0.3">
      <c r="A9" s="3" t="s">
        <v>632</v>
      </c>
      <c r="B9" s="9" t="s">
        <v>9</v>
      </c>
      <c r="C9" s="74">
        <v>0.522621</v>
      </c>
      <c r="D9" s="75">
        <v>1.2993619999999999</v>
      </c>
      <c r="E9" s="74">
        <v>0.871</v>
      </c>
      <c r="F9" s="74">
        <v>1.863</v>
      </c>
      <c r="G9" s="74">
        <v>0.85499999999999998</v>
      </c>
      <c r="H9" s="74">
        <v>1.67</v>
      </c>
      <c r="I9" s="74">
        <v>0.96482000000000001</v>
      </c>
      <c r="J9" s="74">
        <v>1.046068</v>
      </c>
      <c r="K9" s="74">
        <v>0.84748500000000004</v>
      </c>
      <c r="L9" s="74">
        <v>2.2932999999999999</v>
      </c>
      <c r="M9" s="74">
        <v>1.7041999999999999</v>
      </c>
      <c r="N9" s="74">
        <v>1.3536999999999999</v>
      </c>
      <c r="O9" s="74">
        <v>1.0612999999999999</v>
      </c>
      <c r="P9" s="74">
        <v>2.4836</v>
      </c>
    </row>
    <row r="10" spans="1:16" x14ac:dyDescent="0.3">
      <c r="A10" s="10"/>
      <c r="B10" s="10" t="s">
        <v>654</v>
      </c>
      <c r="C10" s="76">
        <v>21.195400000000003</v>
      </c>
      <c r="D10" s="77">
        <v>26.994389000000002</v>
      </c>
      <c r="E10" s="78">
        <v>26.298999999999999</v>
      </c>
      <c r="F10" s="76">
        <v>24.15</v>
      </c>
      <c r="G10" s="76">
        <v>22.204000000000001</v>
      </c>
      <c r="H10" s="76">
        <v>26.289000000000001</v>
      </c>
      <c r="I10" s="76">
        <v>29.132214999999999</v>
      </c>
      <c r="J10" s="76">
        <v>25.911318999999999</v>
      </c>
      <c r="K10" s="76">
        <v>26.303777</v>
      </c>
      <c r="L10" s="76">
        <v>21.9817</v>
      </c>
      <c r="M10" s="76">
        <v>22.609500000000001</v>
      </c>
      <c r="N10" s="76">
        <v>23.577100000000002</v>
      </c>
      <c r="O10" s="76">
        <v>28.230799999999999</v>
      </c>
      <c r="P10" s="76">
        <v>37.327199999999998</v>
      </c>
    </row>
    <row r="11" spans="1:16" x14ac:dyDescent="0.3">
      <c r="A11" s="9" t="s">
        <v>41</v>
      </c>
      <c r="B11" s="9" t="s">
        <v>42</v>
      </c>
      <c r="C11" s="74">
        <v>0</v>
      </c>
      <c r="D11" s="79">
        <v>17.539603999999997</v>
      </c>
      <c r="E11" s="74">
        <v>16.654</v>
      </c>
      <c r="F11" s="74">
        <v>15.558</v>
      </c>
      <c r="G11" s="74">
        <v>15.028</v>
      </c>
      <c r="H11" s="74">
        <v>18.498999999999999</v>
      </c>
      <c r="I11" s="74">
        <v>17.813402</v>
      </c>
      <c r="J11" s="74">
        <v>15.553929</v>
      </c>
      <c r="K11" s="74">
        <v>14.541537999999999</v>
      </c>
      <c r="L11" s="74">
        <v>16.295400000000001</v>
      </c>
      <c r="M11" s="74">
        <v>5.2843999999999998</v>
      </c>
      <c r="N11" s="74">
        <v>5.0088999999999997</v>
      </c>
      <c r="O11" s="74">
        <v>6.5705999999999998</v>
      </c>
      <c r="P11" s="74">
        <v>0</v>
      </c>
    </row>
    <row r="12" spans="1:16" x14ac:dyDescent="0.3">
      <c r="A12" s="9" t="s">
        <v>21</v>
      </c>
      <c r="B12" s="9" t="s">
        <v>22</v>
      </c>
      <c r="C12" s="74">
        <v>0</v>
      </c>
      <c r="D12" s="74">
        <v>18.553539999999998</v>
      </c>
      <c r="E12" s="74">
        <v>17.614000000000001</v>
      </c>
      <c r="F12" s="74">
        <v>16.484999999999999</v>
      </c>
      <c r="G12" s="74">
        <v>15.909000000000001</v>
      </c>
      <c r="H12" s="74">
        <v>19.584</v>
      </c>
      <c r="I12" s="74">
        <v>18.856057</v>
      </c>
      <c r="J12" s="74">
        <v>16.474060000000001</v>
      </c>
      <c r="K12" s="74">
        <v>15.386703000000001</v>
      </c>
      <c r="L12" s="74">
        <v>17.2864</v>
      </c>
      <c r="M12" s="74">
        <v>5.6391</v>
      </c>
      <c r="N12" s="74">
        <v>5.3018999999999998</v>
      </c>
      <c r="O12" s="74">
        <v>13.5177</v>
      </c>
      <c r="P12" s="74">
        <v>0</v>
      </c>
    </row>
    <row r="13" spans="1:16" x14ac:dyDescent="0.3">
      <c r="A13" s="9" t="s">
        <v>33</v>
      </c>
      <c r="B13" s="9" t="s">
        <v>34</v>
      </c>
      <c r="C13" s="80">
        <v>21.195400000000003</v>
      </c>
      <c r="D13" s="80">
        <v>26.994389000000002</v>
      </c>
      <c r="E13" s="80">
        <v>26.298999999999999</v>
      </c>
      <c r="F13" s="74">
        <v>24.15</v>
      </c>
      <c r="G13" s="74">
        <v>22.204000000000001</v>
      </c>
      <c r="H13" s="74">
        <v>26.289000000000001</v>
      </c>
      <c r="I13" s="74">
        <v>29.132214999999999</v>
      </c>
      <c r="J13" s="74">
        <v>25.911318999999999</v>
      </c>
      <c r="K13" s="74">
        <v>26.303777</v>
      </c>
      <c r="L13" s="74">
        <v>21.9817</v>
      </c>
      <c r="M13" s="74">
        <v>22.609500000000001</v>
      </c>
      <c r="N13" s="74">
        <v>23.577100000000002</v>
      </c>
      <c r="O13" s="74">
        <v>28.230799999999999</v>
      </c>
      <c r="P13" s="74">
        <v>37.327199999999998</v>
      </c>
    </row>
    <row r="14" spans="1:16" hidden="1" x14ac:dyDescent="0.3">
      <c r="A14" s="10"/>
      <c r="B14" s="10" t="s">
        <v>638</v>
      </c>
      <c r="C14" s="80"/>
      <c r="D14" s="80">
        <v>11.840184000000001</v>
      </c>
      <c r="E14" s="80">
        <v>11.43906</v>
      </c>
      <c r="F14" s="74">
        <v>10.995521999999999</v>
      </c>
      <c r="G14" s="74">
        <v>10.200656</v>
      </c>
      <c r="H14" s="74">
        <v>11.255383999999999</v>
      </c>
      <c r="I14" s="74">
        <v>11.530419</v>
      </c>
      <c r="J14" s="74">
        <v>11.661885</v>
      </c>
      <c r="K14" s="74">
        <v>8.2187180000000009</v>
      </c>
      <c r="L14" s="74">
        <v>15.761200000000001</v>
      </c>
      <c r="M14" s="74">
        <v>12.8452</v>
      </c>
      <c r="N14" s="74">
        <v>9.3836999999999993</v>
      </c>
      <c r="O14" s="74">
        <v>2.0855999999999999</v>
      </c>
      <c r="P14" s="74">
        <v>0</v>
      </c>
    </row>
    <row r="15" spans="1:16" hidden="1" x14ac:dyDescent="0.3">
      <c r="A15" s="9" t="s">
        <v>59</v>
      </c>
      <c r="B15" s="9" t="s">
        <v>60</v>
      </c>
      <c r="C15" s="80"/>
      <c r="D15" s="80"/>
      <c r="E15" s="80">
        <v>2.4889999999999999</v>
      </c>
      <c r="F15" s="74">
        <v>2.4</v>
      </c>
      <c r="G15" s="74">
        <v>2.2210000000000001</v>
      </c>
      <c r="H15" s="74">
        <v>2.4529999999999998</v>
      </c>
      <c r="I15" s="74">
        <v>2.5111490000000001</v>
      </c>
      <c r="J15" s="74">
        <v>2.5398350000000001</v>
      </c>
      <c r="K15" s="74">
        <v>2.3615240000000002</v>
      </c>
      <c r="L15" s="74">
        <v>2.6856</v>
      </c>
      <c r="M15" s="74">
        <v>3.6924000000000001</v>
      </c>
      <c r="N15" s="74">
        <v>2.6964000000000001</v>
      </c>
      <c r="O15" s="74">
        <v>0.5998</v>
      </c>
      <c r="P15" s="74">
        <v>0</v>
      </c>
    </row>
    <row r="16" spans="1:16" hidden="1" x14ac:dyDescent="0.3">
      <c r="A16" s="9" t="s">
        <v>55</v>
      </c>
      <c r="B16" s="9" t="s">
        <v>56</v>
      </c>
      <c r="C16" s="80"/>
      <c r="D16" s="80"/>
      <c r="E16" s="80">
        <v>3.6190000000000002</v>
      </c>
      <c r="F16" s="74">
        <v>3.4769999999999999</v>
      </c>
      <c r="G16" s="74">
        <v>3.2280000000000002</v>
      </c>
      <c r="H16" s="74">
        <v>3.5609999999999999</v>
      </c>
      <c r="I16" s="74">
        <v>3.6491210000000001</v>
      </c>
      <c r="J16" s="74">
        <v>3.690061</v>
      </c>
      <c r="K16" s="74">
        <v>3.4332050000000001</v>
      </c>
      <c r="L16" s="74">
        <v>3.8976000000000002</v>
      </c>
      <c r="M16" s="74">
        <v>5.3613</v>
      </c>
      <c r="N16" s="74">
        <v>3.9199000000000002</v>
      </c>
      <c r="O16" s="74">
        <v>0.86880000000000002</v>
      </c>
      <c r="P16" s="74">
        <v>0</v>
      </c>
    </row>
    <row r="17" spans="1:16" hidden="1" x14ac:dyDescent="0.3">
      <c r="A17" s="9" t="s">
        <v>57</v>
      </c>
      <c r="B17" s="9" t="s">
        <v>58</v>
      </c>
      <c r="C17" s="80"/>
      <c r="D17" s="80"/>
      <c r="E17" s="80">
        <v>1.3120000000000001</v>
      </c>
      <c r="F17" s="74">
        <v>1.27</v>
      </c>
      <c r="G17" s="74">
        <v>1.1719999999999999</v>
      </c>
      <c r="H17" s="74">
        <v>1.296</v>
      </c>
      <c r="I17" s="74">
        <v>1.323682</v>
      </c>
      <c r="J17" s="74">
        <v>1.338454</v>
      </c>
      <c r="K17" s="74">
        <v>1.2433879999999999</v>
      </c>
      <c r="L17" s="74">
        <v>1.4181999999999999</v>
      </c>
      <c r="M17" s="74">
        <v>1.9470000000000001</v>
      </c>
      <c r="N17" s="74">
        <v>1.4184000000000001</v>
      </c>
      <c r="O17" s="74">
        <v>0.31840000000000002</v>
      </c>
      <c r="P17" s="74">
        <v>0</v>
      </c>
    </row>
    <row r="18" spans="1:16" hidden="1" x14ac:dyDescent="0.3">
      <c r="A18" s="9" t="s">
        <v>49</v>
      </c>
      <c r="B18" s="9" t="s">
        <v>50</v>
      </c>
      <c r="C18" s="80"/>
      <c r="D18" s="80"/>
      <c r="E18" s="80">
        <v>0</v>
      </c>
      <c r="F18" s="74">
        <v>0</v>
      </c>
      <c r="G18" s="74">
        <v>0</v>
      </c>
      <c r="H18" s="74">
        <v>0</v>
      </c>
      <c r="I18" s="74">
        <v>1.2300000000000001E-4</v>
      </c>
      <c r="J18" s="74">
        <v>2.7999999999999998E-4</v>
      </c>
      <c r="K18" s="74">
        <v>2.03E-4</v>
      </c>
      <c r="L18" s="74">
        <v>6.4198000000000004</v>
      </c>
      <c r="M18" s="74">
        <v>0</v>
      </c>
      <c r="N18" s="74">
        <v>0</v>
      </c>
      <c r="O18" s="74">
        <v>0</v>
      </c>
      <c r="P18" s="74">
        <v>0</v>
      </c>
    </row>
    <row r="19" spans="1:16" hidden="1" x14ac:dyDescent="0.3">
      <c r="A19" s="9" t="s">
        <v>53</v>
      </c>
      <c r="B19" s="9" t="s">
        <v>54</v>
      </c>
      <c r="C19" s="80"/>
      <c r="D19" s="80"/>
      <c r="E19" s="80">
        <v>1.2430000000000001</v>
      </c>
      <c r="F19" s="74">
        <v>1.1950000000000001</v>
      </c>
      <c r="G19" s="74">
        <v>1.1100000000000001</v>
      </c>
      <c r="H19" s="74">
        <v>1.2230000000000001</v>
      </c>
      <c r="I19" s="74">
        <v>1.2539979999999999</v>
      </c>
      <c r="J19" s="74">
        <v>1.2700670000000001</v>
      </c>
      <c r="K19" s="74">
        <v>1.1803980000000001</v>
      </c>
      <c r="L19" s="74">
        <v>1.34</v>
      </c>
      <c r="M19" s="74">
        <v>1.8412999999999999</v>
      </c>
      <c r="N19" s="74">
        <v>1.3464</v>
      </c>
      <c r="O19" s="74">
        <v>0.29859999999999998</v>
      </c>
      <c r="P19" s="74">
        <v>0</v>
      </c>
    </row>
    <row r="20" spans="1:16" hidden="1" x14ac:dyDescent="0.3">
      <c r="A20" s="9" t="s">
        <v>51</v>
      </c>
      <c r="B20" s="9" t="s">
        <v>52</v>
      </c>
      <c r="C20" s="80"/>
      <c r="D20" s="80"/>
      <c r="E20" s="80">
        <v>2.7760600000000002</v>
      </c>
      <c r="F20" s="74">
        <v>2.6535220000000002</v>
      </c>
      <c r="G20" s="74">
        <v>2.4696560000000001</v>
      </c>
      <c r="H20" s="74">
        <v>2.7223839999999999</v>
      </c>
      <c r="I20" s="74">
        <v>2.7923460000000002</v>
      </c>
      <c r="J20" s="74">
        <v>2.823188</v>
      </c>
      <c r="K20" s="74">
        <v>0</v>
      </c>
      <c r="L20" s="74">
        <v>0</v>
      </c>
      <c r="M20" s="74">
        <v>3.2000000000000002E-3</v>
      </c>
      <c r="N20" s="74">
        <v>2.5999999999999999E-3</v>
      </c>
      <c r="O20" s="74">
        <v>0</v>
      </c>
      <c r="P20" s="74">
        <v>0</v>
      </c>
    </row>
    <row r="21" spans="1:16" x14ac:dyDescent="0.3">
      <c r="A21" s="10"/>
      <c r="B21" s="10" t="s">
        <v>655</v>
      </c>
      <c r="C21" s="76">
        <v>15.120908</v>
      </c>
      <c r="D21" s="76">
        <v>16.004370999999999</v>
      </c>
      <c r="E21" s="76">
        <v>5.806</v>
      </c>
      <c r="F21" s="76">
        <v>6.6769999999999996</v>
      </c>
      <c r="G21" s="76">
        <v>6.1829999999999998</v>
      </c>
      <c r="H21" s="76">
        <v>6.3529999999999998</v>
      </c>
      <c r="I21" s="76">
        <v>6.6243939999999997</v>
      </c>
      <c r="J21" s="76">
        <v>5.7970129999999997</v>
      </c>
      <c r="K21" s="76">
        <v>7.1046630000000004</v>
      </c>
      <c r="L21" s="76">
        <v>7.2641999999999998</v>
      </c>
      <c r="M21" s="76">
        <v>7.3643000000000001</v>
      </c>
      <c r="N21" s="76">
        <v>6.6547000000000001</v>
      </c>
      <c r="O21" s="76">
        <v>6.4987000000000004</v>
      </c>
      <c r="P21" s="76">
        <v>8.7937999999999992</v>
      </c>
    </row>
    <row r="22" spans="1:16" hidden="1" x14ac:dyDescent="0.3">
      <c r="A22" s="9" t="s">
        <v>118</v>
      </c>
      <c r="B22" s="9" t="s">
        <v>119</v>
      </c>
      <c r="C22" s="76"/>
      <c r="D22" s="76"/>
      <c r="E22" s="76">
        <v>5.6000000000000001E-2</v>
      </c>
      <c r="F22" s="76">
        <v>0.124</v>
      </c>
      <c r="G22" s="76">
        <v>0</v>
      </c>
      <c r="H22" s="76">
        <v>3.0000000000000001E-3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</row>
    <row r="23" spans="1:16" hidden="1" x14ac:dyDescent="0.3">
      <c r="A23" s="9" t="s">
        <v>311</v>
      </c>
      <c r="B23" s="9" t="s">
        <v>312</v>
      </c>
      <c r="C23" s="76"/>
      <c r="D23" s="76"/>
      <c r="E23" s="76">
        <v>0.22900000000000001</v>
      </c>
      <c r="F23" s="76">
        <v>0.375</v>
      </c>
      <c r="G23" s="76">
        <v>0.56599999999999995</v>
      </c>
      <c r="H23" s="76">
        <v>0.29199999999999998</v>
      </c>
      <c r="I23" s="76">
        <v>0.308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1:16" hidden="1" x14ac:dyDescent="0.3">
      <c r="A24" s="9" t="s">
        <v>265</v>
      </c>
      <c r="B24" s="9" t="s">
        <v>266</v>
      </c>
      <c r="C24" s="76"/>
      <c r="D24" s="76"/>
      <c r="E24" s="76">
        <v>8.5000000000000006E-2</v>
      </c>
      <c r="F24" s="76">
        <v>6.0999999999999999E-2</v>
      </c>
      <c r="G24" s="76">
        <v>2.3E-2</v>
      </c>
      <c r="H24" s="76">
        <v>3.5999999999999997E-2</v>
      </c>
      <c r="I24" s="76">
        <v>2.8000000000000001E-2</v>
      </c>
      <c r="J24" s="76">
        <v>2.4E-2</v>
      </c>
      <c r="K24" s="76">
        <v>0.113</v>
      </c>
      <c r="L24" s="76">
        <v>0.09</v>
      </c>
      <c r="M24" s="76">
        <v>0</v>
      </c>
      <c r="N24" s="76">
        <v>0</v>
      </c>
      <c r="O24" s="76">
        <v>0</v>
      </c>
      <c r="P24" s="76">
        <v>0</v>
      </c>
    </row>
    <row r="25" spans="1:16" hidden="1" x14ac:dyDescent="0.3">
      <c r="A25" s="9" t="s">
        <v>184</v>
      </c>
      <c r="B25" s="9" t="s">
        <v>185</v>
      </c>
      <c r="C25" s="76"/>
      <c r="D25" s="76"/>
      <c r="E25" s="76">
        <v>4.0000000000000001E-3</v>
      </c>
      <c r="F25" s="76">
        <v>4.0000000000000001E-3</v>
      </c>
      <c r="G25" s="76">
        <v>5.0000000000000001E-3</v>
      </c>
      <c r="H25" s="76">
        <v>4.0000000000000001E-3</v>
      </c>
      <c r="I25" s="76">
        <v>2E-3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1:16" hidden="1" x14ac:dyDescent="0.3">
      <c r="A26" s="9" t="s">
        <v>217</v>
      </c>
      <c r="B26" s="9" t="s">
        <v>218</v>
      </c>
      <c r="C26" s="76"/>
      <c r="D26" s="76"/>
      <c r="E26" s="76">
        <v>0</v>
      </c>
      <c r="F26" s="76">
        <v>0</v>
      </c>
      <c r="G26" s="76">
        <v>0</v>
      </c>
      <c r="H26" s="76">
        <v>0</v>
      </c>
      <c r="I26" s="76">
        <v>0</v>
      </c>
      <c r="J26" s="76">
        <v>0</v>
      </c>
      <c r="K26" s="76">
        <v>2.7570000000000001</v>
      </c>
      <c r="L26" s="76">
        <v>2.952</v>
      </c>
      <c r="M26" s="76">
        <v>2.96</v>
      </c>
      <c r="N26" s="76">
        <v>3.0249999999999999</v>
      </c>
      <c r="O26" s="76">
        <v>3.2810000000000001</v>
      </c>
      <c r="P26" s="76">
        <v>5.0923999999999996</v>
      </c>
    </row>
    <row r="27" spans="1:16" hidden="1" x14ac:dyDescent="0.3">
      <c r="A27" s="9" t="s">
        <v>211</v>
      </c>
      <c r="B27" s="9" t="s">
        <v>212</v>
      </c>
      <c r="C27" s="76"/>
      <c r="D27" s="76"/>
      <c r="E27" s="76">
        <v>0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6">
        <v>8.5000000000000006E-2</v>
      </c>
      <c r="L27" s="76">
        <v>9.1999999999999998E-2</v>
      </c>
      <c r="M27" s="76">
        <v>9.0999999999999998E-2</v>
      </c>
      <c r="N27" s="76">
        <v>9.2999999999999999E-2</v>
      </c>
      <c r="O27" s="76">
        <v>0.1009</v>
      </c>
      <c r="P27" s="76">
        <v>0.15809999999999999</v>
      </c>
    </row>
    <row r="28" spans="1:16" hidden="1" x14ac:dyDescent="0.3">
      <c r="A28" s="9" t="s">
        <v>162</v>
      </c>
      <c r="B28" s="9" t="s">
        <v>163</v>
      </c>
      <c r="C28" s="76"/>
      <c r="D28" s="76"/>
      <c r="E28" s="76">
        <v>0.42399999999999999</v>
      </c>
      <c r="F28" s="76">
        <v>0.58599999999999997</v>
      </c>
      <c r="G28" s="76">
        <v>0.55100000000000005</v>
      </c>
      <c r="H28" s="76">
        <v>0.13200000000000001</v>
      </c>
      <c r="I28" s="76">
        <v>8.5000000000000006E-2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</row>
    <row r="29" spans="1:16" hidden="1" x14ac:dyDescent="0.3">
      <c r="A29" s="9" t="s">
        <v>114</v>
      </c>
      <c r="B29" s="9" t="s">
        <v>115</v>
      </c>
      <c r="C29" s="76"/>
      <c r="D29" s="76"/>
      <c r="E29" s="76">
        <v>6.2E-2</v>
      </c>
      <c r="F29" s="76">
        <v>8.4000000000000005E-2</v>
      </c>
      <c r="G29" s="76">
        <v>0.06</v>
      </c>
      <c r="H29" s="76">
        <v>9.2999999999999999E-2</v>
      </c>
      <c r="I29" s="76">
        <v>6.8000000000000005E-2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</row>
    <row r="30" spans="1:16" hidden="1" x14ac:dyDescent="0.3">
      <c r="A30" s="9" t="s">
        <v>291</v>
      </c>
      <c r="B30" s="9" t="s">
        <v>292</v>
      </c>
      <c r="C30" s="76"/>
      <c r="D30" s="76"/>
      <c r="E30" s="76">
        <v>0.11899999999999999</v>
      </c>
      <c r="F30" s="76">
        <v>0.28599999999999998</v>
      </c>
      <c r="G30" s="76">
        <v>0.13700000000000001</v>
      </c>
      <c r="H30" s="76">
        <v>0.20699999999999999</v>
      </c>
      <c r="I30" s="76">
        <v>0.21199999999999999</v>
      </c>
      <c r="J30" s="76">
        <v>0.14699999999999999</v>
      </c>
      <c r="K30" s="76">
        <v>0.38600000000000001</v>
      </c>
      <c r="L30" s="76">
        <v>0.307</v>
      </c>
      <c r="M30" s="76">
        <v>0</v>
      </c>
      <c r="N30" s="76">
        <v>0</v>
      </c>
      <c r="O30" s="76">
        <v>0</v>
      </c>
      <c r="P30" s="76">
        <v>0</v>
      </c>
    </row>
    <row r="31" spans="1:16" hidden="1" x14ac:dyDescent="0.3">
      <c r="A31" s="9" t="s">
        <v>106</v>
      </c>
      <c r="B31" s="9" t="s">
        <v>107</v>
      </c>
      <c r="C31" s="76"/>
      <c r="D31" s="76"/>
      <c r="E31" s="76">
        <v>0.36</v>
      </c>
      <c r="F31" s="76">
        <v>0.26700000000000002</v>
      </c>
      <c r="G31" s="76">
        <v>0.41099999999999998</v>
      </c>
      <c r="H31" s="76">
        <v>0.61</v>
      </c>
      <c r="I31" s="76">
        <v>0.68300000000000005</v>
      </c>
      <c r="J31" s="76">
        <v>0.44600000000000001</v>
      </c>
      <c r="K31" s="76">
        <v>1.234</v>
      </c>
      <c r="L31" s="76">
        <v>0.96199999999999997</v>
      </c>
      <c r="M31" s="76">
        <v>0</v>
      </c>
      <c r="N31" s="76">
        <v>0</v>
      </c>
      <c r="O31" s="76">
        <v>0</v>
      </c>
      <c r="P31" s="76">
        <v>0</v>
      </c>
    </row>
    <row r="32" spans="1:16" hidden="1" x14ac:dyDescent="0.3">
      <c r="A32" s="9" t="s">
        <v>203</v>
      </c>
      <c r="B32" s="9" t="s">
        <v>204</v>
      </c>
      <c r="C32" s="76"/>
      <c r="D32" s="76"/>
      <c r="E32" s="76">
        <v>4.4630000000000001</v>
      </c>
      <c r="F32" s="76">
        <v>4.8840000000000003</v>
      </c>
      <c r="G32" s="76">
        <v>4.4269999999999996</v>
      </c>
      <c r="H32" s="76">
        <v>4.9740000000000002</v>
      </c>
      <c r="I32" s="76">
        <v>5.2373940000000001</v>
      </c>
      <c r="J32" s="76">
        <v>5.1800129999999998</v>
      </c>
      <c r="K32" s="76">
        <v>2.5296630000000002</v>
      </c>
      <c r="L32" s="76">
        <v>2.8612000000000002</v>
      </c>
      <c r="M32" s="76">
        <v>4.3132999999999999</v>
      </c>
      <c r="N32" s="76">
        <v>3.5367000000000002</v>
      </c>
      <c r="O32" s="76">
        <v>3.1168</v>
      </c>
      <c r="P32" s="76">
        <v>3.5432999999999999</v>
      </c>
    </row>
    <row r="33" spans="1:16" hidden="1" x14ac:dyDescent="0.3">
      <c r="A33" s="9" t="s">
        <v>116</v>
      </c>
      <c r="B33" s="9" t="s">
        <v>117</v>
      </c>
      <c r="C33" s="76"/>
      <c r="D33" s="76"/>
      <c r="E33" s="76">
        <v>4.0000000000000001E-3</v>
      </c>
      <c r="F33" s="76">
        <v>6.0000000000000001E-3</v>
      </c>
      <c r="G33" s="76">
        <v>3.0000000000000001E-3</v>
      </c>
      <c r="H33" s="76">
        <v>2E-3</v>
      </c>
      <c r="I33" s="76">
        <v>1E-3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</row>
    <row r="34" spans="1:16" x14ac:dyDescent="0.3">
      <c r="A34" s="10"/>
      <c r="B34" s="10" t="s">
        <v>657</v>
      </c>
      <c r="C34" s="76">
        <v>14.872807999999997</v>
      </c>
      <c r="D34" s="76">
        <v>19.884063999999999</v>
      </c>
      <c r="E34" s="76">
        <v>19.0717</v>
      </c>
      <c r="F34" s="76">
        <v>17.906099999999999</v>
      </c>
      <c r="G34" s="76">
        <v>15.589</v>
      </c>
      <c r="H34" s="76">
        <v>19.736000000000001</v>
      </c>
      <c r="I34" s="76">
        <v>21.611000000000001</v>
      </c>
      <c r="J34" s="76">
        <v>18.628</v>
      </c>
      <c r="K34" s="76">
        <v>18.582999999999998</v>
      </c>
      <c r="L34" s="76">
        <v>22.132999999999999</v>
      </c>
      <c r="M34" s="76">
        <v>15.496</v>
      </c>
      <c r="N34" s="81">
        <v>10.686999999999999</v>
      </c>
      <c r="O34" s="76">
        <v>20.544</v>
      </c>
      <c r="P34" s="76">
        <v>23.140999999999998</v>
      </c>
    </row>
    <row r="35" spans="1:16" x14ac:dyDescent="0.3">
      <c r="A35" s="9" t="s">
        <v>398</v>
      </c>
      <c r="B35" s="9" t="s">
        <v>399</v>
      </c>
      <c r="C35" s="80">
        <v>2.5519E-2</v>
      </c>
      <c r="D35" s="80">
        <v>8.0672000000000008E-2</v>
      </c>
      <c r="E35" s="80">
        <v>0.05</v>
      </c>
      <c r="F35" s="74">
        <v>5.28E-2</v>
      </c>
      <c r="G35" s="74">
        <v>4.7E-2</v>
      </c>
      <c r="H35" s="74">
        <v>8.9399999999999993E-2</v>
      </c>
      <c r="I35" s="74">
        <v>5.645E-2</v>
      </c>
      <c r="J35" s="74">
        <v>6.0386000000000002E-2</v>
      </c>
      <c r="K35" s="74">
        <v>4.4866000000000003E-2</v>
      </c>
      <c r="L35" s="74">
        <v>0.1178</v>
      </c>
      <c r="M35" s="74">
        <v>5.0999999999999997E-2</v>
      </c>
      <c r="N35" s="74">
        <v>1.34E-2</v>
      </c>
      <c r="O35" s="74">
        <v>3.0300000000000001E-2</v>
      </c>
      <c r="P35" s="74">
        <v>2.1600000000000001E-2</v>
      </c>
    </row>
    <row r="36" spans="1:16" x14ac:dyDescent="0.3">
      <c r="A36" s="9" t="s">
        <v>382</v>
      </c>
      <c r="B36" s="9" t="s">
        <v>383</v>
      </c>
      <c r="C36" s="74">
        <v>2.4428999999999999E-2</v>
      </c>
      <c r="D36" s="74">
        <v>2.8753000000000004E-2</v>
      </c>
      <c r="E36" s="74">
        <v>2.7799999999999998E-2</v>
      </c>
      <c r="F36" s="74">
        <v>2.6700000000000002E-2</v>
      </c>
      <c r="G36" s="74">
        <v>2.4799999999999999E-2</v>
      </c>
      <c r="H36" s="74">
        <v>2.7199999999999998E-2</v>
      </c>
      <c r="I36" s="74">
        <v>2.8105000000000002E-2</v>
      </c>
      <c r="J36" s="74">
        <v>2.8236000000000001E-2</v>
      </c>
      <c r="K36" s="74">
        <v>2.6363000000000001E-2</v>
      </c>
      <c r="L36" s="74">
        <v>2.9899999999999999E-2</v>
      </c>
      <c r="M36" s="74">
        <v>6.7999999999999996E-3</v>
      </c>
      <c r="N36" s="74">
        <v>5.3E-3</v>
      </c>
      <c r="O36" s="74">
        <v>5.7000000000000002E-3</v>
      </c>
      <c r="P36" s="74">
        <v>1.0800000000000001E-2</v>
      </c>
    </row>
    <row r="37" spans="1:16" x14ac:dyDescent="0.3">
      <c r="A37" s="9" t="s">
        <v>400</v>
      </c>
      <c r="B37" s="9" t="s">
        <v>401</v>
      </c>
      <c r="C37" s="74">
        <v>0.134381</v>
      </c>
      <c r="D37" s="74">
        <v>0.16475899999999999</v>
      </c>
      <c r="E37" s="74">
        <v>0.16059999999999999</v>
      </c>
      <c r="F37" s="74">
        <v>0.1482</v>
      </c>
      <c r="G37" s="74">
        <v>0.13769999999999999</v>
      </c>
      <c r="H37" s="74">
        <v>0.15820000000000001</v>
      </c>
      <c r="I37" s="74">
        <v>0.17129900000000001</v>
      </c>
      <c r="J37" s="74">
        <v>0.174931</v>
      </c>
      <c r="K37" s="74">
        <v>0.15393899999999999</v>
      </c>
      <c r="L37" s="74">
        <v>0.17219999999999999</v>
      </c>
      <c r="M37" s="74">
        <v>8.1299999999999997E-2</v>
      </c>
      <c r="N37" s="74">
        <v>6.0900000000000003E-2</v>
      </c>
      <c r="O37" s="74">
        <v>6.5600000000000006E-2</v>
      </c>
      <c r="P37" s="74">
        <v>0.1066</v>
      </c>
    </row>
    <row r="38" spans="1:16" x14ac:dyDescent="0.3">
      <c r="A38" s="9" t="s">
        <v>396</v>
      </c>
      <c r="B38" s="9" t="s">
        <v>397</v>
      </c>
      <c r="C38" s="74">
        <v>0.79471400000000014</v>
      </c>
      <c r="D38" s="74">
        <v>0.99972799999999995</v>
      </c>
      <c r="E38" s="74">
        <v>0.9738</v>
      </c>
      <c r="F38" s="74">
        <v>0.89049999999999996</v>
      </c>
      <c r="G38" s="74">
        <v>0.82440000000000002</v>
      </c>
      <c r="H38" s="74">
        <v>0.96730000000000005</v>
      </c>
      <c r="I38" s="74">
        <v>1.062316</v>
      </c>
      <c r="J38" s="74">
        <v>1.0890930000000001</v>
      </c>
      <c r="K38" s="74">
        <v>0.93795600000000001</v>
      </c>
      <c r="L38" s="74">
        <v>1.0511999999999999</v>
      </c>
      <c r="M38" s="74">
        <v>0.57809999999999995</v>
      </c>
      <c r="N38" s="74">
        <v>0.42649999999999999</v>
      </c>
      <c r="O38" s="74">
        <v>0.46439999999999998</v>
      </c>
      <c r="P38" s="74">
        <v>0.74399999999999999</v>
      </c>
    </row>
    <row r="39" spans="1:16" x14ac:dyDescent="0.3">
      <c r="A39" s="9" t="s">
        <v>380</v>
      </c>
      <c r="B39" s="9" t="s">
        <v>381</v>
      </c>
      <c r="C39" s="74">
        <v>0.73420600000000003</v>
      </c>
      <c r="D39" s="74">
        <v>0.928759</v>
      </c>
      <c r="E39" s="74">
        <v>0.89759999999999995</v>
      </c>
      <c r="F39" s="74">
        <v>0.82889999999999997</v>
      </c>
      <c r="G39" s="74">
        <v>0.76739999999999997</v>
      </c>
      <c r="H39" s="74">
        <v>0.97150000000000003</v>
      </c>
      <c r="I39" s="74">
        <v>0.97170800000000002</v>
      </c>
      <c r="J39" s="74">
        <v>0.99529000000000001</v>
      </c>
      <c r="K39" s="74">
        <v>0.88980999999999999</v>
      </c>
      <c r="L39" s="74">
        <v>1.1527000000000001</v>
      </c>
      <c r="M39" s="74">
        <v>0.50719999999999998</v>
      </c>
      <c r="N39" s="74">
        <v>0.36649999999999999</v>
      </c>
      <c r="O39" s="74">
        <v>0.40489999999999998</v>
      </c>
      <c r="P39" s="74">
        <v>0.63839999999999997</v>
      </c>
    </row>
    <row r="40" spans="1:16" x14ac:dyDescent="0.3">
      <c r="A40" s="9" t="s">
        <v>384</v>
      </c>
      <c r="B40" s="9" t="s">
        <v>385</v>
      </c>
      <c r="C40" s="74">
        <v>4.6466859999999999</v>
      </c>
      <c r="D40" s="74">
        <v>5.8727050000000007</v>
      </c>
      <c r="E40" s="74">
        <v>5.6791999999999998</v>
      </c>
      <c r="F40" s="74">
        <v>5.1921999999999997</v>
      </c>
      <c r="G40" s="74">
        <v>4.8079999999999998</v>
      </c>
      <c r="H40" s="74">
        <v>5.6779000000000002</v>
      </c>
      <c r="I40" s="74">
        <v>6.1666249999999998</v>
      </c>
      <c r="J40" s="74">
        <v>5.2633419999999997</v>
      </c>
      <c r="K40" s="74">
        <v>5.4611879999999999</v>
      </c>
      <c r="L40" s="74">
        <v>6.2096999999999998</v>
      </c>
      <c r="M40" s="74">
        <v>3.3115999999999999</v>
      </c>
      <c r="N40" s="74">
        <v>2.4392999999999998</v>
      </c>
      <c r="O40" s="74">
        <v>7.9714</v>
      </c>
      <c r="P40" s="74">
        <v>8.7538</v>
      </c>
    </row>
    <row r="41" spans="1:16" x14ac:dyDescent="0.3">
      <c r="A41" s="9" t="s">
        <v>386</v>
      </c>
      <c r="B41" s="9" t="s">
        <v>387</v>
      </c>
      <c r="C41" s="79">
        <v>6.1267229999999993</v>
      </c>
      <c r="D41" s="74">
        <v>8.7728659999999987</v>
      </c>
      <c r="E41" s="74">
        <v>8.34</v>
      </c>
      <c r="F41" s="74">
        <v>8.0640000000000001</v>
      </c>
      <c r="G41" s="74">
        <v>6.4804000000000004</v>
      </c>
      <c r="H41" s="74">
        <v>8.6549999999999994</v>
      </c>
      <c r="I41" s="74">
        <v>9.9373699999999996</v>
      </c>
      <c r="J41" s="74">
        <v>7.7175640000000003</v>
      </c>
      <c r="K41" s="74">
        <v>8.1422030000000003</v>
      </c>
      <c r="L41" s="74">
        <v>9.6219999999999999</v>
      </c>
      <c r="M41" s="74">
        <v>9.1882999999999999</v>
      </c>
      <c r="N41" s="74">
        <v>6.0933999999999999</v>
      </c>
      <c r="O41" s="74">
        <v>9.5845000000000002</v>
      </c>
      <c r="P41" s="74">
        <v>10.6341</v>
      </c>
    </row>
    <row r="42" spans="1:16" x14ac:dyDescent="0.3">
      <c r="A42" s="9" t="s">
        <v>388</v>
      </c>
      <c r="B42" s="9" t="s">
        <v>389</v>
      </c>
      <c r="C42" s="79">
        <v>2.3218759999999996</v>
      </c>
      <c r="D42" s="74">
        <v>2.8982460000000008</v>
      </c>
      <c r="E42" s="74">
        <v>2.8268</v>
      </c>
      <c r="F42" s="74">
        <v>2.5827</v>
      </c>
      <c r="G42" s="74">
        <v>2.3923999999999999</v>
      </c>
      <c r="H42" s="74">
        <v>3.0323000000000002</v>
      </c>
      <c r="I42" s="74">
        <v>3.0703879999999999</v>
      </c>
      <c r="J42" s="74">
        <v>3.1454879999999998</v>
      </c>
      <c r="K42" s="74">
        <v>2.8119679999999998</v>
      </c>
      <c r="L42" s="74">
        <v>3.601</v>
      </c>
      <c r="M42" s="74">
        <v>1.6341000000000001</v>
      </c>
      <c r="N42" s="74">
        <v>1.2183999999999999</v>
      </c>
      <c r="O42" s="74">
        <v>1.9195</v>
      </c>
      <c r="P42" s="74">
        <v>2.1265000000000001</v>
      </c>
    </row>
    <row r="43" spans="1:16" x14ac:dyDescent="0.3">
      <c r="A43" s="9" t="s">
        <v>392</v>
      </c>
      <c r="B43" s="9" t="s">
        <v>393</v>
      </c>
      <c r="C43" s="74">
        <v>6.4274000000000012E-2</v>
      </c>
      <c r="D43" s="75">
        <v>0.137576</v>
      </c>
      <c r="E43" s="74">
        <v>0.1159</v>
      </c>
      <c r="F43" s="74">
        <v>0.1201</v>
      </c>
      <c r="G43" s="74">
        <v>0.107</v>
      </c>
      <c r="H43" s="74">
        <v>0.15670000000000001</v>
      </c>
      <c r="I43" s="74">
        <v>0.14660100000000001</v>
      </c>
      <c r="J43" s="74">
        <v>0.15396899999999999</v>
      </c>
      <c r="K43" s="74">
        <v>0.114259</v>
      </c>
      <c r="L43" s="74">
        <v>0.17760000000000001</v>
      </c>
      <c r="M43" s="74">
        <v>0.1371</v>
      </c>
      <c r="N43" s="74">
        <v>6.3700000000000007E-2</v>
      </c>
      <c r="O43" s="74">
        <v>9.7799999999999998E-2</v>
      </c>
      <c r="P43" s="74">
        <v>0.1066</v>
      </c>
    </row>
  </sheetData>
  <sortState ref="A34:N42">
    <sortCondition ref="B34:B42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9"/>
  <sheetViews>
    <sheetView zoomScale="98" zoomScaleNormal="98" workbookViewId="0">
      <selection activeCell="L46" sqref="L46"/>
    </sheetView>
  </sheetViews>
  <sheetFormatPr defaultRowHeight="14.4" x14ac:dyDescent="0.3"/>
  <cols>
    <col min="1" max="1" width="12.88671875" customWidth="1"/>
    <col min="2" max="2" width="58.77734375" customWidth="1"/>
    <col min="3" max="3" width="18.6640625" customWidth="1"/>
    <col min="4" max="4" width="16.109375" customWidth="1"/>
    <col min="5" max="5" width="14.109375" style="37" customWidth="1"/>
    <col min="6" max="12" width="15.5546875" style="37" bestFit="1" customWidth="1"/>
    <col min="13" max="13" width="14.5546875" style="37" bestFit="1" customWidth="1"/>
    <col min="14" max="16" width="15.5546875" bestFit="1" customWidth="1"/>
  </cols>
  <sheetData>
    <row r="1" spans="1:16" x14ac:dyDescent="0.3">
      <c r="A1" s="4" t="s">
        <v>660</v>
      </c>
    </row>
    <row r="2" spans="1:16" x14ac:dyDescent="0.3">
      <c r="A2" t="s">
        <v>662</v>
      </c>
    </row>
    <row r="3" spans="1:16" x14ac:dyDescent="0.3">
      <c r="A3" t="s">
        <v>677</v>
      </c>
    </row>
    <row r="4" spans="1:16" x14ac:dyDescent="0.3">
      <c r="A4" s="17"/>
    </row>
    <row r="5" spans="1:16" x14ac:dyDescent="0.3">
      <c r="A5" s="1" t="s">
        <v>630</v>
      </c>
      <c r="B5" s="1" t="s">
        <v>631</v>
      </c>
      <c r="C5" s="1" t="s">
        <v>651</v>
      </c>
      <c r="D5" s="1" t="s">
        <v>645</v>
      </c>
      <c r="E5" s="1">
        <v>2017</v>
      </c>
      <c r="F5" s="1">
        <v>2016</v>
      </c>
      <c r="G5" s="1">
        <v>2015</v>
      </c>
      <c r="H5" s="1">
        <v>2014</v>
      </c>
      <c r="I5" s="1">
        <v>2013</v>
      </c>
      <c r="J5" s="1">
        <v>2012</v>
      </c>
      <c r="K5" s="1">
        <v>2011</v>
      </c>
      <c r="L5" s="1">
        <v>2010</v>
      </c>
      <c r="M5" s="1">
        <v>2009</v>
      </c>
      <c r="N5" s="1">
        <v>2008</v>
      </c>
      <c r="O5" s="1">
        <v>2007</v>
      </c>
      <c r="P5" s="1">
        <v>2006</v>
      </c>
    </row>
    <row r="6" spans="1:16" x14ac:dyDescent="0.3">
      <c r="A6" s="9" t="s">
        <v>12</v>
      </c>
      <c r="B6" s="9" t="s">
        <v>13</v>
      </c>
      <c r="C6" s="42">
        <v>447.40902700000021</v>
      </c>
      <c r="D6" s="42">
        <v>554.39282600000001</v>
      </c>
      <c r="E6" s="43">
        <v>471.61799999999999</v>
      </c>
      <c r="F6" s="43">
        <v>447.08</v>
      </c>
      <c r="G6" s="43">
        <v>505.08</v>
      </c>
      <c r="H6" s="43">
        <v>325.23</v>
      </c>
      <c r="I6" s="43">
        <v>382.55100800000002</v>
      </c>
      <c r="J6" s="43">
        <v>348.48733800000002</v>
      </c>
      <c r="K6" s="43">
        <v>328.89391999999998</v>
      </c>
      <c r="L6" s="43">
        <v>220.4606</v>
      </c>
      <c r="M6" s="43">
        <v>169.63679999999999</v>
      </c>
      <c r="N6" s="43">
        <v>269.93810000000002</v>
      </c>
      <c r="O6" s="43">
        <v>224.53720000000001</v>
      </c>
      <c r="P6" s="43">
        <v>207.99189999999999</v>
      </c>
    </row>
    <row r="7" spans="1:16" x14ac:dyDescent="0.3">
      <c r="A7" s="9" t="s">
        <v>2</v>
      </c>
      <c r="B7" s="9" t="s">
        <v>3</v>
      </c>
      <c r="C7" s="42">
        <v>0.12</v>
      </c>
      <c r="D7" s="42">
        <v>0.29170000000000001</v>
      </c>
      <c r="E7" s="43">
        <v>0.111</v>
      </c>
      <c r="F7" s="43">
        <v>0.11700000000000001</v>
      </c>
      <c r="G7" s="43">
        <v>0.14699999999999999</v>
      </c>
      <c r="H7" s="43">
        <v>0.23599999999999999</v>
      </c>
      <c r="I7" s="43">
        <v>0.25229400000000002</v>
      </c>
      <c r="J7" s="43">
        <v>0.236013</v>
      </c>
      <c r="K7" s="43">
        <v>0.28134599999999998</v>
      </c>
      <c r="L7" s="43">
        <v>0.1094</v>
      </c>
      <c r="M7" s="43">
        <v>0</v>
      </c>
      <c r="N7" s="43">
        <v>0</v>
      </c>
      <c r="O7" s="43">
        <v>0</v>
      </c>
      <c r="P7" s="43">
        <v>0</v>
      </c>
    </row>
    <row r="8" spans="1:16" x14ac:dyDescent="0.3">
      <c r="A8" s="9" t="s">
        <v>10</v>
      </c>
      <c r="B8" s="9" t="s">
        <v>11</v>
      </c>
      <c r="C8" s="42">
        <v>3493.9198329199994</v>
      </c>
      <c r="D8" s="42">
        <v>6055.7186532740006</v>
      </c>
      <c r="E8" s="43">
        <v>7081.7129999999997</v>
      </c>
      <c r="F8" s="43">
        <v>6725.9040000000005</v>
      </c>
      <c r="G8" s="43">
        <v>6216.259</v>
      </c>
      <c r="H8" s="43">
        <v>8706.9860000000008</v>
      </c>
      <c r="I8" s="43">
        <v>9063.5909240000001</v>
      </c>
      <c r="J8" s="43">
        <v>10606.303277000001</v>
      </c>
      <c r="K8" s="43">
        <v>13441.071649</v>
      </c>
      <c r="L8" s="43">
        <v>13335.9216</v>
      </c>
      <c r="M8" s="43">
        <v>9087.5071000000007</v>
      </c>
      <c r="N8" s="43">
        <v>10898.445100000001</v>
      </c>
      <c r="O8" s="43">
        <v>12298.466700000001</v>
      </c>
      <c r="P8" s="43">
        <v>8981.5527999999995</v>
      </c>
    </row>
    <row r="9" spans="1:16" x14ac:dyDescent="0.3">
      <c r="A9" s="9" t="s">
        <v>375</v>
      </c>
      <c r="B9" s="9" t="s">
        <v>374</v>
      </c>
      <c r="C9" s="42">
        <v>2153.0644999999995</v>
      </c>
      <c r="D9" s="42">
        <v>1904.4617699999999</v>
      </c>
      <c r="E9" s="43">
        <v>1614.1010000000001</v>
      </c>
      <c r="F9" s="43">
        <v>2102.4180000000001</v>
      </c>
      <c r="G9" s="43">
        <v>1880.991</v>
      </c>
      <c r="H9" s="43">
        <v>2076.433</v>
      </c>
      <c r="I9" s="43">
        <v>1955.8701100000001</v>
      </c>
      <c r="J9" s="43">
        <v>1812.6174960000001</v>
      </c>
      <c r="K9" s="43">
        <v>1709.9666</v>
      </c>
      <c r="L9" s="43">
        <v>99.051400000000001</v>
      </c>
      <c r="M9" s="43">
        <v>0.216</v>
      </c>
      <c r="N9" s="43">
        <v>0.23719999999999999</v>
      </c>
      <c r="O9" s="43">
        <v>0.214</v>
      </c>
      <c r="P9" s="43">
        <v>0.214</v>
      </c>
    </row>
    <row r="10" spans="1:16" x14ac:dyDescent="0.3">
      <c r="A10" s="9" t="s">
        <v>6</v>
      </c>
      <c r="B10" s="9" t="s">
        <v>676</v>
      </c>
      <c r="C10" s="42">
        <v>7959269.1340010483</v>
      </c>
      <c r="D10" s="42">
        <v>13123642.335089238</v>
      </c>
      <c r="E10" s="43">
        <v>13725563.65</v>
      </c>
      <c r="F10" s="43">
        <v>12681808.515000001</v>
      </c>
      <c r="G10" s="43">
        <v>11063167.543</v>
      </c>
      <c r="H10" s="43">
        <v>13697701.433</v>
      </c>
      <c r="I10" s="43">
        <v>14169298.490852</v>
      </c>
      <c r="J10" s="43">
        <v>12095861.801867001</v>
      </c>
      <c r="K10" s="43">
        <v>13248058.541793</v>
      </c>
      <c r="L10" s="43">
        <v>13195563.2479</v>
      </c>
      <c r="M10" s="43">
        <v>9235987.4711000007</v>
      </c>
      <c r="N10" s="43">
        <v>11497006.906199999</v>
      </c>
      <c r="O10" s="43">
        <v>13398758.390699999</v>
      </c>
      <c r="P10" s="43">
        <v>10530729.959799999</v>
      </c>
    </row>
    <row r="11" spans="1:16" x14ac:dyDescent="0.3">
      <c r="A11" s="9" t="s">
        <v>4</v>
      </c>
      <c r="B11" s="9" t="s">
        <v>5</v>
      </c>
      <c r="C11" s="42">
        <v>37252.939659920004</v>
      </c>
      <c r="D11" s="42">
        <v>34627.105327999991</v>
      </c>
      <c r="E11" s="43">
        <v>33616.624000000003</v>
      </c>
      <c r="F11" s="43">
        <v>37811.741000000002</v>
      </c>
      <c r="G11" s="43">
        <v>30298.489000000001</v>
      </c>
      <c r="H11" s="43">
        <v>29578.547999999999</v>
      </c>
      <c r="I11" s="43">
        <v>27918.067702</v>
      </c>
      <c r="J11" s="43">
        <v>28328.331558999998</v>
      </c>
      <c r="K11" s="43">
        <v>18312.368983</v>
      </c>
      <c r="L11" s="43">
        <v>21904.6018</v>
      </c>
      <c r="M11" s="43">
        <v>20576.0193</v>
      </c>
      <c r="N11" s="43">
        <v>17846.689699999999</v>
      </c>
      <c r="O11" s="43">
        <v>14892.6072</v>
      </c>
      <c r="P11" s="43">
        <v>11700.4331</v>
      </c>
    </row>
    <row r="12" spans="1:16" x14ac:dyDescent="0.3">
      <c r="A12" s="9" t="s">
        <v>7</v>
      </c>
      <c r="B12" s="9" t="s">
        <v>8</v>
      </c>
      <c r="C12" s="42">
        <v>550.95290000000011</v>
      </c>
      <c r="D12" s="42">
        <v>836.80463299999997</v>
      </c>
      <c r="E12" s="43">
        <v>958.86699999999996</v>
      </c>
      <c r="F12" s="43">
        <v>1081.1279999999999</v>
      </c>
      <c r="G12" s="43">
        <v>821.07899999999995</v>
      </c>
      <c r="H12" s="43">
        <v>1209.0940000000001</v>
      </c>
      <c r="I12" s="43">
        <v>1188.9659999999999</v>
      </c>
      <c r="J12" s="43">
        <v>1150.5119999999999</v>
      </c>
      <c r="K12" s="43">
        <v>1212.7508</v>
      </c>
      <c r="L12" s="43">
        <v>1208.5857000000001</v>
      </c>
      <c r="M12" s="43">
        <v>803.42010000000005</v>
      </c>
      <c r="N12" s="43">
        <v>989.03179999999998</v>
      </c>
      <c r="O12" s="43">
        <v>1178.0979</v>
      </c>
      <c r="P12" s="43">
        <v>876.54960000000005</v>
      </c>
    </row>
    <row r="13" spans="1:16" x14ac:dyDescent="0.3">
      <c r="A13" s="3" t="s">
        <v>633</v>
      </c>
      <c r="B13" s="9" t="s">
        <v>14</v>
      </c>
      <c r="C13" s="42">
        <v>81.370968999999974</v>
      </c>
      <c r="D13" s="42">
        <v>56.027997000000028</v>
      </c>
      <c r="E13" s="43">
        <v>43.408999999999999</v>
      </c>
      <c r="F13" s="43">
        <v>77.822000000000003</v>
      </c>
      <c r="G13" s="43">
        <v>61.540999999999997</v>
      </c>
      <c r="H13" s="43">
        <v>13.685</v>
      </c>
      <c r="I13" s="43">
        <v>12.817945999999999</v>
      </c>
      <c r="J13" s="43">
        <v>12.119954</v>
      </c>
      <c r="K13" s="43">
        <v>13.1464</v>
      </c>
      <c r="L13" s="43">
        <v>6.7114000000000003</v>
      </c>
      <c r="M13" s="43">
        <v>5.4341999999999997</v>
      </c>
      <c r="N13" s="43">
        <v>6.8468</v>
      </c>
      <c r="O13" s="43">
        <v>7.8230000000000004</v>
      </c>
      <c r="P13" s="43">
        <v>29.278700000000001</v>
      </c>
    </row>
    <row r="14" spans="1:16" x14ac:dyDescent="0.3">
      <c r="A14" s="3" t="s">
        <v>632</v>
      </c>
      <c r="B14" s="9" t="s">
        <v>9</v>
      </c>
      <c r="C14" s="42">
        <v>15454.711027999996</v>
      </c>
      <c r="D14" s="54">
        <v>25229.220374000004</v>
      </c>
      <c r="E14" s="43">
        <v>31617.441999999999</v>
      </c>
      <c r="F14" s="43">
        <v>28131.485000000001</v>
      </c>
      <c r="G14" s="43">
        <v>30159.14</v>
      </c>
      <c r="H14" s="43">
        <v>38818.961000000003</v>
      </c>
      <c r="I14" s="43">
        <v>33956.219355000001</v>
      </c>
      <c r="J14" s="43">
        <v>37688.335508999997</v>
      </c>
      <c r="K14" s="43">
        <v>69686.168831999996</v>
      </c>
      <c r="L14" s="43">
        <v>79883.010599999994</v>
      </c>
      <c r="M14" s="43">
        <v>52036.623699999996</v>
      </c>
      <c r="N14" s="43">
        <v>65773.237099999998</v>
      </c>
      <c r="O14" s="43">
        <v>84303.103499999997</v>
      </c>
      <c r="P14" s="43">
        <v>64599.527999999998</v>
      </c>
    </row>
    <row r="15" spans="1:16" x14ac:dyDescent="0.3">
      <c r="A15" s="9"/>
      <c r="B15" s="5" t="s">
        <v>654</v>
      </c>
      <c r="C15" s="44">
        <v>1598.3581619999995</v>
      </c>
      <c r="D15" s="50">
        <v>2461.8812529999991</v>
      </c>
      <c r="E15" s="45">
        <v>3008.799</v>
      </c>
      <c r="F15" s="45">
        <v>2822.8980000000001</v>
      </c>
      <c r="G15" s="45">
        <v>4000.1060000000002</v>
      </c>
      <c r="H15" s="45">
        <v>6878.2049999999999</v>
      </c>
      <c r="I15" s="45">
        <v>8854.0426270000007</v>
      </c>
      <c r="J15" s="45">
        <v>7481.0232599999999</v>
      </c>
      <c r="K15" s="45">
        <v>29528.647197999999</v>
      </c>
      <c r="L15" s="45">
        <v>14800.5002</v>
      </c>
      <c r="M15" s="45">
        <v>6423.3388999999997</v>
      </c>
      <c r="N15" s="45">
        <v>8344.6095000000005</v>
      </c>
      <c r="O15" s="45">
        <v>14181.775900000001</v>
      </c>
      <c r="P15" s="45">
        <v>6629.0374000000002</v>
      </c>
    </row>
    <row r="16" spans="1:16" hidden="1" x14ac:dyDescent="0.3">
      <c r="A16" s="9" t="s">
        <v>29</v>
      </c>
      <c r="B16" s="9" t="s">
        <v>30</v>
      </c>
      <c r="C16" s="42"/>
      <c r="D16" s="42"/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8.0000000000000002E-3</v>
      </c>
      <c r="N16" s="43">
        <v>0.106</v>
      </c>
      <c r="O16" s="43">
        <v>0</v>
      </c>
      <c r="P16" s="43">
        <v>0</v>
      </c>
    </row>
    <row r="17" spans="1:16" hidden="1" x14ac:dyDescent="0.3">
      <c r="A17" s="9" t="s">
        <v>435</v>
      </c>
      <c r="B17" s="9" t="s">
        <v>436</v>
      </c>
      <c r="C17" s="42"/>
      <c r="D17" s="42"/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</row>
    <row r="18" spans="1:16" x14ac:dyDescent="0.3">
      <c r="A18" s="9" t="s">
        <v>41</v>
      </c>
      <c r="B18" s="9" t="s">
        <v>42</v>
      </c>
      <c r="C18" s="42">
        <v>212.07716000000002</v>
      </c>
      <c r="D18" s="42">
        <v>658.37130100000002</v>
      </c>
      <c r="E18" s="43">
        <v>979.43299999999999</v>
      </c>
      <c r="F18" s="43">
        <v>826.05799999999999</v>
      </c>
      <c r="G18" s="43">
        <v>1375.5360000000001</v>
      </c>
      <c r="H18" s="43">
        <v>1859.415</v>
      </c>
      <c r="I18" s="43">
        <v>3128.2979359999999</v>
      </c>
      <c r="J18" s="43">
        <v>1866.8726280000001</v>
      </c>
      <c r="K18" s="43">
        <v>10774.610350999999</v>
      </c>
      <c r="L18" s="43">
        <v>4851.4718000000003</v>
      </c>
      <c r="M18" s="43">
        <v>1259.1387</v>
      </c>
      <c r="N18" s="43">
        <v>1119.0853</v>
      </c>
      <c r="O18" s="43">
        <v>4541.1256000000003</v>
      </c>
      <c r="P18" s="43">
        <v>0</v>
      </c>
    </row>
    <row r="19" spans="1:16" hidden="1" x14ac:dyDescent="0.3">
      <c r="A19" s="9" t="s">
        <v>39</v>
      </c>
      <c r="B19" s="9" t="s">
        <v>40</v>
      </c>
      <c r="C19" s="42"/>
      <c r="D19" s="42"/>
      <c r="E19" s="43">
        <v>0.35699999999999998</v>
      </c>
      <c r="F19" s="43">
        <v>9.0999999999999998E-2</v>
      </c>
      <c r="G19" s="43">
        <v>0.35499999999999998</v>
      </c>
      <c r="H19" s="43">
        <v>0.35699999999999998</v>
      </c>
      <c r="I19" s="43">
        <v>0.36</v>
      </c>
      <c r="J19" s="43">
        <v>0.36</v>
      </c>
      <c r="K19" s="43">
        <v>0.36130000000000001</v>
      </c>
      <c r="L19" s="43">
        <v>0.36130000000000001</v>
      </c>
      <c r="M19" s="43">
        <v>0.36120000000000002</v>
      </c>
      <c r="N19" s="43">
        <v>0.36130000000000001</v>
      </c>
      <c r="O19" s="43">
        <v>0</v>
      </c>
      <c r="P19" s="43">
        <v>0</v>
      </c>
    </row>
    <row r="20" spans="1:16" hidden="1" x14ac:dyDescent="0.3">
      <c r="A20" s="9" t="s">
        <v>47</v>
      </c>
      <c r="B20" s="9" t="s">
        <v>48</v>
      </c>
      <c r="C20" s="42"/>
      <c r="D20" s="42"/>
      <c r="E20" s="43">
        <v>0</v>
      </c>
      <c r="F20" s="43">
        <v>1.671</v>
      </c>
      <c r="G20" s="43">
        <v>1.2969999999999999</v>
      </c>
      <c r="H20" s="43">
        <v>0.503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</row>
    <row r="21" spans="1:16" hidden="1" x14ac:dyDescent="0.3">
      <c r="A21" s="9" t="s">
        <v>45</v>
      </c>
      <c r="B21" s="9" t="s">
        <v>46</v>
      </c>
      <c r="C21" s="42"/>
      <c r="D21" s="42"/>
      <c r="E21" s="43">
        <v>0</v>
      </c>
      <c r="F21" s="43">
        <v>0</v>
      </c>
      <c r="G21" s="43">
        <v>0</v>
      </c>
      <c r="H21" s="43">
        <v>0</v>
      </c>
      <c r="I21" s="43">
        <v>176.887</v>
      </c>
      <c r="J21" s="43">
        <v>8.2720000000000002</v>
      </c>
      <c r="K21" s="43">
        <v>0</v>
      </c>
      <c r="L21" s="43">
        <v>0</v>
      </c>
      <c r="M21" s="43">
        <v>42.451999999999998</v>
      </c>
      <c r="N21" s="43">
        <v>482.09300000000002</v>
      </c>
      <c r="O21" s="43">
        <v>189.167</v>
      </c>
      <c r="P21" s="43">
        <v>245.25299999999999</v>
      </c>
    </row>
    <row r="22" spans="1:16" hidden="1" x14ac:dyDescent="0.3">
      <c r="A22" s="9" t="s">
        <v>27</v>
      </c>
      <c r="B22" s="9" t="s">
        <v>28</v>
      </c>
      <c r="C22" s="42"/>
      <c r="D22" s="42"/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14.446</v>
      </c>
    </row>
    <row r="23" spans="1:16" hidden="1" x14ac:dyDescent="0.3">
      <c r="A23" s="9" t="s">
        <v>37</v>
      </c>
      <c r="B23" s="9" t="s">
        <v>38</v>
      </c>
      <c r="C23" s="42"/>
      <c r="D23" s="42"/>
      <c r="E23" s="43"/>
      <c r="F23" s="43"/>
      <c r="G23" s="43">
        <v>0.29599999999999999</v>
      </c>
      <c r="H23" s="43">
        <v>0.104</v>
      </c>
      <c r="I23" s="43">
        <v>0.157</v>
      </c>
      <c r="J23" s="43">
        <v>2.0190000000000001</v>
      </c>
      <c r="K23" s="43">
        <v>0.23400000000000001</v>
      </c>
      <c r="L23" s="43">
        <v>0.25530000000000003</v>
      </c>
      <c r="M23" s="43">
        <v>0.20250000000000001</v>
      </c>
      <c r="N23" s="43">
        <v>0.28249999999999997</v>
      </c>
      <c r="O23" s="43">
        <v>0.31890000000000002</v>
      </c>
      <c r="P23" s="43">
        <v>0.35599999999999998</v>
      </c>
    </row>
    <row r="24" spans="1:16" hidden="1" x14ac:dyDescent="0.3">
      <c r="A24" s="9" t="s">
        <v>437</v>
      </c>
      <c r="B24" s="9" t="s">
        <v>438</v>
      </c>
      <c r="C24" s="42"/>
      <c r="D24" s="42"/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1E-4</v>
      </c>
      <c r="O24" s="43">
        <v>3.7000000000000002E-3</v>
      </c>
      <c r="P24" s="43">
        <v>1.9800000000000002E-2</v>
      </c>
    </row>
    <row r="25" spans="1:16" x14ac:dyDescent="0.3">
      <c r="A25" s="9" t="s">
        <v>21</v>
      </c>
      <c r="B25" s="9" t="s">
        <v>22</v>
      </c>
      <c r="C25" s="42">
        <v>449.1723770000001</v>
      </c>
      <c r="D25" s="42">
        <v>1398.2906810000022</v>
      </c>
      <c r="E25" s="43">
        <v>2178.1419999999998</v>
      </c>
      <c r="F25" s="43">
        <v>1722.5930000000001</v>
      </c>
      <c r="G25" s="43">
        <v>2854.2950000000001</v>
      </c>
      <c r="H25" s="43">
        <v>4321.2150000000001</v>
      </c>
      <c r="I25" s="43">
        <v>6780.680593</v>
      </c>
      <c r="J25" s="43">
        <v>4000.027756</v>
      </c>
      <c r="K25" s="43">
        <v>23915.531231000001</v>
      </c>
      <c r="L25" s="43">
        <v>10690.026099999999</v>
      </c>
      <c r="M25" s="43">
        <v>2682.5099</v>
      </c>
      <c r="N25" s="43">
        <v>3274.2743</v>
      </c>
      <c r="O25" s="43">
        <v>9961.5188999999991</v>
      </c>
      <c r="P25" s="43">
        <v>0</v>
      </c>
    </row>
    <row r="26" spans="1:16" hidden="1" x14ac:dyDescent="0.3">
      <c r="A26" s="9" t="s">
        <v>31</v>
      </c>
      <c r="B26" s="9" t="s">
        <v>32</v>
      </c>
      <c r="C26" s="42"/>
      <c r="D26" s="42"/>
      <c r="E26" s="43">
        <v>0.16900000000000001</v>
      </c>
      <c r="F26" s="43">
        <v>0.106</v>
      </c>
      <c r="G26" s="43">
        <v>0.73199999999999998</v>
      </c>
      <c r="H26" s="43">
        <v>0.28299999999999997</v>
      </c>
      <c r="I26" s="43">
        <v>0.121</v>
      </c>
      <c r="J26" s="43">
        <v>0.182</v>
      </c>
      <c r="K26" s="43">
        <v>0.32600000000000001</v>
      </c>
      <c r="L26" s="43">
        <v>0.25979999999999998</v>
      </c>
      <c r="M26" s="43">
        <v>0</v>
      </c>
      <c r="N26" s="43">
        <v>0</v>
      </c>
      <c r="O26" s="43">
        <v>0</v>
      </c>
      <c r="P26" s="43">
        <v>2.0000000000000001E-4</v>
      </c>
    </row>
    <row r="27" spans="1:16" hidden="1" x14ac:dyDescent="0.3">
      <c r="A27" s="9" t="s">
        <v>25</v>
      </c>
      <c r="B27" s="9" t="s">
        <v>26</v>
      </c>
      <c r="C27" s="42"/>
      <c r="D27" s="42"/>
      <c r="E27" s="43">
        <v>0.82899999999999996</v>
      </c>
      <c r="F27" s="43">
        <v>0.57999999999999996</v>
      </c>
      <c r="G27" s="43">
        <v>0.40600000000000003</v>
      </c>
      <c r="H27" s="43">
        <v>0.19800000000000001</v>
      </c>
      <c r="I27" s="43">
        <v>1.825</v>
      </c>
      <c r="J27" s="43">
        <v>16.125</v>
      </c>
      <c r="K27" s="43">
        <v>2.6490999999999998</v>
      </c>
      <c r="L27" s="43">
        <v>4.9425999999999997</v>
      </c>
      <c r="M27" s="43">
        <v>4.9507000000000003</v>
      </c>
      <c r="N27" s="43">
        <v>7.4626999999999999</v>
      </c>
      <c r="O27" s="43">
        <v>7.0041000000000002</v>
      </c>
      <c r="P27" s="43">
        <v>6.7098000000000004</v>
      </c>
    </row>
    <row r="28" spans="1:16" x14ac:dyDescent="0.3">
      <c r="A28" s="9" t="s">
        <v>33</v>
      </c>
      <c r="B28" s="9" t="s">
        <v>34</v>
      </c>
      <c r="C28" s="42">
        <v>1597.1150919999995</v>
      </c>
      <c r="D28" s="42">
        <v>2461.0297550000009</v>
      </c>
      <c r="E28" s="43">
        <v>3007.444</v>
      </c>
      <c r="F28" s="43">
        <v>2820.45</v>
      </c>
      <c r="G28" s="43">
        <v>3997.02</v>
      </c>
      <c r="H28" s="43">
        <v>6876.76</v>
      </c>
      <c r="I28" s="43">
        <v>8674.6926270000004</v>
      </c>
      <c r="J28" s="43">
        <v>7454.0652600000003</v>
      </c>
      <c r="K28" s="43">
        <v>29522.300798</v>
      </c>
      <c r="L28" s="43">
        <v>14794.681200000001</v>
      </c>
      <c r="M28" s="43">
        <v>6375.3644999999997</v>
      </c>
      <c r="N28" s="43">
        <v>7854.3038999999999</v>
      </c>
      <c r="O28" s="43">
        <v>13985.2822</v>
      </c>
      <c r="P28" s="43">
        <v>6362.2525999999998</v>
      </c>
    </row>
    <row r="29" spans="1:16" hidden="1" x14ac:dyDescent="0.3">
      <c r="A29" s="9" t="s">
        <v>439</v>
      </c>
      <c r="B29" s="9" t="s">
        <v>440</v>
      </c>
      <c r="C29" s="42"/>
      <c r="D29" s="42"/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2.7759999999999998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</row>
    <row r="30" spans="1:16" x14ac:dyDescent="0.3">
      <c r="A30" s="9"/>
      <c r="B30" s="9" t="s">
        <v>669</v>
      </c>
      <c r="C30" s="42">
        <v>1.2430699999999999</v>
      </c>
      <c r="D30" s="42">
        <v>0.85149799999999998</v>
      </c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</row>
    <row r="31" spans="1:16" hidden="1" x14ac:dyDescent="0.3">
      <c r="A31" s="9"/>
      <c r="B31" s="5" t="s">
        <v>638</v>
      </c>
      <c r="C31" s="42"/>
      <c r="D31" s="42">
        <v>284.65441599999991</v>
      </c>
      <c r="E31" s="43">
        <v>274.73308800000001</v>
      </c>
      <c r="F31" s="43">
        <v>426.71882900000003</v>
      </c>
      <c r="G31" s="43">
        <v>324.66568799999999</v>
      </c>
      <c r="H31" s="43">
        <v>382.54744699999998</v>
      </c>
      <c r="I31" s="43">
        <v>220.25769299999999</v>
      </c>
      <c r="J31" s="43">
        <v>281.754661</v>
      </c>
      <c r="K31" s="43">
        <v>243.36492999999999</v>
      </c>
      <c r="L31" s="43">
        <v>74.801500000000004</v>
      </c>
      <c r="M31" s="43">
        <v>240.0727</v>
      </c>
      <c r="N31" s="43">
        <v>164.18799999999999</v>
      </c>
      <c r="O31" s="43">
        <v>79.198999999999998</v>
      </c>
      <c r="P31" s="43">
        <v>224.59899999999999</v>
      </c>
    </row>
    <row r="32" spans="1:16" hidden="1" x14ac:dyDescent="0.3">
      <c r="A32" s="9" t="s">
        <v>441</v>
      </c>
      <c r="B32" s="9" t="s">
        <v>442</v>
      </c>
      <c r="C32" s="42"/>
      <c r="D32" s="42"/>
      <c r="E32" s="43">
        <v>12.005000000000001</v>
      </c>
      <c r="F32" s="43">
        <v>9.8000000000000007</v>
      </c>
      <c r="G32" s="43">
        <v>71.7</v>
      </c>
      <c r="H32" s="43">
        <v>223.95</v>
      </c>
      <c r="I32" s="43">
        <v>155</v>
      </c>
      <c r="J32" s="43">
        <v>220.50700000000001</v>
      </c>
      <c r="K32" s="43">
        <v>194.56</v>
      </c>
      <c r="L32" s="43">
        <v>32.46</v>
      </c>
      <c r="M32" s="43">
        <v>206.79300000000001</v>
      </c>
      <c r="N32" s="43">
        <v>130.464</v>
      </c>
      <c r="O32" s="43">
        <v>49.728000000000002</v>
      </c>
      <c r="P32" s="43">
        <v>224.59899999999999</v>
      </c>
    </row>
    <row r="33" spans="1:16" hidden="1" x14ac:dyDescent="0.3">
      <c r="A33" s="9" t="s">
        <v>59</v>
      </c>
      <c r="B33" s="9" t="s">
        <v>60</v>
      </c>
      <c r="C33" s="42"/>
      <c r="D33" s="42"/>
      <c r="E33" s="43">
        <v>41.253</v>
      </c>
      <c r="F33" s="43">
        <v>6.5250000000000004</v>
      </c>
      <c r="G33" s="43">
        <v>7.4489999999999998</v>
      </c>
      <c r="H33" s="43">
        <v>6.7130000000000001</v>
      </c>
      <c r="I33" s="43">
        <v>6.4652580000000004</v>
      </c>
      <c r="J33" s="43">
        <v>6.7520990000000003</v>
      </c>
      <c r="K33" s="43">
        <v>6.4429920000000003</v>
      </c>
      <c r="L33" s="43">
        <v>7.8030999999999997</v>
      </c>
      <c r="M33" s="43">
        <v>7.6920999999999999</v>
      </c>
      <c r="N33" s="43">
        <v>7.9897</v>
      </c>
      <c r="O33" s="43">
        <v>4.9665999999999997</v>
      </c>
      <c r="P33" s="43">
        <v>0</v>
      </c>
    </row>
    <row r="34" spans="1:16" hidden="1" x14ac:dyDescent="0.3">
      <c r="A34" s="9" t="s">
        <v>55</v>
      </c>
      <c r="B34" s="9" t="s">
        <v>56</v>
      </c>
      <c r="C34" s="42"/>
      <c r="D34" s="42"/>
      <c r="E34" s="43">
        <v>62.628</v>
      </c>
      <c r="F34" s="43">
        <v>11.278</v>
      </c>
      <c r="G34" s="43">
        <v>12.377000000000001</v>
      </c>
      <c r="H34" s="43">
        <v>24.483000000000001</v>
      </c>
      <c r="I34" s="43">
        <v>29.768450000000001</v>
      </c>
      <c r="J34" s="43">
        <v>27.633195000000001</v>
      </c>
      <c r="K34" s="43">
        <v>23.186668000000001</v>
      </c>
      <c r="L34" s="43">
        <v>17.0305</v>
      </c>
      <c r="M34" s="43">
        <v>12.5037</v>
      </c>
      <c r="N34" s="43">
        <v>12.412699999999999</v>
      </c>
      <c r="O34" s="43">
        <v>9.8408999999999995</v>
      </c>
      <c r="P34" s="43">
        <v>0</v>
      </c>
    </row>
    <row r="35" spans="1:16" hidden="1" x14ac:dyDescent="0.3">
      <c r="A35" s="9" t="s">
        <v>57</v>
      </c>
      <c r="B35" s="9" t="s">
        <v>58</v>
      </c>
      <c r="C35" s="42"/>
      <c r="D35" s="42"/>
      <c r="E35" s="43">
        <v>28.516999999999999</v>
      </c>
      <c r="F35" s="43">
        <v>9.6159999999999997</v>
      </c>
      <c r="G35" s="43">
        <v>9.2929999999999993</v>
      </c>
      <c r="H35" s="43">
        <v>15.082000000000001</v>
      </c>
      <c r="I35" s="43">
        <v>18.405742</v>
      </c>
      <c r="J35" s="43">
        <v>16.869751999999998</v>
      </c>
      <c r="K35" s="43">
        <v>15.575118</v>
      </c>
      <c r="L35" s="43">
        <v>13.016400000000001</v>
      </c>
      <c r="M35" s="43">
        <v>10.123699999999999</v>
      </c>
      <c r="N35" s="43">
        <v>10.416</v>
      </c>
      <c r="O35" s="43">
        <v>11.5159</v>
      </c>
      <c r="P35" s="43">
        <v>0</v>
      </c>
    </row>
    <row r="36" spans="1:16" hidden="1" x14ac:dyDescent="0.3">
      <c r="A36" s="9" t="s">
        <v>49</v>
      </c>
      <c r="B36" s="9" t="s">
        <v>50</v>
      </c>
      <c r="C36" s="42"/>
      <c r="D36" s="42"/>
      <c r="E36" s="43">
        <v>6.0000000000000001E-3</v>
      </c>
      <c r="F36" s="43">
        <v>0</v>
      </c>
      <c r="G36" s="43">
        <v>0</v>
      </c>
      <c r="H36" s="43">
        <v>0</v>
      </c>
      <c r="I36" s="43">
        <v>5.2599999999999999E-4</v>
      </c>
      <c r="J36" s="43">
        <v>4.46E-4</v>
      </c>
      <c r="K36" s="43">
        <v>4.2700000000000002E-4</v>
      </c>
      <c r="L36" s="43">
        <v>8.9999999999999998E-4</v>
      </c>
      <c r="M36" s="43">
        <v>0</v>
      </c>
      <c r="N36" s="43">
        <v>0</v>
      </c>
      <c r="O36" s="43">
        <v>0</v>
      </c>
      <c r="P36" s="43">
        <v>0</v>
      </c>
    </row>
    <row r="37" spans="1:16" hidden="1" x14ac:dyDescent="0.3">
      <c r="A37" s="9" t="s">
        <v>53</v>
      </c>
      <c r="B37" s="9" t="s">
        <v>54</v>
      </c>
      <c r="C37" s="42"/>
      <c r="D37" s="42"/>
      <c r="E37" s="43">
        <v>19.706</v>
      </c>
      <c r="F37" s="43">
        <v>2.5840000000000001</v>
      </c>
      <c r="G37" s="43">
        <v>3.1320000000000001</v>
      </c>
      <c r="H37" s="43">
        <v>2.4529999999999998</v>
      </c>
      <c r="I37" s="43">
        <v>2.1939009999999999</v>
      </c>
      <c r="J37" s="43">
        <v>2.435934</v>
      </c>
      <c r="K37" s="43">
        <v>2.2286169999999998</v>
      </c>
      <c r="L37" s="43">
        <v>2.8729</v>
      </c>
      <c r="M37" s="43">
        <v>2.9584999999999999</v>
      </c>
      <c r="N37" s="43">
        <v>2.9035000000000002</v>
      </c>
      <c r="O37" s="43">
        <v>1.669</v>
      </c>
      <c r="P37" s="43">
        <v>0</v>
      </c>
    </row>
    <row r="38" spans="1:16" hidden="1" x14ac:dyDescent="0.3">
      <c r="A38" s="9" t="s">
        <v>67</v>
      </c>
      <c r="B38" s="9" t="s">
        <v>68</v>
      </c>
      <c r="C38" s="42"/>
      <c r="D38" s="42"/>
      <c r="E38" s="43">
        <v>6.3390000000000004</v>
      </c>
      <c r="F38" s="43">
        <v>5.3220000000000001</v>
      </c>
      <c r="G38" s="43">
        <v>3.1970000000000001</v>
      </c>
      <c r="H38" s="43">
        <v>3.4569999999999999</v>
      </c>
      <c r="I38" s="43">
        <v>2.1194000000000002</v>
      </c>
      <c r="J38" s="43">
        <v>0.84899999999999998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</row>
    <row r="39" spans="1:16" hidden="1" x14ac:dyDescent="0.3">
      <c r="A39" s="9" t="s">
        <v>51</v>
      </c>
      <c r="B39" s="9" t="s">
        <v>52</v>
      </c>
      <c r="C39" s="42"/>
      <c r="D39" s="42"/>
      <c r="E39" s="43">
        <v>100.63708800000001</v>
      </c>
      <c r="F39" s="43">
        <v>378.56682899999998</v>
      </c>
      <c r="G39" s="43">
        <v>214.161688</v>
      </c>
      <c r="H39" s="43">
        <v>103.974447</v>
      </c>
      <c r="I39" s="43">
        <v>4.7244159999999997</v>
      </c>
      <c r="J39" s="43">
        <v>5.1632350000000002</v>
      </c>
      <c r="K39" s="43">
        <v>1.08E-4</v>
      </c>
      <c r="L39" s="43">
        <v>6.9999999999999999E-4</v>
      </c>
      <c r="M39" s="43">
        <v>1.6999999999999999E-3</v>
      </c>
      <c r="N39" s="43">
        <v>2.0999999999999999E-3</v>
      </c>
      <c r="O39" s="43">
        <v>0.47860000000000003</v>
      </c>
      <c r="P39" s="43">
        <v>0</v>
      </c>
    </row>
    <row r="40" spans="1:16" hidden="1" x14ac:dyDescent="0.3">
      <c r="A40" s="9" t="s">
        <v>443</v>
      </c>
      <c r="B40" s="9" t="s">
        <v>444</v>
      </c>
      <c r="C40" s="42"/>
      <c r="D40" s="42"/>
      <c r="E40" s="43">
        <v>3.6419999999999999</v>
      </c>
      <c r="F40" s="43">
        <v>3.0270000000000001</v>
      </c>
      <c r="G40" s="43">
        <v>3.3559999999999999</v>
      </c>
      <c r="H40" s="43">
        <v>2.4350000000000001</v>
      </c>
      <c r="I40" s="43">
        <v>1.58</v>
      </c>
      <c r="J40" s="43">
        <v>1.544</v>
      </c>
      <c r="K40" s="43">
        <v>1.371</v>
      </c>
      <c r="L40" s="43">
        <v>1.617</v>
      </c>
      <c r="M40" s="43">
        <v>0</v>
      </c>
      <c r="N40" s="43">
        <v>0</v>
      </c>
      <c r="O40" s="43">
        <v>1</v>
      </c>
      <c r="P40" s="43">
        <v>0</v>
      </c>
    </row>
    <row r="41" spans="1:16" x14ac:dyDescent="0.3">
      <c r="A41" s="9"/>
      <c r="B41" s="5" t="s">
        <v>655</v>
      </c>
      <c r="C41" s="44">
        <v>987.72257492799918</v>
      </c>
      <c r="D41" s="44">
        <v>1067.0521841520006</v>
      </c>
      <c r="E41" s="45">
        <v>1438.8119999999999</v>
      </c>
      <c r="F41" s="45">
        <v>1626.4970000000001</v>
      </c>
      <c r="G41" s="45">
        <v>1534.0920000000001</v>
      </c>
      <c r="H41" s="45">
        <v>1212.193</v>
      </c>
      <c r="I41" s="45">
        <v>1108.849782</v>
      </c>
      <c r="J41" s="45">
        <v>1252.478987</v>
      </c>
      <c r="K41" s="45">
        <v>1201.5714370000001</v>
      </c>
      <c r="L41" s="45">
        <v>5622.4044000000004</v>
      </c>
      <c r="M41" s="45">
        <v>3733.4672</v>
      </c>
      <c r="N41" s="45">
        <v>3504.6698999999999</v>
      </c>
      <c r="O41" s="45">
        <v>2098.6514999999999</v>
      </c>
      <c r="P41" s="45">
        <v>2646.9821999999999</v>
      </c>
    </row>
    <row r="42" spans="1:16" hidden="1" x14ac:dyDescent="0.3">
      <c r="A42" s="9" t="s">
        <v>447</v>
      </c>
      <c r="B42" s="9" t="s">
        <v>448</v>
      </c>
      <c r="C42" s="44"/>
      <c r="D42" s="44"/>
      <c r="E42" s="45">
        <v>3.0000000000000001E-3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</row>
    <row r="43" spans="1:16" hidden="1" x14ac:dyDescent="0.3">
      <c r="A43" s="9" t="s">
        <v>451</v>
      </c>
      <c r="B43" s="9" t="s">
        <v>452</v>
      </c>
      <c r="C43" s="44"/>
      <c r="D43" s="44"/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</row>
    <row r="44" spans="1:16" hidden="1" x14ac:dyDescent="0.3">
      <c r="A44" s="9" t="s">
        <v>255</v>
      </c>
      <c r="B44" s="9" t="s">
        <v>256</v>
      </c>
      <c r="C44" s="44"/>
      <c r="D44" s="44"/>
      <c r="E44" s="45">
        <v>0.36099999999999999</v>
      </c>
      <c r="F44" s="45">
        <v>0.433</v>
      </c>
      <c r="G44" s="45">
        <v>0.39400000000000002</v>
      </c>
      <c r="H44" s="45">
        <v>8.9999999999999993E-3</v>
      </c>
      <c r="I44" s="45">
        <v>1.9E-2</v>
      </c>
      <c r="J44" s="45">
        <v>5.0999999999999997E-2</v>
      </c>
      <c r="K44" s="45">
        <v>3.8699999999999998E-2</v>
      </c>
      <c r="L44" s="45">
        <v>2.7799999999999998E-2</v>
      </c>
      <c r="M44" s="45">
        <v>0</v>
      </c>
      <c r="N44" s="45">
        <v>0.127</v>
      </c>
      <c r="O44" s="45">
        <v>0</v>
      </c>
      <c r="P44" s="45">
        <v>0</v>
      </c>
    </row>
    <row r="45" spans="1:16" hidden="1" x14ac:dyDescent="0.3">
      <c r="A45" s="9" t="s">
        <v>305</v>
      </c>
      <c r="B45" s="9" t="s">
        <v>306</v>
      </c>
      <c r="C45" s="44"/>
      <c r="D45" s="44"/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1E-4</v>
      </c>
      <c r="L45" s="45">
        <v>0.34799999999999998</v>
      </c>
      <c r="M45" s="45">
        <v>0.255</v>
      </c>
      <c r="N45" s="45">
        <v>0.29199999999999998</v>
      </c>
      <c r="O45" s="45">
        <v>0.499</v>
      </c>
      <c r="P45" s="45">
        <v>0.77400000000000002</v>
      </c>
    </row>
    <row r="46" spans="1:16" hidden="1" x14ac:dyDescent="0.3">
      <c r="A46" s="9" t="s">
        <v>449</v>
      </c>
      <c r="B46" s="9" t="s">
        <v>450</v>
      </c>
      <c r="C46" s="44"/>
      <c r="D46" s="44"/>
      <c r="E46" s="45">
        <v>0</v>
      </c>
      <c r="F46" s="45">
        <v>0</v>
      </c>
      <c r="G46" s="45">
        <v>0.35099999999999998</v>
      </c>
      <c r="H46" s="45">
        <v>4.8810000000000002</v>
      </c>
      <c r="I46" s="45">
        <v>9.6000000000000002E-2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</row>
    <row r="47" spans="1:16" hidden="1" x14ac:dyDescent="0.3">
      <c r="A47" s="9" t="s">
        <v>287</v>
      </c>
      <c r="B47" s="9" t="s">
        <v>288</v>
      </c>
      <c r="C47" s="44"/>
      <c r="D47" s="44"/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4.3299999999999998E-2</v>
      </c>
      <c r="M47" s="45">
        <v>5.6800000000000003E-2</v>
      </c>
      <c r="N47" s="45">
        <v>3.0000000000000001E-3</v>
      </c>
      <c r="O47" s="45">
        <v>8.9999999999999998E-4</v>
      </c>
      <c r="P47" s="45">
        <v>8.9999999999999998E-4</v>
      </c>
    </row>
    <row r="48" spans="1:16" hidden="1" x14ac:dyDescent="0.3">
      <c r="A48" s="9" t="s">
        <v>118</v>
      </c>
      <c r="B48" s="9" t="s">
        <v>119</v>
      </c>
      <c r="C48" s="44"/>
      <c r="D48" s="44"/>
      <c r="E48" s="45">
        <v>0.16800000000000001</v>
      </c>
      <c r="F48" s="45">
        <v>4.8000000000000001E-2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</row>
    <row r="49" spans="1:16" hidden="1" x14ac:dyDescent="0.3">
      <c r="A49" s="9" t="s">
        <v>311</v>
      </c>
      <c r="B49" s="9" t="s">
        <v>312</v>
      </c>
      <c r="C49" s="44"/>
      <c r="D49" s="44"/>
      <c r="E49" s="45">
        <v>0.75600000000000001</v>
      </c>
      <c r="F49" s="45">
        <v>0.26800000000000002</v>
      </c>
      <c r="G49" s="45">
        <v>0.27600000000000002</v>
      </c>
      <c r="H49" s="45">
        <v>0.39800000000000002</v>
      </c>
      <c r="I49" s="45">
        <v>0.41499999999999998</v>
      </c>
      <c r="J49" s="45">
        <v>0.65700000000000003</v>
      </c>
      <c r="K49" s="45">
        <v>1.2617</v>
      </c>
      <c r="L49" s="45">
        <v>0.54890000000000005</v>
      </c>
      <c r="M49" s="45">
        <v>1.9800000000000002E-2</v>
      </c>
      <c r="N49" s="45">
        <v>2.827</v>
      </c>
      <c r="O49" s="45">
        <v>0.47749999999999998</v>
      </c>
      <c r="P49" s="45">
        <v>6.8999999999999999E-3</v>
      </c>
    </row>
    <row r="50" spans="1:16" hidden="1" x14ac:dyDescent="0.3">
      <c r="A50" s="9" t="s">
        <v>293</v>
      </c>
      <c r="B50" s="9" t="s">
        <v>294</v>
      </c>
      <c r="C50" s="44"/>
      <c r="D50" s="44"/>
      <c r="E50" s="45">
        <v>0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</row>
    <row r="51" spans="1:16" hidden="1" x14ac:dyDescent="0.3">
      <c r="A51" s="9" t="s">
        <v>192</v>
      </c>
      <c r="B51" s="9" t="s">
        <v>193</v>
      </c>
      <c r="C51" s="44"/>
      <c r="D51" s="44"/>
      <c r="E51" s="45">
        <v>0.04</v>
      </c>
      <c r="F51" s="45">
        <v>7.0000000000000001E-3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</row>
    <row r="52" spans="1:16" hidden="1" x14ac:dyDescent="0.3">
      <c r="A52" s="9" t="s">
        <v>112</v>
      </c>
      <c r="B52" s="9" t="s">
        <v>113</v>
      </c>
      <c r="C52" s="44"/>
      <c r="D52" s="44"/>
      <c r="E52" s="45">
        <v>0</v>
      </c>
      <c r="F52" s="45">
        <v>0</v>
      </c>
      <c r="G52" s="45">
        <v>0</v>
      </c>
      <c r="H52" s="45">
        <v>0</v>
      </c>
      <c r="I52" s="45">
        <v>0</v>
      </c>
      <c r="J52" s="45">
        <v>5.1999999999999998E-2</v>
      </c>
      <c r="K52" s="45">
        <v>5.1999999999999998E-2</v>
      </c>
      <c r="L52" s="45">
        <v>0</v>
      </c>
      <c r="M52" s="45">
        <v>5.1999999999999998E-2</v>
      </c>
      <c r="N52" s="45">
        <v>5.9400000000000001E-2</v>
      </c>
      <c r="O52" s="45">
        <v>2.1000000000000001E-2</v>
      </c>
      <c r="P52" s="45">
        <v>0</v>
      </c>
    </row>
    <row r="53" spans="1:16" hidden="1" x14ac:dyDescent="0.3">
      <c r="A53" s="9" t="s">
        <v>265</v>
      </c>
      <c r="B53" s="9" t="s">
        <v>266</v>
      </c>
      <c r="C53" s="44"/>
      <c r="D53" s="44"/>
      <c r="E53" s="45">
        <v>7.2999999999999995E-2</v>
      </c>
      <c r="F53" s="45">
        <v>9.1999999999999998E-2</v>
      </c>
      <c r="G53" s="45">
        <v>8.7999999999999995E-2</v>
      </c>
      <c r="H53" s="45">
        <v>0</v>
      </c>
      <c r="I53" s="45">
        <v>0</v>
      </c>
      <c r="J53" s="45">
        <v>2.9999999999999997E-4</v>
      </c>
      <c r="K53" s="45">
        <v>4.2089999999999996</v>
      </c>
      <c r="L53" s="45">
        <v>4.3348000000000004</v>
      </c>
      <c r="M53" s="45">
        <v>3.0106000000000002</v>
      </c>
      <c r="N53" s="45">
        <v>1.5829</v>
      </c>
      <c r="O53" s="45">
        <v>3.0225</v>
      </c>
      <c r="P53" s="45">
        <v>7.4356999999999998</v>
      </c>
    </row>
    <row r="54" spans="1:16" hidden="1" x14ac:dyDescent="0.3">
      <c r="A54" s="9" t="s">
        <v>267</v>
      </c>
      <c r="B54" s="9" t="s">
        <v>268</v>
      </c>
      <c r="C54" s="44"/>
      <c r="D54" s="44"/>
      <c r="E54" s="45">
        <v>1.7000000000000001E-2</v>
      </c>
      <c r="F54" s="45">
        <v>1.6E-2</v>
      </c>
      <c r="G54" s="45">
        <v>0</v>
      </c>
      <c r="H54" s="45">
        <v>2E-3</v>
      </c>
      <c r="I54" s="45">
        <v>0.02</v>
      </c>
      <c r="J54" s="45">
        <v>6.8000000000000005E-2</v>
      </c>
      <c r="K54" s="45">
        <v>0.33600000000000002</v>
      </c>
      <c r="L54" s="45">
        <v>0.15759999999999999</v>
      </c>
      <c r="M54" s="45">
        <v>0.15359999999999999</v>
      </c>
      <c r="N54" s="45">
        <v>0.1338</v>
      </c>
      <c r="O54" s="45">
        <v>0.3357</v>
      </c>
      <c r="P54" s="45">
        <v>0.28860000000000002</v>
      </c>
    </row>
    <row r="55" spans="1:16" hidden="1" x14ac:dyDescent="0.3">
      <c r="A55" s="9" t="s">
        <v>79</v>
      </c>
      <c r="B55" s="9" t="s">
        <v>80</v>
      </c>
      <c r="C55" s="44"/>
      <c r="D55" s="44"/>
      <c r="E55" s="45">
        <v>0</v>
      </c>
      <c r="F55" s="45">
        <v>0</v>
      </c>
      <c r="G55" s="45">
        <v>0</v>
      </c>
      <c r="H55" s="45">
        <v>0</v>
      </c>
      <c r="I55" s="45">
        <v>0</v>
      </c>
      <c r="J55" s="45">
        <v>3.8E-3</v>
      </c>
      <c r="K55" s="45">
        <v>3.8300000000000001E-2</v>
      </c>
      <c r="L55" s="45">
        <v>2.4899999999999999E-2</v>
      </c>
      <c r="M55" s="45">
        <v>2.5399999999999999E-2</v>
      </c>
      <c r="N55" s="45">
        <v>3.6299999999999999E-2</v>
      </c>
      <c r="O55" s="45">
        <v>2.2100000000000002E-2</v>
      </c>
      <c r="P55" s="45">
        <v>0</v>
      </c>
    </row>
    <row r="56" spans="1:16" hidden="1" x14ac:dyDescent="0.3">
      <c r="A56" s="9" t="s">
        <v>81</v>
      </c>
      <c r="B56" s="9" t="s">
        <v>82</v>
      </c>
      <c r="C56" s="44"/>
      <c r="D56" s="44"/>
      <c r="E56" s="45">
        <v>5.6000000000000001E-2</v>
      </c>
      <c r="F56" s="45">
        <v>2.7E-2</v>
      </c>
      <c r="G56" s="45">
        <v>0</v>
      </c>
      <c r="H56" s="45">
        <v>0</v>
      </c>
      <c r="I56" s="45">
        <v>0</v>
      </c>
      <c r="J56" s="45">
        <v>5.5E-2</v>
      </c>
      <c r="K56" s="45">
        <v>5.5599999999999997E-2</v>
      </c>
      <c r="L56" s="45">
        <v>5.7299999999999997E-2</v>
      </c>
      <c r="M56" s="45">
        <v>4.8000000000000001E-2</v>
      </c>
      <c r="N56" s="45">
        <v>0.68489999999999995</v>
      </c>
      <c r="O56" s="45">
        <v>0</v>
      </c>
      <c r="P56" s="45">
        <v>0</v>
      </c>
    </row>
    <row r="57" spans="1:16" hidden="1" x14ac:dyDescent="0.3">
      <c r="A57" s="9" t="s">
        <v>146</v>
      </c>
      <c r="B57" s="9" t="s">
        <v>147</v>
      </c>
      <c r="C57" s="44"/>
      <c r="D57" s="44"/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</row>
    <row r="58" spans="1:16" hidden="1" x14ac:dyDescent="0.3">
      <c r="A58" s="9" t="s">
        <v>463</v>
      </c>
      <c r="B58" s="9" t="s">
        <v>464</v>
      </c>
      <c r="C58" s="44"/>
      <c r="D58" s="44"/>
      <c r="E58" s="45">
        <v>0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45">
        <v>6.7900000000000002E-2</v>
      </c>
      <c r="L58" s="45">
        <v>2.18E-2</v>
      </c>
      <c r="M58" s="45">
        <v>4.4999999999999998E-2</v>
      </c>
      <c r="N58" s="45">
        <v>4.2299999999999997E-2</v>
      </c>
      <c r="O58" s="45">
        <v>9.4E-2</v>
      </c>
      <c r="P58" s="45">
        <v>9.64E-2</v>
      </c>
    </row>
    <row r="59" spans="1:16" hidden="1" x14ac:dyDescent="0.3">
      <c r="A59" s="9" t="s">
        <v>317</v>
      </c>
      <c r="B59" s="9" t="s">
        <v>318</v>
      </c>
      <c r="C59" s="44"/>
      <c r="D59" s="44"/>
      <c r="E59" s="45">
        <v>1.4490000000000001</v>
      </c>
      <c r="F59" s="45">
        <v>0.73599999999999999</v>
      </c>
      <c r="G59" s="45">
        <v>0.52200000000000002</v>
      </c>
      <c r="H59" s="45">
        <v>0.60499999999999998</v>
      </c>
      <c r="I59" s="45">
        <v>0.96799999999999997</v>
      </c>
      <c r="J59" s="45">
        <v>1</v>
      </c>
      <c r="K59" s="45">
        <v>1.4142999999999999</v>
      </c>
      <c r="L59" s="45">
        <v>0.79600000000000004</v>
      </c>
      <c r="M59" s="45">
        <v>0.2041</v>
      </c>
      <c r="N59" s="45">
        <v>2.0756999999999999</v>
      </c>
      <c r="O59" s="45">
        <v>0.91559999999999997</v>
      </c>
      <c r="P59" s="45">
        <v>8.9999999999999998E-4</v>
      </c>
    </row>
    <row r="60" spans="1:16" hidden="1" x14ac:dyDescent="0.3">
      <c r="A60" s="9" t="s">
        <v>120</v>
      </c>
      <c r="B60" s="9" t="s">
        <v>121</v>
      </c>
      <c r="C60" s="44"/>
      <c r="D60" s="44"/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</row>
    <row r="61" spans="1:16" hidden="1" x14ac:dyDescent="0.3">
      <c r="A61" s="9" t="s">
        <v>190</v>
      </c>
      <c r="B61" s="9" t="s">
        <v>191</v>
      </c>
      <c r="C61" s="44"/>
      <c r="D61" s="44"/>
      <c r="E61" s="45">
        <v>0.29299999999999998</v>
      </c>
      <c r="F61" s="45">
        <v>0.30399999999999999</v>
      </c>
      <c r="G61" s="45">
        <v>0.39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</row>
    <row r="62" spans="1:16" hidden="1" x14ac:dyDescent="0.3">
      <c r="A62" s="9" t="s">
        <v>184</v>
      </c>
      <c r="B62" s="9" t="s">
        <v>185</v>
      </c>
      <c r="C62" s="44"/>
      <c r="D62" s="44"/>
      <c r="E62" s="45">
        <v>0.52600000000000002</v>
      </c>
      <c r="F62" s="45">
        <v>0.17</v>
      </c>
      <c r="G62" s="45">
        <v>0.40500000000000003</v>
      </c>
      <c r="H62" s="45">
        <v>0.28599999999999998</v>
      </c>
      <c r="I62" s="45">
        <v>0.308</v>
      </c>
      <c r="J62" s="45">
        <v>0.499</v>
      </c>
      <c r="K62" s="45">
        <v>3.0251999999999999</v>
      </c>
      <c r="L62" s="45">
        <v>2.3620999999999999</v>
      </c>
      <c r="M62" s="45">
        <v>1.7181999999999999</v>
      </c>
      <c r="N62" s="45">
        <v>1.2822</v>
      </c>
      <c r="O62" s="45">
        <v>0.67989999999999995</v>
      </c>
      <c r="P62" s="45">
        <v>2.8868999999999998</v>
      </c>
    </row>
    <row r="63" spans="1:16" hidden="1" x14ac:dyDescent="0.3">
      <c r="A63" s="9" t="s">
        <v>128</v>
      </c>
      <c r="B63" s="9" t="s">
        <v>129</v>
      </c>
      <c r="C63" s="44"/>
      <c r="D63" s="44"/>
      <c r="E63" s="45">
        <v>0</v>
      </c>
      <c r="F63" s="45">
        <v>0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45">
        <v>0</v>
      </c>
      <c r="M63" s="45">
        <v>0</v>
      </c>
      <c r="N63" s="45">
        <v>0</v>
      </c>
      <c r="O63" s="45">
        <v>1E-4</v>
      </c>
      <c r="P63" s="45">
        <v>1.2699999999999999E-2</v>
      </c>
    </row>
    <row r="64" spans="1:16" hidden="1" x14ac:dyDescent="0.3">
      <c r="A64" s="9" t="s">
        <v>457</v>
      </c>
      <c r="B64" s="9" t="s">
        <v>458</v>
      </c>
      <c r="C64" s="44"/>
      <c r="D64" s="44"/>
      <c r="E64" s="45">
        <v>2E-3</v>
      </c>
      <c r="F64" s="45">
        <v>0.01</v>
      </c>
      <c r="G64" s="45">
        <v>5.0000000000000001E-3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5">
        <v>0</v>
      </c>
      <c r="N64" s="45">
        <v>0</v>
      </c>
      <c r="O64" s="45">
        <v>0</v>
      </c>
      <c r="P64" s="45">
        <v>0</v>
      </c>
    </row>
    <row r="65" spans="1:16" hidden="1" x14ac:dyDescent="0.3">
      <c r="A65" s="9" t="s">
        <v>91</v>
      </c>
      <c r="B65" s="9" t="s">
        <v>92</v>
      </c>
      <c r="C65" s="44"/>
      <c r="D65" s="44"/>
      <c r="E65" s="45">
        <v>4.7E-2</v>
      </c>
      <c r="F65" s="45">
        <v>2.9000000000000001E-2</v>
      </c>
      <c r="G65" s="45">
        <v>3.0000000000000001E-3</v>
      </c>
      <c r="H65" s="45">
        <v>4.0000000000000001E-3</v>
      </c>
      <c r="I65" s="45">
        <v>3.0000000000000001E-3</v>
      </c>
      <c r="J65" s="45">
        <v>4.0000000000000001E-3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0</v>
      </c>
    </row>
    <row r="66" spans="1:16" hidden="1" x14ac:dyDescent="0.3">
      <c r="A66" s="9" t="s">
        <v>240</v>
      </c>
      <c r="B66" s="9" t="s">
        <v>240</v>
      </c>
      <c r="C66" s="44"/>
      <c r="D66" s="44"/>
      <c r="E66" s="45">
        <v>0.41</v>
      </c>
      <c r="F66" s="45">
        <v>0.31900000000000001</v>
      </c>
      <c r="G66" s="45">
        <v>7.3999999999999996E-2</v>
      </c>
      <c r="H66" s="45">
        <v>9.8000000000000004E-2</v>
      </c>
      <c r="I66" s="45">
        <v>0</v>
      </c>
      <c r="J66" s="45">
        <v>0</v>
      </c>
      <c r="K66" s="45">
        <v>0</v>
      </c>
      <c r="L66" s="45">
        <v>0</v>
      </c>
      <c r="M66" s="45">
        <v>0</v>
      </c>
      <c r="N66" s="45">
        <v>0</v>
      </c>
      <c r="O66" s="45">
        <v>0</v>
      </c>
      <c r="P66" s="45">
        <v>0</v>
      </c>
    </row>
    <row r="67" spans="1:16" hidden="1" x14ac:dyDescent="0.3">
      <c r="A67" s="9" t="s">
        <v>459</v>
      </c>
      <c r="B67" s="9" t="s">
        <v>460</v>
      </c>
      <c r="C67" s="44"/>
      <c r="D67" s="44"/>
      <c r="E67" s="45">
        <v>0</v>
      </c>
      <c r="F67" s="45">
        <v>0</v>
      </c>
      <c r="G67" s="45">
        <v>3.0000000000000001E-3</v>
      </c>
      <c r="H67" s="45">
        <v>8.0000000000000002E-3</v>
      </c>
      <c r="I67" s="45">
        <v>0.125</v>
      </c>
      <c r="J67" s="45">
        <v>3.5999999999999997E-2</v>
      </c>
      <c r="K67" s="45">
        <v>0.03</v>
      </c>
      <c r="L67" s="45">
        <v>1.2999999999999999E-2</v>
      </c>
      <c r="M67" s="45">
        <v>0</v>
      </c>
      <c r="N67" s="45">
        <v>0</v>
      </c>
      <c r="O67" s="45">
        <v>0</v>
      </c>
      <c r="P67" s="45">
        <v>0</v>
      </c>
    </row>
    <row r="68" spans="1:16" hidden="1" x14ac:dyDescent="0.3">
      <c r="A68" s="9" t="s">
        <v>221</v>
      </c>
      <c r="B68" s="9" t="s">
        <v>221</v>
      </c>
      <c r="C68" s="44"/>
      <c r="D68" s="44"/>
      <c r="E68" s="45">
        <v>4.8000000000000001E-2</v>
      </c>
      <c r="F68" s="45">
        <v>2.3E-2</v>
      </c>
      <c r="G68" s="45">
        <v>0</v>
      </c>
      <c r="H68" s="45">
        <v>0</v>
      </c>
      <c r="I68" s="45">
        <v>0.74039999999999995</v>
      </c>
      <c r="J68" s="45">
        <v>0.73319999999999996</v>
      </c>
      <c r="K68" s="45">
        <v>0.78520000000000001</v>
      </c>
      <c r="L68" s="45">
        <v>0</v>
      </c>
      <c r="M68" s="45">
        <v>0</v>
      </c>
      <c r="N68" s="45">
        <v>0</v>
      </c>
      <c r="O68" s="45">
        <v>0</v>
      </c>
      <c r="P68" s="45">
        <v>0</v>
      </c>
    </row>
    <row r="69" spans="1:16" hidden="1" x14ac:dyDescent="0.3">
      <c r="A69" s="9" t="s">
        <v>217</v>
      </c>
      <c r="B69" s="9" t="s">
        <v>218</v>
      </c>
      <c r="C69" s="44"/>
      <c r="D69" s="44"/>
      <c r="E69" s="45">
        <v>314.79899999999998</v>
      </c>
      <c r="F69" s="45">
        <v>290.79500000000002</v>
      </c>
      <c r="G69" s="45">
        <v>162.97900000000001</v>
      </c>
      <c r="H69" s="45">
        <v>156.58799999999999</v>
      </c>
      <c r="I69" s="45">
        <v>209.43209999999999</v>
      </c>
      <c r="J69" s="45">
        <v>394.84349900000001</v>
      </c>
      <c r="K69" s="45">
        <v>618.56169999999997</v>
      </c>
      <c r="L69" s="45">
        <v>2714.6608999999999</v>
      </c>
      <c r="M69" s="45">
        <v>1816.0716</v>
      </c>
      <c r="N69" s="45">
        <v>1629.0486000000001</v>
      </c>
      <c r="O69" s="45">
        <v>246.51660000000001</v>
      </c>
      <c r="P69" s="45">
        <v>977.61099999999999</v>
      </c>
    </row>
    <row r="70" spans="1:16" hidden="1" x14ac:dyDescent="0.3">
      <c r="A70" s="9" t="s">
        <v>215</v>
      </c>
      <c r="B70" s="9" t="s">
        <v>215</v>
      </c>
      <c r="C70" s="44"/>
      <c r="D70" s="44"/>
      <c r="E70" s="45">
        <v>0</v>
      </c>
      <c r="F70" s="45">
        <v>0</v>
      </c>
      <c r="G70" s="45">
        <v>1E-3</v>
      </c>
      <c r="H70" s="45">
        <v>1E-3</v>
      </c>
      <c r="I70" s="45">
        <v>2.41E-2</v>
      </c>
      <c r="J70" s="45">
        <v>2.3699999999999999E-2</v>
      </c>
      <c r="K70" s="45">
        <v>2.5399999999999999E-2</v>
      </c>
      <c r="L70" s="45">
        <v>0</v>
      </c>
      <c r="M70" s="45">
        <v>0</v>
      </c>
      <c r="N70" s="45">
        <v>0</v>
      </c>
      <c r="O70" s="45">
        <v>0</v>
      </c>
      <c r="P70" s="45">
        <v>0</v>
      </c>
    </row>
    <row r="71" spans="1:16" hidden="1" x14ac:dyDescent="0.3">
      <c r="A71" s="9" t="s">
        <v>211</v>
      </c>
      <c r="B71" s="9" t="s">
        <v>212</v>
      </c>
      <c r="C71" s="44"/>
      <c r="D71" s="44"/>
      <c r="E71" s="45">
        <v>12.077</v>
      </c>
      <c r="F71" s="45">
        <v>16.484000000000002</v>
      </c>
      <c r="G71" s="45">
        <v>9.85</v>
      </c>
      <c r="H71" s="45">
        <v>18.151</v>
      </c>
      <c r="I71" s="45">
        <v>16.936</v>
      </c>
      <c r="J71" s="45">
        <v>17.902000000000001</v>
      </c>
      <c r="K71" s="45">
        <v>23.12</v>
      </c>
      <c r="L71" s="45">
        <v>2365.576</v>
      </c>
      <c r="M71" s="45">
        <v>1376.2968000000001</v>
      </c>
      <c r="N71" s="45">
        <v>1228.6224</v>
      </c>
      <c r="O71" s="45">
        <v>195.00620000000001</v>
      </c>
      <c r="P71" s="45">
        <v>779.75819999999999</v>
      </c>
    </row>
    <row r="72" spans="1:16" hidden="1" x14ac:dyDescent="0.3">
      <c r="A72" s="9" t="s">
        <v>210</v>
      </c>
      <c r="B72" s="9" t="s">
        <v>210</v>
      </c>
      <c r="C72" s="44"/>
      <c r="D72" s="44"/>
      <c r="E72" s="45">
        <v>0.29199999999999998</v>
      </c>
      <c r="F72" s="45">
        <v>0.29499999999999998</v>
      </c>
      <c r="G72" s="45">
        <v>0.17799999999999999</v>
      </c>
      <c r="H72" s="45">
        <v>0.69099999999999995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0</v>
      </c>
      <c r="O72" s="45">
        <v>0</v>
      </c>
      <c r="P72" s="45">
        <v>0</v>
      </c>
    </row>
    <row r="73" spans="1:16" hidden="1" x14ac:dyDescent="0.3">
      <c r="A73" s="9" t="s">
        <v>186</v>
      </c>
      <c r="B73" s="9" t="s">
        <v>187</v>
      </c>
      <c r="C73" s="44"/>
      <c r="D73" s="44"/>
      <c r="E73" s="45">
        <v>0.59899999999999998</v>
      </c>
      <c r="F73" s="45">
        <v>0.77700000000000002</v>
      </c>
      <c r="G73" s="45">
        <v>0.39200000000000002</v>
      </c>
      <c r="H73" s="45">
        <v>0.73199999999999998</v>
      </c>
      <c r="I73" s="45">
        <v>0.97860000000000003</v>
      </c>
      <c r="J73" s="45">
        <v>2.62425</v>
      </c>
      <c r="K73" s="45">
        <v>2.3723000000000001</v>
      </c>
      <c r="L73" s="45">
        <v>2.4739</v>
      </c>
      <c r="M73" s="45">
        <v>6.3400999999999996</v>
      </c>
      <c r="N73" s="45">
        <v>4.4953000000000003</v>
      </c>
      <c r="O73" s="45">
        <v>4.4786999999999999</v>
      </c>
      <c r="P73" s="45">
        <v>5.2156000000000002</v>
      </c>
    </row>
    <row r="74" spans="1:16" hidden="1" x14ac:dyDescent="0.3">
      <c r="A74" s="9" t="s">
        <v>465</v>
      </c>
      <c r="B74" s="9" t="s">
        <v>466</v>
      </c>
      <c r="C74" s="44"/>
      <c r="D74" s="44"/>
      <c r="E74" s="45">
        <v>0</v>
      </c>
      <c r="F74" s="45">
        <v>0</v>
      </c>
      <c r="G74" s="45">
        <v>0</v>
      </c>
      <c r="H74" s="45">
        <v>0</v>
      </c>
      <c r="I74" s="45">
        <v>0.09</v>
      </c>
      <c r="J74" s="45">
        <v>3.0000000000000001E-3</v>
      </c>
      <c r="K74" s="45">
        <v>0.01</v>
      </c>
      <c r="L74" s="45">
        <v>1.2999999999999999E-2</v>
      </c>
      <c r="M74" s="45">
        <v>2.3999999999999998E-3</v>
      </c>
      <c r="N74" s="45">
        <v>5.5999999999999999E-3</v>
      </c>
      <c r="O74" s="45">
        <v>0</v>
      </c>
      <c r="P74" s="45">
        <v>0</v>
      </c>
    </row>
    <row r="75" spans="1:16" hidden="1" x14ac:dyDescent="0.3">
      <c r="A75" s="9" t="s">
        <v>198</v>
      </c>
      <c r="B75" s="9" t="s">
        <v>199</v>
      </c>
      <c r="C75" s="44"/>
      <c r="D75" s="44"/>
      <c r="E75" s="45">
        <v>559.84100000000001</v>
      </c>
      <c r="F75" s="45">
        <v>587.02599999999995</v>
      </c>
      <c r="G75" s="45">
        <v>709.51099999999997</v>
      </c>
      <c r="H75" s="45">
        <v>100.41800000000001</v>
      </c>
      <c r="I75" s="45">
        <v>0.763046</v>
      </c>
      <c r="J75" s="45">
        <v>0.86865000000000003</v>
      </c>
      <c r="K75" s="45">
        <v>1.085</v>
      </c>
      <c r="L75" s="45">
        <v>0.7964</v>
      </c>
      <c r="M75" s="45">
        <v>1.1228</v>
      </c>
      <c r="N75" s="45">
        <v>0.74739999999999995</v>
      </c>
      <c r="O75" s="45">
        <v>0.70140000000000002</v>
      </c>
      <c r="P75" s="45">
        <v>1.9E-3</v>
      </c>
    </row>
    <row r="76" spans="1:16" hidden="1" x14ac:dyDescent="0.3">
      <c r="A76" s="9" t="s">
        <v>275</v>
      </c>
      <c r="B76" s="9" t="s">
        <v>276</v>
      </c>
      <c r="C76" s="44"/>
      <c r="D76" s="44"/>
      <c r="E76" s="45">
        <v>0</v>
      </c>
      <c r="F76" s="45">
        <v>0</v>
      </c>
      <c r="G76" s="45">
        <v>0</v>
      </c>
      <c r="H76" s="45">
        <v>5.2999999999999999E-2</v>
      </c>
      <c r="I76" s="45">
        <v>0.06</v>
      </c>
      <c r="J76" s="45">
        <v>5.5E-2</v>
      </c>
      <c r="K76" s="45">
        <v>6.0100000000000001E-2</v>
      </c>
      <c r="L76" s="45">
        <v>2.7938000000000001</v>
      </c>
      <c r="M76" s="45">
        <v>5.0692000000000004</v>
      </c>
      <c r="N76" s="45">
        <v>48.761400000000002</v>
      </c>
      <c r="O76" s="45">
        <v>1074.6144999999999</v>
      </c>
      <c r="P76" s="45">
        <v>328.39060000000001</v>
      </c>
    </row>
    <row r="77" spans="1:16" hidden="1" x14ac:dyDescent="0.3">
      <c r="A77" s="9" t="s">
        <v>89</v>
      </c>
      <c r="B77" s="9" t="s">
        <v>90</v>
      </c>
      <c r="C77" s="44"/>
      <c r="D77" s="44"/>
      <c r="E77" s="45">
        <v>5.8999999999999997E-2</v>
      </c>
      <c r="F77" s="45">
        <v>2.7E-2</v>
      </c>
      <c r="G77" s="45">
        <v>6.0000000000000001E-3</v>
      </c>
      <c r="H77" s="45">
        <v>2E-3</v>
      </c>
      <c r="I77" s="45">
        <v>6.0000000000000001E-3</v>
      </c>
      <c r="J77" s="45">
        <v>2.4E-2</v>
      </c>
      <c r="K77" s="45">
        <v>6.0000000000000001E-3</v>
      </c>
      <c r="L77" s="45">
        <v>0</v>
      </c>
      <c r="M77" s="45">
        <v>0</v>
      </c>
      <c r="N77" s="45">
        <v>0</v>
      </c>
      <c r="O77" s="45">
        <v>0</v>
      </c>
      <c r="P77" s="45">
        <v>0</v>
      </c>
    </row>
    <row r="78" spans="1:16" hidden="1" x14ac:dyDescent="0.3">
      <c r="A78" s="9" t="s">
        <v>136</v>
      </c>
      <c r="B78" s="9" t="s">
        <v>137</v>
      </c>
      <c r="C78" s="44"/>
      <c r="D78" s="44"/>
      <c r="E78" s="45">
        <v>2E-3</v>
      </c>
      <c r="F78" s="45">
        <v>0</v>
      </c>
      <c r="G78" s="45">
        <v>0</v>
      </c>
      <c r="H78" s="45">
        <v>0</v>
      </c>
      <c r="I78" s="45">
        <v>0</v>
      </c>
      <c r="J78" s="45">
        <v>0</v>
      </c>
      <c r="K78" s="45">
        <v>0</v>
      </c>
      <c r="L78" s="45">
        <v>0</v>
      </c>
      <c r="M78" s="45">
        <v>0</v>
      </c>
      <c r="N78" s="45">
        <v>0</v>
      </c>
      <c r="O78" s="45">
        <v>0</v>
      </c>
      <c r="P78" s="45">
        <v>0</v>
      </c>
    </row>
    <row r="79" spans="1:16" hidden="1" x14ac:dyDescent="0.3">
      <c r="A79" s="9" t="s">
        <v>124</v>
      </c>
      <c r="B79" s="9" t="s">
        <v>125</v>
      </c>
      <c r="C79" s="44"/>
      <c r="D79" s="44"/>
      <c r="E79" s="45">
        <v>2.4E-2</v>
      </c>
      <c r="F79" s="45">
        <v>0</v>
      </c>
      <c r="G79" s="45">
        <v>0</v>
      </c>
      <c r="H79" s="45">
        <v>0</v>
      </c>
      <c r="I79" s="45">
        <v>0</v>
      </c>
      <c r="J79" s="45">
        <v>0</v>
      </c>
      <c r="K79" s="45">
        <v>0</v>
      </c>
      <c r="L79" s="45">
        <v>0</v>
      </c>
      <c r="M79" s="45">
        <v>0</v>
      </c>
      <c r="N79" s="45">
        <v>0</v>
      </c>
      <c r="O79" s="45">
        <v>0</v>
      </c>
      <c r="P79" s="45">
        <v>0</v>
      </c>
    </row>
    <row r="80" spans="1:16" hidden="1" x14ac:dyDescent="0.3">
      <c r="A80" s="9" t="s">
        <v>241</v>
      </c>
      <c r="B80" s="9" t="s">
        <v>242</v>
      </c>
      <c r="C80" s="44"/>
      <c r="D80" s="44"/>
      <c r="E80" s="45">
        <v>0</v>
      </c>
      <c r="F80" s="45">
        <v>0</v>
      </c>
      <c r="G80" s="45">
        <v>2.5999999999999999E-2</v>
      </c>
      <c r="H80" s="45">
        <v>2.8000000000000001E-2</v>
      </c>
      <c r="I80" s="45">
        <v>0.02</v>
      </c>
      <c r="J80" s="45">
        <v>2.9000000000000001E-2</v>
      </c>
      <c r="K80" s="45">
        <v>2.69E-2</v>
      </c>
      <c r="L80" s="45">
        <v>9.7999999999999997E-3</v>
      </c>
      <c r="M80" s="45">
        <v>2.53E-2</v>
      </c>
      <c r="N80" s="45">
        <v>3.27E-2</v>
      </c>
      <c r="O80" s="45">
        <v>3.2300000000000002E-2</v>
      </c>
      <c r="P80" s="45">
        <v>2.5000000000000001E-2</v>
      </c>
    </row>
    <row r="81" spans="1:16" hidden="1" x14ac:dyDescent="0.3">
      <c r="A81" s="9" t="s">
        <v>75</v>
      </c>
      <c r="B81" s="9" t="s">
        <v>76</v>
      </c>
      <c r="C81" s="44"/>
      <c r="D81" s="44"/>
      <c r="E81" s="45">
        <v>0.13700000000000001</v>
      </c>
      <c r="F81" s="45">
        <v>0.186</v>
      </c>
      <c r="G81" s="45">
        <v>0.14499999999999999</v>
      </c>
      <c r="H81" s="45">
        <v>0.11600000000000001</v>
      </c>
      <c r="I81" s="45">
        <v>0.20599999999999999</v>
      </c>
      <c r="J81" s="45">
        <v>0.124</v>
      </c>
      <c r="K81" s="45">
        <v>2.5000000000000001E-2</v>
      </c>
      <c r="L81" s="45">
        <v>4.3999999999999997E-2</v>
      </c>
      <c r="M81" s="45">
        <v>2.9999999999999997E-4</v>
      </c>
      <c r="N81" s="45">
        <v>0</v>
      </c>
      <c r="O81" s="45">
        <v>6.4999999999999997E-3</v>
      </c>
      <c r="P81" s="45">
        <v>0</v>
      </c>
    </row>
    <row r="82" spans="1:16" hidden="1" x14ac:dyDescent="0.3">
      <c r="A82" s="9" t="s">
        <v>321</v>
      </c>
      <c r="B82" s="9" t="s">
        <v>322</v>
      </c>
      <c r="C82" s="44"/>
      <c r="D82" s="44"/>
      <c r="E82" s="45">
        <v>5.0000000000000001E-3</v>
      </c>
      <c r="F82" s="45">
        <v>2E-3</v>
      </c>
      <c r="G82" s="45">
        <v>3.0000000000000001E-3</v>
      </c>
      <c r="H82" s="45">
        <v>4.0000000000000001E-3</v>
      </c>
      <c r="I82" s="45">
        <v>8.3000000000000001E-3</v>
      </c>
      <c r="J82" s="45">
        <v>7.4000000000000003E-3</v>
      </c>
      <c r="K82" s="45">
        <v>4.7000000000000002E-3</v>
      </c>
      <c r="L82" s="45">
        <v>1.2999999999999999E-2</v>
      </c>
      <c r="M82" s="45">
        <v>3.5999999999999997E-2</v>
      </c>
      <c r="N82" s="45">
        <v>3.2000000000000002E-3</v>
      </c>
      <c r="O82" s="45">
        <v>0</v>
      </c>
      <c r="P82" s="45">
        <v>0</v>
      </c>
    </row>
    <row r="83" spans="1:16" hidden="1" x14ac:dyDescent="0.3">
      <c r="A83" s="9" t="s">
        <v>160</v>
      </c>
      <c r="B83" s="9" t="s">
        <v>161</v>
      </c>
      <c r="C83" s="44"/>
      <c r="D83" s="44"/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</row>
    <row r="84" spans="1:16" hidden="1" x14ac:dyDescent="0.3">
      <c r="A84" s="9" t="s">
        <v>453</v>
      </c>
      <c r="B84" s="9" t="s">
        <v>454</v>
      </c>
      <c r="C84" s="44"/>
      <c r="D84" s="44"/>
      <c r="E84" s="45">
        <v>0</v>
      </c>
      <c r="F84" s="45">
        <v>0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45">
        <v>0</v>
      </c>
      <c r="M84" s="45">
        <v>0</v>
      </c>
      <c r="N84" s="45">
        <v>0</v>
      </c>
      <c r="O84" s="45">
        <v>0</v>
      </c>
      <c r="P84" s="45">
        <v>0</v>
      </c>
    </row>
    <row r="85" spans="1:16" hidden="1" x14ac:dyDescent="0.3">
      <c r="A85" s="9" t="s">
        <v>230</v>
      </c>
      <c r="B85" s="9" t="s">
        <v>231</v>
      </c>
      <c r="C85" s="44"/>
      <c r="D85" s="44"/>
      <c r="E85" s="45">
        <v>0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  <c r="O85" s="45">
        <v>0</v>
      </c>
      <c r="P85" s="45">
        <v>0</v>
      </c>
    </row>
    <row r="86" spans="1:16" hidden="1" x14ac:dyDescent="0.3">
      <c r="A86" s="9" t="s">
        <v>301</v>
      </c>
      <c r="B86" s="9" t="s">
        <v>302</v>
      </c>
      <c r="C86" s="44"/>
      <c r="D86" s="44"/>
      <c r="E86" s="45">
        <v>0</v>
      </c>
      <c r="F86" s="45">
        <v>0</v>
      </c>
      <c r="G86" s="45">
        <v>0</v>
      </c>
      <c r="H86" s="45">
        <v>0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0.1424</v>
      </c>
      <c r="O86" s="45">
        <v>6.5199999999999994E-2</v>
      </c>
      <c r="P86" s="45">
        <v>0.1411</v>
      </c>
    </row>
    <row r="87" spans="1:16" hidden="1" x14ac:dyDescent="0.3">
      <c r="A87" s="9" t="s">
        <v>166</v>
      </c>
      <c r="B87" s="9" t="s">
        <v>167</v>
      </c>
      <c r="C87" s="44"/>
      <c r="D87" s="44"/>
      <c r="E87" s="45">
        <v>0.51300000000000001</v>
      </c>
      <c r="F87" s="45">
        <v>1.25</v>
      </c>
      <c r="G87" s="45">
        <v>1.5189999999999999</v>
      </c>
      <c r="H87" s="45">
        <v>1.5149999999999999</v>
      </c>
      <c r="I87" s="45">
        <v>2.6680000000000001</v>
      </c>
      <c r="J87" s="45">
        <v>3.8039999999999998</v>
      </c>
      <c r="K87" s="45">
        <v>2.153</v>
      </c>
      <c r="L87" s="45">
        <v>1.2587999999999999</v>
      </c>
      <c r="M87" s="45">
        <v>1.5741000000000001</v>
      </c>
      <c r="N87" s="45">
        <v>1.3883000000000001</v>
      </c>
      <c r="O87" s="45">
        <v>1.5243</v>
      </c>
      <c r="P87" s="45">
        <v>1.5653999999999999</v>
      </c>
    </row>
    <row r="88" spans="1:16" hidden="1" x14ac:dyDescent="0.3">
      <c r="A88" s="9" t="s">
        <v>162</v>
      </c>
      <c r="B88" s="9" t="s">
        <v>163</v>
      </c>
      <c r="C88" s="44"/>
      <c r="D88" s="44"/>
      <c r="E88" s="45">
        <v>3.4079999999999999</v>
      </c>
      <c r="F88" s="45">
        <v>2.8109999999999999</v>
      </c>
      <c r="G88" s="45">
        <v>3.907</v>
      </c>
      <c r="H88" s="45">
        <v>4.7619999999999996</v>
      </c>
      <c r="I88" s="45">
        <v>7.2914000000000003</v>
      </c>
      <c r="J88" s="45">
        <v>7.3114999999999997</v>
      </c>
      <c r="K88" s="45">
        <v>4.9107000000000003</v>
      </c>
      <c r="L88" s="45">
        <v>3.4548000000000001</v>
      </c>
      <c r="M88" s="45">
        <v>4.4584000000000001</v>
      </c>
      <c r="N88" s="45">
        <v>2.8405999999999998</v>
      </c>
      <c r="O88" s="45">
        <v>3.2277999999999998</v>
      </c>
      <c r="P88" s="45">
        <v>1.5451999999999999</v>
      </c>
    </row>
    <row r="89" spans="1:16" hidden="1" x14ac:dyDescent="0.3">
      <c r="A89" s="9" t="s">
        <v>307</v>
      </c>
      <c r="B89" s="9" t="s">
        <v>308</v>
      </c>
      <c r="C89" s="44"/>
      <c r="D89" s="44"/>
      <c r="E89" s="45">
        <v>1E-3</v>
      </c>
      <c r="F89" s="45">
        <v>2E-3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45">
        <v>0</v>
      </c>
      <c r="M89" s="45">
        <v>0</v>
      </c>
      <c r="N89" s="45">
        <v>0</v>
      </c>
      <c r="O89" s="45">
        <v>0</v>
      </c>
      <c r="P89" s="45">
        <v>0</v>
      </c>
    </row>
    <row r="90" spans="1:16" hidden="1" x14ac:dyDescent="0.3">
      <c r="A90" s="9" t="s">
        <v>243</v>
      </c>
      <c r="B90" s="9" t="s">
        <v>244</v>
      </c>
      <c r="C90" s="44"/>
      <c r="D90" s="44"/>
      <c r="E90" s="45">
        <v>0</v>
      </c>
      <c r="F90" s="45">
        <v>0</v>
      </c>
      <c r="G90" s="45">
        <v>0</v>
      </c>
      <c r="H90" s="45">
        <v>0</v>
      </c>
      <c r="I90" s="45">
        <v>0</v>
      </c>
      <c r="J90" s="45">
        <v>5.4000000000000003E-3</v>
      </c>
      <c r="K90" s="45">
        <v>3.5999999999999997E-2</v>
      </c>
      <c r="L90" s="45">
        <v>3.4200000000000001E-2</v>
      </c>
      <c r="M90" s="45">
        <v>3.5999999999999997E-2</v>
      </c>
      <c r="N90" s="45">
        <v>2.8000000000000001E-2</v>
      </c>
      <c r="O90" s="45">
        <v>0</v>
      </c>
      <c r="P90" s="45">
        <v>0</v>
      </c>
    </row>
    <row r="91" spans="1:16" hidden="1" x14ac:dyDescent="0.3">
      <c r="A91" s="9" t="s">
        <v>110</v>
      </c>
      <c r="B91" s="9" t="s">
        <v>111</v>
      </c>
      <c r="C91" s="44"/>
      <c r="D91" s="44"/>
      <c r="E91" s="45">
        <v>0</v>
      </c>
      <c r="F91" s="45">
        <v>0</v>
      </c>
      <c r="G91" s="45">
        <v>0</v>
      </c>
      <c r="H91" s="45">
        <v>0</v>
      </c>
      <c r="I91" s="45">
        <v>2.0000000000000001E-4</v>
      </c>
      <c r="J91" s="45">
        <v>2.0000000000000001E-4</v>
      </c>
      <c r="K91" s="45">
        <v>0.38250000000000001</v>
      </c>
      <c r="L91" s="45">
        <v>0.10299999999999999</v>
      </c>
      <c r="M91" s="45">
        <v>0.223</v>
      </c>
      <c r="N91" s="45">
        <v>5.2400000000000002E-2</v>
      </c>
      <c r="O91" s="45">
        <v>0.1389</v>
      </c>
      <c r="P91" s="45">
        <v>0.5726</v>
      </c>
    </row>
    <row r="92" spans="1:16" hidden="1" x14ac:dyDescent="0.3">
      <c r="A92" s="9" t="s">
        <v>226</v>
      </c>
      <c r="B92" s="9" t="s">
        <v>227</v>
      </c>
      <c r="C92" s="44"/>
      <c r="D92" s="44"/>
      <c r="E92" s="45">
        <v>0</v>
      </c>
      <c r="F92" s="45">
        <v>0</v>
      </c>
      <c r="G92" s="45">
        <v>0</v>
      </c>
      <c r="H92" s="45">
        <v>0</v>
      </c>
      <c r="I92" s="45">
        <v>0</v>
      </c>
      <c r="J92" s="45">
        <v>0</v>
      </c>
      <c r="K92" s="45">
        <v>0</v>
      </c>
      <c r="L92" s="45">
        <v>0.1087</v>
      </c>
      <c r="M92" s="45">
        <v>0.16969999999999999</v>
      </c>
      <c r="N92" s="45">
        <v>0.19209999999999999</v>
      </c>
      <c r="O92" s="45">
        <v>0.189</v>
      </c>
      <c r="P92" s="45">
        <v>0.26490000000000002</v>
      </c>
    </row>
    <row r="93" spans="1:16" hidden="1" x14ac:dyDescent="0.3">
      <c r="A93" s="9" t="s">
        <v>114</v>
      </c>
      <c r="B93" s="9" t="s">
        <v>115</v>
      </c>
      <c r="C93" s="44"/>
      <c r="D93" s="44"/>
      <c r="E93" s="45">
        <v>1.119</v>
      </c>
      <c r="F93" s="45">
        <v>0.54800000000000004</v>
      </c>
      <c r="G93" s="45">
        <v>0.17899999999999999</v>
      </c>
      <c r="H93" s="45">
        <v>0.23499999999999999</v>
      </c>
      <c r="I93" s="45">
        <v>0.215</v>
      </c>
      <c r="J93" s="45">
        <v>1.4770000000000001</v>
      </c>
      <c r="K93" s="45">
        <v>13.613099999999999</v>
      </c>
      <c r="L93" s="45">
        <v>6.0926999999999998</v>
      </c>
      <c r="M93" s="45">
        <v>12.760899999999999</v>
      </c>
      <c r="N93" s="45">
        <v>11.093999999999999</v>
      </c>
      <c r="O93" s="45">
        <v>8.6325000000000003</v>
      </c>
      <c r="P93" s="45">
        <v>7.5648999999999997</v>
      </c>
    </row>
    <row r="94" spans="1:16" hidden="1" x14ac:dyDescent="0.3">
      <c r="A94" s="9" t="s">
        <v>291</v>
      </c>
      <c r="B94" s="9" t="s">
        <v>292</v>
      </c>
      <c r="C94" s="44"/>
      <c r="D94" s="44"/>
      <c r="E94" s="45">
        <v>5.3070000000000004</v>
      </c>
      <c r="F94" s="45">
        <v>3.911</v>
      </c>
      <c r="G94" s="45">
        <v>2.09</v>
      </c>
      <c r="H94" s="45">
        <v>1.587</v>
      </c>
      <c r="I94" s="45">
        <v>2.0270000000000001</v>
      </c>
      <c r="J94" s="45">
        <v>0.40500000000000003</v>
      </c>
      <c r="K94" s="45">
        <v>0.22020000000000001</v>
      </c>
      <c r="L94" s="45">
        <v>0.13070000000000001</v>
      </c>
      <c r="M94" s="45">
        <v>4.9799999999999997E-2</v>
      </c>
      <c r="N94" s="45">
        <v>0.11020000000000001</v>
      </c>
      <c r="O94" s="45">
        <v>9.5699999999999993E-2</v>
      </c>
      <c r="P94" s="45">
        <v>1.1999999999999999E-3</v>
      </c>
    </row>
    <row r="95" spans="1:16" hidden="1" x14ac:dyDescent="0.3">
      <c r="A95" s="9" t="s">
        <v>309</v>
      </c>
      <c r="B95" s="9" t="s">
        <v>310</v>
      </c>
      <c r="C95" s="44"/>
      <c r="D95" s="44"/>
      <c r="E95" s="45">
        <v>0</v>
      </c>
      <c r="F95" s="45">
        <v>8.0000000000000002E-3</v>
      </c>
      <c r="G95" s="45">
        <v>0</v>
      </c>
      <c r="H95" s="45">
        <v>0</v>
      </c>
      <c r="I95" s="45">
        <v>0</v>
      </c>
      <c r="J95" s="45">
        <v>3.0000000000000001E-3</v>
      </c>
      <c r="K95" s="45">
        <v>3.5000000000000001E-3</v>
      </c>
      <c r="L95" s="45">
        <v>5.7999999999999996E-3</v>
      </c>
      <c r="M95" s="45">
        <v>2.8400000000000002E-2</v>
      </c>
      <c r="N95" s="45">
        <v>3.5200000000000002E-2</v>
      </c>
      <c r="O95" s="45">
        <v>6.0199999999999997E-2</v>
      </c>
      <c r="P95" s="45">
        <v>5.2499999999999998E-2</v>
      </c>
    </row>
    <row r="96" spans="1:16" hidden="1" x14ac:dyDescent="0.3">
      <c r="A96" s="9" t="s">
        <v>253</v>
      </c>
      <c r="B96" s="9" t="s">
        <v>254</v>
      </c>
      <c r="C96" s="44"/>
      <c r="D96" s="44"/>
      <c r="E96" s="45">
        <v>0.44900000000000001</v>
      </c>
      <c r="F96" s="45">
        <v>0.24099999999999999</v>
      </c>
      <c r="G96" s="45">
        <v>0.123</v>
      </c>
      <c r="H96" s="45">
        <v>0.112</v>
      </c>
      <c r="I96" s="45">
        <v>0.13059999999999999</v>
      </c>
      <c r="J96" s="45">
        <v>2.7300000000000001E-2</v>
      </c>
      <c r="K96" s="45">
        <v>5.3999999999999999E-2</v>
      </c>
      <c r="L96" s="45">
        <v>3.6600000000000001E-2</v>
      </c>
      <c r="M96" s="45">
        <v>1.6500000000000001E-2</v>
      </c>
      <c r="N96" s="45">
        <v>7.1999999999999998E-3</v>
      </c>
      <c r="O96" s="45">
        <v>2.5000000000000001E-3</v>
      </c>
      <c r="P96" s="45">
        <v>2.8E-3</v>
      </c>
    </row>
    <row r="97" spans="1:16" hidden="1" x14ac:dyDescent="0.3">
      <c r="A97" s="9" t="s">
        <v>343</v>
      </c>
      <c r="B97" s="9" t="s">
        <v>344</v>
      </c>
      <c r="C97" s="44"/>
      <c r="D97" s="44"/>
      <c r="E97" s="45">
        <v>0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45">
        <v>0</v>
      </c>
      <c r="O97" s="45">
        <v>0</v>
      </c>
      <c r="P97" s="45">
        <v>2.1999999999999999E-2</v>
      </c>
    </row>
    <row r="98" spans="1:16" hidden="1" x14ac:dyDescent="0.3">
      <c r="A98" s="9" t="s">
        <v>329</v>
      </c>
      <c r="B98" s="9" t="s">
        <v>330</v>
      </c>
      <c r="C98" s="44"/>
      <c r="D98" s="44"/>
      <c r="E98" s="45">
        <v>10.298999999999999</v>
      </c>
      <c r="F98" s="45">
        <v>8.9320000000000004</v>
      </c>
      <c r="G98" s="45">
        <v>24.673999999999999</v>
      </c>
      <c r="H98" s="45">
        <v>33.999000000000002</v>
      </c>
      <c r="I98" s="45">
        <v>59.5471</v>
      </c>
      <c r="J98" s="45">
        <v>56.185499999999998</v>
      </c>
      <c r="K98" s="45">
        <v>58.266599999999997</v>
      </c>
      <c r="L98" s="45">
        <v>50.451300000000003</v>
      </c>
      <c r="M98" s="45">
        <v>30.5624</v>
      </c>
      <c r="N98" s="45">
        <v>33.4099</v>
      </c>
      <c r="O98" s="45">
        <v>15.8963</v>
      </c>
      <c r="P98" s="45">
        <v>38.047400000000003</v>
      </c>
    </row>
    <row r="99" spans="1:16" hidden="1" x14ac:dyDescent="0.3">
      <c r="A99" s="9" t="s">
        <v>138</v>
      </c>
      <c r="B99" s="9" t="s">
        <v>139</v>
      </c>
      <c r="C99" s="44"/>
      <c r="D99" s="44"/>
      <c r="E99" s="45">
        <v>21.161000000000001</v>
      </c>
      <c r="F99" s="45">
        <v>34.737000000000002</v>
      </c>
      <c r="G99" s="45">
        <v>4.7519999999999998</v>
      </c>
      <c r="H99" s="45">
        <v>5.6980000000000004</v>
      </c>
      <c r="I99" s="45">
        <v>5.7761300000000002</v>
      </c>
      <c r="J99" s="45">
        <v>5.7692100000000002</v>
      </c>
      <c r="K99" s="45">
        <v>5.3963000000000001</v>
      </c>
      <c r="L99" s="45">
        <v>5.3545999999999996</v>
      </c>
      <c r="M99" s="45">
        <v>4.2047999999999996</v>
      </c>
      <c r="N99" s="45">
        <v>9.8881999999999994</v>
      </c>
      <c r="O99" s="45">
        <v>13.005100000000001</v>
      </c>
      <c r="P99" s="45">
        <v>16.566199999999998</v>
      </c>
    </row>
    <row r="100" spans="1:16" hidden="1" x14ac:dyDescent="0.3">
      <c r="A100" s="9" t="s">
        <v>208</v>
      </c>
      <c r="B100" s="9" t="s">
        <v>208</v>
      </c>
      <c r="C100" s="44"/>
      <c r="D100" s="44"/>
      <c r="E100" s="45">
        <v>1E-3</v>
      </c>
      <c r="F100" s="45">
        <v>1E-3</v>
      </c>
      <c r="G100" s="45">
        <v>1E-3</v>
      </c>
      <c r="H100" s="45">
        <v>2E-3</v>
      </c>
      <c r="I100" s="45">
        <v>2E-3</v>
      </c>
      <c r="J100" s="45">
        <v>0</v>
      </c>
      <c r="K100" s="45">
        <v>0</v>
      </c>
      <c r="L100" s="45">
        <v>0</v>
      </c>
      <c r="M100" s="45">
        <v>0</v>
      </c>
      <c r="N100" s="45">
        <v>0</v>
      </c>
      <c r="O100" s="45">
        <v>0</v>
      </c>
      <c r="P100" s="45">
        <v>0</v>
      </c>
    </row>
    <row r="101" spans="1:16" hidden="1" x14ac:dyDescent="0.3">
      <c r="A101" s="9" t="s">
        <v>263</v>
      </c>
      <c r="B101" s="9" t="s">
        <v>264</v>
      </c>
      <c r="C101" s="44"/>
      <c r="D101" s="44"/>
      <c r="E101" s="45">
        <v>2.8879999999999999</v>
      </c>
      <c r="F101" s="45">
        <v>1.069</v>
      </c>
      <c r="G101" s="45">
        <v>0.92</v>
      </c>
      <c r="H101" s="45">
        <v>0.98199999999999998</v>
      </c>
      <c r="I101" s="45">
        <v>0.89729999999999999</v>
      </c>
      <c r="J101" s="45">
        <v>2.1200999999999999</v>
      </c>
      <c r="K101" s="45">
        <v>4.8057999999999996</v>
      </c>
      <c r="L101" s="45">
        <v>2.8999000000000001</v>
      </c>
      <c r="M101" s="45">
        <v>0.47699999999999998</v>
      </c>
      <c r="N101" s="45">
        <v>2.4409999999999998</v>
      </c>
      <c r="O101" s="45">
        <v>2.5878000000000001</v>
      </c>
      <c r="P101" s="45">
        <v>0.17180000000000001</v>
      </c>
    </row>
    <row r="102" spans="1:16" hidden="1" x14ac:dyDescent="0.3">
      <c r="A102" s="9" t="s">
        <v>339</v>
      </c>
      <c r="B102" s="9" t="s">
        <v>340</v>
      </c>
      <c r="C102" s="44"/>
      <c r="D102" s="44"/>
      <c r="E102" s="45">
        <v>0</v>
      </c>
      <c r="F102" s="45">
        <v>0</v>
      </c>
      <c r="G102" s="45">
        <v>0</v>
      </c>
      <c r="H102" s="45">
        <v>0</v>
      </c>
      <c r="I102" s="45">
        <v>0</v>
      </c>
      <c r="J102" s="45">
        <v>0</v>
      </c>
      <c r="K102" s="45">
        <v>0</v>
      </c>
      <c r="L102" s="45">
        <v>0</v>
      </c>
      <c r="M102" s="45">
        <v>3.7000000000000002E-3</v>
      </c>
      <c r="N102" s="45">
        <v>0.11899999999999999</v>
      </c>
      <c r="O102" s="45">
        <v>0</v>
      </c>
      <c r="P102" s="45">
        <v>9.4E-2</v>
      </c>
    </row>
    <row r="103" spans="1:16" hidden="1" x14ac:dyDescent="0.3">
      <c r="A103" s="9" t="s">
        <v>467</v>
      </c>
      <c r="B103" s="9" t="s">
        <v>468</v>
      </c>
      <c r="C103" s="44"/>
      <c r="D103" s="44"/>
      <c r="E103" s="45">
        <v>0</v>
      </c>
      <c r="F103" s="45">
        <v>0</v>
      </c>
      <c r="G103" s="45">
        <v>0</v>
      </c>
      <c r="H103" s="45">
        <v>6.0000000000000001E-3</v>
      </c>
      <c r="I103" s="45">
        <v>1.9E-2</v>
      </c>
      <c r="J103" s="45">
        <v>0</v>
      </c>
      <c r="K103" s="45">
        <v>1E-4</v>
      </c>
      <c r="L103" s="45">
        <v>0</v>
      </c>
      <c r="M103" s="45">
        <v>0</v>
      </c>
      <c r="N103" s="45">
        <v>0</v>
      </c>
      <c r="O103" s="45">
        <v>0</v>
      </c>
      <c r="P103" s="45">
        <v>0</v>
      </c>
    </row>
    <row r="104" spans="1:16" hidden="1" x14ac:dyDescent="0.3">
      <c r="A104" s="9" t="s">
        <v>207</v>
      </c>
      <c r="B104" s="9" t="s">
        <v>207</v>
      </c>
      <c r="C104" s="44"/>
      <c r="D104" s="44"/>
      <c r="E104" s="45">
        <v>1E-3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>
        <v>0</v>
      </c>
      <c r="L104" s="45">
        <v>0</v>
      </c>
      <c r="M104" s="45">
        <v>0</v>
      </c>
      <c r="N104" s="45">
        <v>0</v>
      </c>
      <c r="O104" s="45">
        <v>0</v>
      </c>
      <c r="P104" s="45">
        <v>0</v>
      </c>
    </row>
    <row r="105" spans="1:16" hidden="1" x14ac:dyDescent="0.3">
      <c r="A105" s="9" t="s">
        <v>106</v>
      </c>
      <c r="B105" s="9" t="s">
        <v>107</v>
      </c>
      <c r="C105" s="44"/>
      <c r="D105" s="44"/>
      <c r="E105" s="45">
        <v>42.180999999999997</v>
      </c>
      <c r="F105" s="45">
        <v>34.472999999999999</v>
      </c>
      <c r="G105" s="45">
        <v>19.552</v>
      </c>
      <c r="H105" s="45">
        <v>48.493000000000002</v>
      </c>
      <c r="I105" s="45">
        <v>52.798999999999999</v>
      </c>
      <c r="J105" s="45">
        <v>57.531489999999998</v>
      </c>
      <c r="K105" s="45">
        <v>61.4086</v>
      </c>
      <c r="L105" s="45">
        <v>69.303799999999995</v>
      </c>
      <c r="M105" s="45">
        <v>51.578899999999997</v>
      </c>
      <c r="N105" s="45">
        <v>47.308500000000002</v>
      </c>
      <c r="O105" s="45">
        <v>52.807200000000002</v>
      </c>
      <c r="P105" s="45">
        <v>43.533700000000003</v>
      </c>
    </row>
    <row r="106" spans="1:16" hidden="1" x14ac:dyDescent="0.3">
      <c r="A106" s="9" t="s">
        <v>247</v>
      </c>
      <c r="B106" s="9" t="s">
        <v>248</v>
      </c>
      <c r="C106" s="44"/>
      <c r="D106" s="44"/>
      <c r="E106" s="45">
        <v>0</v>
      </c>
      <c r="F106" s="45">
        <v>0</v>
      </c>
      <c r="G106" s="45">
        <v>1E-3</v>
      </c>
      <c r="H106" s="45">
        <v>0</v>
      </c>
      <c r="I106" s="45">
        <v>0</v>
      </c>
      <c r="J106" s="45">
        <v>0</v>
      </c>
      <c r="K106" s="45">
        <v>0</v>
      </c>
      <c r="L106" s="45">
        <v>0</v>
      </c>
      <c r="M106" s="45">
        <v>0</v>
      </c>
      <c r="N106" s="45">
        <v>0.01</v>
      </c>
      <c r="O106" s="45">
        <v>0</v>
      </c>
      <c r="P106" s="45">
        <v>0</v>
      </c>
    </row>
    <row r="107" spans="1:16" hidden="1" x14ac:dyDescent="0.3">
      <c r="A107" s="9" t="s">
        <v>180</v>
      </c>
      <c r="B107" s="9" t="s">
        <v>181</v>
      </c>
      <c r="C107" s="44"/>
      <c r="D107" s="44"/>
      <c r="E107" s="45">
        <v>4.4530000000000003</v>
      </c>
      <c r="F107" s="45">
        <v>2.944</v>
      </c>
      <c r="G107" s="45">
        <v>2.1539999999999999</v>
      </c>
      <c r="H107" s="45">
        <v>1.8540000000000001</v>
      </c>
      <c r="I107" s="45">
        <v>3.1309999999999998</v>
      </c>
      <c r="J107" s="45">
        <v>1.1908000000000001</v>
      </c>
      <c r="K107" s="45">
        <v>1.3249</v>
      </c>
      <c r="L107" s="45">
        <v>3.5669</v>
      </c>
      <c r="M107" s="45">
        <v>0.75329999999999997</v>
      </c>
      <c r="N107" s="45">
        <v>2.3460999999999999</v>
      </c>
      <c r="O107" s="45">
        <v>0.68640000000000001</v>
      </c>
      <c r="P107" s="45">
        <v>0.48470000000000002</v>
      </c>
    </row>
    <row r="108" spans="1:16" hidden="1" x14ac:dyDescent="0.3">
      <c r="A108" s="9" t="s">
        <v>178</v>
      </c>
      <c r="B108" s="9" t="s">
        <v>179</v>
      </c>
      <c r="C108" s="44"/>
      <c r="D108" s="44"/>
      <c r="E108" s="45">
        <v>7.4999999999999997E-2</v>
      </c>
      <c r="F108" s="45">
        <v>4.2000000000000003E-2</v>
      </c>
      <c r="G108" s="45">
        <v>1.7000000000000001E-2</v>
      </c>
      <c r="H108" s="45">
        <v>4.1000000000000002E-2</v>
      </c>
      <c r="I108" s="45">
        <v>4.2000000000000003E-2</v>
      </c>
      <c r="J108" s="45">
        <v>4.2000000000000003E-2</v>
      </c>
      <c r="K108" s="45">
        <v>8.8499999999999995E-2</v>
      </c>
      <c r="L108" s="45">
        <v>0.1668</v>
      </c>
      <c r="M108" s="45">
        <v>0</v>
      </c>
      <c r="N108" s="45">
        <v>0</v>
      </c>
      <c r="O108" s="45">
        <v>0</v>
      </c>
      <c r="P108" s="45">
        <v>0</v>
      </c>
    </row>
    <row r="109" spans="1:16" hidden="1" x14ac:dyDescent="0.3">
      <c r="A109" s="9" t="s">
        <v>279</v>
      </c>
      <c r="B109" s="9" t="s">
        <v>280</v>
      </c>
      <c r="C109" s="44"/>
      <c r="D109" s="44"/>
      <c r="E109" s="45">
        <v>6.3570000000000002</v>
      </c>
      <c r="F109" s="45">
        <v>7.9749999999999996</v>
      </c>
      <c r="G109" s="45">
        <v>6.9039999999999999</v>
      </c>
      <c r="H109" s="45">
        <v>11.055</v>
      </c>
      <c r="I109" s="45">
        <v>14.3132</v>
      </c>
      <c r="J109" s="45">
        <v>4.6448</v>
      </c>
      <c r="K109" s="45">
        <v>5.5541999999999998</v>
      </c>
      <c r="L109" s="45">
        <v>0</v>
      </c>
      <c r="M109" s="45">
        <v>0</v>
      </c>
      <c r="N109" s="45">
        <v>0</v>
      </c>
      <c r="O109" s="45">
        <v>0</v>
      </c>
      <c r="P109" s="45">
        <v>0</v>
      </c>
    </row>
    <row r="110" spans="1:16" hidden="1" x14ac:dyDescent="0.3">
      <c r="A110" s="9" t="s">
        <v>469</v>
      </c>
      <c r="B110" s="9" t="s">
        <v>469</v>
      </c>
      <c r="C110" s="44"/>
      <c r="D110" s="44"/>
      <c r="E110" s="45">
        <v>0</v>
      </c>
      <c r="F110" s="45">
        <v>0</v>
      </c>
      <c r="G110" s="45">
        <v>0</v>
      </c>
      <c r="H110" s="45">
        <v>0</v>
      </c>
      <c r="I110" s="45">
        <v>0</v>
      </c>
      <c r="J110" s="45">
        <v>0</v>
      </c>
      <c r="K110" s="45">
        <v>0</v>
      </c>
      <c r="L110" s="45">
        <v>0</v>
      </c>
      <c r="M110" s="45">
        <v>0</v>
      </c>
      <c r="N110" s="45">
        <v>0</v>
      </c>
      <c r="O110" s="45">
        <v>0</v>
      </c>
      <c r="P110" s="45">
        <v>0</v>
      </c>
    </row>
    <row r="111" spans="1:16" hidden="1" x14ac:dyDescent="0.3">
      <c r="A111" s="9" t="s">
        <v>319</v>
      </c>
      <c r="B111" s="9" t="s">
        <v>320</v>
      </c>
      <c r="C111" s="44"/>
      <c r="D111" s="44"/>
      <c r="E111" s="45">
        <v>5.0000000000000001E-3</v>
      </c>
      <c r="F111" s="45">
        <v>1E-3</v>
      </c>
      <c r="G111" s="45">
        <v>2E-3</v>
      </c>
      <c r="H111" s="45">
        <v>4.0000000000000001E-3</v>
      </c>
      <c r="I111" s="45">
        <v>4.0000000000000001E-3</v>
      </c>
      <c r="J111" s="45">
        <v>1.0999999999999999E-2</v>
      </c>
      <c r="K111" s="45">
        <v>1.0800000000000001E-2</v>
      </c>
      <c r="L111" s="45">
        <v>6.0000000000000001E-3</v>
      </c>
      <c r="M111" s="45">
        <v>0</v>
      </c>
      <c r="N111" s="45">
        <v>4.3999999999999997E-2</v>
      </c>
      <c r="O111" s="45">
        <v>0</v>
      </c>
      <c r="P111" s="45">
        <v>0</v>
      </c>
    </row>
    <row r="112" spans="1:16" hidden="1" x14ac:dyDescent="0.3">
      <c r="A112" s="9" t="s">
        <v>164</v>
      </c>
      <c r="B112" s="9" t="s">
        <v>165</v>
      </c>
      <c r="C112" s="44"/>
      <c r="D112" s="44"/>
      <c r="E112" s="45">
        <v>0</v>
      </c>
      <c r="F112" s="45">
        <v>0</v>
      </c>
      <c r="G112" s="45">
        <v>0</v>
      </c>
      <c r="H112" s="45">
        <v>0</v>
      </c>
      <c r="I112" s="45">
        <v>0</v>
      </c>
      <c r="J112" s="45">
        <v>0</v>
      </c>
      <c r="K112" s="45">
        <v>0</v>
      </c>
      <c r="L112" s="45">
        <v>0</v>
      </c>
      <c r="M112" s="45">
        <v>0</v>
      </c>
      <c r="N112" s="45">
        <v>0</v>
      </c>
      <c r="O112" s="45">
        <v>0</v>
      </c>
      <c r="P112" s="45">
        <v>0</v>
      </c>
    </row>
    <row r="113" spans="1:16" hidden="1" x14ac:dyDescent="0.3">
      <c r="A113" s="9" t="s">
        <v>271</v>
      </c>
      <c r="B113" s="9" t="s">
        <v>272</v>
      </c>
      <c r="C113" s="44"/>
      <c r="D113" s="44"/>
      <c r="E113" s="45">
        <v>1.9E-2</v>
      </c>
      <c r="F113" s="45">
        <v>2.1000000000000001E-2</v>
      </c>
      <c r="G113" s="45">
        <v>0.01</v>
      </c>
      <c r="H113" s="45">
        <v>1.4E-2</v>
      </c>
      <c r="I113" s="45">
        <v>2.5999999999999999E-2</v>
      </c>
      <c r="J113" s="45">
        <v>0.05</v>
      </c>
      <c r="K113" s="45">
        <v>4.1599999999999998E-2</v>
      </c>
      <c r="L113" s="45">
        <v>4.9000000000000002E-2</v>
      </c>
      <c r="M113" s="45">
        <v>0.04</v>
      </c>
      <c r="N113" s="45">
        <v>3.3000000000000002E-2</v>
      </c>
      <c r="O113" s="45">
        <v>3.0700000000000002E-2</v>
      </c>
      <c r="P113" s="45">
        <v>1.7999999999999999E-2</v>
      </c>
    </row>
    <row r="114" spans="1:16" hidden="1" x14ac:dyDescent="0.3">
      <c r="A114" s="9" t="s">
        <v>182</v>
      </c>
      <c r="B114" s="9" t="s">
        <v>183</v>
      </c>
      <c r="C114" s="44"/>
      <c r="D114" s="44"/>
      <c r="E114" s="45">
        <v>2.0499999999999998</v>
      </c>
      <c r="F114" s="45">
        <v>3.5459999999999998</v>
      </c>
      <c r="G114" s="45">
        <v>1.423</v>
      </c>
      <c r="H114" s="45">
        <v>3.2229999999999999</v>
      </c>
      <c r="I114" s="45">
        <v>8.0879999999999992</v>
      </c>
      <c r="J114" s="45">
        <v>5.4911580000000004</v>
      </c>
      <c r="K114" s="45">
        <v>8.4199999999999997E-2</v>
      </c>
      <c r="L114" s="45">
        <v>0.17649999999999999</v>
      </c>
      <c r="M114" s="45">
        <v>2.6865000000000001</v>
      </c>
      <c r="N114" s="45">
        <v>6.7587000000000002</v>
      </c>
      <c r="O114" s="45">
        <v>10.7898</v>
      </c>
      <c r="P114" s="45">
        <v>9.3853000000000009</v>
      </c>
    </row>
    <row r="115" spans="1:16" hidden="1" x14ac:dyDescent="0.3">
      <c r="A115" s="9" t="s">
        <v>289</v>
      </c>
      <c r="B115" s="9" t="s">
        <v>290</v>
      </c>
      <c r="C115" s="44"/>
      <c r="D115" s="44"/>
      <c r="E115" s="45">
        <v>0</v>
      </c>
      <c r="F115" s="45">
        <v>0</v>
      </c>
      <c r="G115" s="45">
        <v>0</v>
      </c>
      <c r="H115" s="45">
        <v>0</v>
      </c>
      <c r="I115" s="45">
        <v>0</v>
      </c>
      <c r="J115" s="45">
        <v>0</v>
      </c>
      <c r="K115" s="45">
        <v>0</v>
      </c>
      <c r="L115" s="45">
        <v>0</v>
      </c>
      <c r="M115" s="45">
        <v>0</v>
      </c>
      <c r="N115" s="45">
        <v>0</v>
      </c>
      <c r="O115" s="45">
        <v>0</v>
      </c>
      <c r="P115" s="45">
        <v>0</v>
      </c>
    </row>
    <row r="116" spans="1:16" hidden="1" x14ac:dyDescent="0.3">
      <c r="A116" s="9" t="s">
        <v>313</v>
      </c>
      <c r="B116" s="9" t="s">
        <v>314</v>
      </c>
      <c r="C116" s="44"/>
      <c r="D116" s="44"/>
      <c r="E116" s="45">
        <v>2.7E-2</v>
      </c>
      <c r="F116" s="45">
        <v>9.7000000000000003E-2</v>
      </c>
      <c r="G116" s="45">
        <v>4.7E-2</v>
      </c>
      <c r="H116" s="45">
        <v>3.3000000000000002E-2</v>
      </c>
      <c r="I116" s="45">
        <v>0.05</v>
      </c>
      <c r="J116" s="45">
        <v>3.7999999999999999E-2</v>
      </c>
      <c r="K116" s="45">
        <v>0.1056</v>
      </c>
      <c r="L116" s="45">
        <v>9.4600000000000004E-2</v>
      </c>
      <c r="M116" s="45">
        <v>1E-4</v>
      </c>
      <c r="N116" s="45">
        <v>2.2200000000000001E-2</v>
      </c>
      <c r="O116" s="45">
        <v>5.3600000000000002E-2</v>
      </c>
      <c r="P116" s="45">
        <v>4.0000000000000002E-4</v>
      </c>
    </row>
    <row r="117" spans="1:16" hidden="1" x14ac:dyDescent="0.3">
      <c r="A117" s="9" t="s">
        <v>222</v>
      </c>
      <c r="B117" s="9" t="s">
        <v>223</v>
      </c>
      <c r="C117" s="44"/>
      <c r="D117" s="44"/>
      <c r="E117" s="45">
        <v>0</v>
      </c>
      <c r="F117" s="45">
        <v>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5">
        <v>0</v>
      </c>
      <c r="N117" s="45">
        <v>0</v>
      </c>
      <c r="O117" s="45">
        <v>0</v>
      </c>
      <c r="P117" s="45">
        <v>0</v>
      </c>
    </row>
    <row r="118" spans="1:16" hidden="1" x14ac:dyDescent="0.3">
      <c r="A118" s="9" t="s">
        <v>156</v>
      </c>
      <c r="B118" s="9" t="s">
        <v>157</v>
      </c>
      <c r="C118" s="44"/>
      <c r="D118" s="44"/>
      <c r="E118" s="45">
        <v>0</v>
      </c>
      <c r="F118" s="45">
        <v>0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  <c r="L118" s="45">
        <v>5.7500000000000002E-2</v>
      </c>
      <c r="M118" s="45">
        <v>0.91500000000000004</v>
      </c>
      <c r="N118" s="45">
        <v>7.8100000000000003E-2</v>
      </c>
      <c r="O118" s="45">
        <v>7.6999999999999999E-2</v>
      </c>
      <c r="P118" s="45">
        <v>0.11550000000000001</v>
      </c>
    </row>
    <row r="119" spans="1:16" hidden="1" x14ac:dyDescent="0.3">
      <c r="A119" s="9" t="s">
        <v>122</v>
      </c>
      <c r="B119" s="9" t="s">
        <v>123</v>
      </c>
      <c r="C119" s="44"/>
      <c r="D119" s="44"/>
      <c r="E119" s="45">
        <v>0</v>
      </c>
      <c r="F119" s="45">
        <v>0</v>
      </c>
      <c r="G119" s="45">
        <v>0</v>
      </c>
      <c r="H119" s="45">
        <v>12.682</v>
      </c>
      <c r="I119" s="45">
        <v>4.17</v>
      </c>
      <c r="J119" s="45">
        <v>0</v>
      </c>
      <c r="K119" s="45">
        <v>0</v>
      </c>
      <c r="L119" s="45">
        <v>0</v>
      </c>
      <c r="M119" s="45">
        <v>0</v>
      </c>
      <c r="N119" s="45">
        <v>0</v>
      </c>
      <c r="O119" s="45">
        <v>0</v>
      </c>
      <c r="P119" s="45">
        <v>0</v>
      </c>
    </row>
    <row r="120" spans="1:16" hidden="1" x14ac:dyDescent="0.3">
      <c r="A120" s="9" t="s">
        <v>203</v>
      </c>
      <c r="B120" s="9" t="s">
        <v>204</v>
      </c>
      <c r="C120" s="44"/>
      <c r="D120" s="44"/>
      <c r="E120" s="45">
        <v>430.892</v>
      </c>
      <c r="F120" s="45">
        <v>608.46299999999997</v>
      </c>
      <c r="G120" s="45">
        <v>568.00400000000002</v>
      </c>
      <c r="H120" s="45">
        <v>786.95600000000002</v>
      </c>
      <c r="I120" s="45">
        <v>698.14990599999999</v>
      </c>
      <c r="J120" s="45">
        <v>663.35383000000002</v>
      </c>
      <c r="K120" s="45">
        <v>367.054237</v>
      </c>
      <c r="L120" s="45">
        <v>358.03149999999999</v>
      </c>
      <c r="M120" s="45">
        <v>399.76260000000002</v>
      </c>
      <c r="N120" s="45">
        <v>391.25599999999997</v>
      </c>
      <c r="O120" s="45">
        <v>402.3852</v>
      </c>
      <c r="P120" s="45">
        <v>376.5686</v>
      </c>
    </row>
    <row r="121" spans="1:16" hidden="1" x14ac:dyDescent="0.3">
      <c r="A121" s="9" t="s">
        <v>315</v>
      </c>
      <c r="B121" s="9" t="s">
        <v>316</v>
      </c>
      <c r="C121" s="44"/>
      <c r="D121" s="44"/>
      <c r="E121" s="45">
        <v>1.6E-2</v>
      </c>
      <c r="F121" s="45">
        <v>1.6E-2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0</v>
      </c>
      <c r="N121" s="45">
        <v>0</v>
      </c>
      <c r="O121" s="45">
        <v>0</v>
      </c>
      <c r="P121" s="45">
        <v>0</v>
      </c>
    </row>
    <row r="122" spans="1:16" hidden="1" x14ac:dyDescent="0.3">
      <c r="A122" s="9" t="s">
        <v>445</v>
      </c>
      <c r="B122" s="9" t="s">
        <v>446</v>
      </c>
      <c r="C122" s="44"/>
      <c r="D122" s="44"/>
      <c r="E122" s="45">
        <v>0</v>
      </c>
      <c r="F122" s="45">
        <v>0</v>
      </c>
      <c r="G122" s="45">
        <v>1E-3</v>
      </c>
      <c r="H122" s="45">
        <v>0</v>
      </c>
      <c r="I122" s="45">
        <v>0</v>
      </c>
      <c r="J122" s="45">
        <v>0</v>
      </c>
      <c r="K122" s="45">
        <v>0</v>
      </c>
      <c r="L122" s="45">
        <v>0</v>
      </c>
      <c r="M122" s="45">
        <v>0</v>
      </c>
      <c r="N122" s="45">
        <v>0</v>
      </c>
      <c r="O122" s="45">
        <v>0</v>
      </c>
      <c r="P122" s="45">
        <v>0</v>
      </c>
    </row>
    <row r="123" spans="1:16" hidden="1" x14ac:dyDescent="0.3">
      <c r="A123" s="9" t="s">
        <v>455</v>
      </c>
      <c r="B123" s="9" t="s">
        <v>456</v>
      </c>
      <c r="C123" s="44"/>
      <c r="D123" s="44"/>
      <c r="E123" s="45">
        <v>6.4000000000000001E-2</v>
      </c>
      <c r="F123" s="45">
        <v>4.8000000000000001E-2</v>
      </c>
      <c r="G123" s="45">
        <v>2.5000000000000001E-2</v>
      </c>
      <c r="H123" s="45">
        <v>0</v>
      </c>
      <c r="I123" s="45">
        <v>0</v>
      </c>
      <c r="J123" s="45">
        <v>0</v>
      </c>
      <c r="K123" s="45">
        <v>0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</row>
    <row r="124" spans="1:16" hidden="1" x14ac:dyDescent="0.3">
      <c r="A124" s="9" t="s">
        <v>194</v>
      </c>
      <c r="B124" s="9" t="s">
        <v>195</v>
      </c>
      <c r="C124" s="44"/>
      <c r="D124" s="44"/>
      <c r="E124" s="45">
        <v>0.42</v>
      </c>
      <c r="F124" s="45">
        <v>0.55400000000000005</v>
      </c>
      <c r="G124" s="45">
        <v>0.41699999999999998</v>
      </c>
      <c r="H124" s="45">
        <v>0.72</v>
      </c>
      <c r="I124" s="45">
        <v>1.1307</v>
      </c>
      <c r="J124" s="45">
        <v>1.3593</v>
      </c>
      <c r="K124" s="45">
        <v>1.3724000000000001</v>
      </c>
      <c r="L124" s="45">
        <v>1.3945000000000001</v>
      </c>
      <c r="M124" s="45">
        <v>0.98009999999999997</v>
      </c>
      <c r="N124" s="45">
        <v>0.77710000000000001</v>
      </c>
      <c r="O124" s="45">
        <v>0.20630000000000001</v>
      </c>
      <c r="P124" s="45">
        <v>8.8400000000000006E-2</v>
      </c>
    </row>
    <row r="125" spans="1:16" hidden="1" x14ac:dyDescent="0.3">
      <c r="A125" s="9" t="s">
        <v>95</v>
      </c>
      <c r="B125" s="9" t="s">
        <v>96</v>
      </c>
      <c r="C125" s="44"/>
      <c r="D125" s="44"/>
      <c r="E125" s="45">
        <v>8.8079999999999998</v>
      </c>
      <c r="F125" s="45">
        <v>8.5749999999999993</v>
      </c>
      <c r="G125" s="45">
        <v>5.8310000000000004</v>
      </c>
      <c r="H125" s="45">
        <v>6.173</v>
      </c>
      <c r="I125" s="45">
        <v>5.6951999999999998</v>
      </c>
      <c r="J125" s="45">
        <v>8.4995999999999992</v>
      </c>
      <c r="K125" s="45">
        <v>2.1063999999999998</v>
      </c>
      <c r="L125" s="45">
        <v>11.8217</v>
      </c>
      <c r="M125" s="45">
        <v>1.0390999999999999</v>
      </c>
      <c r="N125" s="45">
        <v>42.196199999999997</v>
      </c>
      <c r="O125" s="45">
        <v>0.44429999999999997</v>
      </c>
      <c r="P125" s="45">
        <v>8.3699999999999997E-2</v>
      </c>
    </row>
    <row r="126" spans="1:16" hidden="1" x14ac:dyDescent="0.3">
      <c r="A126" s="9" t="s">
        <v>331</v>
      </c>
      <c r="B126" s="9" t="s">
        <v>332</v>
      </c>
      <c r="C126" s="44"/>
      <c r="D126" s="44"/>
      <c r="E126" s="45">
        <v>4.0000000000000001E-3</v>
      </c>
      <c r="F126" s="45">
        <v>1E-3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</row>
    <row r="127" spans="1:16" hidden="1" x14ac:dyDescent="0.3">
      <c r="A127" s="9" t="s">
        <v>257</v>
      </c>
      <c r="B127" s="9" t="s">
        <v>258</v>
      </c>
      <c r="C127" s="44"/>
      <c r="D127" s="44"/>
      <c r="E127" s="45">
        <v>8.0000000000000002E-3</v>
      </c>
      <c r="F127" s="45">
        <v>8.0000000000000002E-3</v>
      </c>
      <c r="G127" s="45">
        <v>0</v>
      </c>
      <c r="H127" s="45">
        <v>0</v>
      </c>
      <c r="I127" s="45">
        <v>0</v>
      </c>
      <c r="J127" s="45">
        <v>0</v>
      </c>
      <c r="K127" s="45">
        <v>0</v>
      </c>
      <c r="L127" s="45">
        <v>0</v>
      </c>
      <c r="M127" s="45">
        <v>0</v>
      </c>
      <c r="N127" s="45">
        <v>0</v>
      </c>
      <c r="O127" s="45">
        <v>0</v>
      </c>
      <c r="P127" s="45">
        <v>0</v>
      </c>
    </row>
    <row r="128" spans="1:16" hidden="1" x14ac:dyDescent="0.3">
      <c r="A128" s="9" t="s">
        <v>201</v>
      </c>
      <c r="B128" s="9" t="s">
        <v>202</v>
      </c>
      <c r="C128" s="44"/>
      <c r="D128" s="44"/>
      <c r="E128" s="45">
        <v>0</v>
      </c>
      <c r="F128" s="45">
        <v>0</v>
      </c>
      <c r="G128" s="45">
        <v>0</v>
      </c>
      <c r="H128" s="45">
        <v>0</v>
      </c>
      <c r="I128" s="45">
        <v>9.9299999999999999E-2</v>
      </c>
      <c r="J128" s="45">
        <v>9.7900000000000001E-2</v>
      </c>
      <c r="K128" s="45">
        <v>0.1047</v>
      </c>
      <c r="L128" s="45">
        <v>0</v>
      </c>
      <c r="M128" s="45">
        <v>0.19900000000000001</v>
      </c>
      <c r="N128" s="45">
        <v>0.30399999999999999</v>
      </c>
      <c r="O128" s="45">
        <v>0.253</v>
      </c>
      <c r="P128" s="45">
        <v>0.13100000000000001</v>
      </c>
    </row>
    <row r="129" spans="1:16" hidden="1" x14ac:dyDescent="0.3">
      <c r="A129" s="9" t="s">
        <v>93</v>
      </c>
      <c r="B129" s="9" t="s">
        <v>94</v>
      </c>
      <c r="C129" s="44"/>
      <c r="D129" s="44"/>
      <c r="E129" s="45">
        <v>6.0000000000000001E-3</v>
      </c>
      <c r="F129" s="45">
        <v>0</v>
      </c>
      <c r="G129" s="45">
        <v>0</v>
      </c>
      <c r="H129" s="45">
        <v>0</v>
      </c>
      <c r="I129" s="45">
        <v>0</v>
      </c>
      <c r="J129" s="45">
        <v>0</v>
      </c>
      <c r="K129" s="45">
        <v>0</v>
      </c>
      <c r="L129" s="45">
        <v>0</v>
      </c>
      <c r="M129" s="45">
        <v>0</v>
      </c>
      <c r="N129" s="45">
        <v>0</v>
      </c>
      <c r="O129" s="45">
        <v>0</v>
      </c>
      <c r="P129" s="45">
        <v>0</v>
      </c>
    </row>
    <row r="130" spans="1:16" hidden="1" x14ac:dyDescent="0.3">
      <c r="A130" s="9" t="s">
        <v>295</v>
      </c>
      <c r="B130" s="9" t="s">
        <v>296</v>
      </c>
      <c r="C130" s="44"/>
      <c r="D130" s="44"/>
      <c r="E130" s="45">
        <v>8.0000000000000002E-3</v>
      </c>
      <c r="F130" s="45">
        <v>8.0000000000000002E-3</v>
      </c>
      <c r="G130" s="45">
        <v>0</v>
      </c>
      <c r="H130" s="45">
        <v>0</v>
      </c>
      <c r="I130" s="45">
        <v>0</v>
      </c>
      <c r="J130" s="45">
        <v>0</v>
      </c>
      <c r="K130" s="45">
        <v>0</v>
      </c>
      <c r="L130" s="45">
        <v>0</v>
      </c>
      <c r="M130" s="45">
        <v>0</v>
      </c>
      <c r="N130" s="45">
        <v>0</v>
      </c>
      <c r="O130" s="45">
        <v>0</v>
      </c>
      <c r="P130" s="45">
        <v>0</v>
      </c>
    </row>
    <row r="131" spans="1:16" hidden="1" x14ac:dyDescent="0.3">
      <c r="A131" s="9" t="s">
        <v>461</v>
      </c>
      <c r="B131" s="9" t="s">
        <v>462</v>
      </c>
      <c r="C131" s="44"/>
      <c r="D131" s="44"/>
      <c r="E131" s="45">
        <v>0</v>
      </c>
      <c r="F131" s="45">
        <v>0</v>
      </c>
      <c r="G131" s="45">
        <v>0</v>
      </c>
      <c r="H131" s="45">
        <v>0</v>
      </c>
      <c r="I131" s="45">
        <v>0</v>
      </c>
      <c r="J131" s="45">
        <v>0</v>
      </c>
      <c r="K131" s="45">
        <v>0</v>
      </c>
      <c r="L131" s="45">
        <v>0</v>
      </c>
      <c r="M131" s="45">
        <v>0</v>
      </c>
      <c r="N131" s="45">
        <v>16.550999999999998</v>
      </c>
      <c r="O131" s="45">
        <v>44.305</v>
      </c>
      <c r="P131" s="45">
        <v>17.448</v>
      </c>
    </row>
    <row r="132" spans="1:16" hidden="1" x14ac:dyDescent="0.3">
      <c r="A132" s="9" t="s">
        <v>281</v>
      </c>
      <c r="B132" s="9" t="s">
        <v>282</v>
      </c>
      <c r="C132" s="44"/>
      <c r="D132" s="44"/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2E-3</v>
      </c>
      <c r="K132" s="45">
        <v>3.3999999999999998E-3</v>
      </c>
      <c r="L132" s="45">
        <v>2.2000000000000001E-3</v>
      </c>
      <c r="M132" s="45">
        <v>0</v>
      </c>
      <c r="N132" s="45">
        <v>0.01</v>
      </c>
      <c r="O132" s="45">
        <v>0</v>
      </c>
      <c r="P132" s="45">
        <v>0</v>
      </c>
    </row>
    <row r="133" spans="1:16" hidden="1" x14ac:dyDescent="0.3">
      <c r="A133" s="9" t="s">
        <v>83</v>
      </c>
      <c r="B133" s="9" t="s">
        <v>84</v>
      </c>
      <c r="C133" s="44"/>
      <c r="D133" s="44"/>
      <c r="E133" s="45">
        <v>2.0110000000000001</v>
      </c>
      <c r="F133" s="45">
        <v>1.8360000000000001</v>
      </c>
      <c r="G133" s="45">
        <v>2.7669999999999999</v>
      </c>
      <c r="H133" s="45">
        <v>4.3079999999999998</v>
      </c>
      <c r="I133" s="45">
        <v>4.1909999999999998</v>
      </c>
      <c r="J133" s="45">
        <v>4.05</v>
      </c>
      <c r="K133" s="45">
        <v>4.1490999999999998</v>
      </c>
      <c r="L133" s="45">
        <v>3.5274000000000001</v>
      </c>
      <c r="M133" s="45">
        <v>2.4979</v>
      </c>
      <c r="N133" s="45">
        <v>5.0978000000000003</v>
      </c>
      <c r="O133" s="45">
        <v>8.5530000000000008</v>
      </c>
      <c r="P133" s="45">
        <v>3.9820000000000002</v>
      </c>
    </row>
    <row r="134" spans="1:16" hidden="1" x14ac:dyDescent="0.3">
      <c r="A134" s="9" t="s">
        <v>259</v>
      </c>
      <c r="B134" s="9" t="s">
        <v>260</v>
      </c>
      <c r="C134" s="44"/>
      <c r="D134" s="44"/>
      <c r="E134" s="45">
        <v>0</v>
      </c>
      <c r="F134" s="45">
        <v>0</v>
      </c>
      <c r="G134" s="45">
        <v>0</v>
      </c>
      <c r="H134" s="45">
        <v>0</v>
      </c>
      <c r="I134" s="45">
        <v>0</v>
      </c>
      <c r="J134" s="45">
        <v>0</v>
      </c>
      <c r="K134" s="45">
        <v>0</v>
      </c>
      <c r="L134" s="45">
        <v>0</v>
      </c>
      <c r="M134" s="45">
        <v>0</v>
      </c>
      <c r="N134" s="45">
        <v>0</v>
      </c>
      <c r="O134" s="45">
        <v>0</v>
      </c>
      <c r="P134" s="45">
        <v>0</v>
      </c>
    </row>
    <row r="135" spans="1:16" hidden="1" x14ac:dyDescent="0.3">
      <c r="A135" s="9" t="s">
        <v>325</v>
      </c>
      <c r="B135" s="9" t="s">
        <v>326</v>
      </c>
      <c r="C135" s="44"/>
      <c r="D135" s="44"/>
      <c r="E135" s="45">
        <v>4.1429999999999998</v>
      </c>
      <c r="F135" s="45">
        <v>6.2869999999999999</v>
      </c>
      <c r="G135" s="45">
        <v>3.161</v>
      </c>
      <c r="H135" s="45">
        <v>4.6479999999999997</v>
      </c>
      <c r="I135" s="45">
        <v>7.0612000000000004</v>
      </c>
      <c r="J135" s="45">
        <v>8.0645000000000007</v>
      </c>
      <c r="K135" s="45">
        <v>8.7484999999999999</v>
      </c>
      <c r="L135" s="45">
        <v>8.8895999999999997</v>
      </c>
      <c r="M135" s="45">
        <v>7.8228</v>
      </c>
      <c r="N135" s="45">
        <v>8.9595000000000002</v>
      </c>
      <c r="O135" s="45">
        <v>4.7321999999999997</v>
      </c>
      <c r="P135" s="45">
        <v>25.8156</v>
      </c>
    </row>
    <row r="136" spans="1:16" hidden="1" x14ac:dyDescent="0.3">
      <c r="A136" s="9" t="s">
        <v>327</v>
      </c>
      <c r="B136" s="9" t="s">
        <v>328</v>
      </c>
      <c r="C136" s="44"/>
      <c r="D136" s="44"/>
      <c r="E136" s="45">
        <v>0</v>
      </c>
      <c r="F136" s="45">
        <v>0</v>
      </c>
      <c r="G136" s="45">
        <v>0</v>
      </c>
      <c r="H136" s="45">
        <v>0</v>
      </c>
      <c r="I136" s="45">
        <v>0</v>
      </c>
      <c r="J136" s="45">
        <v>0.01</v>
      </c>
      <c r="K136" s="45">
        <v>1.2999999999999999E-2</v>
      </c>
      <c r="L136" s="45">
        <v>6.6400000000000001E-2</v>
      </c>
      <c r="M136" s="45">
        <v>7.1199999999999999E-2</v>
      </c>
      <c r="N136" s="45">
        <v>7.8100000000000003E-2</v>
      </c>
      <c r="O136" s="45">
        <v>7.6999999999999999E-2</v>
      </c>
      <c r="P136" s="45">
        <v>8.1000000000000003E-2</v>
      </c>
    </row>
    <row r="137" spans="1:16" hidden="1" x14ac:dyDescent="0.3">
      <c r="A137" s="9" t="s">
        <v>273</v>
      </c>
      <c r="B137" s="9" t="s">
        <v>274</v>
      </c>
      <c r="C137" s="44"/>
      <c r="D137" s="44"/>
      <c r="E137" s="45">
        <v>2.7E-2</v>
      </c>
      <c r="F137" s="45">
        <v>1.4999999999999999E-2</v>
      </c>
      <c r="G137" s="45">
        <v>8.9999999999999993E-3</v>
      </c>
      <c r="H137" s="45">
        <v>1.6E-2</v>
      </c>
      <c r="I137" s="45">
        <v>1.7999999999999999E-2</v>
      </c>
      <c r="J137" s="45">
        <v>2.4E-2</v>
      </c>
      <c r="K137" s="45">
        <v>2.8000000000000001E-2</v>
      </c>
      <c r="L137" s="45">
        <v>0</v>
      </c>
      <c r="M137" s="45">
        <v>0</v>
      </c>
      <c r="N137" s="45">
        <v>0</v>
      </c>
      <c r="O137" s="45">
        <v>0</v>
      </c>
      <c r="P137" s="45">
        <v>0</v>
      </c>
    </row>
    <row r="138" spans="1:16" hidden="1" x14ac:dyDescent="0.3">
      <c r="A138" s="9" t="s">
        <v>170</v>
      </c>
      <c r="B138" s="9" t="s">
        <v>171</v>
      </c>
      <c r="C138" s="44"/>
      <c r="D138" s="44"/>
      <c r="E138" s="45">
        <v>0</v>
      </c>
      <c r="F138" s="45">
        <v>0</v>
      </c>
      <c r="G138" s="45">
        <v>0</v>
      </c>
      <c r="H138" s="45">
        <v>0</v>
      </c>
      <c r="I138" s="45">
        <v>5.8999999999999997E-2</v>
      </c>
      <c r="J138" s="45">
        <v>0.76400000000000001</v>
      </c>
      <c r="K138" s="45">
        <v>2.0409999999999999</v>
      </c>
      <c r="L138" s="45">
        <v>0</v>
      </c>
      <c r="M138" s="45">
        <v>0</v>
      </c>
      <c r="N138" s="45">
        <v>0</v>
      </c>
      <c r="O138" s="45">
        <v>0</v>
      </c>
      <c r="P138" s="45">
        <v>0</v>
      </c>
    </row>
    <row r="139" spans="1:16" hidden="1" x14ac:dyDescent="0.3">
      <c r="A139" s="9" t="s">
        <v>174</v>
      </c>
      <c r="B139" s="9" t="s">
        <v>175</v>
      </c>
      <c r="C139" s="44"/>
      <c r="D139" s="44"/>
      <c r="E139" s="45">
        <v>7.0000000000000001E-3</v>
      </c>
      <c r="F139" s="45">
        <v>3.0000000000000001E-3</v>
      </c>
      <c r="G139" s="45">
        <v>0</v>
      </c>
      <c r="H139" s="45">
        <v>0</v>
      </c>
      <c r="I139" s="45">
        <v>0.03</v>
      </c>
      <c r="J139" s="45">
        <v>0.48259999999999997</v>
      </c>
      <c r="K139" s="45">
        <v>0.87939999999999996</v>
      </c>
      <c r="L139" s="45">
        <v>0.2026</v>
      </c>
      <c r="M139" s="45">
        <v>3.0000000000000001E-3</v>
      </c>
      <c r="N139" s="45">
        <v>0.22800000000000001</v>
      </c>
      <c r="O139" s="45">
        <v>0.40100000000000002</v>
      </c>
      <c r="P139" s="45">
        <v>0.129</v>
      </c>
    </row>
    <row r="140" spans="1:16" hidden="1" x14ac:dyDescent="0.3">
      <c r="A140" s="9"/>
      <c r="B140" s="10" t="s">
        <v>648</v>
      </c>
      <c r="C140" s="44"/>
      <c r="D140" s="44">
        <v>9.6384999999999998E-2</v>
      </c>
      <c r="E140" s="45">
        <v>0.16</v>
      </c>
      <c r="F140" s="45">
        <v>8.1000000000000003E-2</v>
      </c>
      <c r="G140" s="45">
        <v>0.13800000000000001</v>
      </c>
      <c r="H140" s="45">
        <v>0.19</v>
      </c>
      <c r="I140" s="45">
        <v>0.215</v>
      </c>
      <c r="J140" s="45">
        <v>0.37312099999999998</v>
      </c>
      <c r="K140" s="45">
        <v>0.39760000000000001</v>
      </c>
      <c r="L140" s="45">
        <v>0.18909999999999999</v>
      </c>
      <c r="M140" s="45">
        <v>5.9799999999999999E-2</v>
      </c>
      <c r="N140" s="45">
        <v>0.2228</v>
      </c>
      <c r="O140" s="45">
        <v>0.21829999999999999</v>
      </c>
      <c r="P140" s="45">
        <v>3.39E-2</v>
      </c>
    </row>
    <row r="141" spans="1:16" hidden="1" x14ac:dyDescent="0.3">
      <c r="A141" s="9" t="s">
        <v>470</v>
      </c>
      <c r="B141" s="9" t="s">
        <v>471</v>
      </c>
      <c r="C141" s="44"/>
      <c r="D141" s="44"/>
      <c r="E141" s="45">
        <v>6.0000000000000001E-3</v>
      </c>
      <c r="F141" s="45">
        <v>1E-3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  <c r="L141" s="45">
        <v>0</v>
      </c>
      <c r="M141" s="45">
        <v>0</v>
      </c>
      <c r="N141" s="45">
        <v>0</v>
      </c>
      <c r="O141" s="45">
        <v>0</v>
      </c>
      <c r="P141" s="45">
        <v>0</v>
      </c>
    </row>
    <row r="142" spans="1:16" hidden="1" x14ac:dyDescent="0.3">
      <c r="A142" s="9" t="s">
        <v>472</v>
      </c>
      <c r="B142" s="9" t="s">
        <v>473</v>
      </c>
      <c r="C142" s="44"/>
      <c r="D142" s="44"/>
      <c r="E142" s="45">
        <v>0</v>
      </c>
      <c r="F142" s="45">
        <v>0</v>
      </c>
      <c r="G142" s="45">
        <v>0</v>
      </c>
      <c r="H142" s="45">
        <v>0</v>
      </c>
      <c r="I142" s="45">
        <v>0</v>
      </c>
      <c r="J142" s="45">
        <v>0</v>
      </c>
      <c r="K142" s="45">
        <v>0</v>
      </c>
      <c r="L142" s="45">
        <v>0</v>
      </c>
      <c r="M142" s="45">
        <v>0</v>
      </c>
      <c r="N142" s="45">
        <v>2E-3</v>
      </c>
      <c r="O142" s="45">
        <v>1.1000000000000001E-3</v>
      </c>
      <c r="P142" s="45">
        <v>0</v>
      </c>
    </row>
    <row r="143" spans="1:16" hidden="1" x14ac:dyDescent="0.3">
      <c r="A143" s="9" t="s">
        <v>347</v>
      </c>
      <c r="B143" s="9" t="s">
        <v>348</v>
      </c>
      <c r="C143" s="44"/>
      <c r="D143" s="44"/>
      <c r="E143" s="45">
        <v>1E-3</v>
      </c>
      <c r="F143" s="45">
        <v>0</v>
      </c>
      <c r="G143" s="45">
        <v>0</v>
      </c>
      <c r="H143" s="45">
        <v>0</v>
      </c>
      <c r="I143" s="45">
        <v>0</v>
      </c>
      <c r="J143" s="45">
        <v>0</v>
      </c>
      <c r="K143" s="45">
        <v>0</v>
      </c>
      <c r="L143" s="45">
        <v>0</v>
      </c>
      <c r="M143" s="45">
        <v>0</v>
      </c>
      <c r="N143" s="45">
        <v>0</v>
      </c>
      <c r="O143" s="45">
        <v>0</v>
      </c>
      <c r="P143" s="45">
        <v>0</v>
      </c>
    </row>
    <row r="144" spans="1:16" hidden="1" x14ac:dyDescent="0.3">
      <c r="A144" s="9" t="s">
        <v>363</v>
      </c>
      <c r="B144" s="9" t="s">
        <v>364</v>
      </c>
      <c r="C144" s="44"/>
      <c r="D144" s="44"/>
      <c r="E144" s="45">
        <v>0</v>
      </c>
      <c r="F144" s="45">
        <v>0</v>
      </c>
      <c r="G144" s="45">
        <v>0</v>
      </c>
      <c r="H144" s="45">
        <v>0</v>
      </c>
      <c r="I144" s="45">
        <v>0</v>
      </c>
      <c r="J144" s="45">
        <v>2.0999999999999999E-5</v>
      </c>
      <c r="K144" s="45">
        <v>1E-4</v>
      </c>
      <c r="L144" s="45">
        <v>0</v>
      </c>
      <c r="M144" s="45">
        <v>0</v>
      </c>
      <c r="N144" s="45">
        <v>1E-4</v>
      </c>
      <c r="O144" s="45">
        <v>1E-4</v>
      </c>
      <c r="P144" s="45">
        <v>0</v>
      </c>
    </row>
    <row r="145" spans="1:16" hidden="1" x14ac:dyDescent="0.3">
      <c r="A145" s="9" t="s">
        <v>474</v>
      </c>
      <c r="B145" s="9" t="s">
        <v>475</v>
      </c>
      <c r="C145" s="44"/>
      <c r="D145" s="44"/>
      <c r="E145" s="45">
        <v>0</v>
      </c>
      <c r="F145" s="45">
        <v>0</v>
      </c>
      <c r="G145" s="45">
        <v>0</v>
      </c>
      <c r="H145" s="45">
        <v>0</v>
      </c>
      <c r="I145" s="45">
        <v>0</v>
      </c>
      <c r="J145" s="45">
        <v>1E-3</v>
      </c>
      <c r="K145" s="45">
        <v>1E-3</v>
      </c>
      <c r="L145" s="45">
        <v>1E-3</v>
      </c>
      <c r="M145" s="45">
        <v>1E-3</v>
      </c>
      <c r="N145" s="45">
        <v>5.9999999999999995E-4</v>
      </c>
      <c r="O145" s="45">
        <v>4.3E-3</v>
      </c>
      <c r="P145" s="45">
        <v>1.09E-2</v>
      </c>
    </row>
    <row r="146" spans="1:16" hidden="1" x14ac:dyDescent="0.3">
      <c r="A146" s="9" t="s">
        <v>359</v>
      </c>
      <c r="B146" s="9" t="s">
        <v>360</v>
      </c>
      <c r="C146" s="44"/>
      <c r="D146" s="44"/>
      <c r="E146" s="45">
        <v>2.7E-2</v>
      </c>
      <c r="F146" s="45">
        <v>0</v>
      </c>
      <c r="G146" s="45">
        <v>0</v>
      </c>
      <c r="H146" s="45">
        <v>0</v>
      </c>
      <c r="I146" s="45">
        <v>0</v>
      </c>
      <c r="J146" s="45">
        <v>3.9E-2</v>
      </c>
      <c r="K146" s="45">
        <v>0</v>
      </c>
      <c r="L146" s="45">
        <v>0</v>
      </c>
      <c r="M146" s="45">
        <v>0</v>
      </c>
      <c r="N146" s="45">
        <v>0</v>
      </c>
      <c r="O146" s="45">
        <v>0</v>
      </c>
      <c r="P146" s="45">
        <v>0</v>
      </c>
    </row>
    <row r="147" spans="1:16" hidden="1" x14ac:dyDescent="0.3">
      <c r="A147" s="9" t="s">
        <v>353</v>
      </c>
      <c r="B147" s="9" t="s">
        <v>354</v>
      </c>
      <c r="C147" s="44"/>
      <c r="D147" s="44"/>
      <c r="E147" s="45">
        <v>2E-3</v>
      </c>
      <c r="F147" s="45">
        <v>1E-3</v>
      </c>
      <c r="G147" s="45">
        <v>7.0000000000000001E-3</v>
      </c>
      <c r="H147" s="45">
        <v>1.4999999999999999E-2</v>
      </c>
      <c r="I147" s="45">
        <v>0.01</v>
      </c>
      <c r="J147" s="45">
        <v>0.01</v>
      </c>
      <c r="K147" s="45">
        <v>6.4000000000000001E-2</v>
      </c>
      <c r="L147" s="45">
        <v>3.1E-2</v>
      </c>
      <c r="M147" s="45">
        <v>1E-4</v>
      </c>
      <c r="N147" s="45">
        <v>6.2300000000000001E-2</v>
      </c>
      <c r="O147" s="45">
        <v>6.7900000000000002E-2</v>
      </c>
      <c r="P147" s="45">
        <v>0</v>
      </c>
    </row>
    <row r="148" spans="1:16" hidden="1" x14ac:dyDescent="0.3">
      <c r="A148" s="9" t="s">
        <v>476</v>
      </c>
      <c r="B148" s="9" t="s">
        <v>477</v>
      </c>
      <c r="C148" s="44"/>
      <c r="D148" s="44"/>
      <c r="E148" s="45">
        <v>0</v>
      </c>
      <c r="F148" s="45">
        <v>0</v>
      </c>
      <c r="G148" s="45">
        <v>0</v>
      </c>
      <c r="H148" s="45">
        <v>0</v>
      </c>
      <c r="I148" s="45">
        <v>0</v>
      </c>
      <c r="J148" s="45">
        <v>0</v>
      </c>
      <c r="K148" s="45">
        <v>0</v>
      </c>
      <c r="L148" s="45">
        <v>0</v>
      </c>
      <c r="M148" s="45">
        <v>0</v>
      </c>
      <c r="N148" s="45">
        <v>0</v>
      </c>
      <c r="O148" s="45">
        <v>0</v>
      </c>
      <c r="P148" s="45">
        <v>0</v>
      </c>
    </row>
    <row r="149" spans="1:16" hidden="1" x14ac:dyDescent="0.3">
      <c r="A149" s="9" t="s">
        <v>368</v>
      </c>
      <c r="B149" s="9" t="s">
        <v>369</v>
      </c>
      <c r="C149" s="44"/>
      <c r="D149" s="44"/>
      <c r="E149" s="45">
        <v>0</v>
      </c>
      <c r="F149" s="45">
        <v>0</v>
      </c>
      <c r="G149" s="45">
        <v>0</v>
      </c>
      <c r="H149" s="45">
        <v>0</v>
      </c>
      <c r="I149" s="45">
        <v>0</v>
      </c>
      <c r="J149" s="45">
        <v>0</v>
      </c>
      <c r="K149" s="45">
        <v>0</v>
      </c>
      <c r="L149" s="45">
        <v>0</v>
      </c>
      <c r="M149" s="45">
        <v>0</v>
      </c>
      <c r="N149" s="45">
        <v>0</v>
      </c>
      <c r="O149" s="45">
        <v>0</v>
      </c>
      <c r="P149" s="45">
        <v>2.3E-2</v>
      </c>
    </row>
    <row r="150" spans="1:16" hidden="1" x14ac:dyDescent="0.3">
      <c r="A150" s="9" t="s">
        <v>478</v>
      </c>
      <c r="B150" s="9" t="s">
        <v>479</v>
      </c>
      <c r="C150" s="44"/>
      <c r="D150" s="44"/>
      <c r="E150" s="45">
        <v>0</v>
      </c>
      <c r="F150" s="45">
        <v>0</v>
      </c>
      <c r="G150" s="45">
        <v>0</v>
      </c>
      <c r="H150" s="45">
        <v>0</v>
      </c>
      <c r="I150" s="45">
        <v>0</v>
      </c>
      <c r="J150" s="45">
        <v>0</v>
      </c>
      <c r="K150" s="45">
        <v>0</v>
      </c>
      <c r="L150" s="45">
        <v>0</v>
      </c>
      <c r="M150" s="45">
        <v>0</v>
      </c>
      <c r="N150" s="45">
        <v>0</v>
      </c>
      <c r="O150" s="45">
        <v>0</v>
      </c>
      <c r="P150" s="45">
        <v>0</v>
      </c>
    </row>
    <row r="151" spans="1:16" hidden="1" x14ac:dyDescent="0.3">
      <c r="A151" s="9" t="s">
        <v>480</v>
      </c>
      <c r="B151" s="9" t="s">
        <v>481</v>
      </c>
      <c r="C151" s="44"/>
      <c r="D151" s="44"/>
      <c r="E151" s="45">
        <v>0</v>
      </c>
      <c r="F151" s="45">
        <v>0</v>
      </c>
      <c r="G151" s="45">
        <v>0</v>
      </c>
      <c r="H151" s="45">
        <v>0</v>
      </c>
      <c r="I151" s="45">
        <v>0</v>
      </c>
      <c r="J151" s="45">
        <v>0</v>
      </c>
      <c r="K151" s="45">
        <v>0</v>
      </c>
      <c r="L151" s="45">
        <v>0</v>
      </c>
      <c r="M151" s="45">
        <v>0</v>
      </c>
      <c r="N151" s="45">
        <v>0</v>
      </c>
      <c r="O151" s="45">
        <v>0</v>
      </c>
      <c r="P151" s="45">
        <v>0</v>
      </c>
    </row>
    <row r="152" spans="1:16" hidden="1" x14ac:dyDescent="0.3">
      <c r="A152" s="9" t="s">
        <v>482</v>
      </c>
      <c r="B152" s="9" t="s">
        <v>483</v>
      </c>
      <c r="C152" s="44"/>
      <c r="D152" s="44"/>
      <c r="E152" s="45">
        <v>0</v>
      </c>
      <c r="F152" s="45">
        <v>0</v>
      </c>
      <c r="G152" s="45">
        <v>0</v>
      </c>
      <c r="H152" s="45">
        <v>0</v>
      </c>
      <c r="I152" s="45">
        <v>0</v>
      </c>
      <c r="J152" s="45">
        <v>2.9999999999999997E-4</v>
      </c>
      <c r="K152" s="45">
        <v>2.3E-3</v>
      </c>
      <c r="L152" s="45">
        <v>1.1000000000000001E-3</v>
      </c>
      <c r="M152" s="45">
        <v>1.1000000000000001E-3</v>
      </c>
      <c r="N152" s="45">
        <v>2E-3</v>
      </c>
      <c r="O152" s="45">
        <v>0</v>
      </c>
      <c r="P152" s="45">
        <v>0</v>
      </c>
    </row>
    <row r="153" spans="1:16" hidden="1" x14ac:dyDescent="0.3">
      <c r="A153" s="9" t="s">
        <v>355</v>
      </c>
      <c r="B153" s="9" t="s">
        <v>356</v>
      </c>
      <c r="C153" s="44"/>
      <c r="D153" s="44"/>
      <c r="E153" s="45">
        <v>0</v>
      </c>
      <c r="F153" s="45">
        <v>0</v>
      </c>
      <c r="G153" s="45">
        <v>0</v>
      </c>
      <c r="H153" s="45">
        <v>0</v>
      </c>
      <c r="I153" s="45">
        <v>0</v>
      </c>
      <c r="J153" s="45">
        <v>1.8E-3</v>
      </c>
      <c r="K153" s="45">
        <v>0.01</v>
      </c>
      <c r="L153" s="45">
        <v>1.0999999999999999E-2</v>
      </c>
      <c r="M153" s="45">
        <v>1.5900000000000001E-2</v>
      </c>
      <c r="N153" s="45">
        <v>1.54E-2</v>
      </c>
      <c r="O153" s="45">
        <v>8.0000000000000004E-4</v>
      </c>
      <c r="P153" s="45">
        <v>0</v>
      </c>
    </row>
    <row r="154" spans="1:16" hidden="1" x14ac:dyDescent="0.3">
      <c r="A154" s="9" t="s">
        <v>484</v>
      </c>
      <c r="B154" s="9" t="s">
        <v>485</v>
      </c>
      <c r="C154" s="44"/>
      <c r="D154" s="44"/>
      <c r="E154" s="45">
        <v>6.4000000000000001E-2</v>
      </c>
      <c r="F154" s="45">
        <v>4.3999999999999997E-2</v>
      </c>
      <c r="G154" s="45">
        <v>0.06</v>
      </c>
      <c r="H154" s="45">
        <v>7.4999999999999997E-2</v>
      </c>
      <c r="I154" s="45">
        <v>9.0999999999999998E-2</v>
      </c>
      <c r="J154" s="45">
        <v>0.112</v>
      </c>
      <c r="K154" s="45">
        <v>5.6800000000000003E-2</v>
      </c>
      <c r="L154" s="45">
        <v>2.5700000000000001E-2</v>
      </c>
      <c r="M154" s="45">
        <v>0</v>
      </c>
      <c r="N154" s="45">
        <v>0</v>
      </c>
      <c r="O154" s="45">
        <v>0</v>
      </c>
      <c r="P154" s="45">
        <v>0</v>
      </c>
    </row>
    <row r="155" spans="1:16" hidden="1" x14ac:dyDescent="0.3">
      <c r="A155" s="9" t="s">
        <v>372</v>
      </c>
      <c r="B155" s="9" t="s">
        <v>373</v>
      </c>
      <c r="C155" s="44"/>
      <c r="D155" s="44"/>
      <c r="E155" s="45">
        <v>0.06</v>
      </c>
      <c r="F155" s="45">
        <v>3.5000000000000003E-2</v>
      </c>
      <c r="G155" s="45">
        <v>7.0999999999999994E-2</v>
      </c>
      <c r="H155" s="45">
        <v>0.1</v>
      </c>
      <c r="I155" s="45">
        <v>0.114</v>
      </c>
      <c r="J155" s="45">
        <v>0.20899999999999999</v>
      </c>
      <c r="K155" s="45">
        <v>0.26340000000000002</v>
      </c>
      <c r="L155" s="45">
        <v>0.1193</v>
      </c>
      <c r="M155" s="45">
        <v>4.1700000000000001E-2</v>
      </c>
      <c r="N155" s="45">
        <v>0.1404</v>
      </c>
      <c r="O155" s="45">
        <v>0.14410000000000001</v>
      </c>
      <c r="P155" s="45">
        <v>0</v>
      </c>
    </row>
    <row r="156" spans="1:16" x14ac:dyDescent="0.3">
      <c r="A156" s="9"/>
      <c r="B156" s="10" t="s">
        <v>657</v>
      </c>
      <c r="C156" s="44">
        <v>27196.082907</v>
      </c>
      <c r="D156" s="44">
        <v>103514.516</v>
      </c>
      <c r="E156" s="45">
        <v>114294.69</v>
      </c>
      <c r="F156" s="45">
        <v>108808.77800000001</v>
      </c>
      <c r="G156" s="45">
        <v>92647.0671</v>
      </c>
      <c r="H156" s="45">
        <v>122822.2004</v>
      </c>
      <c r="I156" s="45">
        <v>133897.491454</v>
      </c>
      <c r="J156" s="45">
        <v>114958.40089400001</v>
      </c>
      <c r="K156" s="45">
        <v>130698.88067699999</v>
      </c>
      <c r="L156" s="45">
        <v>131291.23620000001</v>
      </c>
      <c r="M156" s="45">
        <v>90233.641600000003</v>
      </c>
      <c r="N156" s="45">
        <v>112329.7607</v>
      </c>
      <c r="O156" s="45">
        <v>132832.07209999999</v>
      </c>
      <c r="P156" s="45">
        <v>101885.85030000001</v>
      </c>
    </row>
    <row r="157" spans="1:16" x14ac:dyDescent="0.3">
      <c r="A157" s="9" t="s">
        <v>376</v>
      </c>
      <c r="B157" s="9" t="s">
        <v>377</v>
      </c>
      <c r="C157" s="42">
        <v>0</v>
      </c>
      <c r="D157" s="42">
        <v>0</v>
      </c>
      <c r="E157" s="43">
        <v>1E-4</v>
      </c>
      <c r="F157" s="43">
        <v>0.11600000000000001</v>
      </c>
      <c r="G157" s="43">
        <v>0.15</v>
      </c>
      <c r="H157" s="43">
        <v>0.28000000000000003</v>
      </c>
      <c r="I157" s="43">
        <v>0.25</v>
      </c>
      <c r="J157" s="43">
        <v>0.08</v>
      </c>
      <c r="K157" s="43">
        <v>1</v>
      </c>
      <c r="L157" s="43">
        <v>2.04</v>
      </c>
      <c r="M157" s="43">
        <v>1.03</v>
      </c>
      <c r="N157" s="43">
        <v>1.97</v>
      </c>
      <c r="O157" s="43">
        <v>1.9</v>
      </c>
      <c r="P157" s="43">
        <v>1.0549999999999999</v>
      </c>
    </row>
    <row r="158" spans="1:16" x14ac:dyDescent="0.3">
      <c r="A158" s="9" t="s">
        <v>398</v>
      </c>
      <c r="B158" s="9" t="s">
        <v>399</v>
      </c>
      <c r="C158" s="42">
        <v>1877.0254809999992</v>
      </c>
      <c r="D158" s="42">
        <v>8520.1356400000132</v>
      </c>
      <c r="E158" s="43">
        <v>9413.0845000000008</v>
      </c>
      <c r="F158" s="43">
        <v>8883.2464999999993</v>
      </c>
      <c r="G158" s="43">
        <v>7637.6061</v>
      </c>
      <c r="H158" s="43">
        <v>10128.4139</v>
      </c>
      <c r="I158" s="43">
        <v>11046.714714</v>
      </c>
      <c r="J158" s="43">
        <v>9476.7141900000006</v>
      </c>
      <c r="K158" s="43">
        <v>10766.239036000001</v>
      </c>
      <c r="L158" s="43">
        <v>10814.281199999999</v>
      </c>
      <c r="M158" s="43">
        <v>7419.8125</v>
      </c>
      <c r="N158" s="43">
        <v>9235.0041999999994</v>
      </c>
      <c r="O158" s="43">
        <v>10919.5453</v>
      </c>
      <c r="P158" s="43">
        <v>8316.4444000000003</v>
      </c>
    </row>
    <row r="159" spans="1:16" x14ac:dyDescent="0.3">
      <c r="A159" s="9" t="s">
        <v>382</v>
      </c>
      <c r="B159" s="9" t="s">
        <v>383</v>
      </c>
      <c r="C159" s="42">
        <v>157.84754100000009</v>
      </c>
      <c r="D159" s="54">
        <v>473.97172199999983</v>
      </c>
      <c r="E159" s="43">
        <v>524.20159999999998</v>
      </c>
      <c r="F159" s="43">
        <v>493.7063</v>
      </c>
      <c r="G159" s="43">
        <v>424.14319999999998</v>
      </c>
      <c r="H159" s="43">
        <v>562.56190000000004</v>
      </c>
      <c r="I159" s="43">
        <v>614.44160599999998</v>
      </c>
      <c r="J159" s="43">
        <v>525.36354600000004</v>
      </c>
      <c r="K159" s="43">
        <v>599.60340199999996</v>
      </c>
      <c r="L159" s="43">
        <v>601.43320000000006</v>
      </c>
      <c r="M159" s="43">
        <v>411.65210000000002</v>
      </c>
      <c r="N159" s="43">
        <v>531.77840000000003</v>
      </c>
      <c r="O159" s="43">
        <v>615.45460000000003</v>
      </c>
      <c r="P159" s="43">
        <v>486.97379999999998</v>
      </c>
    </row>
    <row r="160" spans="1:16" x14ac:dyDescent="0.3">
      <c r="A160" s="9" t="s">
        <v>400</v>
      </c>
      <c r="B160" s="9" t="s">
        <v>401</v>
      </c>
      <c r="C160" s="42">
        <v>233.56162100000003</v>
      </c>
      <c r="D160" s="54">
        <v>474.32951099999991</v>
      </c>
      <c r="E160" s="43">
        <v>525.36339999999996</v>
      </c>
      <c r="F160" s="43">
        <v>494.06810000000002</v>
      </c>
      <c r="G160" s="43">
        <v>424.40109999999999</v>
      </c>
      <c r="H160" s="43">
        <v>563.00059999999996</v>
      </c>
      <c r="I160" s="43">
        <v>614.86541599999998</v>
      </c>
      <c r="J160" s="43">
        <v>525.82921299999998</v>
      </c>
      <c r="K160" s="43">
        <v>598.31712000000005</v>
      </c>
      <c r="L160" s="43">
        <v>601.63580000000002</v>
      </c>
      <c r="M160" s="43">
        <v>412.14699999999999</v>
      </c>
      <c r="N160" s="43">
        <v>532.09860000000003</v>
      </c>
      <c r="O160" s="43">
        <v>615.98329999999999</v>
      </c>
      <c r="P160" s="43">
        <v>488.7654</v>
      </c>
    </row>
    <row r="161" spans="1:16" x14ac:dyDescent="0.3">
      <c r="A161" s="9" t="s">
        <v>396</v>
      </c>
      <c r="B161" s="9" t="s">
        <v>397</v>
      </c>
      <c r="C161" s="42">
        <v>1777.3064220000001</v>
      </c>
      <c r="D161" s="42">
        <v>7577.882397000003</v>
      </c>
      <c r="E161" s="43">
        <v>8371.5931</v>
      </c>
      <c r="F161" s="43">
        <v>7897.8344999999999</v>
      </c>
      <c r="G161" s="43">
        <v>6782.6644999999999</v>
      </c>
      <c r="H161" s="43">
        <v>9004.8351000000002</v>
      </c>
      <c r="I161" s="43">
        <v>9827.9760970000007</v>
      </c>
      <c r="J161" s="43">
        <v>8431.1008000000002</v>
      </c>
      <c r="K161" s="43">
        <v>9581.9411340000006</v>
      </c>
      <c r="L161" s="43">
        <v>9618.7531999999992</v>
      </c>
      <c r="M161" s="43">
        <v>6591.8380999999999</v>
      </c>
      <c r="N161" s="43">
        <v>8222.4845000000005</v>
      </c>
      <c r="O161" s="43">
        <v>9734.5753999999997</v>
      </c>
      <c r="P161" s="43">
        <v>7405.5797000000002</v>
      </c>
    </row>
    <row r="162" spans="1:16" x14ac:dyDescent="0.3">
      <c r="A162" s="9" t="s">
        <v>37</v>
      </c>
      <c r="B162" s="9" t="s">
        <v>38</v>
      </c>
      <c r="C162" s="42">
        <v>107.28182</v>
      </c>
      <c r="D162" s="42">
        <v>95.01365100000001</v>
      </c>
      <c r="E162" s="42">
        <v>177.639195</v>
      </c>
      <c r="F162" s="43">
        <v>106.845</v>
      </c>
      <c r="G162" s="43"/>
      <c r="H162" s="43"/>
      <c r="I162" s="43"/>
      <c r="J162" s="43"/>
      <c r="K162" s="43"/>
      <c r="L162" s="43"/>
      <c r="M162" s="43"/>
      <c r="N162" s="43"/>
      <c r="O162" s="43"/>
      <c r="P162" s="43"/>
    </row>
    <row r="163" spans="1:16" x14ac:dyDescent="0.3">
      <c r="A163" s="9" t="s">
        <v>380</v>
      </c>
      <c r="B163" s="9" t="s">
        <v>381</v>
      </c>
      <c r="C163" s="42">
        <v>1222.1141689999997</v>
      </c>
      <c r="D163" s="42">
        <v>4740.5081059999993</v>
      </c>
      <c r="E163" s="43">
        <v>5238.8004000000001</v>
      </c>
      <c r="F163" s="43">
        <v>4940.4988999999996</v>
      </c>
      <c r="G163" s="43">
        <v>4246.4768000000004</v>
      </c>
      <c r="H163" s="43">
        <v>5632.4800999999998</v>
      </c>
      <c r="I163" s="43">
        <v>6145.3039410000001</v>
      </c>
      <c r="J163" s="43">
        <v>5273.1651700000002</v>
      </c>
      <c r="K163" s="43">
        <v>5999.8846480000002</v>
      </c>
      <c r="L163" s="43">
        <v>6022.0661</v>
      </c>
      <c r="M163" s="43">
        <v>4141.2464</v>
      </c>
      <c r="N163" s="43">
        <v>5188.1067000000003</v>
      </c>
      <c r="O163" s="43">
        <v>6114.6283000000003</v>
      </c>
      <c r="P163" s="43">
        <v>4727.4004999999997</v>
      </c>
    </row>
    <row r="164" spans="1:16" x14ac:dyDescent="0.3">
      <c r="A164" s="9" t="s">
        <v>384</v>
      </c>
      <c r="B164" s="9" t="s">
        <v>385</v>
      </c>
      <c r="C164" s="42">
        <v>6347.4076089999999</v>
      </c>
      <c r="D164" s="54">
        <v>28575.086395999995</v>
      </c>
      <c r="E164" s="43">
        <v>31402.896199999999</v>
      </c>
      <c r="F164" s="43">
        <v>29682.9166</v>
      </c>
      <c r="G164" s="43">
        <v>25498.943200000002</v>
      </c>
      <c r="H164" s="43">
        <v>33840.194600000003</v>
      </c>
      <c r="I164" s="43">
        <v>36871.139339000001</v>
      </c>
      <c r="J164" s="43">
        <v>31673.432315999999</v>
      </c>
      <c r="K164" s="43">
        <v>36069.432359999999</v>
      </c>
      <c r="L164" s="43">
        <v>36237.2817</v>
      </c>
      <c r="M164" s="43">
        <v>24926.1145</v>
      </c>
      <c r="N164" s="43">
        <v>31133.8884</v>
      </c>
      <c r="O164" s="43">
        <v>36697.232400000001</v>
      </c>
      <c r="P164" s="43">
        <v>28008.441800000001</v>
      </c>
    </row>
    <row r="165" spans="1:16" x14ac:dyDescent="0.3">
      <c r="A165" s="9" t="s">
        <v>488</v>
      </c>
      <c r="B165" s="9" t="s">
        <v>489</v>
      </c>
      <c r="C165" s="42">
        <v>8.8999999999999995E-5</v>
      </c>
      <c r="D165" s="42">
        <v>0</v>
      </c>
      <c r="E165" s="43">
        <v>0</v>
      </c>
      <c r="F165" s="43">
        <v>0</v>
      </c>
      <c r="G165" s="43">
        <v>0</v>
      </c>
      <c r="H165" s="43">
        <v>0</v>
      </c>
      <c r="I165" s="43">
        <v>0</v>
      </c>
      <c r="J165" s="43">
        <v>0</v>
      </c>
      <c r="K165" s="43">
        <v>7.0000000000000001E-3</v>
      </c>
      <c r="L165" s="43">
        <v>4.0000000000000001E-3</v>
      </c>
      <c r="M165" s="43">
        <v>3.5999999999999997E-2</v>
      </c>
      <c r="N165" s="43">
        <v>1.7999999999999999E-2</v>
      </c>
      <c r="O165" s="43">
        <v>2.5999999999999999E-2</v>
      </c>
      <c r="P165" s="43">
        <v>1.6E-2</v>
      </c>
    </row>
    <row r="166" spans="1:16" x14ac:dyDescent="0.3">
      <c r="A166" s="9" t="s">
        <v>378</v>
      </c>
      <c r="B166" s="9" t="s">
        <v>379</v>
      </c>
      <c r="C166" s="54">
        <v>1.232</v>
      </c>
      <c r="D166" s="42">
        <v>0.40652500000000003</v>
      </c>
      <c r="E166" s="43">
        <v>0.37019999999999997</v>
      </c>
      <c r="F166" s="43">
        <v>0.48099999999999998</v>
      </c>
      <c r="G166" s="43">
        <v>0.41199999999999998</v>
      </c>
      <c r="H166" s="43">
        <v>0.45</v>
      </c>
      <c r="I166" s="43">
        <v>0.71</v>
      </c>
      <c r="J166" s="43">
        <v>1.1620999999999999</v>
      </c>
      <c r="K166" s="43">
        <v>0.754</v>
      </c>
      <c r="L166" s="43">
        <v>2.9089999999999998</v>
      </c>
      <c r="M166" s="43">
        <v>1.9866999999999999</v>
      </c>
      <c r="N166" s="43">
        <v>2.9396</v>
      </c>
      <c r="O166" s="43">
        <v>2.3736999999999999</v>
      </c>
      <c r="P166" s="43">
        <v>2.1840000000000002</v>
      </c>
    </row>
    <row r="167" spans="1:16" hidden="1" x14ac:dyDescent="0.3">
      <c r="A167" s="9" t="s">
        <v>486</v>
      </c>
      <c r="B167" s="9" t="s">
        <v>487</v>
      </c>
      <c r="C167" s="42"/>
      <c r="D167" s="42"/>
      <c r="E167" s="43">
        <v>0</v>
      </c>
      <c r="F167" s="43">
        <v>0</v>
      </c>
      <c r="G167" s="43">
        <v>0</v>
      </c>
      <c r="H167" s="43">
        <v>0</v>
      </c>
      <c r="I167" s="43">
        <v>0</v>
      </c>
      <c r="J167" s="43">
        <v>0</v>
      </c>
      <c r="K167" s="43">
        <v>0</v>
      </c>
      <c r="L167" s="43">
        <v>0</v>
      </c>
      <c r="M167" s="43">
        <v>3.6999999999999998E-2</v>
      </c>
      <c r="N167" s="43">
        <v>0</v>
      </c>
      <c r="O167" s="43">
        <v>0</v>
      </c>
      <c r="P167" s="43">
        <v>0</v>
      </c>
    </row>
    <row r="168" spans="1:16" x14ac:dyDescent="0.3">
      <c r="A168" s="9" t="s">
        <v>386</v>
      </c>
      <c r="B168" s="9" t="s">
        <v>387</v>
      </c>
      <c r="C168" s="42">
        <v>12113.492244000003</v>
      </c>
      <c r="D168" s="42">
        <v>38840.312583999985</v>
      </c>
      <c r="E168" s="43">
        <v>42926.806900000003</v>
      </c>
      <c r="F168" s="43">
        <v>41489.991199999997</v>
      </c>
      <c r="G168" s="43">
        <v>34898.361299999997</v>
      </c>
      <c r="H168" s="43">
        <v>46200.281999999999</v>
      </c>
      <c r="I168" s="43">
        <v>50346.808729999997</v>
      </c>
      <c r="J168" s="43">
        <v>43238.308850000001</v>
      </c>
      <c r="K168" s="43">
        <v>49101.528225000002</v>
      </c>
      <c r="L168" s="43">
        <v>49339.707000000002</v>
      </c>
      <c r="M168" s="43">
        <v>33911.400800000003</v>
      </c>
      <c r="N168" s="43">
        <v>42084.335400000004</v>
      </c>
      <c r="O168" s="43">
        <v>49874.996899999998</v>
      </c>
      <c r="P168" s="43">
        <v>38218.539400000001</v>
      </c>
    </row>
    <row r="169" spans="1:16" x14ac:dyDescent="0.3">
      <c r="A169" s="9" t="s">
        <v>388</v>
      </c>
      <c r="B169" s="9" t="s">
        <v>389</v>
      </c>
      <c r="C169" s="42">
        <v>2570.076145</v>
      </c>
      <c r="D169" s="42">
        <v>12320.773193000005</v>
      </c>
      <c r="E169" s="43">
        <v>13615.0267</v>
      </c>
      <c r="F169" s="43">
        <v>12840.820900000001</v>
      </c>
      <c r="G169" s="43">
        <v>11030.804400000001</v>
      </c>
      <c r="H169" s="43">
        <v>14631.6705</v>
      </c>
      <c r="I169" s="43">
        <v>15969.047022000001</v>
      </c>
      <c r="J169" s="43">
        <v>13693.590265000001</v>
      </c>
      <c r="K169" s="43">
        <v>15567.955893</v>
      </c>
      <c r="L169" s="43">
        <v>15622.0725</v>
      </c>
      <c r="M169" s="43">
        <v>10743.955099999999</v>
      </c>
      <c r="N169" s="43">
        <v>13340.8035</v>
      </c>
      <c r="O169" s="43">
        <v>15804.9637</v>
      </c>
      <c r="P169" s="43">
        <v>12361.3933</v>
      </c>
    </row>
    <row r="170" spans="1:16" x14ac:dyDescent="0.3">
      <c r="A170" s="9" t="s">
        <v>392</v>
      </c>
      <c r="B170" s="9" t="s">
        <v>393</v>
      </c>
      <c r="C170" s="42">
        <v>788.73776600000031</v>
      </c>
      <c r="D170" s="42">
        <v>1896.0963239999996</v>
      </c>
      <c r="E170" s="43">
        <v>2098.9074999999998</v>
      </c>
      <c r="F170" s="43">
        <v>1978.2534000000001</v>
      </c>
      <c r="G170" s="43">
        <v>1703.1044999999999</v>
      </c>
      <c r="H170" s="43">
        <v>2258.0317</v>
      </c>
      <c r="I170" s="43">
        <v>2460.2345890000001</v>
      </c>
      <c r="J170" s="43">
        <v>2119.6544439999998</v>
      </c>
      <c r="K170" s="43">
        <v>2412.2178589999999</v>
      </c>
      <c r="L170" s="43">
        <v>2429.0524999999998</v>
      </c>
      <c r="M170" s="43">
        <v>1672.3853999999999</v>
      </c>
      <c r="N170" s="43">
        <v>2056.3334</v>
      </c>
      <c r="O170" s="43">
        <v>2450.3924999999999</v>
      </c>
      <c r="P170" s="43">
        <v>1869.057</v>
      </c>
    </row>
    <row r="171" spans="1:16" hidden="1" x14ac:dyDescent="0.3">
      <c r="A171" s="9"/>
      <c r="B171" s="10" t="s">
        <v>640</v>
      </c>
      <c r="C171" s="42">
        <v>68.574656000000047</v>
      </c>
      <c r="D171" s="42">
        <v>59.445425000000029</v>
      </c>
      <c r="E171" s="43">
        <v>42.707000000000001</v>
      </c>
      <c r="F171" s="43">
        <v>45.253999999999998</v>
      </c>
      <c r="G171" s="43">
        <v>54.499000000000002</v>
      </c>
      <c r="H171" s="43">
        <v>29.178999999999998</v>
      </c>
      <c r="I171" s="43">
        <v>14.483000000000001</v>
      </c>
      <c r="J171" s="43">
        <v>18.04</v>
      </c>
      <c r="K171" s="43">
        <v>24.398</v>
      </c>
      <c r="L171" s="43">
        <v>20.922000000000001</v>
      </c>
      <c r="M171" s="43">
        <v>21.41</v>
      </c>
      <c r="N171" s="43">
        <v>22.385999999999999</v>
      </c>
      <c r="O171" s="53">
        <v>10.452999999999999</v>
      </c>
      <c r="P171" s="43">
        <v>19.239000000000001</v>
      </c>
    </row>
    <row r="172" spans="1:16" hidden="1" x14ac:dyDescent="0.3">
      <c r="A172" s="9" t="s">
        <v>498</v>
      </c>
      <c r="B172" s="9" t="s">
        <v>499</v>
      </c>
      <c r="C172" s="29"/>
      <c r="D172" s="29"/>
      <c r="E172" s="30">
        <v>0</v>
      </c>
      <c r="F172" s="30">
        <v>0</v>
      </c>
      <c r="G172" s="30">
        <v>0</v>
      </c>
      <c r="H172" s="30">
        <v>0</v>
      </c>
      <c r="I172" s="30">
        <v>0</v>
      </c>
      <c r="J172" s="30">
        <v>0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v>0</v>
      </c>
    </row>
    <row r="173" spans="1:16" hidden="1" x14ac:dyDescent="0.3">
      <c r="A173" s="9" t="s">
        <v>494</v>
      </c>
      <c r="B173" s="9" t="s">
        <v>495</v>
      </c>
      <c r="C173" s="29"/>
      <c r="D173" s="29"/>
      <c r="E173" s="30">
        <v>0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2.9999999999999997E-4</v>
      </c>
      <c r="O173" s="30">
        <v>1E-4</v>
      </c>
      <c r="P173" s="30">
        <v>0</v>
      </c>
    </row>
    <row r="174" spans="1:16" hidden="1" x14ac:dyDescent="0.3">
      <c r="A174" s="9" t="s">
        <v>410</v>
      </c>
      <c r="B174" s="9" t="s">
        <v>411</v>
      </c>
      <c r="C174" s="29"/>
      <c r="D174" s="29"/>
      <c r="E174" s="30">
        <v>0.27700000000000002</v>
      </c>
      <c r="F174" s="30">
        <v>0.184</v>
      </c>
      <c r="G174" s="30">
        <v>0.34300000000000003</v>
      </c>
      <c r="H174" s="30">
        <v>0.42199999999999999</v>
      </c>
      <c r="I174" s="30">
        <v>0.89400000000000002</v>
      </c>
      <c r="J174" s="30">
        <v>1.5275000000000001</v>
      </c>
      <c r="K174" s="30">
        <v>0.6643</v>
      </c>
      <c r="L174" s="30">
        <v>1.3096000000000001</v>
      </c>
      <c r="M174" s="30">
        <v>0.83479999999999999</v>
      </c>
      <c r="N174" s="30">
        <v>1.3388</v>
      </c>
      <c r="O174" s="30">
        <v>1.1294999999999999</v>
      </c>
      <c r="P174" s="30">
        <v>2.2275</v>
      </c>
    </row>
    <row r="175" spans="1:16" hidden="1" x14ac:dyDescent="0.3">
      <c r="A175" s="9" t="s">
        <v>429</v>
      </c>
      <c r="B175" s="9" t="s">
        <v>430</v>
      </c>
      <c r="C175" s="29"/>
      <c r="D175" s="29"/>
      <c r="E175" s="30">
        <v>1E-3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1.1000000000000001E-3</v>
      </c>
      <c r="M175" s="30">
        <v>1.4E-3</v>
      </c>
      <c r="N175" s="30">
        <v>1.01E-2</v>
      </c>
      <c r="O175" s="30">
        <v>8.0000000000000004E-4</v>
      </c>
      <c r="P175" s="30">
        <v>8.9999999999999998E-4</v>
      </c>
    </row>
    <row r="176" spans="1:16" hidden="1" x14ac:dyDescent="0.3">
      <c r="A176" s="9" t="s">
        <v>422</v>
      </c>
      <c r="B176" s="9" t="s">
        <v>423</v>
      </c>
      <c r="C176" s="29"/>
      <c r="D176" s="29"/>
      <c r="E176" s="30">
        <v>0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</row>
    <row r="177" spans="1:16" hidden="1" x14ac:dyDescent="0.3">
      <c r="A177" s="9" t="s">
        <v>424</v>
      </c>
      <c r="B177" s="9" t="s">
        <v>425</v>
      </c>
      <c r="C177" s="29"/>
      <c r="D177" s="29"/>
      <c r="E177" s="30">
        <v>0</v>
      </c>
      <c r="F177" s="30">
        <v>0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0</v>
      </c>
      <c r="M177" s="30">
        <v>0</v>
      </c>
      <c r="N177" s="30">
        <v>2.0000000000000001E-4</v>
      </c>
      <c r="O177" s="30">
        <v>1E-4</v>
      </c>
      <c r="P177" s="30">
        <v>0</v>
      </c>
    </row>
    <row r="178" spans="1:16" hidden="1" x14ac:dyDescent="0.3">
      <c r="A178" s="9" t="s">
        <v>402</v>
      </c>
      <c r="B178" s="9" t="s">
        <v>403</v>
      </c>
      <c r="C178" s="29"/>
      <c r="D178" s="29"/>
      <c r="E178" s="30">
        <v>0</v>
      </c>
      <c r="F178" s="30">
        <v>0</v>
      </c>
      <c r="G178" s="30">
        <v>0</v>
      </c>
      <c r="H178" s="30">
        <v>0</v>
      </c>
      <c r="I178" s="30">
        <v>0</v>
      </c>
      <c r="J178" s="30">
        <v>0</v>
      </c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30">
        <v>0</v>
      </c>
    </row>
    <row r="179" spans="1:16" hidden="1" x14ac:dyDescent="0.3">
      <c r="A179" s="9" t="s">
        <v>500</v>
      </c>
      <c r="B179" s="9" t="s">
        <v>501</v>
      </c>
      <c r="C179" s="29"/>
      <c r="D179" s="29"/>
      <c r="E179" s="30">
        <v>42.12</v>
      </c>
      <c r="F179" s="30">
        <v>44.942999999999998</v>
      </c>
      <c r="G179" s="30">
        <v>53.982999999999997</v>
      </c>
      <c r="H179" s="30">
        <v>28.521000000000001</v>
      </c>
      <c r="I179" s="30">
        <v>13.307</v>
      </c>
      <c r="J179" s="30">
        <v>16.152999999999999</v>
      </c>
      <c r="K179" s="30">
        <v>23.407</v>
      </c>
      <c r="L179" s="30">
        <v>19.379000000000001</v>
      </c>
      <c r="M179" s="30">
        <v>19.393999999999998</v>
      </c>
      <c r="N179" s="30">
        <v>19.829999999999998</v>
      </c>
      <c r="O179" s="30">
        <v>8.0980000000000008</v>
      </c>
      <c r="P179" s="30">
        <v>15.688000000000001</v>
      </c>
    </row>
    <row r="180" spans="1:16" hidden="1" x14ac:dyDescent="0.3">
      <c r="A180" s="9" t="s">
        <v>428</v>
      </c>
      <c r="B180" s="9" t="s">
        <v>428</v>
      </c>
      <c r="C180" s="29"/>
      <c r="D180" s="29"/>
      <c r="E180" s="30">
        <v>0.11600000000000001</v>
      </c>
      <c r="F180" s="30">
        <v>0.03</v>
      </c>
      <c r="G180" s="30">
        <v>0.11600000000000001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</row>
    <row r="181" spans="1:16" hidden="1" x14ac:dyDescent="0.3">
      <c r="A181" s="9" t="s">
        <v>490</v>
      </c>
      <c r="B181" s="9" t="s">
        <v>491</v>
      </c>
      <c r="C181" s="29"/>
      <c r="D181" s="29"/>
      <c r="E181" s="30">
        <v>0</v>
      </c>
      <c r="F181" s="30">
        <v>0</v>
      </c>
      <c r="G181" s="30">
        <v>0</v>
      </c>
      <c r="H181" s="30">
        <v>0</v>
      </c>
      <c r="I181" s="30">
        <v>0</v>
      </c>
      <c r="J181" s="30">
        <v>1E-3</v>
      </c>
      <c r="K181" s="30">
        <v>1E-3</v>
      </c>
      <c r="L181" s="30">
        <v>1E-3</v>
      </c>
      <c r="M181" s="30">
        <v>0.89759999999999995</v>
      </c>
      <c r="N181" s="30">
        <v>0.89800000000000002</v>
      </c>
      <c r="O181" s="30">
        <v>0.95099999999999996</v>
      </c>
      <c r="P181" s="30">
        <v>0.83299999999999996</v>
      </c>
    </row>
    <row r="182" spans="1:16" hidden="1" x14ac:dyDescent="0.3">
      <c r="A182" s="9" t="s">
        <v>416</v>
      </c>
      <c r="B182" s="9" t="s">
        <v>417</v>
      </c>
      <c r="C182" s="29"/>
      <c r="D182" s="29"/>
      <c r="E182" s="30">
        <v>2.4E-2</v>
      </c>
      <c r="F182" s="30">
        <v>1.7999999999999999E-2</v>
      </c>
      <c r="G182" s="30">
        <v>2.4E-2</v>
      </c>
      <c r="H182" s="30">
        <v>6.7000000000000004E-2</v>
      </c>
      <c r="I182" s="30">
        <v>0.109</v>
      </c>
      <c r="J182" s="30">
        <v>0.16600000000000001</v>
      </c>
      <c r="K182" s="30">
        <v>0.11799999999999999</v>
      </c>
      <c r="L182" s="30">
        <v>0.03</v>
      </c>
      <c r="M182" s="30">
        <v>9.8000000000000004E-2</v>
      </c>
      <c r="N182" s="30">
        <v>0.109</v>
      </c>
      <c r="O182" s="30">
        <v>0.121</v>
      </c>
      <c r="P182" s="30">
        <v>0.1348</v>
      </c>
    </row>
    <row r="183" spans="1:16" hidden="1" x14ac:dyDescent="0.3">
      <c r="A183" s="9" t="s">
        <v>433</v>
      </c>
      <c r="B183" s="9" t="s">
        <v>434</v>
      </c>
      <c r="C183" s="29"/>
      <c r="D183" s="29"/>
      <c r="E183" s="30">
        <v>0.14799999999999999</v>
      </c>
      <c r="F183" s="30">
        <v>6.7000000000000004E-2</v>
      </c>
      <c r="G183" s="30">
        <v>0.02</v>
      </c>
      <c r="H183" s="30">
        <v>0.156</v>
      </c>
      <c r="I183" s="30">
        <v>0.16700000000000001</v>
      </c>
      <c r="J183" s="30">
        <v>0.15900400000000001</v>
      </c>
      <c r="K183" s="30">
        <v>0.14779999999999999</v>
      </c>
      <c r="L183" s="30">
        <v>0.1643</v>
      </c>
      <c r="M183" s="30">
        <v>0.15540000000000001</v>
      </c>
      <c r="N183" s="30">
        <v>0.16489999999999999</v>
      </c>
      <c r="O183" s="30">
        <v>6.0699999999999997E-2</v>
      </c>
      <c r="P183" s="30">
        <v>0.1071</v>
      </c>
    </row>
    <row r="184" spans="1:16" hidden="1" x14ac:dyDescent="0.3">
      <c r="A184" s="9" t="s">
        <v>496</v>
      </c>
      <c r="B184" s="9" t="s">
        <v>497</v>
      </c>
      <c r="C184" s="29"/>
      <c r="D184" s="29"/>
      <c r="E184" s="30">
        <v>0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v>1.78E-2</v>
      </c>
      <c r="L184" s="30">
        <v>1.5E-3</v>
      </c>
      <c r="M184" s="30">
        <v>2.0000000000000001E-4</v>
      </c>
      <c r="N184" s="30">
        <v>0</v>
      </c>
      <c r="O184" s="30">
        <v>0</v>
      </c>
      <c r="P184" s="30">
        <v>0</v>
      </c>
    </row>
    <row r="185" spans="1:16" hidden="1" x14ac:dyDescent="0.3">
      <c r="A185" s="9" t="s">
        <v>404</v>
      </c>
      <c r="B185" s="9" t="s">
        <v>405</v>
      </c>
      <c r="C185" s="29"/>
      <c r="D185" s="29"/>
      <c r="E185" s="30">
        <v>1.7999999999999999E-2</v>
      </c>
      <c r="F185" s="30">
        <v>8.9999999999999993E-3</v>
      </c>
      <c r="G185" s="30">
        <v>0.01</v>
      </c>
      <c r="H185" s="30">
        <v>8.9999999999999993E-3</v>
      </c>
      <c r="I185" s="30">
        <v>2E-3</v>
      </c>
      <c r="J185" s="30">
        <v>3.0000000000000001E-3</v>
      </c>
      <c r="K185" s="30">
        <v>1.18E-2</v>
      </c>
      <c r="L185" s="30">
        <v>5.5999999999999999E-3</v>
      </c>
      <c r="M185" s="30">
        <v>3.0000000000000001E-3</v>
      </c>
      <c r="N185" s="30">
        <v>2.5000000000000001E-3</v>
      </c>
      <c r="O185" s="30">
        <v>0</v>
      </c>
      <c r="P185" s="30">
        <v>0</v>
      </c>
    </row>
    <row r="186" spans="1:16" hidden="1" x14ac:dyDescent="0.3">
      <c r="A186" s="9" t="s">
        <v>414</v>
      </c>
      <c r="B186" s="9" t="s">
        <v>415</v>
      </c>
      <c r="C186" s="29"/>
      <c r="D186" s="29"/>
      <c r="E186" s="30">
        <v>0</v>
      </c>
      <c r="F186" s="30">
        <v>0</v>
      </c>
      <c r="G186" s="30">
        <v>0</v>
      </c>
      <c r="H186" s="30">
        <v>0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</row>
    <row r="187" spans="1:16" hidden="1" x14ac:dyDescent="0.3">
      <c r="A187" s="9" t="s">
        <v>492</v>
      </c>
      <c r="B187" s="9" t="s">
        <v>493</v>
      </c>
      <c r="C187" s="29"/>
      <c r="D187" s="29"/>
      <c r="E187" s="30">
        <v>0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2.0000000000000001E-4</v>
      </c>
      <c r="O187" s="30">
        <v>2.9999999999999997E-4</v>
      </c>
      <c r="P187" s="30">
        <v>6.9999999999999999E-4</v>
      </c>
    </row>
    <row r="188" spans="1:16" hidden="1" x14ac:dyDescent="0.3">
      <c r="A188" s="9" t="s">
        <v>418</v>
      </c>
      <c r="B188" s="9" t="s">
        <v>419</v>
      </c>
      <c r="C188" s="29"/>
      <c r="D188" s="29"/>
      <c r="E188" s="30">
        <v>3.0000000000000001E-3</v>
      </c>
      <c r="F188" s="30">
        <v>3.0000000000000001E-3</v>
      </c>
      <c r="G188" s="30">
        <v>3.0000000000000001E-3</v>
      </c>
      <c r="H188" s="30">
        <v>4.0000000000000001E-3</v>
      </c>
      <c r="I188" s="30">
        <v>4.0000000000000001E-3</v>
      </c>
      <c r="J188" s="30">
        <v>3.1E-2</v>
      </c>
      <c r="K188" s="30">
        <v>2.9100000000000001E-2</v>
      </c>
      <c r="L188" s="30">
        <v>3.3000000000000002E-2</v>
      </c>
      <c r="M188" s="30">
        <v>2.7E-2</v>
      </c>
      <c r="N188" s="30">
        <v>3.56E-2</v>
      </c>
      <c r="O188" s="30">
        <v>9.2799999999999994E-2</v>
      </c>
      <c r="P188" s="30">
        <v>0.2467</v>
      </c>
    </row>
    <row r="189" spans="1:16" x14ac:dyDescent="0.3"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</row>
  </sheetData>
  <sortState ref="A156:N169">
    <sortCondition ref="B156:B169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1"/>
  <sheetViews>
    <sheetView workbookViewId="0">
      <selection activeCell="L46" sqref="L46"/>
    </sheetView>
  </sheetViews>
  <sheetFormatPr defaultRowHeight="14.4" x14ac:dyDescent="0.3"/>
  <cols>
    <col min="1" max="1" width="12.77734375" customWidth="1"/>
    <col min="2" max="2" width="58.77734375" customWidth="1"/>
    <col min="3" max="3" width="16.109375" customWidth="1"/>
    <col min="4" max="17" width="12.6640625" customWidth="1"/>
  </cols>
  <sheetData>
    <row r="1" spans="1:16" x14ac:dyDescent="0.3">
      <c r="A1" s="4" t="s">
        <v>663</v>
      </c>
    </row>
    <row r="2" spans="1:16" x14ac:dyDescent="0.3">
      <c r="A2" t="s">
        <v>662</v>
      </c>
    </row>
    <row r="3" spans="1:16" x14ac:dyDescent="0.3">
      <c r="A3" t="s">
        <v>677</v>
      </c>
    </row>
    <row r="4" spans="1:16" x14ac:dyDescent="0.3">
      <c r="A4" s="17"/>
    </row>
    <row r="5" spans="1:16" x14ac:dyDescent="0.3">
      <c r="A5" s="1" t="s">
        <v>630</v>
      </c>
      <c r="B5" s="1" t="s">
        <v>631</v>
      </c>
      <c r="C5" s="1" t="s">
        <v>651</v>
      </c>
      <c r="D5" s="1" t="s">
        <v>645</v>
      </c>
      <c r="E5" s="1">
        <v>2017</v>
      </c>
      <c r="F5" s="1">
        <v>2016</v>
      </c>
      <c r="G5" s="1">
        <v>2015</v>
      </c>
      <c r="H5" s="1">
        <v>2014</v>
      </c>
      <c r="I5" s="1">
        <v>2013</v>
      </c>
      <c r="J5" s="1">
        <v>2012</v>
      </c>
      <c r="K5" s="1">
        <v>2011</v>
      </c>
      <c r="L5" s="1">
        <v>2010</v>
      </c>
      <c r="M5" s="1">
        <v>2009</v>
      </c>
      <c r="N5" s="1">
        <v>2008</v>
      </c>
      <c r="O5" s="1">
        <v>2007</v>
      </c>
      <c r="P5" s="1">
        <v>2006</v>
      </c>
    </row>
    <row r="6" spans="1:16" x14ac:dyDescent="0.3">
      <c r="A6" s="9" t="s">
        <v>12</v>
      </c>
      <c r="B6" s="15" t="s">
        <v>13</v>
      </c>
      <c r="C6" s="41">
        <v>594.09600000000023</v>
      </c>
      <c r="D6" s="41">
        <v>558.40996000000007</v>
      </c>
      <c r="E6" s="43">
        <v>584.13900000000001</v>
      </c>
      <c r="F6" s="41">
        <v>590.62099999999998</v>
      </c>
      <c r="G6" s="41">
        <v>544.36300000000006</v>
      </c>
      <c r="H6" s="41">
        <v>527.57784000000004</v>
      </c>
      <c r="I6" s="41">
        <v>548.72582</v>
      </c>
      <c r="J6" s="41">
        <v>572.71322999999995</v>
      </c>
      <c r="K6" s="41">
        <v>417.81619999999998</v>
      </c>
      <c r="L6" s="41">
        <v>322.9058</v>
      </c>
      <c r="M6" s="41">
        <v>225.98429999999999</v>
      </c>
      <c r="N6" s="41">
        <v>20.035299999999999</v>
      </c>
      <c r="O6" s="41">
        <v>4.0000000000000001E-3</v>
      </c>
      <c r="P6" s="41">
        <v>0</v>
      </c>
    </row>
    <row r="7" spans="1:16" x14ac:dyDescent="0.3">
      <c r="A7" s="9" t="s">
        <v>2</v>
      </c>
      <c r="B7" s="15" t="s">
        <v>3</v>
      </c>
      <c r="C7" s="41">
        <v>7.3734000000000002</v>
      </c>
      <c r="D7" s="41">
        <v>7.1327339999999992</v>
      </c>
      <c r="E7" s="43">
        <v>8.9670000000000005</v>
      </c>
      <c r="F7" s="41">
        <v>9.2360000000000007</v>
      </c>
      <c r="G7" s="41">
        <v>7.9589999999999996</v>
      </c>
      <c r="H7" s="41">
        <v>6.3869040000000004</v>
      </c>
      <c r="I7" s="41">
        <v>8.4979879999999994</v>
      </c>
      <c r="J7" s="41">
        <v>12.063160999999999</v>
      </c>
      <c r="K7" s="41">
        <v>15.854626</v>
      </c>
      <c r="L7" s="41">
        <v>33.552</v>
      </c>
      <c r="M7" s="41">
        <v>12.1182</v>
      </c>
      <c r="N7" s="41">
        <v>0.88749999999999996</v>
      </c>
      <c r="O7" s="41">
        <v>0</v>
      </c>
      <c r="P7" s="41">
        <v>0</v>
      </c>
    </row>
    <row r="8" spans="1:16" x14ac:dyDescent="0.3">
      <c r="A8" s="9" t="s">
        <v>10</v>
      </c>
      <c r="B8" s="15" t="s">
        <v>11</v>
      </c>
      <c r="C8" s="41">
        <v>220.77363199999994</v>
      </c>
      <c r="D8" s="41">
        <v>259.79867799999994</v>
      </c>
      <c r="E8" s="43">
        <v>289.41899999999998</v>
      </c>
      <c r="F8" s="41">
        <v>251.41900000000001</v>
      </c>
      <c r="G8" s="41">
        <v>158.37899999999999</v>
      </c>
      <c r="H8" s="41">
        <v>144.31759299999999</v>
      </c>
      <c r="I8" s="41">
        <v>146.25771399999999</v>
      </c>
      <c r="J8" s="41">
        <v>174.90199999999999</v>
      </c>
      <c r="K8" s="41">
        <v>138.33364900000001</v>
      </c>
      <c r="L8" s="41">
        <v>150.3587</v>
      </c>
      <c r="M8" s="41">
        <v>139.06899999999999</v>
      </c>
      <c r="N8" s="41">
        <v>124.46259999999999</v>
      </c>
      <c r="O8" s="41">
        <v>136.2397</v>
      </c>
      <c r="P8" s="41">
        <v>130.17150000000001</v>
      </c>
    </row>
    <row r="9" spans="1:16" x14ac:dyDescent="0.3">
      <c r="A9" s="9" t="s">
        <v>375</v>
      </c>
      <c r="B9" s="15" t="s">
        <v>374</v>
      </c>
      <c r="C9" s="41">
        <v>2414.7749999999983</v>
      </c>
      <c r="D9" s="41">
        <v>2062.1383000000001</v>
      </c>
      <c r="E9" s="43">
        <v>2217.5700000000002</v>
      </c>
      <c r="F9" s="41">
        <v>2208.355</v>
      </c>
      <c r="G9" s="41">
        <v>2116.1309999999999</v>
      </c>
      <c r="H9" s="41">
        <v>2186.6496000000002</v>
      </c>
      <c r="I9" s="41">
        <v>2193.6163999999999</v>
      </c>
      <c r="J9" s="41">
        <v>1909.8779</v>
      </c>
      <c r="K9" s="41">
        <v>1693.7945</v>
      </c>
      <c r="L9" s="41">
        <v>1652.5068000000001</v>
      </c>
      <c r="M9" s="41">
        <v>1749.6455000000001</v>
      </c>
      <c r="N9" s="41">
        <v>105.2032</v>
      </c>
      <c r="O9" s="41">
        <v>0</v>
      </c>
      <c r="P9" s="41">
        <v>0</v>
      </c>
    </row>
    <row r="10" spans="1:16" x14ac:dyDescent="0.3">
      <c r="A10" s="9" t="s">
        <v>6</v>
      </c>
      <c r="B10" s="15" t="s">
        <v>676</v>
      </c>
      <c r="C10" s="41">
        <v>252325.36549200007</v>
      </c>
      <c r="D10" s="41">
        <v>14041.748854000005</v>
      </c>
      <c r="E10" s="43">
        <v>19586.258000000002</v>
      </c>
      <c r="F10" s="41">
        <v>17317.45</v>
      </c>
      <c r="G10" s="41">
        <v>27473.093000000001</v>
      </c>
      <c r="H10" s="41">
        <v>28754.845995</v>
      </c>
      <c r="I10" s="41">
        <v>32295.781688999999</v>
      </c>
      <c r="J10" s="41">
        <v>32034.642218000001</v>
      </c>
      <c r="K10" s="41">
        <v>28892.772814</v>
      </c>
      <c r="L10" s="41">
        <v>34425.786899999999</v>
      </c>
      <c r="M10" s="41">
        <v>58024.502699999997</v>
      </c>
      <c r="N10" s="41">
        <v>28259.276999999998</v>
      </c>
      <c r="O10" s="41">
        <v>31189.204000000002</v>
      </c>
      <c r="P10" s="41">
        <v>31826.400000000001</v>
      </c>
    </row>
    <row r="11" spans="1:16" x14ac:dyDescent="0.3">
      <c r="A11" s="9" t="s">
        <v>4</v>
      </c>
      <c r="B11" s="15" t="s">
        <v>5</v>
      </c>
      <c r="C11" s="41">
        <v>955.64040500000021</v>
      </c>
      <c r="D11" s="41">
        <v>1193.8537210000004</v>
      </c>
      <c r="E11" s="43">
        <v>974.572</v>
      </c>
      <c r="F11" s="41">
        <v>762.41499999999996</v>
      </c>
      <c r="G11" s="41">
        <v>491.8</v>
      </c>
      <c r="H11" s="41">
        <v>481.234599</v>
      </c>
      <c r="I11" s="41">
        <v>460.67568499999999</v>
      </c>
      <c r="J11" s="41">
        <v>1131.705608</v>
      </c>
      <c r="K11" s="41">
        <v>830.59742500000004</v>
      </c>
      <c r="L11" s="41">
        <v>866.24339999999995</v>
      </c>
      <c r="M11" s="41">
        <v>793.82590000000005</v>
      </c>
      <c r="N11" s="41">
        <v>746.71410000000003</v>
      </c>
      <c r="O11" s="41">
        <v>885.47850000000005</v>
      </c>
      <c r="P11" s="41">
        <v>840.79319999999996</v>
      </c>
    </row>
    <row r="12" spans="1:16" x14ac:dyDescent="0.3">
      <c r="A12" s="9" t="s">
        <v>7</v>
      </c>
      <c r="B12" s="15" t="s">
        <v>8</v>
      </c>
      <c r="C12" s="41">
        <v>4.7044999999999997E-2</v>
      </c>
      <c r="D12" s="41">
        <v>4.5999999999999999E-2</v>
      </c>
      <c r="E12" s="43">
        <v>4.5999999999999999E-2</v>
      </c>
      <c r="F12" s="41">
        <v>4.5999999999999999E-2</v>
      </c>
      <c r="G12" s="41">
        <v>4.5999999999999999E-2</v>
      </c>
      <c r="H12" s="41">
        <v>4.5999999999999999E-2</v>
      </c>
      <c r="I12" s="41">
        <v>4.5999999999999999E-2</v>
      </c>
      <c r="J12" s="41">
        <v>4.5999999999999999E-2</v>
      </c>
      <c r="K12" s="41">
        <v>4.5999999999999999E-2</v>
      </c>
      <c r="L12" s="41">
        <v>0</v>
      </c>
      <c r="M12" s="41">
        <v>4.48E-2</v>
      </c>
      <c r="N12" s="41">
        <v>4.3799999999999999E-2</v>
      </c>
      <c r="O12" s="41">
        <v>4.5100000000000001E-2</v>
      </c>
      <c r="P12" s="41">
        <v>0</v>
      </c>
    </row>
    <row r="13" spans="1:16" x14ac:dyDescent="0.3">
      <c r="A13" s="3" t="s">
        <v>633</v>
      </c>
      <c r="B13" s="15" t="s">
        <v>14</v>
      </c>
      <c r="C13" s="41">
        <v>2E-3</v>
      </c>
      <c r="D13" s="41">
        <v>1.1000000000000001E-3</v>
      </c>
      <c r="E13" s="43">
        <v>0</v>
      </c>
      <c r="F13" s="41">
        <v>0</v>
      </c>
      <c r="G13" s="41">
        <v>0</v>
      </c>
      <c r="H13" s="41">
        <v>0</v>
      </c>
      <c r="I13" s="41">
        <v>0</v>
      </c>
      <c r="J13" s="41">
        <v>6.7000000000000004E-2</v>
      </c>
      <c r="K13" s="41">
        <v>0</v>
      </c>
      <c r="L13" s="41">
        <v>15.2492</v>
      </c>
      <c r="M13" s="41">
        <v>5.2104999999999997</v>
      </c>
      <c r="N13" s="41">
        <v>8.4000000000000005E-2</v>
      </c>
      <c r="O13" s="41">
        <v>0</v>
      </c>
      <c r="P13" s="41">
        <v>0</v>
      </c>
    </row>
    <row r="14" spans="1:16" x14ac:dyDescent="0.3">
      <c r="A14" s="3" t="s">
        <v>632</v>
      </c>
      <c r="B14" s="15" t="s">
        <v>9</v>
      </c>
      <c r="C14" s="41">
        <v>24.536581999999996</v>
      </c>
      <c r="D14" s="41">
        <v>35.484319000000006</v>
      </c>
      <c r="E14" s="43">
        <v>52.625</v>
      </c>
      <c r="F14" s="41">
        <v>38.292000000000002</v>
      </c>
      <c r="G14" s="41">
        <v>72.754000000000005</v>
      </c>
      <c r="H14" s="41">
        <v>80.402227999999994</v>
      </c>
      <c r="I14" s="41">
        <v>91.279920000000004</v>
      </c>
      <c r="J14" s="41">
        <v>122.111642</v>
      </c>
      <c r="K14" s="41">
        <v>127.10451399999999</v>
      </c>
      <c r="L14" s="41">
        <v>155.9033</v>
      </c>
      <c r="M14" s="41">
        <v>158.95699999999999</v>
      </c>
      <c r="N14" s="41">
        <v>136.00450000000001</v>
      </c>
      <c r="O14" s="41">
        <v>151.29300000000001</v>
      </c>
      <c r="P14" s="41">
        <v>154.5496</v>
      </c>
    </row>
    <row r="15" spans="1:16" x14ac:dyDescent="0.3">
      <c r="A15" s="4"/>
      <c r="B15" s="4" t="s">
        <v>654</v>
      </c>
      <c r="C15" s="44">
        <v>370.0932729999999</v>
      </c>
      <c r="D15" s="50">
        <v>440.25829200000015</v>
      </c>
      <c r="E15" s="45">
        <v>299.11899999999997</v>
      </c>
      <c r="F15" s="44">
        <v>232.69900000000001</v>
      </c>
      <c r="G15" s="44">
        <v>164.26900000000001</v>
      </c>
      <c r="H15" s="44">
        <v>158.988201</v>
      </c>
      <c r="I15" s="44">
        <v>152.04973100000001</v>
      </c>
      <c r="J15" s="44">
        <v>291.10771199999999</v>
      </c>
      <c r="K15" s="44">
        <v>253.958597</v>
      </c>
      <c r="L15" s="44">
        <v>245.33009999999999</v>
      </c>
      <c r="M15" s="44">
        <v>214.0958</v>
      </c>
      <c r="N15" s="44">
        <v>217.65899999999999</v>
      </c>
      <c r="O15" s="44">
        <v>213.75909999999999</v>
      </c>
      <c r="P15" s="44">
        <v>210.87979999999999</v>
      </c>
    </row>
    <row r="16" spans="1:16" hidden="1" x14ac:dyDescent="0.3">
      <c r="A16" s="9" t="s">
        <v>29</v>
      </c>
      <c r="B16" s="15" t="s">
        <v>30</v>
      </c>
      <c r="C16" s="41"/>
      <c r="D16" s="41"/>
      <c r="E16" s="43">
        <v>0</v>
      </c>
      <c r="F16" s="41">
        <v>0</v>
      </c>
      <c r="G16" s="41">
        <v>0</v>
      </c>
      <c r="H16" s="41">
        <v>0</v>
      </c>
      <c r="I16" s="41">
        <v>0</v>
      </c>
      <c r="J16" s="41">
        <v>13.728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</row>
    <row r="17" spans="1:16" x14ac:dyDescent="0.3">
      <c r="A17" s="9" t="s">
        <v>41</v>
      </c>
      <c r="B17" s="15" t="s">
        <v>42</v>
      </c>
      <c r="C17" s="41">
        <v>9.1000000000000011E-2</v>
      </c>
      <c r="D17" s="41">
        <v>75.985096999999982</v>
      </c>
      <c r="E17" s="43">
        <v>124.706</v>
      </c>
      <c r="F17" s="41">
        <v>114.529</v>
      </c>
      <c r="G17" s="41">
        <v>72.992999999999995</v>
      </c>
      <c r="H17" s="41">
        <v>96.082948999999999</v>
      </c>
      <c r="I17" s="41">
        <v>76.604055000000002</v>
      </c>
      <c r="J17" s="41">
        <v>188.87048100000001</v>
      </c>
      <c r="K17" s="41">
        <v>142.35183599999999</v>
      </c>
      <c r="L17" s="41">
        <v>132.77350000000001</v>
      </c>
      <c r="M17" s="41">
        <v>29.862500000000001</v>
      </c>
      <c r="N17" s="41">
        <v>45.841299999999997</v>
      </c>
      <c r="O17" s="41">
        <v>46.928100000000001</v>
      </c>
      <c r="P17" s="41">
        <v>0</v>
      </c>
    </row>
    <row r="18" spans="1:16" hidden="1" x14ac:dyDescent="0.3">
      <c r="A18" s="9" t="s">
        <v>37</v>
      </c>
      <c r="B18" s="15" t="s">
        <v>38</v>
      </c>
      <c r="C18" s="41"/>
      <c r="D18" s="41"/>
      <c r="E18" s="43"/>
      <c r="F18" s="41"/>
      <c r="G18" s="41">
        <v>7.42</v>
      </c>
      <c r="H18" s="41">
        <v>8</v>
      </c>
      <c r="I18" s="41">
        <v>5.0000000000000001E-3</v>
      </c>
      <c r="J18" s="41">
        <v>7.22</v>
      </c>
      <c r="K18" s="41">
        <v>4.0000000000000001E-3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</row>
    <row r="19" spans="1:16" x14ac:dyDescent="0.3">
      <c r="A19" s="9" t="s">
        <v>21</v>
      </c>
      <c r="B19" s="15" t="s">
        <v>22</v>
      </c>
      <c r="C19" s="41">
        <v>20.862300000000001</v>
      </c>
      <c r="D19" s="41">
        <v>180.34420000000006</v>
      </c>
      <c r="E19" s="43">
        <v>235.79</v>
      </c>
      <c r="F19" s="41">
        <v>176.59700000000001</v>
      </c>
      <c r="G19" s="41">
        <v>98.605999999999995</v>
      </c>
      <c r="H19" s="41">
        <v>123.17805799999999</v>
      </c>
      <c r="I19" s="41">
        <v>107.304845</v>
      </c>
      <c r="J19" s="41">
        <v>224.626058</v>
      </c>
      <c r="K19" s="41">
        <v>172.51694499999999</v>
      </c>
      <c r="L19" s="41">
        <v>154.7312</v>
      </c>
      <c r="M19" s="41">
        <v>46.988</v>
      </c>
      <c r="N19" s="41">
        <v>54.795000000000002</v>
      </c>
      <c r="O19" s="41">
        <v>118.822</v>
      </c>
      <c r="P19" s="41">
        <v>0</v>
      </c>
    </row>
    <row r="20" spans="1:16" x14ac:dyDescent="0.3">
      <c r="A20" s="9" t="s">
        <v>25</v>
      </c>
      <c r="B20" s="15" t="s">
        <v>26</v>
      </c>
      <c r="C20" s="41">
        <v>0.14599999999999999</v>
      </c>
      <c r="D20" s="41">
        <v>0.111</v>
      </c>
      <c r="E20" s="43">
        <v>0.19</v>
      </c>
      <c r="F20" s="41">
        <v>0.13900000000000001</v>
      </c>
      <c r="G20" s="41">
        <v>5.0000000000000001E-3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</row>
    <row r="21" spans="1:16" x14ac:dyDescent="0.3">
      <c r="A21" s="15" t="s">
        <v>33</v>
      </c>
      <c r="B21" s="9" t="s">
        <v>34</v>
      </c>
      <c r="C21" s="41">
        <v>369.94727299999988</v>
      </c>
      <c r="D21" s="41">
        <v>440.14729200000016</v>
      </c>
      <c r="E21" s="43">
        <v>298.92899999999997</v>
      </c>
      <c r="F21" s="41">
        <v>232.56</v>
      </c>
      <c r="G21" s="41">
        <v>156.84399999999999</v>
      </c>
      <c r="H21" s="41">
        <v>150.988201</v>
      </c>
      <c r="I21" s="41">
        <v>152.04473100000001</v>
      </c>
      <c r="J21" s="41">
        <v>270.15971200000001</v>
      </c>
      <c r="K21" s="41">
        <v>253.95459700000001</v>
      </c>
      <c r="L21" s="41">
        <v>245.33009999999999</v>
      </c>
      <c r="M21" s="41">
        <v>214.0958</v>
      </c>
      <c r="N21" s="41">
        <v>217.65899999999999</v>
      </c>
      <c r="O21" s="41">
        <v>213.75909999999999</v>
      </c>
      <c r="P21" s="41">
        <v>210.87979999999999</v>
      </c>
    </row>
    <row r="22" spans="1:16" x14ac:dyDescent="0.3">
      <c r="A22" s="15"/>
      <c r="B22" s="9" t="s">
        <v>669</v>
      </c>
      <c r="C22" s="41">
        <v>0.14599999999999999</v>
      </c>
      <c r="D22" s="41">
        <v>0.111</v>
      </c>
      <c r="E22" s="43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</row>
    <row r="23" spans="1:16" hidden="1" x14ac:dyDescent="0.3">
      <c r="A23" s="16"/>
      <c r="B23" s="10" t="s">
        <v>638</v>
      </c>
      <c r="C23" s="44"/>
      <c r="D23" s="44">
        <v>435.89436100000006</v>
      </c>
      <c r="E23" s="45">
        <v>233.40325799999999</v>
      </c>
      <c r="F23" s="41">
        <v>253.40385699999999</v>
      </c>
      <c r="G23" s="41">
        <v>140.22386499999999</v>
      </c>
      <c r="H23" s="41">
        <v>194.745442</v>
      </c>
      <c r="I23" s="41">
        <v>187.622107</v>
      </c>
      <c r="J23" s="41">
        <v>229.211883</v>
      </c>
      <c r="K23" s="41">
        <v>125.33192699999999</v>
      </c>
      <c r="L23" s="41">
        <v>114.6283</v>
      </c>
      <c r="M23" s="41">
        <v>65.710300000000004</v>
      </c>
      <c r="N23" s="41">
        <v>73.223200000000006</v>
      </c>
      <c r="O23" s="41">
        <v>86.869699999999995</v>
      </c>
      <c r="P23" s="41">
        <v>0</v>
      </c>
    </row>
    <row r="24" spans="1:16" hidden="1" x14ac:dyDescent="0.3">
      <c r="A24" s="15" t="s">
        <v>59</v>
      </c>
      <c r="B24" s="9" t="s">
        <v>60</v>
      </c>
      <c r="C24" s="41"/>
      <c r="D24" s="41"/>
      <c r="E24" s="43">
        <v>50.825000000000003</v>
      </c>
      <c r="F24" s="41">
        <v>55.13</v>
      </c>
      <c r="G24" s="41">
        <v>36.073999999999998</v>
      </c>
      <c r="H24" s="41">
        <v>42.531281999999997</v>
      </c>
      <c r="I24" s="41">
        <v>41.019801000000001</v>
      </c>
      <c r="J24" s="41">
        <v>50.141337</v>
      </c>
      <c r="K24" s="41">
        <v>36.078009999999999</v>
      </c>
      <c r="L24" s="41">
        <v>30.808399999999999</v>
      </c>
      <c r="M24" s="41">
        <v>18.931000000000001</v>
      </c>
      <c r="N24" s="41">
        <v>21.105</v>
      </c>
      <c r="O24" s="41">
        <v>25.0306</v>
      </c>
      <c r="P24" s="41">
        <v>0</v>
      </c>
    </row>
    <row r="25" spans="1:16" hidden="1" x14ac:dyDescent="0.3">
      <c r="A25" s="15" t="s">
        <v>55</v>
      </c>
      <c r="B25" s="9" t="s">
        <v>56</v>
      </c>
      <c r="C25" s="41"/>
      <c r="D25" s="41"/>
      <c r="E25" s="43">
        <v>73.804000000000002</v>
      </c>
      <c r="F25" s="41">
        <v>80.138999999999996</v>
      </c>
      <c r="G25" s="41">
        <v>52.253999999999998</v>
      </c>
      <c r="H25" s="41">
        <v>61.610562000000002</v>
      </c>
      <c r="I25" s="41">
        <v>59.341594999999998</v>
      </c>
      <c r="J25" s="41">
        <v>72.500124</v>
      </c>
      <c r="K25" s="41">
        <v>51.994658999999999</v>
      </c>
      <c r="L25" s="41">
        <v>51.273400000000002</v>
      </c>
      <c r="M25" s="41">
        <v>26.972799999999999</v>
      </c>
      <c r="N25" s="41">
        <v>30.191600000000001</v>
      </c>
      <c r="O25" s="41">
        <v>36.036299999999997</v>
      </c>
      <c r="P25" s="41">
        <v>0</v>
      </c>
    </row>
    <row r="26" spans="1:16" hidden="1" x14ac:dyDescent="0.3">
      <c r="A26" s="15" t="s">
        <v>57</v>
      </c>
      <c r="B26" s="9" t="s">
        <v>58</v>
      </c>
      <c r="C26" s="41"/>
      <c r="D26" s="41"/>
      <c r="E26" s="43">
        <v>26.806999999999999</v>
      </c>
      <c r="F26" s="41">
        <v>28.998000000000001</v>
      </c>
      <c r="G26" s="41">
        <v>19.143999999999998</v>
      </c>
      <c r="H26" s="41">
        <v>22.567329000000001</v>
      </c>
      <c r="I26" s="41">
        <v>21.846755000000002</v>
      </c>
      <c r="J26" s="41">
        <v>26.729323000000001</v>
      </c>
      <c r="K26" s="41">
        <v>19.370342999999998</v>
      </c>
      <c r="L26" s="41">
        <v>16.7042</v>
      </c>
      <c r="M26" s="41">
        <v>10.4574</v>
      </c>
      <c r="N26" s="41">
        <v>11.5168</v>
      </c>
      <c r="O26" s="41">
        <v>13.4034</v>
      </c>
      <c r="P26" s="41">
        <v>0</v>
      </c>
    </row>
    <row r="27" spans="1:16" hidden="1" x14ac:dyDescent="0.3">
      <c r="A27" s="15" t="s">
        <v>49</v>
      </c>
      <c r="B27" s="9" t="s">
        <v>50</v>
      </c>
      <c r="C27" s="41"/>
      <c r="D27" s="41"/>
      <c r="E27" s="43">
        <v>5.0000000000000001E-3</v>
      </c>
      <c r="F27" s="41">
        <v>6.0000000000000001E-3</v>
      </c>
      <c r="G27" s="41">
        <v>3.0000000000000001E-3</v>
      </c>
      <c r="H27" s="41">
        <v>4.2810000000000001E-3</v>
      </c>
      <c r="I27" s="41">
        <v>4.6930000000000001E-3</v>
      </c>
      <c r="J27" s="41">
        <v>6.326E-3</v>
      </c>
      <c r="K27" s="41">
        <v>3.9709999999999997E-3</v>
      </c>
      <c r="L27" s="41">
        <v>4.7000000000000002E-3</v>
      </c>
      <c r="M27" s="41">
        <v>1.2999999999999999E-3</v>
      </c>
      <c r="N27" s="41">
        <v>1.4E-3</v>
      </c>
      <c r="O27" s="41">
        <v>1.6999999999999999E-3</v>
      </c>
      <c r="P27" s="41">
        <v>0</v>
      </c>
    </row>
    <row r="28" spans="1:16" hidden="1" x14ac:dyDescent="0.3">
      <c r="A28" s="15" t="s">
        <v>53</v>
      </c>
      <c r="B28" s="9" t="s">
        <v>54</v>
      </c>
      <c r="C28" s="41"/>
      <c r="D28" s="41"/>
      <c r="E28" s="43">
        <v>25.361000000000001</v>
      </c>
      <c r="F28" s="41">
        <v>27.538</v>
      </c>
      <c r="G28" s="41">
        <v>17.966000000000001</v>
      </c>
      <c r="H28" s="41">
        <v>21.182262999999999</v>
      </c>
      <c r="I28" s="41">
        <v>20.407705</v>
      </c>
      <c r="J28" s="41">
        <v>24.933686999999999</v>
      </c>
      <c r="K28" s="41">
        <v>17.884232999999998</v>
      </c>
      <c r="L28" s="41">
        <v>15.7699</v>
      </c>
      <c r="M28" s="41">
        <v>9.2919999999999998</v>
      </c>
      <c r="N28" s="41">
        <v>10.388400000000001</v>
      </c>
      <c r="O28" s="41">
        <v>12.3743</v>
      </c>
      <c r="P28" s="41">
        <v>0</v>
      </c>
    </row>
    <row r="29" spans="1:16" hidden="1" x14ac:dyDescent="0.3">
      <c r="A29" s="15" t="s">
        <v>51</v>
      </c>
      <c r="B29" s="9" t="s">
        <v>52</v>
      </c>
      <c r="C29" s="41"/>
      <c r="D29" s="41"/>
      <c r="E29" s="43">
        <v>56.601258000000001</v>
      </c>
      <c r="F29" s="41">
        <v>61.592857000000002</v>
      </c>
      <c r="G29" s="41">
        <v>14.782864999999999</v>
      </c>
      <c r="H29" s="41">
        <v>46.849724999999999</v>
      </c>
      <c r="I29" s="41">
        <v>45.001558000000003</v>
      </c>
      <c r="J29" s="41">
        <v>54.901085999999999</v>
      </c>
      <c r="K29" s="41">
        <v>7.1100000000000004E-4</v>
      </c>
      <c r="L29" s="41">
        <v>1.9699999999999999E-2</v>
      </c>
      <c r="M29" s="41">
        <v>1.6799999999999999E-2</v>
      </c>
      <c r="N29" s="41">
        <v>0.02</v>
      </c>
      <c r="O29" s="41">
        <v>2.3400000000000001E-2</v>
      </c>
      <c r="P29" s="41">
        <v>0</v>
      </c>
    </row>
    <row r="30" spans="1:16" hidden="1" x14ac:dyDescent="0.3">
      <c r="A30" s="15" t="s">
        <v>443</v>
      </c>
      <c r="B30" s="9" t="s">
        <v>444</v>
      </c>
      <c r="C30" s="41"/>
      <c r="D30" s="41"/>
      <c r="E30" s="43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4.8000000000000001E-2</v>
      </c>
      <c r="M30" s="41">
        <v>3.9E-2</v>
      </c>
      <c r="N30" s="41">
        <v>0</v>
      </c>
      <c r="O30" s="41">
        <v>0</v>
      </c>
      <c r="P30" s="41">
        <v>0</v>
      </c>
    </row>
    <row r="31" spans="1:16" x14ac:dyDescent="0.3">
      <c r="A31" s="4"/>
      <c r="B31" s="10" t="s">
        <v>655</v>
      </c>
      <c r="C31" s="44">
        <v>193.14563600000002</v>
      </c>
      <c r="D31" s="44">
        <v>115.27871249999998</v>
      </c>
      <c r="E31" s="45">
        <v>107.873</v>
      </c>
      <c r="F31" s="44">
        <v>102.874</v>
      </c>
      <c r="G31" s="44">
        <v>70.83</v>
      </c>
      <c r="H31" s="44">
        <v>66.798293000000001</v>
      </c>
      <c r="I31" s="44">
        <v>55.624122</v>
      </c>
      <c r="J31" s="44">
        <v>96.994089000000002</v>
      </c>
      <c r="K31" s="44">
        <v>64.359603000000007</v>
      </c>
      <c r="L31" s="44">
        <v>90.005200000000002</v>
      </c>
      <c r="M31" s="44">
        <v>73.254000000000005</v>
      </c>
      <c r="N31" s="44">
        <v>48.453499999999998</v>
      </c>
      <c r="O31" s="44">
        <v>62.561900000000001</v>
      </c>
      <c r="P31" s="44">
        <v>49.138100000000001</v>
      </c>
    </row>
    <row r="32" spans="1:16" hidden="1" x14ac:dyDescent="0.3">
      <c r="A32" s="15" t="s">
        <v>140</v>
      </c>
      <c r="B32" s="9" t="s">
        <v>141</v>
      </c>
      <c r="C32" s="44"/>
      <c r="D32" s="44"/>
      <c r="E32" s="45">
        <v>0</v>
      </c>
      <c r="F32" s="44">
        <v>0.24</v>
      </c>
      <c r="G32" s="44">
        <v>0.12</v>
      </c>
      <c r="H32" s="44">
        <v>0.22500000000000001</v>
      </c>
      <c r="I32" s="44">
        <v>0.21</v>
      </c>
      <c r="J32" s="44">
        <v>7.8E-2</v>
      </c>
      <c r="K32" s="44">
        <v>7.0000000000000001E-3</v>
      </c>
      <c r="L32" s="44">
        <v>4.0000000000000001E-3</v>
      </c>
      <c r="M32" s="44">
        <v>0</v>
      </c>
      <c r="N32" s="44">
        <v>0</v>
      </c>
      <c r="O32" s="44">
        <v>0</v>
      </c>
      <c r="P32" s="44">
        <v>0</v>
      </c>
    </row>
    <row r="33" spans="1:16" hidden="1" x14ac:dyDescent="0.3">
      <c r="A33" s="15" t="s">
        <v>311</v>
      </c>
      <c r="B33" s="9" t="s">
        <v>312</v>
      </c>
      <c r="C33" s="44"/>
      <c r="D33" s="44"/>
      <c r="E33" s="45">
        <v>0</v>
      </c>
      <c r="F33" s="44">
        <v>0</v>
      </c>
      <c r="G33" s="44">
        <v>0</v>
      </c>
      <c r="H33" s="44">
        <v>0</v>
      </c>
      <c r="I33" s="44">
        <v>0</v>
      </c>
      <c r="J33" s="44">
        <v>8.0000000000000004E-4</v>
      </c>
      <c r="K33" s="44">
        <v>5.0000000000000001E-4</v>
      </c>
      <c r="L33" s="44">
        <v>2E-3</v>
      </c>
      <c r="M33" s="44">
        <v>0</v>
      </c>
      <c r="N33" s="44">
        <v>0</v>
      </c>
      <c r="O33" s="44">
        <v>0</v>
      </c>
      <c r="P33" s="44">
        <v>0</v>
      </c>
    </row>
    <row r="34" spans="1:16" hidden="1" x14ac:dyDescent="0.3">
      <c r="A34" s="15" t="s">
        <v>293</v>
      </c>
      <c r="B34" s="9" t="s">
        <v>294</v>
      </c>
      <c r="C34" s="44"/>
      <c r="D34" s="44"/>
      <c r="E34" s="45">
        <v>3.0000000000000001E-3</v>
      </c>
      <c r="F34" s="44">
        <v>3.0000000000000001E-3</v>
      </c>
      <c r="G34" s="44">
        <v>0</v>
      </c>
      <c r="H34" s="44">
        <v>0</v>
      </c>
      <c r="I34" s="44">
        <v>0</v>
      </c>
      <c r="J34" s="44">
        <v>1.4999999999999999E-2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</row>
    <row r="35" spans="1:16" hidden="1" x14ac:dyDescent="0.3">
      <c r="A35" s="15" t="s">
        <v>192</v>
      </c>
      <c r="B35" s="9" t="s">
        <v>193</v>
      </c>
      <c r="C35" s="44"/>
      <c r="D35" s="44"/>
      <c r="E35" s="45">
        <v>0</v>
      </c>
      <c r="F35" s="44">
        <v>0</v>
      </c>
      <c r="G35" s="44">
        <v>6.3E-2</v>
      </c>
      <c r="H35" s="44">
        <v>6.8000000000000005E-2</v>
      </c>
      <c r="I35" s="44">
        <v>6.7515000000000006E-2</v>
      </c>
      <c r="J35" s="44">
        <v>7.9899999999999999E-2</v>
      </c>
      <c r="K35" s="44">
        <v>7.1999999999999995E-2</v>
      </c>
      <c r="L35" s="44">
        <v>6.3899999999999998E-2</v>
      </c>
      <c r="M35" s="44">
        <v>0</v>
      </c>
      <c r="N35" s="44">
        <v>0</v>
      </c>
      <c r="O35" s="44">
        <v>0</v>
      </c>
      <c r="P35" s="44">
        <v>0</v>
      </c>
    </row>
    <row r="36" spans="1:16" hidden="1" x14ac:dyDescent="0.3">
      <c r="A36" s="15" t="s">
        <v>112</v>
      </c>
      <c r="B36" s="9" t="s">
        <v>113</v>
      </c>
      <c r="C36" s="44"/>
      <c r="D36" s="44"/>
      <c r="E36" s="45">
        <v>7.4999999999999997E-2</v>
      </c>
      <c r="F36" s="44">
        <v>0.08</v>
      </c>
      <c r="G36" s="44">
        <v>0.04</v>
      </c>
      <c r="H36" s="44">
        <v>0.04</v>
      </c>
      <c r="I36" s="44">
        <v>0.04</v>
      </c>
      <c r="J36" s="44">
        <v>0.04</v>
      </c>
      <c r="K36" s="44">
        <v>0.08</v>
      </c>
      <c r="L36" s="44">
        <v>0</v>
      </c>
      <c r="M36" s="44">
        <v>3.85E-2</v>
      </c>
      <c r="N36" s="44">
        <v>3.8399999999999997E-2</v>
      </c>
      <c r="O36" s="44">
        <v>0.1668</v>
      </c>
      <c r="P36" s="44">
        <v>0</v>
      </c>
    </row>
    <row r="37" spans="1:16" hidden="1" x14ac:dyDescent="0.3">
      <c r="A37" s="15" t="s">
        <v>265</v>
      </c>
      <c r="B37" s="9" t="s">
        <v>266</v>
      </c>
      <c r="C37" s="44"/>
      <c r="D37" s="44"/>
      <c r="E37" s="45">
        <v>0.30299999999999999</v>
      </c>
      <c r="F37" s="44">
        <v>0.1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</row>
    <row r="38" spans="1:16" hidden="1" x14ac:dyDescent="0.3">
      <c r="A38" s="15" t="s">
        <v>267</v>
      </c>
      <c r="B38" s="9" t="s">
        <v>268</v>
      </c>
      <c r="C38" s="44"/>
      <c r="D38" s="44"/>
      <c r="E38" s="45">
        <v>0.25</v>
      </c>
      <c r="F38" s="44">
        <v>0.59</v>
      </c>
      <c r="G38" s="44">
        <v>0.33700000000000002</v>
      </c>
      <c r="H38" s="44">
        <v>0.56100000000000005</v>
      </c>
      <c r="I38" s="44">
        <v>0.373</v>
      </c>
      <c r="J38" s="44">
        <v>0.41139999999999999</v>
      </c>
      <c r="K38" s="44">
        <v>0.14399999999999999</v>
      </c>
      <c r="L38" s="44">
        <v>0.08</v>
      </c>
      <c r="M38" s="44">
        <v>0</v>
      </c>
      <c r="N38" s="44">
        <v>0</v>
      </c>
      <c r="O38" s="44">
        <v>0</v>
      </c>
      <c r="P38" s="44">
        <v>0</v>
      </c>
    </row>
    <row r="39" spans="1:16" hidden="1" x14ac:dyDescent="0.3">
      <c r="A39" s="15" t="s">
        <v>79</v>
      </c>
      <c r="B39" s="9" t="s">
        <v>80</v>
      </c>
      <c r="C39" s="44"/>
      <c r="D39" s="44"/>
      <c r="E39" s="45">
        <v>0</v>
      </c>
      <c r="F39" s="44">
        <v>0</v>
      </c>
      <c r="G39" s="44">
        <v>2E-3</v>
      </c>
      <c r="H39" s="44">
        <v>3.0000000000000001E-3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</row>
    <row r="40" spans="1:16" hidden="1" x14ac:dyDescent="0.3">
      <c r="A40" s="15" t="s">
        <v>81</v>
      </c>
      <c r="B40" s="9" t="s">
        <v>82</v>
      </c>
      <c r="C40" s="44"/>
      <c r="D40" s="44"/>
      <c r="E40" s="45">
        <v>6.0000000000000001E-3</v>
      </c>
      <c r="F40" s="44">
        <v>6.0000000000000001E-3</v>
      </c>
      <c r="G40" s="44">
        <v>3.0000000000000001E-3</v>
      </c>
      <c r="H40" s="44">
        <v>3.0000000000000001E-3</v>
      </c>
      <c r="I40" s="44">
        <v>3.0000000000000001E-3</v>
      </c>
      <c r="J40" s="44">
        <v>3.0000000000000001E-3</v>
      </c>
      <c r="K40" s="44">
        <v>6.0000000000000001E-3</v>
      </c>
      <c r="L40" s="44">
        <v>0</v>
      </c>
      <c r="M40" s="44">
        <v>3.3E-3</v>
      </c>
      <c r="N40" s="44">
        <v>3.3E-3</v>
      </c>
      <c r="O40" s="44">
        <v>0</v>
      </c>
      <c r="P40" s="44">
        <v>0</v>
      </c>
    </row>
    <row r="41" spans="1:16" hidden="1" x14ac:dyDescent="0.3">
      <c r="A41" s="15" t="s">
        <v>317</v>
      </c>
      <c r="B41" s="9" t="s">
        <v>318</v>
      </c>
      <c r="C41" s="44"/>
      <c r="D41" s="44"/>
      <c r="E41" s="45">
        <v>0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</row>
    <row r="42" spans="1:16" hidden="1" x14ac:dyDescent="0.3">
      <c r="A42" s="15" t="s">
        <v>184</v>
      </c>
      <c r="B42" s="9" t="s">
        <v>185</v>
      </c>
      <c r="C42" s="44"/>
      <c r="D42" s="44"/>
      <c r="E42" s="45">
        <v>0.112</v>
      </c>
      <c r="F42" s="44">
        <v>0.123</v>
      </c>
      <c r="G42" s="44">
        <v>3.5000000000000003E-2</v>
      </c>
      <c r="H42" s="44">
        <v>4.8000000000000001E-2</v>
      </c>
      <c r="I42" s="44">
        <v>8.9999999999999993E-3</v>
      </c>
      <c r="J42" s="44">
        <v>3.5999999999999999E-3</v>
      </c>
      <c r="K42" s="44">
        <v>1E-3</v>
      </c>
      <c r="L42" s="44">
        <v>4.0000000000000001E-3</v>
      </c>
      <c r="M42" s="44">
        <v>4.0099999999999997E-2</v>
      </c>
      <c r="N42" s="44">
        <v>3.5999999999999997E-2</v>
      </c>
      <c r="O42" s="44">
        <v>0</v>
      </c>
      <c r="P42" s="44">
        <v>0</v>
      </c>
    </row>
    <row r="43" spans="1:16" hidden="1" x14ac:dyDescent="0.3">
      <c r="A43" s="15" t="s">
        <v>148</v>
      </c>
      <c r="B43" s="9" t="s">
        <v>149</v>
      </c>
      <c r="C43" s="44"/>
      <c r="D43" s="44"/>
      <c r="E43" s="45">
        <v>0</v>
      </c>
      <c r="F43" s="44">
        <v>1E-3</v>
      </c>
      <c r="G43" s="44">
        <v>0</v>
      </c>
      <c r="H43" s="44">
        <v>1E-3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</row>
    <row r="44" spans="1:16" hidden="1" x14ac:dyDescent="0.3">
      <c r="A44" s="15" t="s">
        <v>217</v>
      </c>
      <c r="B44" s="9" t="s">
        <v>218</v>
      </c>
      <c r="C44" s="44"/>
      <c r="D44" s="44"/>
      <c r="E44" s="45">
        <v>1.7270000000000001</v>
      </c>
      <c r="F44" s="44">
        <v>1.7569999999999999</v>
      </c>
      <c r="G44" s="44">
        <v>0.70199999999999996</v>
      </c>
      <c r="H44" s="44">
        <v>0</v>
      </c>
      <c r="I44" s="44">
        <v>0</v>
      </c>
      <c r="J44" s="44">
        <v>0</v>
      </c>
      <c r="K44" s="44">
        <v>8.9757999999999996</v>
      </c>
      <c r="L44" s="44">
        <v>10.048400000000001</v>
      </c>
      <c r="M44" s="44">
        <v>10.068</v>
      </c>
      <c r="N44" s="44">
        <v>9.1449999999999996</v>
      </c>
      <c r="O44" s="44">
        <v>20.373000000000001</v>
      </c>
      <c r="P44" s="44">
        <v>5.1384999999999996</v>
      </c>
    </row>
    <row r="45" spans="1:16" hidden="1" x14ac:dyDescent="0.3">
      <c r="A45" s="15" t="s">
        <v>215</v>
      </c>
      <c r="B45" s="9" t="s">
        <v>215</v>
      </c>
      <c r="C45" s="44"/>
      <c r="D45" s="44"/>
      <c r="E45" s="45">
        <v>3.4000000000000002E-2</v>
      </c>
      <c r="F45" s="44">
        <v>8.8999999999999996E-2</v>
      </c>
      <c r="G45" s="44">
        <v>9.9000000000000005E-2</v>
      </c>
      <c r="H45" s="44">
        <v>0.14199999999999999</v>
      </c>
      <c r="I45" s="44">
        <v>7.9000000000000001E-2</v>
      </c>
      <c r="J45" s="44">
        <v>5.6000000000000001E-2</v>
      </c>
      <c r="K45" s="44">
        <v>0.01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</row>
    <row r="46" spans="1:16" hidden="1" x14ac:dyDescent="0.3">
      <c r="A46" s="15" t="s">
        <v>211</v>
      </c>
      <c r="B46" s="9" t="s">
        <v>212</v>
      </c>
      <c r="C46" s="44"/>
      <c r="D46" s="44"/>
      <c r="E46" s="45">
        <v>21.366</v>
      </c>
      <c r="F46" s="44">
        <v>25.486000000000001</v>
      </c>
      <c r="G46" s="44">
        <v>18.09</v>
      </c>
      <c r="H46" s="44">
        <v>18.568000000000001</v>
      </c>
      <c r="I46" s="44">
        <v>11.943156</v>
      </c>
      <c r="J46" s="44">
        <v>14.334</v>
      </c>
      <c r="K46" s="44">
        <v>5.9474</v>
      </c>
      <c r="L46" s="44">
        <v>0.31040000000000001</v>
      </c>
      <c r="M46" s="44">
        <v>0.312</v>
      </c>
      <c r="N46" s="44">
        <v>0.28000000000000003</v>
      </c>
      <c r="O46" s="44">
        <v>0.32869999999999999</v>
      </c>
      <c r="P46" s="44">
        <v>0.15709999999999999</v>
      </c>
    </row>
    <row r="47" spans="1:16" hidden="1" x14ac:dyDescent="0.3">
      <c r="A47" s="15" t="s">
        <v>210</v>
      </c>
      <c r="B47" s="9" t="s">
        <v>210</v>
      </c>
      <c r="C47" s="44"/>
      <c r="D47" s="44"/>
      <c r="E47" s="45">
        <v>2.8530000000000002</v>
      </c>
      <c r="F47" s="44">
        <v>1.8979999999999999</v>
      </c>
      <c r="G47" s="44">
        <v>1.629</v>
      </c>
      <c r="H47" s="44">
        <v>2.6480000000000001</v>
      </c>
      <c r="I47" s="44">
        <v>1.5184089999999999</v>
      </c>
      <c r="J47" s="44">
        <v>1.798</v>
      </c>
      <c r="K47" s="44">
        <v>1.4410000000000001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</row>
    <row r="48" spans="1:16" hidden="1" x14ac:dyDescent="0.3">
      <c r="A48" s="15" t="s">
        <v>186</v>
      </c>
      <c r="B48" s="9" t="s">
        <v>187</v>
      </c>
      <c r="C48" s="44"/>
      <c r="D48" s="44"/>
      <c r="E48" s="45">
        <v>0.28000000000000003</v>
      </c>
      <c r="F48" s="44">
        <v>0.20899999999999999</v>
      </c>
      <c r="G48" s="44">
        <v>0.11899999999999999</v>
      </c>
      <c r="H48" s="44">
        <v>0.115</v>
      </c>
      <c r="I48" s="44">
        <v>0.114136</v>
      </c>
      <c r="J48" s="44">
        <v>0.157</v>
      </c>
      <c r="K48" s="44">
        <v>6.0000000000000001E-3</v>
      </c>
      <c r="L48" s="44">
        <v>1E-3</v>
      </c>
      <c r="M48" s="44">
        <v>3.3E-3</v>
      </c>
      <c r="N48" s="44">
        <v>3.3E-3</v>
      </c>
      <c r="O48" s="44">
        <v>1.6999999999999999E-3</v>
      </c>
      <c r="P48" s="44">
        <v>0</v>
      </c>
    </row>
    <row r="49" spans="1:16" hidden="1" x14ac:dyDescent="0.3">
      <c r="A49" s="15" t="s">
        <v>198</v>
      </c>
      <c r="B49" s="9" t="s">
        <v>199</v>
      </c>
      <c r="C49" s="44"/>
      <c r="D49" s="44"/>
      <c r="E49" s="45">
        <v>0</v>
      </c>
      <c r="F49" s="44">
        <v>0</v>
      </c>
      <c r="G49" s="44">
        <v>2E-3</v>
      </c>
      <c r="H49" s="44">
        <v>2E-3</v>
      </c>
      <c r="I49" s="44">
        <v>2.392E-3</v>
      </c>
      <c r="J49" s="44">
        <v>2E-3</v>
      </c>
      <c r="K49" s="44">
        <v>0.01</v>
      </c>
      <c r="L49" s="44">
        <v>7.0000000000000001E-3</v>
      </c>
      <c r="M49" s="44">
        <v>9.4999999999999998E-3</v>
      </c>
      <c r="N49" s="44">
        <v>8.9999999999999993E-3</v>
      </c>
      <c r="O49" s="44">
        <v>0</v>
      </c>
      <c r="P49" s="44">
        <v>0</v>
      </c>
    </row>
    <row r="50" spans="1:16" hidden="1" x14ac:dyDescent="0.3">
      <c r="A50" s="15" t="s">
        <v>275</v>
      </c>
      <c r="B50" s="9" t="s">
        <v>276</v>
      </c>
      <c r="C50" s="44"/>
      <c r="D50" s="44"/>
      <c r="E50" s="45">
        <v>0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5.3783000000000003</v>
      </c>
      <c r="N50" s="44">
        <v>7.093</v>
      </c>
      <c r="O50" s="44">
        <v>0</v>
      </c>
      <c r="P50" s="44">
        <v>2.2309999999999999</v>
      </c>
    </row>
    <row r="51" spans="1:16" hidden="1" x14ac:dyDescent="0.3">
      <c r="A51" s="15" t="s">
        <v>303</v>
      </c>
      <c r="B51" s="9" t="s">
        <v>304</v>
      </c>
      <c r="C51" s="44"/>
      <c r="D51" s="44"/>
      <c r="E51" s="45">
        <v>0</v>
      </c>
      <c r="F51" s="44">
        <v>0.01</v>
      </c>
      <c r="G51" s="44">
        <v>1.4999999999999999E-2</v>
      </c>
      <c r="H51" s="44">
        <v>6.0000000000000001E-3</v>
      </c>
      <c r="I51" s="44">
        <v>0</v>
      </c>
      <c r="J51" s="44">
        <v>0</v>
      </c>
      <c r="K51" s="44">
        <v>0</v>
      </c>
      <c r="L51" s="44">
        <v>3.0000000000000001E-3</v>
      </c>
      <c r="M51" s="44">
        <v>0</v>
      </c>
      <c r="N51" s="44">
        <v>0</v>
      </c>
      <c r="O51" s="44">
        <v>0</v>
      </c>
      <c r="P51" s="44">
        <v>0</v>
      </c>
    </row>
    <row r="52" spans="1:16" hidden="1" x14ac:dyDescent="0.3">
      <c r="A52" s="15" t="s">
        <v>209</v>
      </c>
      <c r="B52" s="9" t="s">
        <v>209</v>
      </c>
      <c r="C52" s="44"/>
      <c r="D52" s="44"/>
      <c r="E52" s="45">
        <v>2.1040000000000001</v>
      </c>
      <c r="F52" s="44">
        <v>3.0190000000000001</v>
      </c>
      <c r="G52" s="44">
        <v>2.363</v>
      </c>
      <c r="H52" s="44">
        <v>2.411</v>
      </c>
      <c r="I52" s="44">
        <v>2.1234410000000001</v>
      </c>
      <c r="J52" s="44">
        <v>2.1859999999999999</v>
      </c>
      <c r="K52" s="44">
        <v>0.51100000000000001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</row>
    <row r="53" spans="1:16" hidden="1" x14ac:dyDescent="0.3">
      <c r="A53" s="15" t="s">
        <v>168</v>
      </c>
      <c r="B53" s="9" t="s">
        <v>169</v>
      </c>
      <c r="C53" s="44"/>
      <c r="D53" s="44"/>
      <c r="E53" s="45">
        <v>0</v>
      </c>
      <c r="F53" s="44">
        <v>0.02</v>
      </c>
      <c r="G53" s="44">
        <v>0.02</v>
      </c>
      <c r="H53" s="44">
        <v>0</v>
      </c>
      <c r="I53" s="44">
        <v>0</v>
      </c>
      <c r="J53" s="44">
        <v>0.01</v>
      </c>
      <c r="K53" s="44">
        <v>0</v>
      </c>
      <c r="L53" s="44">
        <v>8.9999999999999993E-3</v>
      </c>
      <c r="M53" s="44">
        <v>0</v>
      </c>
      <c r="N53" s="44">
        <v>0</v>
      </c>
      <c r="O53" s="44">
        <v>0</v>
      </c>
      <c r="P53" s="44">
        <v>0</v>
      </c>
    </row>
    <row r="54" spans="1:16" hidden="1" x14ac:dyDescent="0.3">
      <c r="A54" s="15" t="s">
        <v>134</v>
      </c>
      <c r="B54" s="9" t="s">
        <v>135</v>
      </c>
      <c r="C54" s="44"/>
      <c r="D54" s="44"/>
      <c r="E54" s="45">
        <v>0</v>
      </c>
      <c r="F54" s="44">
        <v>0</v>
      </c>
      <c r="G54" s="44">
        <v>4.5999999999999999E-2</v>
      </c>
      <c r="H54" s="44">
        <v>4.4999999999999998E-2</v>
      </c>
      <c r="I54" s="44">
        <v>4.9258000000000003E-2</v>
      </c>
      <c r="J54" s="44">
        <v>4.1500000000000002E-2</v>
      </c>
      <c r="K54" s="44">
        <v>0.05</v>
      </c>
      <c r="L54" s="44">
        <v>6.2E-2</v>
      </c>
      <c r="M54" s="44">
        <v>0.1133</v>
      </c>
      <c r="N54" s="44">
        <v>0.25919999999999999</v>
      </c>
      <c r="O54" s="44">
        <v>0</v>
      </c>
      <c r="P54" s="44">
        <v>0</v>
      </c>
    </row>
    <row r="55" spans="1:16" hidden="1" x14ac:dyDescent="0.3">
      <c r="A55" s="15" t="s">
        <v>502</v>
      </c>
      <c r="B55" s="9" t="s">
        <v>503</v>
      </c>
      <c r="C55" s="44"/>
      <c r="D55" s="44"/>
      <c r="E55" s="45">
        <v>0</v>
      </c>
      <c r="F55" s="44">
        <v>0</v>
      </c>
      <c r="G55" s="44">
        <v>0</v>
      </c>
      <c r="H55" s="44">
        <v>1E-3</v>
      </c>
      <c r="I55" s="44">
        <v>0</v>
      </c>
      <c r="J55" s="44">
        <v>0</v>
      </c>
      <c r="K55" s="44">
        <v>0</v>
      </c>
      <c r="L55" s="44">
        <v>1E-3</v>
      </c>
      <c r="M55" s="44">
        <v>0</v>
      </c>
      <c r="N55" s="44">
        <v>0</v>
      </c>
      <c r="O55" s="44">
        <v>0</v>
      </c>
      <c r="P55" s="44">
        <v>0</v>
      </c>
    </row>
    <row r="56" spans="1:16" hidden="1" x14ac:dyDescent="0.3">
      <c r="A56" s="15" t="s">
        <v>166</v>
      </c>
      <c r="B56" s="9" t="s">
        <v>167</v>
      </c>
      <c r="C56" s="44"/>
      <c r="D56" s="44"/>
      <c r="E56" s="45">
        <v>1E-3</v>
      </c>
      <c r="F56" s="44">
        <v>1E-3</v>
      </c>
      <c r="G56" s="44">
        <v>1E-3</v>
      </c>
      <c r="H56" s="44">
        <v>1E-3</v>
      </c>
      <c r="I56" s="44">
        <v>1E-3</v>
      </c>
      <c r="J56" s="44">
        <v>1E-3</v>
      </c>
      <c r="K56" s="44">
        <v>1E-3</v>
      </c>
      <c r="L56" s="44">
        <v>0</v>
      </c>
      <c r="M56" s="44">
        <v>1E-3</v>
      </c>
      <c r="N56" s="44">
        <v>2.8999999999999998E-3</v>
      </c>
      <c r="O56" s="44">
        <v>3.0000000000000001E-3</v>
      </c>
      <c r="P56" s="44">
        <v>0</v>
      </c>
    </row>
    <row r="57" spans="1:16" hidden="1" x14ac:dyDescent="0.3">
      <c r="A57" s="15" t="s">
        <v>162</v>
      </c>
      <c r="B57" s="9" t="s">
        <v>163</v>
      </c>
      <c r="C57" s="44"/>
      <c r="D57" s="44"/>
      <c r="E57" s="45">
        <v>1.3180000000000001</v>
      </c>
      <c r="F57" s="44">
        <v>0.79500000000000004</v>
      </c>
      <c r="G57" s="44">
        <v>0.61799999999999999</v>
      </c>
      <c r="H57" s="44">
        <v>0.67200000000000004</v>
      </c>
      <c r="I57" s="44">
        <v>0.59057499999999996</v>
      </c>
      <c r="J57" s="44">
        <v>0.27579999999999999</v>
      </c>
      <c r="K57" s="44">
        <v>0.19839999999999999</v>
      </c>
      <c r="L57" s="44">
        <v>0.32479999999999998</v>
      </c>
      <c r="M57" s="44">
        <v>8.1100000000000005E-2</v>
      </c>
      <c r="N57" s="44">
        <v>7.3800000000000004E-2</v>
      </c>
      <c r="O57" s="44">
        <v>8.0000000000000004E-4</v>
      </c>
      <c r="P57" s="44">
        <v>0</v>
      </c>
    </row>
    <row r="58" spans="1:16" hidden="1" x14ac:dyDescent="0.3">
      <c r="A58" s="15" t="s">
        <v>114</v>
      </c>
      <c r="B58" s="9" t="s">
        <v>115</v>
      </c>
      <c r="C58" s="44"/>
      <c r="D58" s="44"/>
      <c r="E58" s="45">
        <v>2.16</v>
      </c>
      <c r="F58" s="44">
        <v>1.171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</row>
    <row r="59" spans="1:16" hidden="1" x14ac:dyDescent="0.3">
      <c r="A59" s="15" t="s">
        <v>291</v>
      </c>
      <c r="B59" s="9" t="s">
        <v>292</v>
      </c>
      <c r="C59" s="44"/>
      <c r="D59" s="44"/>
      <c r="E59" s="45">
        <v>0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2.3E-2</v>
      </c>
      <c r="L59" s="44">
        <v>7.0000000000000001E-3</v>
      </c>
      <c r="M59" s="44">
        <v>6.0000000000000001E-3</v>
      </c>
      <c r="N59" s="44">
        <v>0</v>
      </c>
      <c r="O59" s="44">
        <v>0</v>
      </c>
      <c r="P59" s="44">
        <v>0</v>
      </c>
    </row>
    <row r="60" spans="1:16" hidden="1" x14ac:dyDescent="0.3">
      <c r="A60" s="15" t="s">
        <v>343</v>
      </c>
      <c r="B60" s="9" t="s">
        <v>344</v>
      </c>
      <c r="C60" s="44"/>
      <c r="D60" s="44"/>
      <c r="E60" s="45">
        <v>0.219</v>
      </c>
      <c r="F60" s="44">
        <v>0.23599999999999999</v>
      </c>
      <c r="G60" s="44">
        <v>3.2000000000000001E-2</v>
      </c>
      <c r="H60" s="44">
        <v>3.2000000000000001E-2</v>
      </c>
      <c r="I60" s="44">
        <v>3.2000000000000001E-2</v>
      </c>
      <c r="J60" s="44">
        <v>3.2000000000000001E-2</v>
      </c>
      <c r="K60" s="44">
        <v>6.4000000000000001E-2</v>
      </c>
      <c r="L60" s="44">
        <v>0</v>
      </c>
      <c r="M60" s="44">
        <v>3.1E-2</v>
      </c>
      <c r="N60" s="44">
        <v>3.09E-2</v>
      </c>
      <c r="O60" s="44">
        <v>4.8849999999999998</v>
      </c>
      <c r="P60" s="44">
        <v>7.1980000000000004</v>
      </c>
    </row>
    <row r="61" spans="1:16" hidden="1" x14ac:dyDescent="0.3">
      <c r="A61" s="15" t="s">
        <v>138</v>
      </c>
      <c r="B61" s="9" t="s">
        <v>139</v>
      </c>
      <c r="C61" s="44"/>
      <c r="D61" s="44"/>
      <c r="E61" s="45">
        <v>0.22600000000000001</v>
      </c>
      <c r="F61" s="44">
        <v>0.108</v>
      </c>
      <c r="G61" s="44">
        <v>0.11799999999999999</v>
      </c>
      <c r="H61" s="44">
        <v>7.0000000000000001E-3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</row>
    <row r="62" spans="1:16" hidden="1" x14ac:dyDescent="0.3">
      <c r="A62" s="15" t="s">
        <v>234</v>
      </c>
      <c r="B62" s="9" t="s">
        <v>235</v>
      </c>
      <c r="C62" s="44"/>
      <c r="D62" s="44"/>
      <c r="E62" s="45">
        <v>0</v>
      </c>
      <c r="F62" s="44">
        <v>0</v>
      </c>
      <c r="G62" s="44">
        <v>1E-3</v>
      </c>
      <c r="H62" s="44">
        <v>0</v>
      </c>
      <c r="I62" s="44">
        <v>0</v>
      </c>
      <c r="J62" s="44">
        <v>2E-3</v>
      </c>
      <c r="K62" s="44">
        <v>2E-3</v>
      </c>
      <c r="L62" s="44">
        <v>8.0000000000000002E-3</v>
      </c>
      <c r="M62" s="44">
        <v>0</v>
      </c>
      <c r="N62" s="44">
        <v>0</v>
      </c>
      <c r="O62" s="44">
        <v>0</v>
      </c>
      <c r="P62" s="44">
        <v>0</v>
      </c>
    </row>
    <row r="63" spans="1:16" hidden="1" x14ac:dyDescent="0.3">
      <c r="A63" s="15" t="s">
        <v>207</v>
      </c>
      <c r="B63" s="9" t="s">
        <v>207</v>
      </c>
      <c r="C63" s="44"/>
      <c r="D63" s="44"/>
      <c r="E63" s="45">
        <v>0</v>
      </c>
      <c r="F63" s="44">
        <v>1E-3</v>
      </c>
      <c r="G63" s="44">
        <v>1E-3</v>
      </c>
      <c r="H63" s="44">
        <v>1E-3</v>
      </c>
      <c r="I63" s="44">
        <v>0</v>
      </c>
      <c r="J63" s="44">
        <v>1E-3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</row>
    <row r="64" spans="1:16" hidden="1" x14ac:dyDescent="0.3">
      <c r="A64" s="15" t="s">
        <v>206</v>
      </c>
      <c r="B64" s="9" t="s">
        <v>206</v>
      </c>
      <c r="C64" s="44"/>
      <c r="D64" s="44"/>
      <c r="E64" s="45">
        <v>4.0000000000000001E-3</v>
      </c>
      <c r="F64" s="44">
        <v>6.0000000000000001E-3</v>
      </c>
      <c r="G64" s="44">
        <v>5.0000000000000001E-3</v>
      </c>
      <c r="H64" s="44">
        <v>4.0000000000000001E-3</v>
      </c>
      <c r="I64" s="44">
        <v>3.0000000000000001E-3</v>
      </c>
      <c r="J64" s="44">
        <v>2E-3</v>
      </c>
      <c r="K64" s="44">
        <v>2E-3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</row>
    <row r="65" spans="1:16" hidden="1" x14ac:dyDescent="0.3">
      <c r="A65" s="15" t="s">
        <v>106</v>
      </c>
      <c r="B65" s="9" t="s">
        <v>107</v>
      </c>
      <c r="C65" s="44"/>
      <c r="D65" s="44"/>
      <c r="E65" s="45">
        <v>2.4249999999999998</v>
      </c>
      <c r="F65" s="44">
        <v>0.47699999999999998</v>
      </c>
      <c r="G65" s="44">
        <v>0</v>
      </c>
      <c r="H65" s="44">
        <v>0</v>
      </c>
      <c r="I65" s="44">
        <v>0</v>
      </c>
      <c r="J65" s="44">
        <v>0</v>
      </c>
      <c r="K65" s="44">
        <v>6.2E-2</v>
      </c>
      <c r="L65" s="44">
        <v>1.7999999999999999E-2</v>
      </c>
      <c r="M65" s="44">
        <v>1.4E-2</v>
      </c>
      <c r="N65" s="44">
        <v>0</v>
      </c>
      <c r="O65" s="44">
        <v>0</v>
      </c>
      <c r="P65" s="44">
        <v>2.3E-2</v>
      </c>
    </row>
    <row r="66" spans="1:16" hidden="1" x14ac:dyDescent="0.3">
      <c r="A66" s="15" t="s">
        <v>176</v>
      </c>
      <c r="B66" s="9" t="s">
        <v>177</v>
      </c>
      <c r="C66" s="44"/>
      <c r="D66" s="44"/>
      <c r="E66" s="45">
        <v>0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1.9E-2</v>
      </c>
      <c r="M66" s="44">
        <v>0</v>
      </c>
      <c r="N66" s="44">
        <v>0</v>
      </c>
      <c r="O66" s="44">
        <v>0</v>
      </c>
      <c r="P66" s="44">
        <v>0</v>
      </c>
    </row>
    <row r="67" spans="1:16" hidden="1" x14ac:dyDescent="0.3">
      <c r="A67" s="15" t="s">
        <v>279</v>
      </c>
      <c r="B67" s="9" t="s">
        <v>280</v>
      </c>
      <c r="C67" s="44"/>
      <c r="D67" s="44"/>
      <c r="E67" s="45">
        <v>0.54100000000000004</v>
      </c>
      <c r="F67" s="44">
        <v>7.0000000000000001E-3</v>
      </c>
      <c r="G67" s="44">
        <v>2.2160000000000002</v>
      </c>
      <c r="H67" s="44">
        <v>2.1840000000000002</v>
      </c>
      <c r="I67" s="44">
        <v>2.3850419999999999</v>
      </c>
      <c r="J67" s="44">
        <v>2.0190000000000001</v>
      </c>
      <c r="K67" s="44">
        <v>2.415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</row>
    <row r="68" spans="1:16" hidden="1" x14ac:dyDescent="0.3">
      <c r="A68" s="15" t="s">
        <v>164</v>
      </c>
      <c r="B68" s="9" t="s">
        <v>165</v>
      </c>
      <c r="C68" s="44"/>
      <c r="D68" s="44"/>
      <c r="E68" s="45">
        <v>2E-3</v>
      </c>
      <c r="F68" s="44">
        <v>3.0000000000000001E-3</v>
      </c>
      <c r="G68" s="44">
        <v>3.0000000000000001E-3</v>
      </c>
      <c r="H68" s="44">
        <v>3.0000000000000001E-3</v>
      </c>
      <c r="I68" s="44">
        <v>3.0000000000000001E-3</v>
      </c>
      <c r="J68" s="44">
        <v>3.0000000000000001E-3</v>
      </c>
      <c r="K68" s="44">
        <v>3.0000000000000001E-3</v>
      </c>
      <c r="L68" s="44">
        <v>0</v>
      </c>
      <c r="M68" s="44">
        <v>3.0000000000000001E-3</v>
      </c>
      <c r="N68" s="44">
        <v>0</v>
      </c>
      <c r="O68" s="44">
        <v>0</v>
      </c>
      <c r="P68" s="44">
        <v>0</v>
      </c>
    </row>
    <row r="69" spans="1:16" hidden="1" x14ac:dyDescent="0.3">
      <c r="A69" s="15" t="s">
        <v>182</v>
      </c>
      <c r="B69" s="9" t="s">
        <v>183</v>
      </c>
      <c r="C69" s="44"/>
      <c r="D69" s="44"/>
      <c r="E69" s="45">
        <v>0.25</v>
      </c>
      <c r="F69" s="44">
        <v>0.158</v>
      </c>
      <c r="G69" s="44">
        <v>0</v>
      </c>
      <c r="H69" s="44">
        <v>0.19500000000000001</v>
      </c>
      <c r="I69" s="44">
        <v>0</v>
      </c>
      <c r="J69" s="44">
        <v>1.9E-2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</row>
    <row r="70" spans="1:16" hidden="1" x14ac:dyDescent="0.3">
      <c r="A70" s="15" t="s">
        <v>313</v>
      </c>
      <c r="B70" s="9" t="s">
        <v>314</v>
      </c>
      <c r="C70" s="44"/>
      <c r="D70" s="44"/>
      <c r="E70" s="45">
        <v>8.8999999999999996E-2</v>
      </c>
      <c r="F70" s="44">
        <v>0.154</v>
      </c>
      <c r="G70" s="44">
        <v>6.0000000000000001E-3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</row>
    <row r="71" spans="1:16" hidden="1" x14ac:dyDescent="0.3">
      <c r="A71" s="15" t="s">
        <v>158</v>
      </c>
      <c r="B71" s="9" t="s">
        <v>159</v>
      </c>
      <c r="C71" s="44"/>
      <c r="D71" s="44"/>
      <c r="E71" s="45">
        <v>0.06</v>
      </c>
      <c r="F71" s="44">
        <v>0.05</v>
      </c>
      <c r="G71" s="44">
        <v>4.2000000000000003E-2</v>
      </c>
      <c r="H71" s="44">
        <v>5.1999999999999998E-2</v>
      </c>
      <c r="I71" s="44">
        <v>4.2599999999999999E-2</v>
      </c>
      <c r="J71" s="44">
        <v>5.6000000000000001E-2</v>
      </c>
      <c r="K71" s="44">
        <v>0.126</v>
      </c>
      <c r="L71" s="44">
        <v>0.32500000000000001</v>
      </c>
      <c r="M71" s="44">
        <v>1.6E-2</v>
      </c>
      <c r="N71" s="44">
        <v>3.3000000000000002E-2</v>
      </c>
      <c r="O71" s="44">
        <v>1E-3</v>
      </c>
      <c r="P71" s="44">
        <v>0.247</v>
      </c>
    </row>
    <row r="72" spans="1:16" hidden="1" x14ac:dyDescent="0.3">
      <c r="A72" s="15" t="s">
        <v>203</v>
      </c>
      <c r="B72" s="9" t="s">
        <v>204</v>
      </c>
      <c r="C72" s="44"/>
      <c r="D72" s="44"/>
      <c r="E72" s="45">
        <v>64.47</v>
      </c>
      <c r="F72" s="44">
        <v>58.545999999999999</v>
      </c>
      <c r="G72" s="44">
        <v>37.42</v>
      </c>
      <c r="H72" s="44">
        <v>33.091293</v>
      </c>
      <c r="I72" s="44">
        <v>32.431618999999998</v>
      </c>
      <c r="J72" s="44">
        <v>60.971088999999999</v>
      </c>
      <c r="K72" s="44">
        <v>43.400503</v>
      </c>
      <c r="L72" s="44">
        <v>75.534300000000002</v>
      </c>
      <c r="M72" s="44">
        <v>56.968400000000003</v>
      </c>
      <c r="N72" s="44">
        <v>31.445699999999999</v>
      </c>
      <c r="O72" s="44">
        <v>36.801900000000003</v>
      </c>
      <c r="P72" s="44">
        <v>34.143500000000003</v>
      </c>
    </row>
    <row r="73" spans="1:16" hidden="1" x14ac:dyDescent="0.3">
      <c r="A73" s="15" t="s">
        <v>194</v>
      </c>
      <c r="B73" s="9" t="s">
        <v>195</v>
      </c>
      <c r="C73" s="44"/>
      <c r="D73" s="44"/>
      <c r="E73" s="45">
        <v>0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</row>
    <row r="74" spans="1:16" hidden="1" x14ac:dyDescent="0.3">
      <c r="A74" s="15" t="s">
        <v>95</v>
      </c>
      <c r="B74" s="9" t="s">
        <v>96</v>
      </c>
      <c r="C74" s="44"/>
      <c r="D74" s="44"/>
      <c r="E74" s="45">
        <v>0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</row>
    <row r="75" spans="1:16" hidden="1" x14ac:dyDescent="0.3">
      <c r="A75" s="15" t="s">
        <v>333</v>
      </c>
      <c r="B75" s="9" t="s">
        <v>334</v>
      </c>
      <c r="C75" s="44"/>
      <c r="D75" s="44"/>
      <c r="E75" s="45">
        <v>0</v>
      </c>
      <c r="F75" s="44">
        <v>1.9E-2</v>
      </c>
      <c r="G75" s="44">
        <v>2.5999999999999999E-2</v>
      </c>
      <c r="H75" s="44">
        <v>6.0000000000000001E-3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</row>
    <row r="76" spans="1:16" hidden="1" x14ac:dyDescent="0.3">
      <c r="A76" s="15" t="s">
        <v>224</v>
      </c>
      <c r="B76" s="9" t="s">
        <v>225</v>
      </c>
      <c r="C76" s="44"/>
      <c r="D76" s="44"/>
      <c r="E76" s="45">
        <v>0</v>
      </c>
      <c r="F76" s="44">
        <v>4.0000000000000001E-3</v>
      </c>
      <c r="G76" s="44">
        <v>1E-3</v>
      </c>
      <c r="H76" s="44">
        <v>2E-3</v>
      </c>
      <c r="I76" s="44">
        <v>0</v>
      </c>
      <c r="J76" s="44">
        <v>0</v>
      </c>
      <c r="K76" s="44">
        <v>0</v>
      </c>
      <c r="L76" s="44">
        <v>1E-3</v>
      </c>
      <c r="M76" s="44">
        <v>0</v>
      </c>
      <c r="N76" s="44">
        <v>0</v>
      </c>
      <c r="O76" s="44">
        <v>0</v>
      </c>
      <c r="P76" s="44">
        <v>0</v>
      </c>
    </row>
    <row r="77" spans="1:16" hidden="1" x14ac:dyDescent="0.3">
      <c r="A77" s="15" t="s">
        <v>101</v>
      </c>
      <c r="B77" s="9" t="s">
        <v>101</v>
      </c>
      <c r="C77" s="44"/>
      <c r="D77" s="44"/>
      <c r="E77" s="45">
        <v>1.38</v>
      </c>
      <c r="F77" s="44">
        <v>1.857</v>
      </c>
      <c r="G77" s="44">
        <v>1.367</v>
      </c>
      <c r="H77" s="44">
        <v>1.407</v>
      </c>
      <c r="I77" s="44">
        <v>0.99297899999999995</v>
      </c>
      <c r="J77" s="44">
        <v>1.4430000000000001</v>
      </c>
      <c r="K77" s="44">
        <v>0.437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</row>
    <row r="78" spans="1:16" hidden="1" x14ac:dyDescent="0.3">
      <c r="A78" s="15" t="s">
        <v>83</v>
      </c>
      <c r="B78" s="9" t="s">
        <v>84</v>
      </c>
      <c r="C78" s="44"/>
      <c r="D78" s="44"/>
      <c r="E78" s="45">
        <v>3.03</v>
      </c>
      <c r="F78" s="44">
        <v>4.7859999999999996</v>
      </c>
      <c r="G78" s="44">
        <v>5.109</v>
      </c>
      <c r="H78" s="44">
        <v>4.0060000000000002</v>
      </c>
      <c r="I78" s="44">
        <v>2.5739999999999998</v>
      </c>
      <c r="J78" s="44">
        <v>12.92</v>
      </c>
      <c r="K78" s="44">
        <v>0.113</v>
      </c>
      <c r="L78" s="44">
        <v>0.15989999999999999</v>
      </c>
      <c r="M78" s="44">
        <v>0.129</v>
      </c>
      <c r="N78" s="44">
        <v>0</v>
      </c>
      <c r="O78" s="44">
        <v>0</v>
      </c>
      <c r="P78" s="44">
        <v>0</v>
      </c>
    </row>
    <row r="79" spans="1:16" hidden="1" x14ac:dyDescent="0.3">
      <c r="A79" s="15" t="s">
        <v>325</v>
      </c>
      <c r="B79" s="9" t="s">
        <v>326</v>
      </c>
      <c r="C79" s="44"/>
      <c r="D79" s="44"/>
      <c r="E79" s="45">
        <v>1.8320000000000001</v>
      </c>
      <c r="F79" s="44">
        <v>0.128</v>
      </c>
      <c r="G79" s="44">
        <v>0</v>
      </c>
      <c r="H79" s="44">
        <v>0</v>
      </c>
      <c r="I79" s="44">
        <v>0</v>
      </c>
      <c r="J79" s="44">
        <v>0</v>
      </c>
      <c r="K79" s="44">
        <v>0.23</v>
      </c>
      <c r="L79" s="44">
        <v>1.7999999999999999E-2</v>
      </c>
      <c r="M79" s="44">
        <v>1.4E-2</v>
      </c>
      <c r="N79" s="44">
        <v>0</v>
      </c>
      <c r="O79" s="44">
        <v>0</v>
      </c>
      <c r="P79" s="44">
        <v>0</v>
      </c>
    </row>
    <row r="80" spans="1:16" hidden="1" x14ac:dyDescent="0.3">
      <c r="A80" s="15" t="s">
        <v>200</v>
      </c>
      <c r="B80" s="9" t="s">
        <v>200</v>
      </c>
      <c r="C80" s="44"/>
      <c r="D80" s="44"/>
      <c r="E80" s="45">
        <v>0.753</v>
      </c>
      <c r="F80" s="44">
        <v>0.58599999999999997</v>
      </c>
      <c r="G80" s="44">
        <v>2.5000000000000001E-2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</row>
    <row r="81" spans="1:16" hidden="1" x14ac:dyDescent="0.3">
      <c r="A81" s="15" t="s">
        <v>172</v>
      </c>
      <c r="B81" s="9" t="s">
        <v>173</v>
      </c>
      <c r="C81" s="44"/>
      <c r="D81" s="44"/>
      <c r="E81" s="45">
        <v>0</v>
      </c>
      <c r="F81" s="44">
        <v>0.15</v>
      </c>
      <c r="G81" s="44">
        <v>0.153</v>
      </c>
      <c r="H81" s="44">
        <v>0.246</v>
      </c>
      <c r="I81" s="44">
        <v>3.5999999999999997E-2</v>
      </c>
      <c r="J81" s="44">
        <v>3.3000000000000002E-2</v>
      </c>
      <c r="K81" s="44">
        <v>2.1000000000000001E-2</v>
      </c>
      <c r="L81" s="44">
        <v>1.0999999999999999E-2</v>
      </c>
      <c r="M81" s="44">
        <v>0</v>
      </c>
      <c r="N81" s="44">
        <v>0</v>
      </c>
      <c r="O81" s="44">
        <v>0</v>
      </c>
      <c r="P81" s="44">
        <v>0</v>
      </c>
    </row>
    <row r="82" spans="1:16" hidden="1" x14ac:dyDescent="0.3">
      <c r="A82" s="15" t="s">
        <v>170</v>
      </c>
      <c r="B82" s="9" t="s">
        <v>171</v>
      </c>
      <c r="C82" s="44"/>
      <c r="D82" s="44"/>
      <c r="E82" s="45">
        <v>0</v>
      </c>
      <c r="F82" s="44">
        <v>0</v>
      </c>
      <c r="G82" s="44">
        <v>1E-3</v>
      </c>
      <c r="H82" s="44">
        <v>2E-3</v>
      </c>
      <c r="I82" s="44">
        <v>0</v>
      </c>
      <c r="J82" s="44">
        <v>0</v>
      </c>
      <c r="K82" s="44">
        <v>0</v>
      </c>
      <c r="L82" s="44">
        <v>2.9834999999999998</v>
      </c>
      <c r="M82" s="44">
        <v>2.4199999999999999E-2</v>
      </c>
      <c r="N82" s="44">
        <v>0</v>
      </c>
      <c r="O82" s="44">
        <v>0</v>
      </c>
      <c r="P82" s="44">
        <v>0</v>
      </c>
    </row>
    <row r="83" spans="1:16" hidden="1" x14ac:dyDescent="0.3">
      <c r="A83" s="15" t="s">
        <v>174</v>
      </c>
      <c r="B83" s="9" t="s">
        <v>175</v>
      </c>
      <c r="C83" s="44"/>
      <c r="D83" s="44"/>
      <c r="E83" s="45">
        <v>0</v>
      </c>
      <c r="F83" s="44">
        <v>0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</row>
    <row r="84" spans="1:16" hidden="1" x14ac:dyDescent="0.3">
      <c r="A84" s="16"/>
      <c r="B84" s="10" t="s">
        <v>650</v>
      </c>
      <c r="C84" s="44"/>
      <c r="D84" s="44">
        <v>0</v>
      </c>
      <c r="E84" s="45">
        <v>0</v>
      </c>
      <c r="F84" s="44">
        <v>8.9999999999999993E-3</v>
      </c>
      <c r="G84" s="44">
        <v>1E-3</v>
      </c>
      <c r="H84" s="44">
        <v>3.0000000000000001E-3</v>
      </c>
      <c r="I84" s="44">
        <v>0</v>
      </c>
      <c r="J84" s="44">
        <v>3.0000000000000001E-3</v>
      </c>
      <c r="K84" s="44">
        <v>0</v>
      </c>
      <c r="L84" s="44">
        <v>0</v>
      </c>
      <c r="M84" s="44">
        <v>0</v>
      </c>
      <c r="N84" s="44">
        <v>0</v>
      </c>
      <c r="O84" s="44">
        <v>1.6999999999999999E-3</v>
      </c>
      <c r="P84" s="44">
        <v>0</v>
      </c>
    </row>
    <row r="85" spans="1:16" hidden="1" x14ac:dyDescent="0.3">
      <c r="A85" s="15" t="s">
        <v>355</v>
      </c>
      <c r="B85" s="9" t="s">
        <v>356</v>
      </c>
      <c r="C85" s="44"/>
      <c r="D85" s="44"/>
      <c r="E85" s="45">
        <v>0</v>
      </c>
      <c r="F85" s="44">
        <v>8.9999999999999993E-3</v>
      </c>
      <c r="G85" s="44">
        <v>1E-3</v>
      </c>
      <c r="H85" s="44">
        <v>3.0000000000000001E-3</v>
      </c>
      <c r="I85" s="44">
        <v>0</v>
      </c>
      <c r="J85" s="44">
        <v>3.0000000000000001E-3</v>
      </c>
      <c r="K85" s="44">
        <v>0</v>
      </c>
      <c r="L85" s="44">
        <v>0</v>
      </c>
      <c r="M85" s="44">
        <v>0</v>
      </c>
      <c r="N85" s="44">
        <v>0</v>
      </c>
      <c r="O85" s="44">
        <v>1.6999999999999999E-3</v>
      </c>
      <c r="P85" s="44">
        <v>0</v>
      </c>
    </row>
    <row r="86" spans="1:16" x14ac:dyDescent="0.3">
      <c r="A86" s="16"/>
      <c r="B86" s="10" t="s">
        <v>657</v>
      </c>
      <c r="C86" s="44">
        <v>162.43010099999998</v>
      </c>
      <c r="D86" s="44">
        <v>196.54149576332003</v>
      </c>
      <c r="E86" s="45">
        <v>208.4888</v>
      </c>
      <c r="F86" s="44">
        <v>231.04070000000002</v>
      </c>
      <c r="G86" s="44">
        <v>174.0095</v>
      </c>
      <c r="H86" s="44">
        <v>166.86527100000001</v>
      </c>
      <c r="I86" s="44">
        <v>174.27115699999999</v>
      </c>
      <c r="J86" s="44">
        <v>229.28910999999999</v>
      </c>
      <c r="K86" s="44">
        <v>305.37345499999998</v>
      </c>
      <c r="L86" s="44">
        <v>292.2122</v>
      </c>
      <c r="M86" s="44">
        <v>204.4496</v>
      </c>
      <c r="N86" s="44">
        <v>211.476</v>
      </c>
      <c r="O86" s="44">
        <v>189.56559999999999</v>
      </c>
      <c r="P86" s="44">
        <v>198.53</v>
      </c>
    </row>
    <row r="87" spans="1:16" x14ac:dyDescent="0.3">
      <c r="A87" s="15" t="s">
        <v>398</v>
      </c>
      <c r="B87" s="9" t="s">
        <v>399</v>
      </c>
      <c r="C87" s="41">
        <v>2.1387360000000006</v>
      </c>
      <c r="D87" s="41">
        <v>3.1975580559999996</v>
      </c>
      <c r="E87" s="43">
        <v>2.8119000000000001</v>
      </c>
      <c r="F87" s="41">
        <v>1.8303</v>
      </c>
      <c r="G87" s="41">
        <v>3.8142</v>
      </c>
      <c r="H87" s="41">
        <v>4.8701860000000003</v>
      </c>
      <c r="I87" s="41">
        <v>5.6852229999999997</v>
      </c>
      <c r="J87" s="41">
        <v>7.0883560000000001</v>
      </c>
      <c r="K87" s="41">
        <v>5.4707749999999997</v>
      </c>
      <c r="L87" s="41">
        <v>9.1600999999999999</v>
      </c>
      <c r="M87" s="41">
        <v>8.5191999999999997</v>
      </c>
      <c r="N87" s="41">
        <v>8.0119000000000007</v>
      </c>
      <c r="O87" s="41">
        <v>6.2595000000000001</v>
      </c>
      <c r="P87" s="41">
        <v>8.7138000000000009</v>
      </c>
    </row>
    <row r="88" spans="1:16" x14ac:dyDescent="0.3">
      <c r="A88" s="15" t="s">
        <v>382</v>
      </c>
      <c r="B88" s="9" t="s">
        <v>383</v>
      </c>
      <c r="C88" s="41">
        <v>1.1695350000000002</v>
      </c>
      <c r="D88" s="41">
        <v>1.4257520202799998</v>
      </c>
      <c r="E88" s="43">
        <v>0.46810000000000002</v>
      </c>
      <c r="F88" s="41">
        <v>0.66180000000000005</v>
      </c>
      <c r="G88" s="41">
        <v>0.4405</v>
      </c>
      <c r="H88" s="41">
        <v>0.26409199999999999</v>
      </c>
      <c r="I88" s="41">
        <v>0.26350600000000002</v>
      </c>
      <c r="J88" s="41">
        <v>0.46683999999999998</v>
      </c>
      <c r="K88" s="41">
        <v>0.356989</v>
      </c>
      <c r="L88" s="41">
        <v>0.35699999999999998</v>
      </c>
      <c r="M88" s="41">
        <v>6.6199999999999995E-2</v>
      </c>
      <c r="N88" s="41">
        <v>0.1137</v>
      </c>
      <c r="O88" s="41">
        <v>0.30349999999999999</v>
      </c>
      <c r="P88" s="41">
        <v>0.25330000000000003</v>
      </c>
    </row>
    <row r="89" spans="1:16" x14ac:dyDescent="0.3">
      <c r="A89" s="15" t="s">
        <v>400</v>
      </c>
      <c r="B89" s="9" t="s">
        <v>401</v>
      </c>
      <c r="C89" s="41">
        <v>2.4368720000000001</v>
      </c>
      <c r="D89" s="41">
        <v>3.5135040270399998</v>
      </c>
      <c r="E89" s="43">
        <v>1.7238</v>
      </c>
      <c r="F89" s="41">
        <v>2.0167000000000002</v>
      </c>
      <c r="G89" s="41">
        <v>1.6125</v>
      </c>
      <c r="H89" s="41">
        <v>1.695276</v>
      </c>
      <c r="I89" s="41">
        <v>1.571523</v>
      </c>
      <c r="J89" s="41">
        <v>1.67025</v>
      </c>
      <c r="K89" s="41">
        <v>1.2853840000000001</v>
      </c>
      <c r="L89" s="41">
        <v>1.8562000000000001</v>
      </c>
      <c r="M89" s="41">
        <v>0.14330000000000001</v>
      </c>
      <c r="N89" s="41">
        <v>0.44130000000000003</v>
      </c>
      <c r="O89" s="41">
        <v>0.83830000000000005</v>
      </c>
      <c r="P89" s="41">
        <v>0.97619999999999996</v>
      </c>
    </row>
    <row r="90" spans="1:16" x14ac:dyDescent="0.3">
      <c r="A90" s="15" t="s">
        <v>396</v>
      </c>
      <c r="B90" s="9" t="s">
        <v>397</v>
      </c>
      <c r="C90" s="41">
        <v>10.534404999999998</v>
      </c>
      <c r="D90" s="41">
        <v>11.953392351999995</v>
      </c>
      <c r="E90" s="43">
        <v>11.542299999999999</v>
      </c>
      <c r="F90" s="41">
        <v>12.8729</v>
      </c>
      <c r="G90" s="41">
        <v>9.5899000000000001</v>
      </c>
      <c r="H90" s="41">
        <v>9.1037499999999998</v>
      </c>
      <c r="I90" s="41">
        <v>8.6888749999999995</v>
      </c>
      <c r="J90" s="41">
        <v>9.5473789999999994</v>
      </c>
      <c r="K90" s="41">
        <v>7.9592520000000002</v>
      </c>
      <c r="L90" s="41">
        <v>13.936999999999999</v>
      </c>
      <c r="M90" s="41">
        <v>2.1135000000000002</v>
      </c>
      <c r="N90" s="41">
        <v>4.5762999999999998</v>
      </c>
      <c r="O90" s="41">
        <v>8.0083000000000002</v>
      </c>
      <c r="P90" s="41">
        <v>9.69</v>
      </c>
    </row>
    <row r="91" spans="1:16" x14ac:dyDescent="0.3">
      <c r="A91" s="15" t="s">
        <v>37</v>
      </c>
      <c r="B91" s="9" t="s">
        <v>38</v>
      </c>
      <c r="C91" s="43">
        <v>22.035999999999998</v>
      </c>
      <c r="D91" s="43">
        <v>27.713000000000001</v>
      </c>
      <c r="E91" s="43">
        <v>17.7</v>
      </c>
      <c r="F91" s="43">
        <v>16.436</v>
      </c>
      <c r="G91" s="43"/>
      <c r="H91" s="43"/>
      <c r="I91" s="43"/>
      <c r="J91" s="43"/>
      <c r="K91" s="43"/>
      <c r="L91" s="43"/>
      <c r="M91" s="43"/>
      <c r="N91" s="43"/>
      <c r="O91" s="43"/>
      <c r="P91" s="41"/>
    </row>
    <row r="92" spans="1:16" x14ac:dyDescent="0.3">
      <c r="A92" s="15" t="s">
        <v>380</v>
      </c>
      <c r="B92" s="9" t="s">
        <v>381</v>
      </c>
      <c r="C92" s="43">
        <v>14.541583000000001</v>
      </c>
      <c r="D92" s="43">
        <v>12.948587703999998</v>
      </c>
      <c r="E92" s="43">
        <v>12.934100000000001</v>
      </c>
      <c r="F92" s="43">
        <v>13.2654</v>
      </c>
      <c r="G92" s="43">
        <v>10.8573</v>
      </c>
      <c r="H92" s="43">
        <v>10.650029</v>
      </c>
      <c r="I92" s="43">
        <v>11.116388000000001</v>
      </c>
      <c r="J92" s="43">
        <v>14.019157</v>
      </c>
      <c r="K92" s="43">
        <v>43.982751999999998</v>
      </c>
      <c r="L92" s="43">
        <v>22.930399999999999</v>
      </c>
      <c r="M92" s="43">
        <v>17.195499999999999</v>
      </c>
      <c r="N92" s="43">
        <v>19.2178</v>
      </c>
      <c r="O92" s="43">
        <v>12.167899999999999</v>
      </c>
      <c r="P92" s="41">
        <v>14.8813</v>
      </c>
    </row>
    <row r="93" spans="1:16" x14ac:dyDescent="0.3">
      <c r="A93" s="15" t="s">
        <v>384</v>
      </c>
      <c r="B93" s="9" t="s">
        <v>385</v>
      </c>
      <c r="C93" s="43">
        <v>64.697299999999984</v>
      </c>
      <c r="D93" s="43">
        <v>76.259285760000026</v>
      </c>
      <c r="E93" s="43">
        <v>83.474900000000005</v>
      </c>
      <c r="F93" s="43">
        <v>86.02</v>
      </c>
      <c r="G93" s="43">
        <v>63.146099999999997</v>
      </c>
      <c r="H93" s="43">
        <v>58.437536000000001</v>
      </c>
      <c r="I93" s="43">
        <v>55.480598999999998</v>
      </c>
      <c r="J93" s="43">
        <v>61.026808000000003</v>
      </c>
      <c r="K93" s="43">
        <v>45.835554999999999</v>
      </c>
      <c r="L93" s="43">
        <v>77.773300000000006</v>
      </c>
      <c r="M93" s="43">
        <v>21.048400000000001</v>
      </c>
      <c r="N93" s="43">
        <v>26.520700000000001</v>
      </c>
      <c r="O93" s="43">
        <v>36.943199999999997</v>
      </c>
      <c r="P93" s="41">
        <v>39.017200000000003</v>
      </c>
    </row>
    <row r="94" spans="1:16" x14ac:dyDescent="0.3">
      <c r="A94" s="15" t="s">
        <v>378</v>
      </c>
      <c r="B94" s="9" t="s">
        <v>379</v>
      </c>
      <c r="C94" s="68">
        <v>1.0023700000000002</v>
      </c>
      <c r="D94" s="43">
        <v>1</v>
      </c>
      <c r="E94" s="43">
        <v>1</v>
      </c>
      <c r="F94" s="43">
        <v>1</v>
      </c>
      <c r="G94" s="43">
        <v>1</v>
      </c>
      <c r="H94" s="43">
        <v>1</v>
      </c>
      <c r="I94" s="43">
        <v>1</v>
      </c>
      <c r="J94" s="43">
        <v>1</v>
      </c>
      <c r="K94" s="43">
        <v>1</v>
      </c>
      <c r="L94" s="43">
        <v>0</v>
      </c>
      <c r="M94" s="43">
        <v>1</v>
      </c>
      <c r="N94" s="43">
        <v>1</v>
      </c>
      <c r="O94" s="43">
        <v>1</v>
      </c>
      <c r="P94" s="41">
        <v>0</v>
      </c>
    </row>
    <row r="95" spans="1:16" x14ac:dyDescent="0.3">
      <c r="A95" s="15" t="s">
        <v>386</v>
      </c>
      <c r="B95" s="9" t="s">
        <v>387</v>
      </c>
      <c r="C95" s="68">
        <v>9.0090049999999966</v>
      </c>
      <c r="D95" s="43">
        <v>17.810486055999995</v>
      </c>
      <c r="E95" s="43">
        <v>29.3123</v>
      </c>
      <c r="F95" s="43">
        <v>61.110599999999998</v>
      </c>
      <c r="G95" s="43">
        <v>53.133699999999997</v>
      </c>
      <c r="H95" s="43">
        <v>52.230314</v>
      </c>
      <c r="I95" s="43">
        <v>63.119573000000003</v>
      </c>
      <c r="J95" s="43">
        <v>96.866077000000004</v>
      </c>
      <c r="K95" s="43">
        <v>57.155087000000002</v>
      </c>
      <c r="L95" s="43">
        <v>93.562200000000004</v>
      </c>
      <c r="M95" s="43">
        <v>102.0689</v>
      </c>
      <c r="N95" s="43">
        <v>93.710800000000006</v>
      </c>
      <c r="O95" s="43">
        <v>93.833200000000005</v>
      </c>
      <c r="P95" s="41">
        <v>86.670599999999993</v>
      </c>
    </row>
    <row r="96" spans="1:16" hidden="1" x14ac:dyDescent="0.3">
      <c r="A96" s="15" t="s">
        <v>504</v>
      </c>
      <c r="B96" s="9" t="s">
        <v>505</v>
      </c>
      <c r="C96" s="43"/>
      <c r="D96" s="43"/>
      <c r="E96" s="43">
        <v>0</v>
      </c>
      <c r="F96" s="43">
        <v>4.0000000000000002E-4</v>
      </c>
      <c r="G96" s="43">
        <v>0</v>
      </c>
      <c r="H96" s="43">
        <v>0</v>
      </c>
      <c r="I96" s="43">
        <v>1E-3</v>
      </c>
      <c r="J96" s="43">
        <v>2.0000000000000001E-4</v>
      </c>
      <c r="K96" s="43">
        <v>0</v>
      </c>
      <c r="L96" s="43">
        <v>0</v>
      </c>
      <c r="M96" s="43">
        <v>0</v>
      </c>
      <c r="N96" s="43">
        <v>0</v>
      </c>
      <c r="O96" s="43">
        <v>0</v>
      </c>
      <c r="P96" s="41">
        <v>0</v>
      </c>
    </row>
    <row r="97" spans="1:16" x14ac:dyDescent="0.3">
      <c r="A97" s="15" t="s">
        <v>388</v>
      </c>
      <c r="B97" s="9" t="s">
        <v>389</v>
      </c>
      <c r="C97" s="68">
        <v>34.288686999999996</v>
      </c>
      <c r="D97" s="43">
        <v>40.023706352000012</v>
      </c>
      <c r="E97" s="43">
        <v>46.924500000000002</v>
      </c>
      <c r="F97" s="43">
        <v>35.912199999999999</v>
      </c>
      <c r="G97" s="43">
        <v>28.849</v>
      </c>
      <c r="H97" s="43">
        <v>26.297127</v>
      </c>
      <c r="I97" s="43">
        <v>24.674495</v>
      </c>
      <c r="J97" s="43">
        <v>33.775996999999997</v>
      </c>
      <c r="K97" s="43">
        <v>138.51121800000001</v>
      </c>
      <c r="L97" s="43">
        <v>66.047700000000006</v>
      </c>
      <c r="M97" s="43">
        <v>47.162999999999997</v>
      </c>
      <c r="N97" s="43">
        <v>53.052300000000002</v>
      </c>
      <c r="O97" s="43">
        <v>26.6769</v>
      </c>
      <c r="P97" s="41">
        <v>32.097700000000003</v>
      </c>
    </row>
    <row r="98" spans="1:16" x14ac:dyDescent="0.3">
      <c r="A98" s="15" t="s">
        <v>392</v>
      </c>
      <c r="B98" s="9" t="s">
        <v>393</v>
      </c>
      <c r="C98" s="41">
        <v>0.57560800000000001</v>
      </c>
      <c r="D98" s="41">
        <v>0.69622343600000014</v>
      </c>
      <c r="E98" s="43">
        <v>1.5959000000000001</v>
      </c>
      <c r="F98" s="41">
        <v>0.91339999999999999</v>
      </c>
      <c r="G98" s="41">
        <v>2.5653000000000001</v>
      </c>
      <c r="H98" s="41">
        <v>3.3159610000000002</v>
      </c>
      <c r="I98" s="41">
        <v>3.6689750000000001</v>
      </c>
      <c r="J98" s="41">
        <v>4.8270460000000002</v>
      </c>
      <c r="K98" s="41">
        <v>4.8154430000000001</v>
      </c>
      <c r="L98" s="41">
        <v>6.5883000000000003</v>
      </c>
      <c r="M98" s="41">
        <v>6.1308999999999996</v>
      </c>
      <c r="N98" s="41">
        <v>5.8304999999999998</v>
      </c>
      <c r="O98" s="41">
        <v>4.5340999999999996</v>
      </c>
      <c r="P98" s="41">
        <v>6.2298999999999998</v>
      </c>
    </row>
    <row r="99" spans="1:16" hidden="1" x14ac:dyDescent="0.3">
      <c r="A99" s="16"/>
      <c r="B99" s="10" t="s">
        <v>640</v>
      </c>
      <c r="C99" s="42">
        <v>3.8019999999999998E-2</v>
      </c>
      <c r="D99" s="42">
        <v>1.3325E-2</v>
      </c>
      <c r="E99" s="45">
        <v>1.2E-2</v>
      </c>
      <c r="F99" s="41">
        <v>0.01</v>
      </c>
      <c r="G99" s="41">
        <v>8.9999999999999993E-3</v>
      </c>
      <c r="H99" s="41">
        <v>0.105</v>
      </c>
      <c r="I99" s="41">
        <v>1.1154000000000001E-2</v>
      </c>
      <c r="J99" s="41">
        <v>9.1999999999999998E-3</v>
      </c>
      <c r="K99" s="41">
        <v>8.0000000000000002E-3</v>
      </c>
      <c r="L99" s="41">
        <v>0</v>
      </c>
      <c r="M99" s="41">
        <v>9.7999999999999997E-3</v>
      </c>
      <c r="N99" s="41">
        <v>3.4599999999999999E-2</v>
      </c>
      <c r="O99" s="41">
        <v>2.6800000000000001E-2</v>
      </c>
      <c r="P99" s="41">
        <v>0</v>
      </c>
    </row>
    <row r="100" spans="1:16" hidden="1" x14ac:dyDescent="0.3">
      <c r="A100" s="9" t="s">
        <v>433</v>
      </c>
      <c r="B100" s="15" t="s">
        <v>434</v>
      </c>
      <c r="C100" s="15"/>
      <c r="D100" s="15"/>
      <c r="E100" s="11">
        <v>7.0000000000000001E-3</v>
      </c>
      <c r="F100" s="7">
        <v>5.0000000000000001E-3</v>
      </c>
      <c r="G100" s="7">
        <v>4.0000000000000001E-3</v>
      </c>
      <c r="H100" s="7">
        <v>0.1</v>
      </c>
      <c r="I100" s="7">
        <v>6.1539999999999997E-3</v>
      </c>
      <c r="J100" s="7">
        <v>4.1999999999999997E-3</v>
      </c>
      <c r="K100" s="7">
        <v>3.0000000000000001E-3</v>
      </c>
      <c r="L100" s="7">
        <v>0</v>
      </c>
      <c r="M100" s="7">
        <v>5.0000000000000001E-3</v>
      </c>
      <c r="N100" s="7">
        <v>5.4999999999999997E-3</v>
      </c>
      <c r="O100" s="7">
        <v>0</v>
      </c>
      <c r="P100" s="7">
        <v>0</v>
      </c>
    </row>
    <row r="101" spans="1:16" hidden="1" x14ac:dyDescent="0.3">
      <c r="A101" s="9" t="s">
        <v>418</v>
      </c>
      <c r="B101" s="15" t="s">
        <v>419</v>
      </c>
      <c r="C101" s="15"/>
      <c r="D101" s="15"/>
      <c r="E101" s="11">
        <v>5.0000000000000001E-3</v>
      </c>
      <c r="F101" s="7">
        <v>5.0000000000000001E-3</v>
      </c>
      <c r="G101" s="7">
        <v>5.0000000000000001E-3</v>
      </c>
      <c r="H101" s="7">
        <v>5.0000000000000001E-3</v>
      </c>
      <c r="I101" s="7">
        <v>5.0000000000000001E-3</v>
      </c>
      <c r="J101" s="7">
        <v>5.0000000000000001E-3</v>
      </c>
      <c r="K101" s="7">
        <v>5.0000000000000001E-3</v>
      </c>
      <c r="L101" s="7">
        <v>0</v>
      </c>
      <c r="M101" s="7">
        <v>4.7999999999999996E-3</v>
      </c>
      <c r="N101" s="7">
        <v>2.9100000000000001E-2</v>
      </c>
      <c r="O101" s="7">
        <v>2.6800000000000001E-2</v>
      </c>
      <c r="P101" s="7">
        <v>0</v>
      </c>
    </row>
  </sheetData>
  <sortState ref="A86:N97">
    <sortCondition ref="B86:B97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T62"/>
  <sheetViews>
    <sheetView workbookViewId="0">
      <selection activeCell="L46" sqref="L46"/>
    </sheetView>
  </sheetViews>
  <sheetFormatPr defaultRowHeight="14.4" x14ac:dyDescent="0.3"/>
  <cols>
    <col min="1" max="1" width="12.77734375" customWidth="1"/>
    <col min="2" max="2" width="58.77734375" customWidth="1"/>
    <col min="3" max="3" width="15" customWidth="1"/>
    <col min="4" max="17" width="12.6640625" customWidth="1"/>
  </cols>
  <sheetData>
    <row r="1" spans="1:306" x14ac:dyDescent="0.3">
      <c r="A1" s="4" t="s">
        <v>664</v>
      </c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  <c r="IT1" s="22"/>
      <c r="IU1" s="22"/>
      <c r="IV1" s="22"/>
      <c r="IW1" s="22"/>
      <c r="IX1" s="22"/>
      <c r="IY1" s="22"/>
      <c r="IZ1" s="22"/>
      <c r="JA1" s="22"/>
      <c r="JB1" s="22"/>
      <c r="JC1" s="22"/>
      <c r="JD1" s="22"/>
      <c r="JE1" s="22"/>
      <c r="JF1" s="22"/>
      <c r="JG1" s="22"/>
      <c r="JH1" s="22"/>
      <c r="JI1" s="22"/>
      <c r="JJ1" s="22"/>
      <c r="JK1" s="22"/>
      <c r="JL1" s="22"/>
      <c r="JM1" s="22"/>
      <c r="JN1" s="22"/>
      <c r="JO1" s="22"/>
      <c r="JP1" s="22"/>
      <c r="JQ1" s="22"/>
      <c r="JR1" s="22"/>
      <c r="JS1" s="22"/>
      <c r="JT1" s="22"/>
      <c r="JU1" s="22"/>
      <c r="JV1" s="22"/>
      <c r="JW1" s="22"/>
      <c r="JX1" s="22"/>
      <c r="JY1" s="22"/>
      <c r="JZ1" s="22"/>
      <c r="KA1" s="22"/>
      <c r="KB1" s="22"/>
      <c r="KC1" s="22"/>
      <c r="KD1" s="22"/>
      <c r="KE1" s="22"/>
      <c r="KF1" s="22"/>
      <c r="KG1" s="22"/>
      <c r="KH1" s="22"/>
      <c r="KI1" s="22"/>
      <c r="KJ1" s="22"/>
      <c r="KK1" s="22"/>
      <c r="KL1" s="22"/>
      <c r="KM1" s="22"/>
      <c r="KN1" s="22"/>
      <c r="KO1" s="22"/>
      <c r="KP1" s="22"/>
      <c r="KQ1" s="22"/>
      <c r="KR1" s="22"/>
      <c r="KS1" s="22"/>
      <c r="KT1" s="22"/>
    </row>
    <row r="2" spans="1:306" x14ac:dyDescent="0.3">
      <c r="A2" t="s">
        <v>662</v>
      </c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  <c r="IV2" s="22"/>
      <c r="IW2" s="22"/>
      <c r="IX2" s="22"/>
      <c r="IY2" s="22"/>
      <c r="IZ2" s="22"/>
      <c r="JA2" s="22"/>
      <c r="JB2" s="22"/>
      <c r="JC2" s="22"/>
      <c r="JD2" s="22"/>
      <c r="JE2" s="22"/>
      <c r="JF2" s="22"/>
      <c r="JG2" s="22"/>
      <c r="JH2" s="22"/>
      <c r="JI2" s="22"/>
      <c r="JJ2" s="22"/>
      <c r="JK2" s="22"/>
      <c r="JL2" s="22"/>
      <c r="JM2" s="22"/>
      <c r="JN2" s="22"/>
      <c r="JO2" s="22"/>
      <c r="JP2" s="22"/>
      <c r="JQ2" s="22"/>
      <c r="JR2" s="22"/>
      <c r="JS2" s="22"/>
      <c r="JT2" s="22"/>
      <c r="JU2" s="22"/>
      <c r="JV2" s="22"/>
      <c r="JW2" s="22"/>
      <c r="JX2" s="22"/>
      <c r="JY2" s="22"/>
      <c r="JZ2" s="22"/>
      <c r="KA2" s="22"/>
      <c r="KB2" s="22"/>
      <c r="KC2" s="22"/>
      <c r="KD2" s="22"/>
      <c r="KE2" s="22"/>
      <c r="KF2" s="22"/>
      <c r="KG2" s="22"/>
      <c r="KH2" s="22"/>
      <c r="KI2" s="22"/>
      <c r="KJ2" s="22"/>
      <c r="KK2" s="22"/>
      <c r="KL2" s="22"/>
      <c r="KM2" s="22"/>
      <c r="KN2" s="22"/>
      <c r="KO2" s="22"/>
      <c r="KP2" s="22"/>
      <c r="KQ2" s="22"/>
      <c r="KR2" s="22"/>
      <c r="KS2" s="22"/>
      <c r="KT2" s="22"/>
    </row>
    <row r="3" spans="1:306" x14ac:dyDescent="0.3">
      <c r="A3" t="s">
        <v>677</v>
      </c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  <c r="IW3" s="22"/>
      <c r="IX3" s="22"/>
      <c r="IY3" s="22"/>
      <c r="IZ3" s="22"/>
      <c r="JA3" s="22"/>
      <c r="JB3" s="22"/>
      <c r="JC3" s="22"/>
      <c r="JD3" s="22"/>
      <c r="JE3" s="22"/>
      <c r="JF3" s="22"/>
      <c r="JG3" s="22"/>
      <c r="JH3" s="22"/>
      <c r="JI3" s="22"/>
      <c r="JJ3" s="22"/>
      <c r="JK3" s="22"/>
      <c r="JL3" s="22"/>
      <c r="JM3" s="22"/>
      <c r="JN3" s="22"/>
      <c r="JO3" s="22"/>
      <c r="JP3" s="22"/>
      <c r="JQ3" s="22"/>
      <c r="JR3" s="22"/>
      <c r="JS3" s="22"/>
      <c r="JT3" s="22"/>
      <c r="JU3" s="22"/>
      <c r="JV3" s="22"/>
      <c r="JW3" s="22"/>
      <c r="JX3" s="22"/>
      <c r="JY3" s="22"/>
      <c r="JZ3" s="22"/>
      <c r="KA3" s="22"/>
      <c r="KB3" s="22"/>
      <c r="KC3" s="22"/>
      <c r="KD3" s="22"/>
      <c r="KE3" s="22"/>
      <c r="KF3" s="22"/>
      <c r="KG3" s="22"/>
      <c r="KH3" s="22"/>
      <c r="KI3" s="22"/>
      <c r="KJ3" s="22"/>
      <c r="KK3" s="22"/>
      <c r="KL3" s="22"/>
      <c r="KM3" s="22"/>
      <c r="KN3" s="22"/>
      <c r="KO3" s="22"/>
      <c r="KP3" s="22"/>
      <c r="KQ3" s="22"/>
      <c r="KR3" s="22"/>
      <c r="KS3" s="22"/>
      <c r="KT3" s="22"/>
    </row>
    <row r="4" spans="1:306" x14ac:dyDescent="0.3">
      <c r="A4" s="17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  <c r="IW4" s="22"/>
      <c r="IX4" s="22"/>
      <c r="IY4" s="22"/>
      <c r="IZ4" s="22"/>
      <c r="JA4" s="22"/>
      <c r="JB4" s="22"/>
      <c r="JC4" s="22"/>
      <c r="JD4" s="22"/>
      <c r="JE4" s="22"/>
      <c r="JF4" s="22"/>
      <c r="JG4" s="22"/>
      <c r="JH4" s="22"/>
      <c r="JI4" s="22"/>
      <c r="JJ4" s="22"/>
      <c r="JK4" s="22"/>
      <c r="JL4" s="22"/>
      <c r="JM4" s="22"/>
      <c r="JN4" s="22"/>
      <c r="JO4" s="22"/>
      <c r="JP4" s="22"/>
      <c r="JQ4" s="22"/>
      <c r="JR4" s="22"/>
      <c r="JS4" s="22"/>
      <c r="JT4" s="22"/>
      <c r="JU4" s="22"/>
      <c r="JV4" s="22"/>
      <c r="JW4" s="22"/>
      <c r="JX4" s="22"/>
      <c r="JY4" s="22"/>
      <c r="JZ4" s="22"/>
      <c r="KA4" s="22"/>
      <c r="KB4" s="22"/>
      <c r="KC4" s="22"/>
      <c r="KD4" s="22"/>
      <c r="KE4" s="22"/>
      <c r="KF4" s="22"/>
      <c r="KG4" s="22"/>
      <c r="KH4" s="22"/>
      <c r="KI4" s="22"/>
      <c r="KJ4" s="22"/>
      <c r="KK4" s="22"/>
      <c r="KL4" s="22"/>
      <c r="KM4" s="22"/>
      <c r="KN4" s="22"/>
      <c r="KO4" s="22"/>
      <c r="KP4" s="22"/>
      <c r="KQ4" s="22"/>
      <c r="KR4" s="22"/>
      <c r="KS4" s="22"/>
      <c r="KT4" s="22"/>
    </row>
    <row r="5" spans="1:306" x14ac:dyDescent="0.3">
      <c r="A5" s="1" t="s">
        <v>630</v>
      </c>
      <c r="B5" s="1" t="s">
        <v>631</v>
      </c>
      <c r="C5" s="1" t="s">
        <v>651</v>
      </c>
      <c r="D5" s="1" t="s">
        <v>645</v>
      </c>
      <c r="E5" s="1">
        <v>2017</v>
      </c>
      <c r="F5" s="1">
        <v>2016</v>
      </c>
      <c r="G5" s="1">
        <v>2015</v>
      </c>
      <c r="H5" s="1">
        <v>2014</v>
      </c>
      <c r="I5" s="1">
        <v>2013</v>
      </c>
      <c r="J5" s="1">
        <v>2012</v>
      </c>
      <c r="K5" s="1">
        <v>2011</v>
      </c>
      <c r="L5" s="1">
        <v>2010</v>
      </c>
      <c r="M5" s="1">
        <v>2009</v>
      </c>
      <c r="N5" s="1">
        <v>2008</v>
      </c>
      <c r="O5" s="1">
        <v>2007</v>
      </c>
      <c r="P5" s="25">
        <v>2006</v>
      </c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  <c r="IW5" s="22"/>
      <c r="IX5" s="22"/>
      <c r="IY5" s="22"/>
      <c r="IZ5" s="22"/>
      <c r="JA5" s="22"/>
      <c r="JB5" s="22"/>
      <c r="JC5" s="22"/>
      <c r="JD5" s="22"/>
      <c r="JE5" s="22"/>
      <c r="JF5" s="22"/>
      <c r="JG5" s="22"/>
      <c r="JH5" s="22"/>
      <c r="JI5" s="22"/>
      <c r="JJ5" s="22"/>
      <c r="JK5" s="22"/>
      <c r="JL5" s="22"/>
      <c r="JM5" s="22"/>
      <c r="JN5" s="22"/>
      <c r="JO5" s="22"/>
      <c r="JP5" s="22"/>
      <c r="JQ5" s="22"/>
      <c r="JR5" s="22"/>
      <c r="JS5" s="22"/>
      <c r="JT5" s="22"/>
      <c r="JU5" s="22"/>
      <c r="JV5" s="22"/>
      <c r="JW5" s="22"/>
      <c r="JX5" s="22"/>
      <c r="JY5" s="22"/>
      <c r="JZ5" s="22"/>
      <c r="KA5" s="22"/>
      <c r="KB5" s="22"/>
      <c r="KC5" s="22"/>
      <c r="KD5" s="22"/>
      <c r="KE5" s="22"/>
      <c r="KF5" s="22"/>
      <c r="KG5" s="22"/>
      <c r="KH5" s="22"/>
      <c r="KI5" s="22"/>
      <c r="KJ5" s="22"/>
      <c r="KK5" s="22"/>
      <c r="KL5" s="22"/>
      <c r="KM5" s="22"/>
      <c r="KN5" s="22"/>
      <c r="KO5" s="22"/>
      <c r="KP5" s="22"/>
      <c r="KQ5" s="22"/>
      <c r="KR5" s="22"/>
      <c r="KS5" s="22"/>
      <c r="KT5" s="22"/>
    </row>
    <row r="6" spans="1:306" x14ac:dyDescent="0.3">
      <c r="A6" s="9" t="s">
        <v>12</v>
      </c>
      <c r="B6" s="9" t="s">
        <v>13</v>
      </c>
      <c r="C6" s="41">
        <v>384.17270299999944</v>
      </c>
      <c r="D6" s="41">
        <v>374.01473999999996</v>
      </c>
      <c r="E6" s="43">
        <v>392.43599999999998</v>
      </c>
      <c r="F6" s="41">
        <v>412.72800000000001</v>
      </c>
      <c r="G6" s="41">
        <v>436.25</v>
      </c>
      <c r="H6" s="41">
        <v>482.10199999999998</v>
      </c>
      <c r="I6" s="41">
        <v>517.26783499999999</v>
      </c>
      <c r="J6" s="41">
        <v>467.48842999999999</v>
      </c>
      <c r="K6" s="41">
        <v>390.01416999999998</v>
      </c>
      <c r="L6" s="41">
        <v>290.3954</v>
      </c>
      <c r="M6" s="41">
        <v>167.44829999999999</v>
      </c>
      <c r="N6" s="41">
        <v>144.27330000000001</v>
      </c>
      <c r="O6" s="41">
        <v>0</v>
      </c>
      <c r="P6" s="41">
        <v>0</v>
      </c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  <c r="IW6" s="22"/>
      <c r="IX6" s="22"/>
      <c r="IY6" s="22"/>
      <c r="IZ6" s="22"/>
      <c r="JA6" s="22"/>
      <c r="JB6" s="22"/>
      <c r="JC6" s="22"/>
      <c r="JD6" s="22"/>
      <c r="JE6" s="22"/>
      <c r="JF6" s="22"/>
      <c r="JG6" s="22"/>
      <c r="JH6" s="22"/>
      <c r="JI6" s="22"/>
      <c r="JJ6" s="22"/>
      <c r="JK6" s="22"/>
      <c r="JL6" s="22"/>
      <c r="JM6" s="22"/>
      <c r="JN6" s="22"/>
      <c r="JO6" s="22"/>
      <c r="JP6" s="22"/>
      <c r="JQ6" s="22"/>
      <c r="JR6" s="22"/>
      <c r="JS6" s="22"/>
      <c r="JT6" s="22"/>
      <c r="JU6" s="22"/>
      <c r="JV6" s="22"/>
      <c r="JW6" s="22"/>
      <c r="JX6" s="22"/>
      <c r="JY6" s="22"/>
      <c r="JZ6" s="22"/>
      <c r="KA6" s="22"/>
      <c r="KB6" s="22"/>
      <c r="KC6" s="22"/>
      <c r="KD6" s="22"/>
      <c r="KE6" s="22"/>
      <c r="KF6" s="22"/>
      <c r="KG6" s="22"/>
      <c r="KH6" s="22"/>
      <c r="KI6" s="22"/>
      <c r="KJ6" s="22"/>
      <c r="KK6" s="22"/>
      <c r="KL6" s="22"/>
      <c r="KM6" s="22"/>
      <c r="KN6" s="22"/>
      <c r="KO6" s="22"/>
      <c r="KP6" s="22"/>
      <c r="KQ6" s="22"/>
      <c r="KR6" s="22"/>
      <c r="KS6" s="22"/>
      <c r="KT6" s="22"/>
    </row>
    <row r="7" spans="1:306" x14ac:dyDescent="0.3">
      <c r="A7" s="9" t="s">
        <v>2</v>
      </c>
      <c r="B7" s="9" t="s">
        <v>3</v>
      </c>
      <c r="C7" s="41">
        <v>5.1249999999999991</v>
      </c>
      <c r="D7" s="41">
        <v>5.9798869999999988</v>
      </c>
      <c r="E7" s="43">
        <v>6.476</v>
      </c>
      <c r="F7" s="41">
        <v>8.57</v>
      </c>
      <c r="G7" s="41">
        <v>11.045999999999999</v>
      </c>
      <c r="H7" s="41">
        <v>13.712999999999999</v>
      </c>
      <c r="I7" s="41">
        <v>14.799683999999999</v>
      </c>
      <c r="J7" s="41">
        <v>15.003254999999999</v>
      </c>
      <c r="K7" s="41">
        <v>20.57001</v>
      </c>
      <c r="L7" s="41">
        <v>19.193200000000001</v>
      </c>
      <c r="M7" s="41">
        <v>18.2333</v>
      </c>
      <c r="N7" s="41">
        <v>20.003900000000002</v>
      </c>
      <c r="O7" s="41">
        <v>0</v>
      </c>
      <c r="P7" s="41">
        <v>0</v>
      </c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  <c r="IW7" s="22"/>
      <c r="IX7" s="22"/>
      <c r="IY7" s="22"/>
      <c r="IZ7" s="22"/>
      <c r="JA7" s="22"/>
      <c r="JB7" s="22"/>
      <c r="JC7" s="22"/>
      <c r="JD7" s="22"/>
      <c r="JE7" s="22"/>
      <c r="JF7" s="22"/>
      <c r="JG7" s="22"/>
      <c r="JH7" s="22"/>
      <c r="JI7" s="22"/>
      <c r="JJ7" s="22"/>
      <c r="JK7" s="22"/>
      <c r="JL7" s="22"/>
      <c r="JM7" s="22"/>
      <c r="JN7" s="22"/>
      <c r="JO7" s="22"/>
      <c r="JP7" s="22"/>
      <c r="JQ7" s="22"/>
      <c r="JR7" s="22"/>
      <c r="JS7" s="22"/>
      <c r="JT7" s="22"/>
      <c r="JU7" s="22"/>
      <c r="JV7" s="22"/>
      <c r="JW7" s="22"/>
      <c r="JX7" s="22"/>
      <c r="JY7" s="22"/>
      <c r="JZ7" s="22"/>
      <c r="KA7" s="22"/>
      <c r="KB7" s="22"/>
      <c r="KC7" s="22"/>
      <c r="KD7" s="22"/>
      <c r="KE7" s="22"/>
      <c r="KF7" s="22"/>
      <c r="KG7" s="22"/>
      <c r="KH7" s="22"/>
      <c r="KI7" s="22"/>
      <c r="KJ7" s="22"/>
      <c r="KK7" s="22"/>
      <c r="KL7" s="22"/>
      <c r="KM7" s="22"/>
      <c r="KN7" s="22"/>
      <c r="KO7" s="22"/>
      <c r="KP7" s="22"/>
      <c r="KQ7" s="22"/>
      <c r="KR7" s="22"/>
      <c r="KS7" s="22"/>
      <c r="KT7" s="22"/>
    </row>
    <row r="8" spans="1:306" x14ac:dyDescent="0.3">
      <c r="A8" s="9" t="s">
        <v>10</v>
      </c>
      <c r="B8" s="9" t="s">
        <v>11</v>
      </c>
      <c r="C8" s="41">
        <v>49.914562000000004</v>
      </c>
      <c r="D8" s="41">
        <v>48.52424363099999</v>
      </c>
      <c r="E8" s="43">
        <v>55.499000000000002</v>
      </c>
      <c r="F8" s="41">
        <v>50.965000000000003</v>
      </c>
      <c r="G8" s="41">
        <v>52.963999999999999</v>
      </c>
      <c r="H8" s="41">
        <v>51.262943999999997</v>
      </c>
      <c r="I8" s="41">
        <v>46.186297000000003</v>
      </c>
      <c r="J8" s="41">
        <v>48.051282999999998</v>
      </c>
      <c r="K8" s="41">
        <v>43.835957000000001</v>
      </c>
      <c r="L8" s="41">
        <v>48.593400000000003</v>
      </c>
      <c r="M8" s="41">
        <v>43.823799999999999</v>
      </c>
      <c r="N8" s="41">
        <v>47.426099999999998</v>
      </c>
      <c r="O8" s="41">
        <v>50.433999999999997</v>
      </c>
      <c r="P8" s="41">
        <v>51.655900000000003</v>
      </c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  <c r="IW8" s="22"/>
      <c r="IX8" s="22"/>
      <c r="IY8" s="22"/>
      <c r="IZ8" s="22"/>
      <c r="JA8" s="22"/>
      <c r="JB8" s="22"/>
      <c r="JC8" s="22"/>
      <c r="JD8" s="22"/>
      <c r="JE8" s="22"/>
      <c r="JF8" s="22"/>
      <c r="JG8" s="22"/>
      <c r="JH8" s="22"/>
      <c r="JI8" s="22"/>
      <c r="JJ8" s="22"/>
      <c r="JK8" s="22"/>
      <c r="JL8" s="22"/>
      <c r="JM8" s="22"/>
      <c r="JN8" s="22"/>
      <c r="JO8" s="22"/>
      <c r="JP8" s="22"/>
      <c r="JQ8" s="22"/>
      <c r="JR8" s="22"/>
      <c r="JS8" s="22"/>
      <c r="JT8" s="22"/>
      <c r="JU8" s="22"/>
      <c r="JV8" s="22"/>
      <c r="JW8" s="22"/>
      <c r="JX8" s="22"/>
      <c r="JY8" s="22"/>
      <c r="JZ8" s="22"/>
      <c r="KA8" s="22"/>
      <c r="KB8" s="22"/>
      <c r="KC8" s="22"/>
      <c r="KD8" s="22"/>
      <c r="KE8" s="22"/>
      <c r="KF8" s="22"/>
      <c r="KG8" s="22"/>
      <c r="KH8" s="22"/>
      <c r="KI8" s="22"/>
      <c r="KJ8" s="22"/>
      <c r="KK8" s="22"/>
      <c r="KL8" s="22"/>
      <c r="KM8" s="22"/>
      <c r="KN8" s="22"/>
      <c r="KO8" s="22"/>
      <c r="KP8" s="22"/>
      <c r="KQ8" s="22"/>
      <c r="KR8" s="22"/>
      <c r="KS8" s="22"/>
      <c r="KT8" s="22"/>
    </row>
    <row r="9" spans="1:306" x14ac:dyDescent="0.3">
      <c r="A9" s="9" t="s">
        <v>375</v>
      </c>
      <c r="B9" s="9" t="s">
        <v>374</v>
      </c>
      <c r="C9" s="41">
        <v>2277.3119999999944</v>
      </c>
      <c r="D9" s="41">
        <v>2262.9458000000009</v>
      </c>
      <c r="E9" s="43">
        <v>1320.9860000000001</v>
      </c>
      <c r="F9" s="41">
        <v>1375.644</v>
      </c>
      <c r="G9" s="41">
        <v>1477.173</v>
      </c>
      <c r="H9" s="41">
        <v>1610.2719999999999</v>
      </c>
      <c r="I9" s="41">
        <v>4701.9687249999997</v>
      </c>
      <c r="J9" s="41">
        <v>1421.3838000000001</v>
      </c>
      <c r="K9" s="41">
        <v>1380.3592000000001</v>
      </c>
      <c r="L9" s="41">
        <v>1191.7292</v>
      </c>
      <c r="M9" s="41">
        <v>1049.7439999999999</v>
      </c>
      <c r="N9" s="41">
        <v>1000.9373000000001</v>
      </c>
      <c r="O9" s="41">
        <v>0</v>
      </c>
      <c r="P9" s="41">
        <v>0</v>
      </c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  <c r="IW9" s="22"/>
      <c r="IX9" s="22"/>
      <c r="IY9" s="22"/>
      <c r="IZ9" s="22"/>
      <c r="JA9" s="22"/>
      <c r="JB9" s="22"/>
      <c r="JC9" s="22"/>
      <c r="JD9" s="22"/>
      <c r="JE9" s="22"/>
      <c r="JF9" s="22"/>
      <c r="JG9" s="22"/>
      <c r="JH9" s="22"/>
      <c r="JI9" s="22"/>
      <c r="JJ9" s="22"/>
      <c r="JK9" s="22"/>
      <c r="JL9" s="22"/>
      <c r="JM9" s="22"/>
      <c r="JN9" s="22"/>
      <c r="JO9" s="22"/>
      <c r="JP9" s="22"/>
      <c r="JQ9" s="22"/>
      <c r="JR9" s="22"/>
      <c r="JS9" s="22"/>
      <c r="JT9" s="22"/>
      <c r="JU9" s="22"/>
      <c r="JV9" s="22"/>
      <c r="JW9" s="22"/>
      <c r="JX9" s="22"/>
      <c r="JY9" s="22"/>
      <c r="JZ9" s="22"/>
      <c r="KA9" s="22"/>
      <c r="KB9" s="22"/>
      <c r="KC9" s="22"/>
      <c r="KD9" s="22"/>
      <c r="KE9" s="22"/>
      <c r="KF9" s="22"/>
      <c r="KG9" s="22"/>
      <c r="KH9" s="22"/>
      <c r="KI9" s="22"/>
      <c r="KJ9" s="22"/>
      <c r="KK9" s="22"/>
      <c r="KL9" s="22"/>
      <c r="KM9" s="22"/>
      <c r="KN9" s="22"/>
      <c r="KO9" s="22"/>
      <c r="KP9" s="22"/>
      <c r="KQ9" s="22"/>
      <c r="KR9" s="22"/>
      <c r="KS9" s="22"/>
      <c r="KT9" s="22"/>
    </row>
    <row r="10" spans="1:306" x14ac:dyDescent="0.3">
      <c r="A10" s="9" t="s">
        <v>6</v>
      </c>
      <c r="B10" s="9" t="s">
        <v>676</v>
      </c>
      <c r="C10" s="41">
        <v>45356.945383191996</v>
      </c>
      <c r="D10" s="43">
        <v>12508.955433032001</v>
      </c>
      <c r="E10" s="43">
        <v>13463.99</v>
      </c>
      <c r="F10" s="41">
        <v>13547.708000000001</v>
      </c>
      <c r="G10" s="41">
        <v>14569.32</v>
      </c>
      <c r="H10" s="41">
        <v>13318.814801</v>
      </c>
      <c r="I10" s="41">
        <v>18361.647599</v>
      </c>
      <c r="J10" s="41">
        <v>19171.088586000002</v>
      </c>
      <c r="K10" s="41">
        <v>18604.508533</v>
      </c>
      <c r="L10" s="41">
        <v>20804.570199999998</v>
      </c>
      <c r="M10" s="41">
        <v>18460.122299999999</v>
      </c>
      <c r="N10" s="41">
        <v>19819.5298</v>
      </c>
      <c r="O10" s="41">
        <v>20618.275799999999</v>
      </c>
      <c r="P10" s="41">
        <v>22016.255000000001</v>
      </c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  <c r="IW10" s="22"/>
      <c r="IX10" s="22"/>
      <c r="IY10" s="22"/>
      <c r="IZ10" s="22"/>
      <c r="JA10" s="22"/>
      <c r="JB10" s="22"/>
      <c r="JC10" s="22"/>
      <c r="JD10" s="22"/>
      <c r="JE10" s="22"/>
      <c r="JF10" s="22"/>
      <c r="JG10" s="22"/>
      <c r="JH10" s="22"/>
      <c r="JI10" s="22"/>
      <c r="JJ10" s="22"/>
      <c r="JK10" s="22"/>
      <c r="JL10" s="22"/>
      <c r="JM10" s="22"/>
      <c r="JN10" s="22"/>
      <c r="JO10" s="22"/>
      <c r="JP10" s="22"/>
      <c r="JQ10" s="22"/>
      <c r="JR10" s="22"/>
      <c r="JS10" s="22"/>
      <c r="JT10" s="22"/>
      <c r="JU10" s="22"/>
      <c r="JV10" s="22"/>
      <c r="JW10" s="22"/>
      <c r="JX10" s="22"/>
      <c r="JY10" s="22"/>
      <c r="JZ10" s="22"/>
      <c r="KA10" s="22"/>
      <c r="KB10" s="22"/>
      <c r="KC10" s="22"/>
      <c r="KD10" s="22"/>
      <c r="KE10" s="22"/>
      <c r="KF10" s="22"/>
      <c r="KG10" s="22"/>
      <c r="KH10" s="22"/>
      <c r="KI10" s="22"/>
      <c r="KJ10" s="22"/>
      <c r="KK10" s="22"/>
      <c r="KL10" s="22"/>
      <c r="KM10" s="22"/>
      <c r="KN10" s="22"/>
      <c r="KO10" s="22"/>
      <c r="KP10" s="22"/>
      <c r="KQ10" s="22"/>
      <c r="KR10" s="22"/>
      <c r="KS10" s="22"/>
      <c r="KT10" s="22"/>
    </row>
    <row r="11" spans="1:306" x14ac:dyDescent="0.3">
      <c r="A11" s="9" t="s">
        <v>4</v>
      </c>
      <c r="B11" s="9" t="s">
        <v>5</v>
      </c>
      <c r="C11" s="41">
        <v>326.95845300000008</v>
      </c>
      <c r="D11" s="41">
        <v>351.96135763100006</v>
      </c>
      <c r="E11" s="43">
        <v>427.572</v>
      </c>
      <c r="F11" s="41">
        <v>357.88799999999998</v>
      </c>
      <c r="G11" s="41">
        <v>356.04899999999998</v>
      </c>
      <c r="H11" s="41">
        <v>361.117614</v>
      </c>
      <c r="I11" s="41">
        <v>236.210748</v>
      </c>
      <c r="J11" s="41">
        <v>237.068727</v>
      </c>
      <c r="K11" s="41">
        <v>204.62978000000001</v>
      </c>
      <c r="L11" s="41">
        <v>228.85290000000001</v>
      </c>
      <c r="M11" s="41">
        <v>235.0609</v>
      </c>
      <c r="N11" s="41">
        <v>235.8288</v>
      </c>
      <c r="O11" s="41">
        <v>241.71270000000001</v>
      </c>
      <c r="P11" s="41">
        <v>228.37710000000001</v>
      </c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  <c r="IW11" s="22"/>
      <c r="IX11" s="22"/>
      <c r="IY11" s="22"/>
      <c r="IZ11" s="22"/>
      <c r="JA11" s="22"/>
      <c r="JB11" s="22"/>
      <c r="JC11" s="22"/>
      <c r="JD11" s="22"/>
      <c r="JE11" s="22"/>
      <c r="JF11" s="22"/>
      <c r="JG11" s="22"/>
      <c r="JH11" s="22"/>
      <c r="JI11" s="22"/>
      <c r="JJ11" s="22"/>
      <c r="JK11" s="22"/>
      <c r="JL11" s="22"/>
      <c r="JM11" s="22"/>
      <c r="JN11" s="22"/>
      <c r="JO11" s="22"/>
      <c r="JP11" s="22"/>
      <c r="JQ11" s="22"/>
      <c r="JR11" s="22"/>
      <c r="JS11" s="22"/>
      <c r="JT11" s="22"/>
      <c r="JU11" s="22"/>
      <c r="JV11" s="22"/>
      <c r="JW11" s="22"/>
      <c r="JX11" s="22"/>
      <c r="JY11" s="22"/>
      <c r="JZ11" s="22"/>
      <c r="KA11" s="22"/>
      <c r="KB11" s="22"/>
      <c r="KC11" s="22"/>
      <c r="KD11" s="22"/>
      <c r="KE11" s="22"/>
      <c r="KF11" s="22"/>
      <c r="KG11" s="22"/>
      <c r="KH11" s="22"/>
      <c r="KI11" s="22"/>
      <c r="KJ11" s="22"/>
      <c r="KK11" s="22"/>
      <c r="KL11" s="22"/>
      <c r="KM11" s="22"/>
      <c r="KN11" s="22"/>
      <c r="KO11" s="22"/>
      <c r="KP11" s="22"/>
      <c r="KQ11" s="22"/>
      <c r="KR11" s="22"/>
      <c r="KS11" s="22"/>
      <c r="KT11" s="22"/>
    </row>
    <row r="12" spans="1:306" x14ac:dyDescent="0.3">
      <c r="A12" s="3" t="s">
        <v>633</v>
      </c>
      <c r="B12" s="9" t="s">
        <v>14</v>
      </c>
      <c r="C12" s="41">
        <v>8.9999999999999993E-3</v>
      </c>
      <c r="D12" s="41">
        <v>0</v>
      </c>
      <c r="E12" s="43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0.20699999999999999</v>
      </c>
      <c r="L12" s="41">
        <v>1.5755999999999999</v>
      </c>
      <c r="M12" s="41">
        <v>2.8483999999999998</v>
      </c>
      <c r="N12" s="41">
        <v>2.5417000000000001</v>
      </c>
      <c r="O12" s="41">
        <v>0</v>
      </c>
      <c r="P12" s="41">
        <v>0</v>
      </c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  <c r="IW12" s="22"/>
      <c r="IX12" s="22"/>
      <c r="IY12" s="22"/>
      <c r="IZ12" s="22"/>
      <c r="JA12" s="22"/>
      <c r="JB12" s="22"/>
      <c r="JC12" s="22"/>
      <c r="JD12" s="22"/>
      <c r="JE12" s="22"/>
      <c r="JF12" s="22"/>
      <c r="JG12" s="22"/>
      <c r="JH12" s="22"/>
      <c r="JI12" s="22"/>
      <c r="JJ12" s="22"/>
      <c r="JK12" s="22"/>
      <c r="JL12" s="22"/>
      <c r="JM12" s="22"/>
      <c r="JN12" s="22"/>
      <c r="JO12" s="22"/>
      <c r="JP12" s="22"/>
      <c r="JQ12" s="22"/>
      <c r="JR12" s="22"/>
      <c r="JS12" s="22"/>
      <c r="JT12" s="22"/>
      <c r="JU12" s="22"/>
      <c r="JV12" s="22"/>
      <c r="JW12" s="22"/>
      <c r="JX12" s="22"/>
      <c r="JY12" s="22"/>
      <c r="JZ12" s="22"/>
      <c r="KA12" s="22"/>
      <c r="KB12" s="22"/>
      <c r="KC12" s="22"/>
      <c r="KD12" s="22"/>
      <c r="KE12" s="22"/>
      <c r="KF12" s="22"/>
      <c r="KG12" s="22"/>
      <c r="KH12" s="22"/>
      <c r="KI12" s="22"/>
      <c r="KJ12" s="22"/>
      <c r="KK12" s="22"/>
      <c r="KL12" s="22"/>
      <c r="KM12" s="22"/>
      <c r="KN12" s="22"/>
      <c r="KO12" s="22"/>
      <c r="KP12" s="22"/>
      <c r="KQ12" s="22"/>
      <c r="KR12" s="22"/>
      <c r="KS12" s="22"/>
      <c r="KT12" s="22"/>
    </row>
    <row r="13" spans="1:306" x14ac:dyDescent="0.3">
      <c r="A13" s="3" t="s">
        <v>632</v>
      </c>
      <c r="B13" s="9" t="s">
        <v>9</v>
      </c>
      <c r="C13" s="41">
        <v>29.781366200000004</v>
      </c>
      <c r="D13" s="41">
        <v>28.418144000000002</v>
      </c>
      <c r="E13" s="43">
        <v>33.219000000000001</v>
      </c>
      <c r="F13" s="41">
        <v>35.950000000000003</v>
      </c>
      <c r="G13" s="41">
        <v>43.975000000000001</v>
      </c>
      <c r="H13" s="41">
        <v>37.619652000000002</v>
      </c>
      <c r="I13" s="41">
        <v>42.926541</v>
      </c>
      <c r="J13" s="41">
        <v>45.863258000000002</v>
      </c>
      <c r="K13" s="41">
        <v>46.032637999999999</v>
      </c>
      <c r="L13" s="41">
        <v>51.900500000000001</v>
      </c>
      <c r="M13" s="41">
        <v>39.871400000000001</v>
      </c>
      <c r="N13" s="41">
        <v>49.793799999999997</v>
      </c>
      <c r="O13" s="41">
        <v>64.129000000000005</v>
      </c>
      <c r="P13" s="41">
        <v>66.104399999999998</v>
      </c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  <c r="IW13" s="22"/>
      <c r="IX13" s="22"/>
      <c r="IY13" s="22"/>
      <c r="IZ13" s="22"/>
      <c r="JA13" s="22"/>
      <c r="JB13" s="22"/>
      <c r="JC13" s="22"/>
      <c r="JD13" s="22"/>
      <c r="JE13" s="22"/>
      <c r="JF13" s="22"/>
      <c r="JG13" s="22"/>
      <c r="JH13" s="22"/>
      <c r="JI13" s="22"/>
      <c r="JJ13" s="22"/>
      <c r="JK13" s="22"/>
      <c r="JL13" s="22"/>
      <c r="JM13" s="22"/>
      <c r="JN13" s="22"/>
      <c r="JO13" s="22"/>
      <c r="JP13" s="22"/>
      <c r="JQ13" s="22"/>
      <c r="JR13" s="22"/>
      <c r="JS13" s="22"/>
      <c r="JT13" s="22"/>
      <c r="JU13" s="22"/>
      <c r="JV13" s="22"/>
      <c r="JW13" s="22"/>
      <c r="JX13" s="22"/>
      <c r="JY13" s="22"/>
      <c r="JZ13" s="22"/>
      <c r="KA13" s="22"/>
      <c r="KB13" s="22"/>
      <c r="KC13" s="22"/>
      <c r="KD13" s="22"/>
      <c r="KE13" s="22"/>
      <c r="KF13" s="22"/>
      <c r="KG13" s="22"/>
      <c r="KH13" s="22"/>
      <c r="KI13" s="22"/>
      <c r="KJ13" s="22"/>
      <c r="KK13" s="22"/>
      <c r="KL13" s="22"/>
      <c r="KM13" s="22"/>
      <c r="KN13" s="22"/>
      <c r="KO13" s="22"/>
      <c r="KP13" s="22"/>
      <c r="KQ13" s="22"/>
      <c r="KR13" s="22"/>
      <c r="KS13" s="22"/>
      <c r="KT13" s="22"/>
    </row>
    <row r="14" spans="1:306" x14ac:dyDescent="0.3">
      <c r="A14" s="10"/>
      <c r="B14" s="10" t="s">
        <v>654</v>
      </c>
      <c r="C14" s="44">
        <v>134.54526000000004</v>
      </c>
      <c r="D14" s="50">
        <v>135.98280500000004</v>
      </c>
      <c r="E14" s="45">
        <v>160.571</v>
      </c>
      <c r="F14" s="44">
        <v>153.16900000000001</v>
      </c>
      <c r="G14" s="44">
        <v>159.58000000000001</v>
      </c>
      <c r="H14" s="44">
        <v>162.81836100000001</v>
      </c>
      <c r="I14" s="44">
        <v>121.405704</v>
      </c>
      <c r="J14" s="44">
        <v>135.626656</v>
      </c>
      <c r="K14" s="44">
        <v>128.04522499999999</v>
      </c>
      <c r="L14" s="44">
        <v>132.1009</v>
      </c>
      <c r="M14" s="44">
        <v>137.68190000000001</v>
      </c>
      <c r="N14" s="44">
        <v>143.6294</v>
      </c>
      <c r="O14" s="44">
        <v>127.30289999999999</v>
      </c>
      <c r="P14" s="44">
        <v>234.4186</v>
      </c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  <c r="IW14" s="22"/>
      <c r="IX14" s="22"/>
      <c r="IY14" s="22"/>
      <c r="IZ14" s="22"/>
      <c r="JA14" s="22"/>
      <c r="JB14" s="22"/>
      <c r="JC14" s="22"/>
      <c r="JD14" s="22"/>
      <c r="JE14" s="22"/>
      <c r="JF14" s="22"/>
      <c r="JG14" s="22"/>
      <c r="JH14" s="22"/>
      <c r="JI14" s="22"/>
      <c r="JJ14" s="22"/>
      <c r="JK14" s="22"/>
      <c r="JL14" s="22"/>
      <c r="JM14" s="22"/>
      <c r="JN14" s="22"/>
      <c r="JO14" s="22"/>
      <c r="JP14" s="22"/>
      <c r="JQ14" s="22"/>
      <c r="JR14" s="22"/>
      <c r="JS14" s="22"/>
      <c r="JT14" s="22"/>
      <c r="JU14" s="22"/>
      <c r="JV14" s="22"/>
      <c r="JW14" s="22"/>
      <c r="JX14" s="22"/>
      <c r="JY14" s="22"/>
      <c r="JZ14" s="22"/>
      <c r="KA14" s="22"/>
      <c r="KB14" s="22"/>
      <c r="KC14" s="22"/>
      <c r="KD14" s="22"/>
      <c r="KE14" s="22"/>
      <c r="KF14" s="22"/>
      <c r="KG14" s="22"/>
      <c r="KH14" s="22"/>
      <c r="KI14" s="22"/>
      <c r="KJ14" s="22"/>
      <c r="KK14" s="22"/>
      <c r="KL14" s="22"/>
      <c r="KM14" s="22"/>
      <c r="KN14" s="22"/>
      <c r="KO14" s="22"/>
      <c r="KP14" s="22"/>
      <c r="KQ14" s="22"/>
      <c r="KR14" s="22"/>
      <c r="KS14" s="22"/>
      <c r="KT14" s="22"/>
    </row>
    <row r="15" spans="1:306" x14ac:dyDescent="0.3">
      <c r="A15" s="9" t="s">
        <v>41</v>
      </c>
      <c r="B15" s="9" t="s">
        <v>42</v>
      </c>
      <c r="C15" s="41">
        <v>0.14515900000000001</v>
      </c>
      <c r="D15" s="41">
        <v>73.183640000000011</v>
      </c>
      <c r="E15" s="43">
        <v>87.838999999999999</v>
      </c>
      <c r="F15" s="41">
        <v>82.119</v>
      </c>
      <c r="G15" s="41">
        <v>92.159000000000006</v>
      </c>
      <c r="H15" s="41">
        <v>94.647801000000001</v>
      </c>
      <c r="I15" s="41">
        <v>63.922722999999998</v>
      </c>
      <c r="J15" s="41">
        <v>68.137544000000005</v>
      </c>
      <c r="K15" s="41">
        <v>65.985118999999997</v>
      </c>
      <c r="L15" s="41">
        <v>92.454599999999999</v>
      </c>
      <c r="M15" s="41">
        <v>77.615799999999993</v>
      </c>
      <c r="N15" s="41">
        <v>71.168800000000005</v>
      </c>
      <c r="O15" s="41">
        <v>53.200499999999998</v>
      </c>
      <c r="P15" s="41">
        <v>0</v>
      </c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  <c r="IW15" s="22"/>
      <c r="IX15" s="22"/>
      <c r="IY15" s="22"/>
      <c r="IZ15" s="22"/>
      <c r="JA15" s="22"/>
      <c r="JB15" s="22"/>
      <c r="JC15" s="22"/>
      <c r="JD15" s="22"/>
      <c r="JE15" s="22"/>
      <c r="JF15" s="22"/>
      <c r="JG15" s="22"/>
      <c r="JH15" s="22"/>
      <c r="JI15" s="22"/>
      <c r="JJ15" s="22"/>
      <c r="JK15" s="22"/>
      <c r="JL15" s="22"/>
      <c r="JM15" s="22"/>
      <c r="JN15" s="22"/>
      <c r="JO15" s="22"/>
      <c r="JP15" s="22"/>
      <c r="JQ15" s="22"/>
      <c r="JR15" s="22"/>
      <c r="JS15" s="22"/>
      <c r="JT15" s="22"/>
      <c r="JU15" s="22"/>
      <c r="JV15" s="22"/>
      <c r="JW15" s="22"/>
      <c r="JX15" s="22"/>
      <c r="JY15" s="22"/>
      <c r="JZ15" s="22"/>
      <c r="KA15" s="22"/>
      <c r="KB15" s="22"/>
      <c r="KC15" s="22"/>
      <c r="KD15" s="22"/>
      <c r="KE15" s="22"/>
      <c r="KF15" s="22"/>
      <c r="KG15" s="22"/>
      <c r="KH15" s="22"/>
      <c r="KI15" s="22"/>
      <c r="KJ15" s="22"/>
      <c r="KK15" s="22"/>
      <c r="KL15" s="22"/>
      <c r="KM15" s="22"/>
      <c r="KN15" s="22"/>
      <c r="KO15" s="22"/>
      <c r="KP15" s="22"/>
      <c r="KQ15" s="22"/>
      <c r="KR15" s="22"/>
      <c r="KS15" s="22"/>
      <c r="KT15" s="22"/>
    </row>
    <row r="16" spans="1:306" hidden="1" x14ac:dyDescent="0.3">
      <c r="A16" s="9" t="s">
        <v>37</v>
      </c>
      <c r="B16" s="9" t="s">
        <v>38</v>
      </c>
      <c r="C16" s="41"/>
      <c r="D16" s="41"/>
      <c r="E16" s="43"/>
      <c r="F16" s="41"/>
      <c r="G16" s="41">
        <v>5</v>
      </c>
      <c r="H16" s="41">
        <v>2.82</v>
      </c>
      <c r="I16" s="41">
        <v>4.0000000000000001E-3</v>
      </c>
      <c r="J16" s="41">
        <v>3.4510000000000001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  <c r="IW16" s="22"/>
      <c r="IX16" s="22"/>
      <c r="IY16" s="22"/>
      <c r="IZ16" s="22"/>
      <c r="JA16" s="22"/>
      <c r="JB16" s="22"/>
      <c r="JC16" s="22"/>
      <c r="JD16" s="22"/>
      <c r="JE16" s="22"/>
      <c r="JF16" s="22"/>
      <c r="JG16" s="22"/>
      <c r="JH16" s="22"/>
      <c r="JI16" s="22"/>
      <c r="JJ16" s="22"/>
      <c r="JK16" s="22"/>
      <c r="JL16" s="22"/>
      <c r="JM16" s="22"/>
      <c r="JN16" s="22"/>
      <c r="JO16" s="22"/>
      <c r="JP16" s="22"/>
      <c r="JQ16" s="22"/>
      <c r="JR16" s="22"/>
      <c r="JS16" s="22"/>
      <c r="JT16" s="22"/>
      <c r="JU16" s="22"/>
      <c r="JV16" s="22"/>
      <c r="JW16" s="22"/>
      <c r="JX16" s="22"/>
      <c r="JY16" s="22"/>
      <c r="JZ16" s="22"/>
      <c r="KA16" s="22"/>
      <c r="KB16" s="22"/>
      <c r="KC16" s="22"/>
      <c r="KD16" s="22"/>
      <c r="KE16" s="22"/>
      <c r="KF16" s="22"/>
      <c r="KG16" s="22"/>
      <c r="KH16" s="22"/>
      <c r="KI16" s="22"/>
      <c r="KJ16" s="22"/>
      <c r="KK16" s="22"/>
      <c r="KL16" s="22"/>
      <c r="KM16" s="22"/>
      <c r="KN16" s="22"/>
      <c r="KO16" s="22"/>
      <c r="KP16" s="22"/>
      <c r="KQ16" s="22"/>
      <c r="KR16" s="22"/>
      <c r="KS16" s="22"/>
      <c r="KT16" s="22"/>
    </row>
    <row r="17" spans="1:306" x14ac:dyDescent="0.3">
      <c r="A17" s="9" t="s">
        <v>21</v>
      </c>
      <c r="B17" s="9" t="s">
        <v>22</v>
      </c>
      <c r="C17" s="41">
        <v>5.8991760000000006</v>
      </c>
      <c r="D17" s="41">
        <v>78.061816999999976</v>
      </c>
      <c r="E17" s="43">
        <v>94.114999999999995</v>
      </c>
      <c r="F17" s="41">
        <v>87.763000000000005</v>
      </c>
      <c r="G17" s="41">
        <v>98.93</v>
      </c>
      <c r="H17" s="41">
        <v>101.94875399999999</v>
      </c>
      <c r="I17" s="41">
        <v>69.757472000000007</v>
      </c>
      <c r="J17" s="41">
        <v>76.607150000000004</v>
      </c>
      <c r="K17" s="41">
        <v>72.466639000000001</v>
      </c>
      <c r="L17" s="41">
        <v>100.7067</v>
      </c>
      <c r="M17" s="41">
        <v>84.9499</v>
      </c>
      <c r="N17" s="41">
        <v>82.028300000000002</v>
      </c>
      <c r="O17" s="41">
        <v>57.979199999999999</v>
      </c>
      <c r="P17" s="41">
        <v>0</v>
      </c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  <c r="IW17" s="22"/>
      <c r="IX17" s="22"/>
      <c r="IY17" s="22"/>
      <c r="IZ17" s="22"/>
      <c r="JA17" s="22"/>
      <c r="JB17" s="22"/>
      <c r="JC17" s="22"/>
      <c r="JD17" s="22"/>
      <c r="JE17" s="22"/>
      <c r="JF17" s="22"/>
      <c r="JG17" s="22"/>
      <c r="JH17" s="22"/>
      <c r="JI17" s="22"/>
      <c r="JJ17" s="22"/>
      <c r="JK17" s="22"/>
      <c r="JL17" s="22"/>
      <c r="JM17" s="22"/>
      <c r="JN17" s="22"/>
      <c r="JO17" s="22"/>
      <c r="JP17" s="22"/>
      <c r="JQ17" s="22"/>
      <c r="JR17" s="22"/>
      <c r="JS17" s="22"/>
      <c r="JT17" s="22"/>
      <c r="JU17" s="22"/>
      <c r="JV17" s="22"/>
      <c r="JW17" s="22"/>
      <c r="JX17" s="22"/>
      <c r="JY17" s="22"/>
      <c r="JZ17" s="22"/>
      <c r="KA17" s="22"/>
      <c r="KB17" s="22"/>
      <c r="KC17" s="22"/>
      <c r="KD17" s="22"/>
      <c r="KE17" s="22"/>
      <c r="KF17" s="22"/>
      <c r="KG17" s="22"/>
      <c r="KH17" s="22"/>
      <c r="KI17" s="22"/>
      <c r="KJ17" s="22"/>
      <c r="KK17" s="22"/>
      <c r="KL17" s="22"/>
      <c r="KM17" s="22"/>
      <c r="KN17" s="22"/>
      <c r="KO17" s="22"/>
      <c r="KP17" s="22"/>
      <c r="KQ17" s="22"/>
      <c r="KR17" s="22"/>
      <c r="KS17" s="22"/>
      <c r="KT17" s="22"/>
    </row>
    <row r="18" spans="1:306" x14ac:dyDescent="0.3">
      <c r="A18" s="9" t="s">
        <v>33</v>
      </c>
      <c r="B18" s="9" t="s">
        <v>34</v>
      </c>
      <c r="C18" s="41">
        <v>134.02006000000003</v>
      </c>
      <c r="D18" s="41">
        <v>135.30980500000004</v>
      </c>
      <c r="E18" s="43">
        <v>160.571</v>
      </c>
      <c r="F18" s="41">
        <v>153.16900000000001</v>
      </c>
      <c r="G18" s="41">
        <v>154.58000000000001</v>
      </c>
      <c r="H18" s="41">
        <v>159.99836099999999</v>
      </c>
      <c r="I18" s="41">
        <v>121.401704</v>
      </c>
      <c r="J18" s="41">
        <v>132.175656</v>
      </c>
      <c r="K18" s="41">
        <v>128.04522499999999</v>
      </c>
      <c r="L18" s="41">
        <v>132.1009</v>
      </c>
      <c r="M18" s="41">
        <v>137.68190000000001</v>
      </c>
      <c r="N18" s="41">
        <v>143.6294</v>
      </c>
      <c r="O18" s="41">
        <v>127.30289999999999</v>
      </c>
      <c r="P18" s="41">
        <v>234.4186</v>
      </c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  <c r="IW18" s="22"/>
      <c r="IX18" s="22"/>
      <c r="IY18" s="22"/>
      <c r="IZ18" s="22"/>
      <c r="JA18" s="22"/>
      <c r="JB18" s="22"/>
      <c r="JC18" s="22"/>
      <c r="JD18" s="22"/>
      <c r="JE18" s="22"/>
      <c r="JF18" s="22"/>
      <c r="JG18" s="22"/>
      <c r="JH18" s="22"/>
      <c r="JI18" s="22"/>
      <c r="JJ18" s="22"/>
      <c r="JK18" s="22"/>
      <c r="JL18" s="22"/>
      <c r="JM18" s="22"/>
      <c r="JN18" s="22"/>
      <c r="JO18" s="22"/>
      <c r="JP18" s="22"/>
      <c r="JQ18" s="22"/>
      <c r="JR18" s="22"/>
      <c r="JS18" s="22"/>
      <c r="JT18" s="22"/>
      <c r="JU18" s="22"/>
      <c r="JV18" s="22"/>
      <c r="JW18" s="22"/>
      <c r="JX18" s="22"/>
      <c r="JY18" s="22"/>
      <c r="JZ18" s="22"/>
      <c r="KA18" s="22"/>
      <c r="KB18" s="22"/>
      <c r="KC18" s="22"/>
      <c r="KD18" s="22"/>
      <c r="KE18" s="22"/>
      <c r="KF18" s="22"/>
      <c r="KG18" s="22"/>
      <c r="KH18" s="22"/>
      <c r="KI18" s="22"/>
      <c r="KJ18" s="22"/>
      <c r="KK18" s="22"/>
      <c r="KL18" s="22"/>
      <c r="KM18" s="22"/>
      <c r="KN18" s="22"/>
      <c r="KO18" s="22"/>
      <c r="KP18" s="22"/>
      <c r="KQ18" s="22"/>
      <c r="KR18" s="22"/>
      <c r="KS18" s="22"/>
      <c r="KT18" s="22"/>
    </row>
    <row r="19" spans="1:306" x14ac:dyDescent="0.3">
      <c r="A19" s="9"/>
      <c r="B19" s="9" t="s">
        <v>669</v>
      </c>
      <c r="C19" s="41">
        <v>0.5252</v>
      </c>
      <c r="D19" s="41">
        <v>0.67300000000000004</v>
      </c>
      <c r="E19" s="43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  <c r="IW19" s="22"/>
      <c r="IX19" s="22"/>
      <c r="IY19" s="22"/>
      <c r="IZ19" s="22"/>
      <c r="JA19" s="22"/>
      <c r="JB19" s="22"/>
      <c r="JC19" s="22"/>
      <c r="JD19" s="22"/>
      <c r="JE19" s="22"/>
      <c r="JF19" s="22"/>
      <c r="JG19" s="22"/>
      <c r="JH19" s="22"/>
      <c r="JI19" s="22"/>
      <c r="JJ19" s="22"/>
      <c r="JK19" s="22"/>
      <c r="JL19" s="22"/>
      <c r="JM19" s="22"/>
      <c r="JN19" s="22"/>
      <c r="JO19" s="22"/>
      <c r="JP19" s="22"/>
      <c r="JQ19" s="22"/>
      <c r="JR19" s="22"/>
      <c r="JS19" s="22"/>
      <c r="JT19" s="22"/>
      <c r="JU19" s="22"/>
      <c r="JV19" s="22"/>
      <c r="JW19" s="22"/>
      <c r="JX19" s="22"/>
      <c r="JY19" s="22"/>
      <c r="JZ19" s="22"/>
      <c r="KA19" s="22"/>
      <c r="KB19" s="22"/>
      <c r="KC19" s="22"/>
      <c r="KD19" s="22"/>
      <c r="KE19" s="22"/>
      <c r="KF19" s="22"/>
      <c r="KG19" s="22"/>
      <c r="KH19" s="22"/>
      <c r="KI19" s="22"/>
      <c r="KJ19" s="22"/>
      <c r="KK19" s="22"/>
      <c r="KL19" s="22"/>
      <c r="KM19" s="22"/>
      <c r="KN19" s="22"/>
      <c r="KO19" s="22"/>
      <c r="KP19" s="22"/>
      <c r="KQ19" s="22"/>
      <c r="KR19" s="22"/>
      <c r="KS19" s="22"/>
      <c r="KT19" s="22"/>
    </row>
    <row r="20" spans="1:306" x14ac:dyDescent="0.3">
      <c r="A20" s="10"/>
      <c r="B20" s="10" t="s">
        <v>655</v>
      </c>
      <c r="C20" s="44">
        <v>70.73487956000001</v>
      </c>
      <c r="D20" s="44">
        <v>61.20943925800001</v>
      </c>
      <c r="E20" s="45">
        <v>43.780999999999999</v>
      </c>
      <c r="F20" s="44">
        <v>40.677</v>
      </c>
      <c r="G20" s="44">
        <v>42.725999999999999</v>
      </c>
      <c r="H20" s="44">
        <v>43.773927</v>
      </c>
      <c r="I20" s="44">
        <v>35.430137999999999</v>
      </c>
      <c r="J20" s="44">
        <v>34.966903000000002</v>
      </c>
      <c r="K20" s="44">
        <v>24.117577000000001</v>
      </c>
      <c r="L20" s="44">
        <v>33.485999999999997</v>
      </c>
      <c r="M20" s="44">
        <v>65.271699999999996</v>
      </c>
      <c r="N20" s="44">
        <v>61.454099999999997</v>
      </c>
      <c r="O20" s="44">
        <v>21.9343</v>
      </c>
      <c r="P20" s="44">
        <v>25.583300000000001</v>
      </c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  <c r="IW20" s="22"/>
      <c r="IX20" s="22"/>
      <c r="IY20" s="22"/>
      <c r="IZ20" s="22"/>
      <c r="JA20" s="22"/>
      <c r="JB20" s="22"/>
      <c r="JC20" s="22"/>
      <c r="JD20" s="22"/>
      <c r="JE20" s="22"/>
      <c r="JF20" s="22"/>
      <c r="JG20" s="22"/>
      <c r="JH20" s="22"/>
      <c r="JI20" s="22"/>
      <c r="JJ20" s="22"/>
      <c r="JK20" s="22"/>
      <c r="JL20" s="22"/>
      <c r="JM20" s="22"/>
      <c r="JN20" s="22"/>
      <c r="JO20" s="22"/>
      <c r="JP20" s="22"/>
      <c r="JQ20" s="22"/>
      <c r="JR20" s="22"/>
      <c r="JS20" s="22"/>
      <c r="JT20" s="22"/>
      <c r="JU20" s="22"/>
      <c r="JV20" s="22"/>
      <c r="JW20" s="22"/>
      <c r="JX20" s="22"/>
      <c r="JY20" s="22"/>
      <c r="JZ20" s="22"/>
      <c r="KA20" s="22"/>
      <c r="KB20" s="22"/>
      <c r="KC20" s="22"/>
      <c r="KD20" s="22"/>
      <c r="KE20" s="22"/>
      <c r="KF20" s="22"/>
      <c r="KG20" s="22"/>
      <c r="KH20" s="22"/>
      <c r="KI20" s="22"/>
      <c r="KJ20" s="22"/>
      <c r="KK20" s="22"/>
      <c r="KL20" s="22"/>
      <c r="KM20" s="22"/>
      <c r="KN20" s="22"/>
      <c r="KO20" s="22"/>
      <c r="KP20" s="22"/>
      <c r="KQ20" s="22"/>
      <c r="KR20" s="22"/>
      <c r="KS20" s="22"/>
      <c r="KT20" s="22"/>
    </row>
    <row r="21" spans="1:306" hidden="1" x14ac:dyDescent="0.3">
      <c r="A21" s="9" t="s">
        <v>506</v>
      </c>
      <c r="B21" s="9" t="s">
        <v>507</v>
      </c>
      <c r="C21" s="44"/>
      <c r="D21" s="44"/>
      <c r="E21" s="45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  <c r="IW21" s="22"/>
      <c r="IX21" s="22"/>
      <c r="IY21" s="22"/>
      <c r="IZ21" s="22"/>
      <c r="JA21" s="22"/>
      <c r="JB21" s="22"/>
      <c r="JC21" s="22"/>
      <c r="JD21" s="22"/>
      <c r="JE21" s="22"/>
      <c r="JF21" s="22"/>
      <c r="JG21" s="22"/>
      <c r="JH21" s="22"/>
      <c r="JI21" s="22"/>
      <c r="JJ21" s="22"/>
      <c r="JK21" s="22"/>
      <c r="JL21" s="22"/>
      <c r="JM21" s="22"/>
      <c r="JN21" s="22"/>
      <c r="JO21" s="22"/>
      <c r="JP21" s="22"/>
      <c r="JQ21" s="22"/>
      <c r="JR21" s="22"/>
      <c r="JS21" s="22"/>
      <c r="JT21" s="22"/>
      <c r="JU21" s="22"/>
      <c r="JV21" s="22"/>
      <c r="JW21" s="22"/>
      <c r="JX21" s="22"/>
      <c r="JY21" s="22"/>
      <c r="JZ21" s="22"/>
      <c r="KA21" s="22"/>
      <c r="KB21" s="22"/>
      <c r="KC21" s="22"/>
      <c r="KD21" s="22"/>
      <c r="KE21" s="22"/>
      <c r="KF21" s="22"/>
      <c r="KG21" s="22"/>
      <c r="KH21" s="22"/>
      <c r="KI21" s="22"/>
      <c r="KJ21" s="22"/>
      <c r="KK21" s="22"/>
      <c r="KL21" s="22"/>
      <c r="KM21" s="22"/>
      <c r="KN21" s="22"/>
      <c r="KO21" s="22"/>
      <c r="KP21" s="22"/>
      <c r="KQ21" s="22"/>
      <c r="KR21" s="22"/>
      <c r="KS21" s="22"/>
      <c r="KT21" s="22"/>
    </row>
    <row r="22" spans="1:306" hidden="1" x14ac:dyDescent="0.3">
      <c r="A22" s="9" t="s">
        <v>192</v>
      </c>
      <c r="B22" s="9" t="s">
        <v>193</v>
      </c>
      <c r="C22" s="44"/>
      <c r="D22" s="44"/>
      <c r="E22" s="45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8.6999999999999994E-2</v>
      </c>
      <c r="L22" s="44">
        <v>7.0999999999999994E-2</v>
      </c>
      <c r="M22" s="44">
        <v>0</v>
      </c>
      <c r="N22" s="44">
        <v>0</v>
      </c>
      <c r="O22" s="44">
        <v>0</v>
      </c>
      <c r="P22" s="44">
        <v>0</v>
      </c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  <c r="IW22" s="22"/>
      <c r="IX22" s="22"/>
      <c r="IY22" s="22"/>
      <c r="IZ22" s="22"/>
      <c r="JA22" s="22"/>
      <c r="JB22" s="22"/>
      <c r="JC22" s="22"/>
      <c r="JD22" s="22"/>
      <c r="JE22" s="22"/>
      <c r="JF22" s="22"/>
      <c r="JG22" s="22"/>
      <c r="JH22" s="22"/>
      <c r="JI22" s="22"/>
      <c r="JJ22" s="22"/>
      <c r="JK22" s="22"/>
      <c r="JL22" s="22"/>
      <c r="JM22" s="22"/>
      <c r="JN22" s="22"/>
      <c r="JO22" s="22"/>
      <c r="JP22" s="22"/>
      <c r="JQ22" s="22"/>
      <c r="JR22" s="22"/>
      <c r="JS22" s="22"/>
      <c r="JT22" s="22"/>
      <c r="JU22" s="22"/>
      <c r="JV22" s="22"/>
      <c r="JW22" s="22"/>
      <c r="JX22" s="22"/>
      <c r="JY22" s="22"/>
      <c r="JZ22" s="22"/>
      <c r="KA22" s="22"/>
      <c r="KB22" s="22"/>
      <c r="KC22" s="22"/>
      <c r="KD22" s="22"/>
      <c r="KE22" s="22"/>
      <c r="KF22" s="22"/>
      <c r="KG22" s="22"/>
      <c r="KH22" s="22"/>
      <c r="KI22" s="22"/>
      <c r="KJ22" s="22"/>
      <c r="KK22" s="22"/>
      <c r="KL22" s="22"/>
      <c r="KM22" s="22"/>
      <c r="KN22" s="22"/>
      <c r="KO22" s="22"/>
      <c r="KP22" s="22"/>
      <c r="KQ22" s="22"/>
      <c r="KR22" s="22"/>
      <c r="KS22" s="22"/>
      <c r="KT22" s="22"/>
    </row>
    <row r="23" spans="1:306" hidden="1" x14ac:dyDescent="0.3">
      <c r="A23" s="9" t="s">
        <v>265</v>
      </c>
      <c r="B23" s="9" t="s">
        <v>266</v>
      </c>
      <c r="C23" s="44"/>
      <c r="D23" s="44"/>
      <c r="E23" s="45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4.3499999999999997E-2</v>
      </c>
      <c r="N23" s="44">
        <v>0</v>
      </c>
      <c r="O23" s="44">
        <v>0</v>
      </c>
      <c r="P23" s="44">
        <v>0</v>
      </c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  <c r="IW23" s="22"/>
      <c r="IX23" s="22"/>
      <c r="IY23" s="22"/>
      <c r="IZ23" s="22"/>
      <c r="JA23" s="22"/>
      <c r="JB23" s="22"/>
      <c r="JC23" s="22"/>
      <c r="JD23" s="22"/>
      <c r="JE23" s="22"/>
      <c r="JF23" s="22"/>
      <c r="JG23" s="22"/>
      <c r="JH23" s="22"/>
      <c r="JI23" s="22"/>
      <c r="JJ23" s="22"/>
      <c r="JK23" s="22"/>
      <c r="JL23" s="22"/>
      <c r="JM23" s="22"/>
      <c r="JN23" s="22"/>
      <c r="JO23" s="22"/>
      <c r="JP23" s="22"/>
      <c r="JQ23" s="22"/>
      <c r="JR23" s="22"/>
      <c r="JS23" s="22"/>
      <c r="JT23" s="22"/>
      <c r="JU23" s="22"/>
      <c r="JV23" s="22"/>
      <c r="JW23" s="22"/>
      <c r="JX23" s="22"/>
      <c r="JY23" s="22"/>
      <c r="JZ23" s="22"/>
      <c r="KA23" s="22"/>
      <c r="KB23" s="22"/>
      <c r="KC23" s="22"/>
      <c r="KD23" s="22"/>
      <c r="KE23" s="22"/>
      <c r="KF23" s="22"/>
      <c r="KG23" s="22"/>
      <c r="KH23" s="22"/>
      <c r="KI23" s="22"/>
      <c r="KJ23" s="22"/>
      <c r="KK23" s="22"/>
      <c r="KL23" s="22"/>
      <c r="KM23" s="22"/>
      <c r="KN23" s="22"/>
      <c r="KO23" s="22"/>
      <c r="KP23" s="22"/>
      <c r="KQ23" s="22"/>
      <c r="KR23" s="22"/>
      <c r="KS23" s="22"/>
      <c r="KT23" s="22"/>
    </row>
    <row r="24" spans="1:306" hidden="1" x14ac:dyDescent="0.3">
      <c r="A24" s="9" t="s">
        <v>267</v>
      </c>
      <c r="B24" s="9" t="s">
        <v>268</v>
      </c>
      <c r="C24" s="44"/>
      <c r="D24" s="44"/>
      <c r="E24" s="45">
        <v>0.56899999999999995</v>
      </c>
      <c r="F24" s="44">
        <v>0.57199999999999995</v>
      </c>
      <c r="G24" s="44">
        <v>0.60399999999999998</v>
      </c>
      <c r="H24" s="44">
        <v>0.55800000000000005</v>
      </c>
      <c r="I24" s="44">
        <v>0.64600000000000002</v>
      </c>
      <c r="J24" s="44">
        <v>0.68479999999999996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  <c r="IW24" s="22"/>
      <c r="IX24" s="22"/>
      <c r="IY24" s="22"/>
      <c r="IZ24" s="22"/>
      <c r="JA24" s="22"/>
      <c r="JB24" s="22"/>
      <c r="JC24" s="22"/>
      <c r="JD24" s="22"/>
      <c r="JE24" s="22"/>
      <c r="JF24" s="22"/>
      <c r="JG24" s="22"/>
      <c r="JH24" s="22"/>
      <c r="JI24" s="22"/>
      <c r="JJ24" s="22"/>
      <c r="JK24" s="22"/>
      <c r="JL24" s="22"/>
      <c r="JM24" s="22"/>
      <c r="JN24" s="22"/>
      <c r="JO24" s="22"/>
      <c r="JP24" s="22"/>
      <c r="JQ24" s="22"/>
      <c r="JR24" s="22"/>
      <c r="JS24" s="22"/>
      <c r="JT24" s="22"/>
      <c r="JU24" s="22"/>
      <c r="JV24" s="22"/>
      <c r="JW24" s="22"/>
      <c r="JX24" s="22"/>
      <c r="JY24" s="22"/>
      <c r="JZ24" s="22"/>
      <c r="KA24" s="22"/>
      <c r="KB24" s="22"/>
      <c r="KC24" s="22"/>
      <c r="KD24" s="22"/>
      <c r="KE24" s="22"/>
      <c r="KF24" s="22"/>
      <c r="KG24" s="22"/>
      <c r="KH24" s="22"/>
      <c r="KI24" s="22"/>
      <c r="KJ24" s="22"/>
      <c r="KK24" s="22"/>
      <c r="KL24" s="22"/>
      <c r="KM24" s="22"/>
      <c r="KN24" s="22"/>
      <c r="KO24" s="22"/>
      <c r="KP24" s="22"/>
      <c r="KQ24" s="22"/>
      <c r="KR24" s="22"/>
      <c r="KS24" s="22"/>
      <c r="KT24" s="22"/>
    </row>
    <row r="25" spans="1:306" hidden="1" x14ac:dyDescent="0.3">
      <c r="A25" s="9" t="s">
        <v>79</v>
      </c>
      <c r="B25" s="9" t="s">
        <v>80</v>
      </c>
      <c r="C25" s="44"/>
      <c r="D25" s="44"/>
      <c r="E25" s="45">
        <v>0.40200000000000002</v>
      </c>
      <c r="F25" s="44">
        <v>9.2999999999999999E-2</v>
      </c>
      <c r="G25" s="44">
        <v>6.7000000000000004E-2</v>
      </c>
      <c r="H25" s="44">
        <v>6.6658999999999996E-2</v>
      </c>
      <c r="I25" s="44">
        <v>5.5885999999999998E-2</v>
      </c>
      <c r="J25" s="44">
        <v>1.2E-2</v>
      </c>
      <c r="K25" s="44">
        <v>2.9999999999999997E-4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  <c r="IW25" s="22"/>
      <c r="IX25" s="22"/>
      <c r="IY25" s="22"/>
      <c r="IZ25" s="22"/>
      <c r="JA25" s="22"/>
      <c r="JB25" s="22"/>
      <c r="JC25" s="22"/>
      <c r="JD25" s="22"/>
      <c r="JE25" s="22"/>
      <c r="JF25" s="22"/>
      <c r="JG25" s="22"/>
      <c r="JH25" s="22"/>
      <c r="JI25" s="22"/>
      <c r="JJ25" s="22"/>
      <c r="JK25" s="22"/>
      <c r="JL25" s="22"/>
      <c r="JM25" s="22"/>
      <c r="JN25" s="22"/>
      <c r="JO25" s="22"/>
      <c r="JP25" s="22"/>
      <c r="JQ25" s="22"/>
      <c r="JR25" s="22"/>
      <c r="JS25" s="22"/>
      <c r="JT25" s="22"/>
      <c r="JU25" s="22"/>
      <c r="JV25" s="22"/>
      <c r="JW25" s="22"/>
      <c r="JX25" s="22"/>
      <c r="JY25" s="22"/>
      <c r="JZ25" s="22"/>
      <c r="KA25" s="22"/>
      <c r="KB25" s="22"/>
      <c r="KC25" s="22"/>
      <c r="KD25" s="22"/>
      <c r="KE25" s="22"/>
      <c r="KF25" s="22"/>
      <c r="KG25" s="22"/>
      <c r="KH25" s="22"/>
      <c r="KI25" s="22"/>
      <c r="KJ25" s="22"/>
      <c r="KK25" s="22"/>
      <c r="KL25" s="22"/>
      <c r="KM25" s="22"/>
      <c r="KN25" s="22"/>
      <c r="KO25" s="22"/>
      <c r="KP25" s="22"/>
      <c r="KQ25" s="22"/>
      <c r="KR25" s="22"/>
      <c r="KS25" s="22"/>
      <c r="KT25" s="22"/>
    </row>
    <row r="26" spans="1:306" hidden="1" x14ac:dyDescent="0.3">
      <c r="A26" s="9" t="s">
        <v>184</v>
      </c>
      <c r="B26" s="9" t="s">
        <v>185</v>
      </c>
      <c r="C26" s="44"/>
      <c r="D26" s="44"/>
      <c r="E26" s="45">
        <v>0</v>
      </c>
      <c r="F26" s="44">
        <v>0</v>
      </c>
      <c r="G26" s="44">
        <v>4.4999999999999998E-2</v>
      </c>
      <c r="H26" s="44">
        <v>0.127</v>
      </c>
      <c r="I26" s="44">
        <v>3.1E-2</v>
      </c>
      <c r="J26" s="44">
        <v>0</v>
      </c>
      <c r="K26" s="44">
        <v>0.32500000000000001</v>
      </c>
      <c r="L26" s="44">
        <v>0.26400000000000001</v>
      </c>
      <c r="M26" s="44">
        <v>0</v>
      </c>
      <c r="N26" s="44">
        <v>0</v>
      </c>
      <c r="O26" s="44">
        <v>0</v>
      </c>
      <c r="P26" s="44">
        <v>0</v>
      </c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  <c r="IW26" s="22"/>
      <c r="IX26" s="22"/>
      <c r="IY26" s="22"/>
      <c r="IZ26" s="22"/>
      <c r="JA26" s="22"/>
      <c r="JB26" s="22"/>
      <c r="JC26" s="22"/>
      <c r="JD26" s="22"/>
      <c r="JE26" s="22"/>
      <c r="JF26" s="22"/>
      <c r="JG26" s="22"/>
      <c r="JH26" s="22"/>
      <c r="JI26" s="22"/>
      <c r="JJ26" s="22"/>
      <c r="JK26" s="22"/>
      <c r="JL26" s="22"/>
      <c r="JM26" s="22"/>
      <c r="JN26" s="22"/>
      <c r="JO26" s="22"/>
      <c r="JP26" s="22"/>
      <c r="JQ26" s="22"/>
      <c r="JR26" s="22"/>
      <c r="JS26" s="22"/>
      <c r="JT26" s="22"/>
      <c r="JU26" s="22"/>
      <c r="JV26" s="22"/>
      <c r="JW26" s="22"/>
      <c r="JX26" s="22"/>
      <c r="JY26" s="22"/>
      <c r="JZ26" s="22"/>
      <c r="KA26" s="22"/>
      <c r="KB26" s="22"/>
      <c r="KC26" s="22"/>
      <c r="KD26" s="22"/>
      <c r="KE26" s="22"/>
      <c r="KF26" s="22"/>
      <c r="KG26" s="22"/>
      <c r="KH26" s="22"/>
      <c r="KI26" s="22"/>
      <c r="KJ26" s="22"/>
      <c r="KK26" s="22"/>
      <c r="KL26" s="22"/>
      <c r="KM26" s="22"/>
      <c r="KN26" s="22"/>
      <c r="KO26" s="22"/>
      <c r="KP26" s="22"/>
      <c r="KQ26" s="22"/>
      <c r="KR26" s="22"/>
      <c r="KS26" s="22"/>
      <c r="KT26" s="22"/>
    </row>
    <row r="27" spans="1:306" hidden="1" x14ac:dyDescent="0.3">
      <c r="A27" s="9" t="s">
        <v>148</v>
      </c>
      <c r="B27" s="9" t="s">
        <v>149</v>
      </c>
      <c r="C27" s="44"/>
      <c r="D27" s="44"/>
      <c r="E27" s="45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  <c r="IW27" s="22"/>
      <c r="IX27" s="22"/>
      <c r="IY27" s="22"/>
      <c r="IZ27" s="22"/>
      <c r="JA27" s="22"/>
      <c r="JB27" s="22"/>
      <c r="JC27" s="22"/>
      <c r="JD27" s="22"/>
      <c r="JE27" s="22"/>
      <c r="JF27" s="22"/>
      <c r="JG27" s="22"/>
      <c r="JH27" s="22"/>
      <c r="JI27" s="22"/>
      <c r="JJ27" s="22"/>
      <c r="JK27" s="22"/>
      <c r="JL27" s="22"/>
      <c r="JM27" s="22"/>
      <c r="JN27" s="22"/>
      <c r="JO27" s="22"/>
      <c r="JP27" s="22"/>
      <c r="JQ27" s="22"/>
      <c r="JR27" s="22"/>
      <c r="JS27" s="22"/>
      <c r="JT27" s="22"/>
      <c r="JU27" s="22"/>
      <c r="JV27" s="22"/>
      <c r="JW27" s="22"/>
      <c r="JX27" s="22"/>
      <c r="JY27" s="22"/>
      <c r="JZ27" s="22"/>
      <c r="KA27" s="22"/>
      <c r="KB27" s="22"/>
      <c r="KC27" s="22"/>
      <c r="KD27" s="22"/>
      <c r="KE27" s="22"/>
      <c r="KF27" s="22"/>
      <c r="KG27" s="22"/>
      <c r="KH27" s="22"/>
      <c r="KI27" s="22"/>
      <c r="KJ27" s="22"/>
      <c r="KK27" s="22"/>
      <c r="KL27" s="22"/>
      <c r="KM27" s="22"/>
      <c r="KN27" s="22"/>
      <c r="KO27" s="22"/>
      <c r="KP27" s="22"/>
      <c r="KQ27" s="22"/>
      <c r="KR27" s="22"/>
      <c r="KS27" s="22"/>
      <c r="KT27" s="22"/>
    </row>
    <row r="28" spans="1:306" hidden="1" x14ac:dyDescent="0.3">
      <c r="A28" s="9" t="s">
        <v>217</v>
      </c>
      <c r="B28" s="9" t="s">
        <v>218</v>
      </c>
      <c r="C28" s="44"/>
      <c r="D28" s="44"/>
      <c r="E28" s="45">
        <v>0</v>
      </c>
      <c r="F28" s="44">
        <v>0</v>
      </c>
      <c r="G28" s="44">
        <v>0.52400000000000002</v>
      </c>
      <c r="H28" s="44">
        <v>0.92200000000000004</v>
      </c>
      <c r="I28" s="44">
        <v>0.254</v>
      </c>
      <c r="J28" s="44">
        <v>0</v>
      </c>
      <c r="K28" s="44">
        <v>7.8360000000000003</v>
      </c>
      <c r="L28" s="44">
        <v>8.1660000000000004</v>
      </c>
      <c r="M28" s="44">
        <v>8.7844999999999995</v>
      </c>
      <c r="N28" s="44">
        <v>9.7460000000000004</v>
      </c>
      <c r="O28" s="44">
        <v>9.3988999999999994</v>
      </c>
      <c r="P28" s="44">
        <v>6.6645000000000003</v>
      </c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  <c r="IW28" s="22"/>
      <c r="IX28" s="22"/>
      <c r="IY28" s="22"/>
      <c r="IZ28" s="22"/>
      <c r="JA28" s="22"/>
      <c r="JB28" s="22"/>
      <c r="JC28" s="22"/>
      <c r="JD28" s="22"/>
      <c r="JE28" s="22"/>
      <c r="JF28" s="22"/>
      <c r="JG28" s="22"/>
      <c r="JH28" s="22"/>
      <c r="JI28" s="22"/>
      <c r="JJ28" s="22"/>
      <c r="JK28" s="22"/>
      <c r="JL28" s="22"/>
      <c r="JM28" s="22"/>
      <c r="JN28" s="22"/>
      <c r="JO28" s="22"/>
      <c r="JP28" s="22"/>
      <c r="JQ28" s="22"/>
      <c r="JR28" s="22"/>
      <c r="JS28" s="22"/>
      <c r="JT28" s="22"/>
      <c r="JU28" s="22"/>
      <c r="JV28" s="22"/>
      <c r="JW28" s="22"/>
      <c r="JX28" s="22"/>
      <c r="JY28" s="22"/>
      <c r="JZ28" s="22"/>
      <c r="KA28" s="22"/>
      <c r="KB28" s="22"/>
      <c r="KC28" s="22"/>
      <c r="KD28" s="22"/>
      <c r="KE28" s="22"/>
      <c r="KF28" s="22"/>
      <c r="KG28" s="22"/>
      <c r="KH28" s="22"/>
      <c r="KI28" s="22"/>
      <c r="KJ28" s="22"/>
      <c r="KK28" s="22"/>
      <c r="KL28" s="22"/>
      <c r="KM28" s="22"/>
      <c r="KN28" s="22"/>
      <c r="KO28" s="22"/>
      <c r="KP28" s="22"/>
      <c r="KQ28" s="22"/>
      <c r="KR28" s="22"/>
      <c r="KS28" s="22"/>
      <c r="KT28" s="22"/>
    </row>
    <row r="29" spans="1:306" hidden="1" x14ac:dyDescent="0.3">
      <c r="A29" s="9" t="s">
        <v>211</v>
      </c>
      <c r="B29" s="9" t="s">
        <v>212</v>
      </c>
      <c r="C29" s="44"/>
      <c r="D29" s="44"/>
      <c r="E29" s="45">
        <v>13.57</v>
      </c>
      <c r="F29" s="44">
        <v>10.428000000000001</v>
      </c>
      <c r="G29" s="44">
        <v>11.742000000000001</v>
      </c>
      <c r="H29" s="44">
        <v>10.172000000000001</v>
      </c>
      <c r="I29" s="44">
        <v>10.486000000000001</v>
      </c>
      <c r="J29" s="44">
        <v>11.651999999999999</v>
      </c>
      <c r="K29" s="44">
        <v>0.245</v>
      </c>
      <c r="L29" s="44">
        <v>1.0089999999999999</v>
      </c>
      <c r="M29" s="44">
        <v>0.29799999999999999</v>
      </c>
      <c r="N29" s="44">
        <v>1.91</v>
      </c>
      <c r="O29" s="44">
        <v>0.35160000000000002</v>
      </c>
      <c r="P29" s="44">
        <v>1.2571000000000001</v>
      </c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  <c r="IW29" s="22"/>
      <c r="IX29" s="22"/>
      <c r="IY29" s="22"/>
      <c r="IZ29" s="22"/>
      <c r="JA29" s="22"/>
      <c r="JB29" s="22"/>
      <c r="JC29" s="22"/>
      <c r="JD29" s="22"/>
      <c r="JE29" s="22"/>
      <c r="JF29" s="22"/>
      <c r="JG29" s="22"/>
      <c r="JH29" s="22"/>
      <c r="JI29" s="22"/>
      <c r="JJ29" s="22"/>
      <c r="JK29" s="22"/>
      <c r="JL29" s="22"/>
      <c r="JM29" s="22"/>
      <c r="JN29" s="22"/>
      <c r="JO29" s="22"/>
      <c r="JP29" s="22"/>
      <c r="JQ29" s="22"/>
      <c r="JR29" s="22"/>
      <c r="JS29" s="22"/>
      <c r="JT29" s="22"/>
      <c r="JU29" s="22"/>
      <c r="JV29" s="22"/>
      <c r="JW29" s="22"/>
      <c r="JX29" s="22"/>
      <c r="JY29" s="22"/>
      <c r="JZ29" s="22"/>
      <c r="KA29" s="22"/>
      <c r="KB29" s="22"/>
      <c r="KC29" s="22"/>
      <c r="KD29" s="22"/>
      <c r="KE29" s="22"/>
      <c r="KF29" s="22"/>
      <c r="KG29" s="22"/>
      <c r="KH29" s="22"/>
      <c r="KI29" s="22"/>
      <c r="KJ29" s="22"/>
      <c r="KK29" s="22"/>
      <c r="KL29" s="22"/>
      <c r="KM29" s="22"/>
      <c r="KN29" s="22"/>
      <c r="KO29" s="22"/>
      <c r="KP29" s="22"/>
      <c r="KQ29" s="22"/>
      <c r="KR29" s="22"/>
      <c r="KS29" s="22"/>
      <c r="KT29" s="22"/>
    </row>
    <row r="30" spans="1:306" hidden="1" x14ac:dyDescent="0.3">
      <c r="A30" s="9" t="s">
        <v>210</v>
      </c>
      <c r="B30" s="9" t="s">
        <v>210</v>
      </c>
      <c r="C30" s="44"/>
      <c r="D30" s="44"/>
      <c r="E30" s="45">
        <v>4.8000000000000001E-2</v>
      </c>
      <c r="F30" s="44">
        <v>0.04</v>
      </c>
      <c r="G30" s="44">
        <v>0.36899999999999999</v>
      </c>
      <c r="H30" s="44">
        <v>0.94</v>
      </c>
      <c r="I30" s="44">
        <v>0.32100000000000001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  <c r="IW30" s="22"/>
      <c r="IX30" s="22"/>
      <c r="IY30" s="22"/>
      <c r="IZ30" s="22"/>
      <c r="JA30" s="22"/>
      <c r="JB30" s="22"/>
      <c r="JC30" s="22"/>
      <c r="JD30" s="22"/>
      <c r="JE30" s="22"/>
      <c r="JF30" s="22"/>
      <c r="JG30" s="22"/>
      <c r="JH30" s="22"/>
      <c r="JI30" s="22"/>
      <c r="JJ30" s="22"/>
      <c r="JK30" s="22"/>
      <c r="JL30" s="22"/>
      <c r="JM30" s="22"/>
      <c r="JN30" s="22"/>
      <c r="JO30" s="22"/>
      <c r="JP30" s="22"/>
      <c r="JQ30" s="22"/>
      <c r="JR30" s="22"/>
      <c r="JS30" s="22"/>
      <c r="JT30" s="22"/>
      <c r="JU30" s="22"/>
      <c r="JV30" s="22"/>
      <c r="JW30" s="22"/>
      <c r="JX30" s="22"/>
      <c r="JY30" s="22"/>
      <c r="JZ30" s="22"/>
      <c r="KA30" s="22"/>
      <c r="KB30" s="22"/>
      <c r="KC30" s="22"/>
      <c r="KD30" s="22"/>
      <c r="KE30" s="22"/>
      <c r="KF30" s="22"/>
      <c r="KG30" s="22"/>
      <c r="KH30" s="22"/>
      <c r="KI30" s="22"/>
      <c r="KJ30" s="22"/>
      <c r="KK30" s="22"/>
      <c r="KL30" s="22"/>
      <c r="KM30" s="22"/>
      <c r="KN30" s="22"/>
      <c r="KO30" s="22"/>
      <c r="KP30" s="22"/>
      <c r="KQ30" s="22"/>
      <c r="KR30" s="22"/>
      <c r="KS30" s="22"/>
      <c r="KT30" s="22"/>
    </row>
    <row r="31" spans="1:306" hidden="1" x14ac:dyDescent="0.3">
      <c r="A31" s="9" t="s">
        <v>186</v>
      </c>
      <c r="B31" s="9" t="s">
        <v>187</v>
      </c>
      <c r="C31" s="44"/>
      <c r="D31" s="44"/>
      <c r="E31" s="45">
        <v>0</v>
      </c>
      <c r="F31" s="44">
        <v>0</v>
      </c>
      <c r="G31" s="44">
        <v>1.7999999999999999E-2</v>
      </c>
      <c r="H31" s="44">
        <v>4.2999999999999997E-2</v>
      </c>
      <c r="I31" s="44">
        <v>4.3999999999999997E-2</v>
      </c>
      <c r="J31" s="44">
        <v>0</v>
      </c>
      <c r="K31" s="44">
        <v>0</v>
      </c>
      <c r="L31" s="44">
        <v>0</v>
      </c>
      <c r="M31" s="44">
        <v>0.10680000000000001</v>
      </c>
      <c r="N31" s="44">
        <v>0.06</v>
      </c>
      <c r="O31" s="44">
        <v>0.06</v>
      </c>
      <c r="P31" s="44">
        <v>0</v>
      </c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  <c r="IW31" s="22"/>
      <c r="IX31" s="22"/>
      <c r="IY31" s="22"/>
      <c r="IZ31" s="22"/>
      <c r="JA31" s="22"/>
      <c r="JB31" s="22"/>
      <c r="JC31" s="22"/>
      <c r="JD31" s="22"/>
      <c r="JE31" s="22"/>
      <c r="JF31" s="22"/>
      <c r="JG31" s="22"/>
      <c r="JH31" s="22"/>
      <c r="JI31" s="22"/>
      <c r="JJ31" s="22"/>
      <c r="JK31" s="22"/>
      <c r="JL31" s="22"/>
      <c r="JM31" s="22"/>
      <c r="JN31" s="22"/>
      <c r="JO31" s="22"/>
      <c r="JP31" s="22"/>
      <c r="JQ31" s="22"/>
      <c r="JR31" s="22"/>
      <c r="JS31" s="22"/>
      <c r="JT31" s="22"/>
      <c r="JU31" s="22"/>
      <c r="JV31" s="22"/>
      <c r="JW31" s="22"/>
      <c r="JX31" s="22"/>
      <c r="JY31" s="22"/>
      <c r="JZ31" s="22"/>
      <c r="KA31" s="22"/>
      <c r="KB31" s="22"/>
      <c r="KC31" s="22"/>
      <c r="KD31" s="22"/>
      <c r="KE31" s="22"/>
      <c r="KF31" s="22"/>
      <c r="KG31" s="22"/>
      <c r="KH31" s="22"/>
      <c r="KI31" s="22"/>
      <c r="KJ31" s="22"/>
      <c r="KK31" s="22"/>
      <c r="KL31" s="22"/>
      <c r="KM31" s="22"/>
      <c r="KN31" s="22"/>
      <c r="KO31" s="22"/>
      <c r="KP31" s="22"/>
      <c r="KQ31" s="22"/>
      <c r="KR31" s="22"/>
      <c r="KS31" s="22"/>
      <c r="KT31" s="22"/>
    </row>
    <row r="32" spans="1:306" hidden="1" x14ac:dyDescent="0.3">
      <c r="A32" s="9" t="s">
        <v>275</v>
      </c>
      <c r="B32" s="9" t="s">
        <v>276</v>
      </c>
      <c r="C32" s="44"/>
      <c r="D32" s="44"/>
      <c r="E32" s="45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8.1020000000000003</v>
      </c>
      <c r="N32" s="44">
        <v>0</v>
      </c>
      <c r="O32" s="44">
        <v>0</v>
      </c>
      <c r="P32" s="44">
        <v>0</v>
      </c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  <c r="IW32" s="22"/>
      <c r="IX32" s="22"/>
      <c r="IY32" s="22"/>
      <c r="IZ32" s="22"/>
      <c r="JA32" s="22"/>
      <c r="JB32" s="22"/>
      <c r="JC32" s="22"/>
      <c r="JD32" s="22"/>
      <c r="JE32" s="22"/>
      <c r="JF32" s="22"/>
      <c r="JG32" s="22"/>
      <c r="JH32" s="22"/>
      <c r="JI32" s="22"/>
      <c r="JJ32" s="22"/>
      <c r="JK32" s="22"/>
      <c r="JL32" s="22"/>
      <c r="JM32" s="22"/>
      <c r="JN32" s="22"/>
      <c r="JO32" s="22"/>
      <c r="JP32" s="22"/>
      <c r="JQ32" s="22"/>
      <c r="JR32" s="22"/>
      <c r="JS32" s="22"/>
      <c r="JT32" s="22"/>
      <c r="JU32" s="22"/>
      <c r="JV32" s="22"/>
      <c r="JW32" s="22"/>
      <c r="JX32" s="22"/>
      <c r="JY32" s="22"/>
      <c r="JZ32" s="22"/>
      <c r="KA32" s="22"/>
      <c r="KB32" s="22"/>
      <c r="KC32" s="22"/>
      <c r="KD32" s="22"/>
      <c r="KE32" s="22"/>
      <c r="KF32" s="22"/>
      <c r="KG32" s="22"/>
      <c r="KH32" s="22"/>
      <c r="KI32" s="22"/>
      <c r="KJ32" s="22"/>
      <c r="KK32" s="22"/>
      <c r="KL32" s="22"/>
      <c r="KM32" s="22"/>
      <c r="KN32" s="22"/>
      <c r="KO32" s="22"/>
      <c r="KP32" s="22"/>
      <c r="KQ32" s="22"/>
      <c r="KR32" s="22"/>
      <c r="KS32" s="22"/>
      <c r="KT32" s="22"/>
    </row>
    <row r="33" spans="1:306" hidden="1" x14ac:dyDescent="0.3">
      <c r="A33" s="9" t="s">
        <v>89</v>
      </c>
      <c r="B33" s="9" t="s">
        <v>90</v>
      </c>
      <c r="C33" s="44"/>
      <c r="D33" s="44"/>
      <c r="E33" s="45">
        <v>8.3000000000000004E-2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  <c r="IW33" s="22"/>
      <c r="IX33" s="22"/>
      <c r="IY33" s="22"/>
      <c r="IZ33" s="22"/>
      <c r="JA33" s="22"/>
      <c r="JB33" s="22"/>
      <c r="JC33" s="22"/>
      <c r="JD33" s="22"/>
      <c r="JE33" s="22"/>
      <c r="JF33" s="22"/>
      <c r="JG33" s="22"/>
      <c r="JH33" s="22"/>
      <c r="JI33" s="22"/>
      <c r="JJ33" s="22"/>
      <c r="JK33" s="22"/>
      <c r="JL33" s="22"/>
      <c r="JM33" s="22"/>
      <c r="JN33" s="22"/>
      <c r="JO33" s="22"/>
      <c r="JP33" s="22"/>
      <c r="JQ33" s="22"/>
      <c r="JR33" s="22"/>
      <c r="JS33" s="22"/>
      <c r="JT33" s="22"/>
      <c r="JU33" s="22"/>
      <c r="JV33" s="22"/>
      <c r="JW33" s="22"/>
      <c r="JX33" s="22"/>
      <c r="JY33" s="22"/>
      <c r="JZ33" s="22"/>
      <c r="KA33" s="22"/>
      <c r="KB33" s="22"/>
      <c r="KC33" s="22"/>
      <c r="KD33" s="22"/>
      <c r="KE33" s="22"/>
      <c r="KF33" s="22"/>
      <c r="KG33" s="22"/>
      <c r="KH33" s="22"/>
      <c r="KI33" s="22"/>
      <c r="KJ33" s="22"/>
      <c r="KK33" s="22"/>
      <c r="KL33" s="22"/>
      <c r="KM33" s="22"/>
      <c r="KN33" s="22"/>
      <c r="KO33" s="22"/>
      <c r="KP33" s="22"/>
      <c r="KQ33" s="22"/>
      <c r="KR33" s="22"/>
      <c r="KS33" s="22"/>
      <c r="KT33" s="22"/>
    </row>
    <row r="34" spans="1:306" hidden="1" x14ac:dyDescent="0.3">
      <c r="A34" s="9" t="s">
        <v>209</v>
      </c>
      <c r="B34" s="9" t="s">
        <v>209</v>
      </c>
      <c r="C34" s="44"/>
      <c r="D34" s="44"/>
      <c r="E34" s="45">
        <v>3.4180000000000001</v>
      </c>
      <c r="F34" s="44">
        <v>2.69</v>
      </c>
      <c r="G34" s="44">
        <v>2.4660000000000002</v>
      </c>
      <c r="H34" s="44">
        <v>1.9119999999999999</v>
      </c>
      <c r="I34" s="44">
        <v>2.0550000000000002</v>
      </c>
      <c r="J34" s="44">
        <v>2.5171000000000001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  <c r="IW34" s="22"/>
      <c r="IX34" s="22"/>
      <c r="IY34" s="22"/>
      <c r="IZ34" s="22"/>
      <c r="JA34" s="22"/>
      <c r="JB34" s="22"/>
      <c r="JC34" s="22"/>
      <c r="JD34" s="22"/>
      <c r="JE34" s="22"/>
      <c r="JF34" s="22"/>
      <c r="JG34" s="22"/>
      <c r="JH34" s="22"/>
      <c r="JI34" s="22"/>
      <c r="JJ34" s="22"/>
      <c r="JK34" s="22"/>
      <c r="JL34" s="22"/>
      <c r="JM34" s="22"/>
      <c r="JN34" s="22"/>
      <c r="JO34" s="22"/>
      <c r="JP34" s="22"/>
      <c r="JQ34" s="22"/>
      <c r="JR34" s="22"/>
      <c r="JS34" s="22"/>
      <c r="JT34" s="22"/>
      <c r="JU34" s="22"/>
      <c r="JV34" s="22"/>
      <c r="JW34" s="22"/>
      <c r="JX34" s="22"/>
      <c r="JY34" s="22"/>
      <c r="JZ34" s="22"/>
      <c r="KA34" s="22"/>
      <c r="KB34" s="22"/>
      <c r="KC34" s="22"/>
      <c r="KD34" s="22"/>
      <c r="KE34" s="22"/>
      <c r="KF34" s="22"/>
      <c r="KG34" s="22"/>
      <c r="KH34" s="22"/>
      <c r="KI34" s="22"/>
      <c r="KJ34" s="22"/>
      <c r="KK34" s="22"/>
      <c r="KL34" s="22"/>
      <c r="KM34" s="22"/>
      <c r="KN34" s="22"/>
      <c r="KO34" s="22"/>
      <c r="KP34" s="22"/>
      <c r="KQ34" s="22"/>
      <c r="KR34" s="22"/>
      <c r="KS34" s="22"/>
      <c r="KT34" s="22"/>
    </row>
    <row r="35" spans="1:306" hidden="1" x14ac:dyDescent="0.3">
      <c r="A35" s="9" t="s">
        <v>134</v>
      </c>
      <c r="B35" s="9" t="s">
        <v>135</v>
      </c>
      <c r="C35" s="44"/>
      <c r="D35" s="44"/>
      <c r="E35" s="45">
        <v>1.2E-2</v>
      </c>
      <c r="F35" s="44">
        <v>0.219</v>
      </c>
      <c r="G35" s="44">
        <v>0.155</v>
      </c>
      <c r="H35" s="44">
        <v>6.5100000000000005E-2</v>
      </c>
      <c r="I35" s="44">
        <v>8.8859999999999995E-2</v>
      </c>
      <c r="J35" s="44">
        <v>8.6999999999999994E-2</v>
      </c>
      <c r="K35" s="44">
        <v>0.1391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</row>
    <row r="36" spans="1:306" hidden="1" x14ac:dyDescent="0.3">
      <c r="A36" s="9" t="s">
        <v>162</v>
      </c>
      <c r="B36" s="9" t="s">
        <v>163</v>
      </c>
      <c r="C36" s="44"/>
      <c r="D36" s="44"/>
      <c r="E36" s="45">
        <v>0.32</v>
      </c>
      <c r="F36" s="44">
        <v>0.35899999999999999</v>
      </c>
      <c r="G36" s="44">
        <v>0.36499999999999999</v>
      </c>
      <c r="H36" s="44">
        <v>0.439</v>
      </c>
      <c r="I36" s="44">
        <v>0.46100000000000002</v>
      </c>
      <c r="J36" s="44">
        <v>0.318</v>
      </c>
      <c r="K36" s="44">
        <v>0.30499999999999999</v>
      </c>
      <c r="L36" s="44">
        <v>0.248</v>
      </c>
      <c r="M36" s="44">
        <v>2.1700000000000001E-2</v>
      </c>
      <c r="N36" s="44">
        <v>0</v>
      </c>
      <c r="O36" s="44">
        <v>0</v>
      </c>
      <c r="P36" s="44">
        <v>0</v>
      </c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  <c r="IU36" s="22"/>
      <c r="IV36" s="22"/>
      <c r="IW36" s="22"/>
      <c r="IX36" s="22"/>
      <c r="IY36" s="22"/>
      <c r="IZ36" s="22"/>
      <c r="JA36" s="22"/>
      <c r="JB36" s="22"/>
      <c r="JC36" s="22"/>
      <c r="JD36" s="22"/>
      <c r="JE36" s="22"/>
      <c r="JF36" s="22"/>
      <c r="JG36" s="22"/>
      <c r="JH36" s="22"/>
      <c r="JI36" s="22"/>
      <c r="JJ36" s="22"/>
      <c r="JK36" s="22"/>
      <c r="JL36" s="22"/>
      <c r="JM36" s="22"/>
      <c r="JN36" s="22"/>
      <c r="JO36" s="22"/>
      <c r="JP36" s="22"/>
      <c r="JQ36" s="22"/>
      <c r="JR36" s="22"/>
      <c r="JS36" s="22"/>
      <c r="JT36" s="22"/>
      <c r="JU36" s="22"/>
      <c r="JV36" s="22"/>
      <c r="JW36" s="22"/>
      <c r="JX36" s="22"/>
      <c r="JY36" s="22"/>
      <c r="JZ36" s="22"/>
      <c r="KA36" s="22"/>
      <c r="KB36" s="22"/>
      <c r="KC36" s="22"/>
      <c r="KD36" s="22"/>
      <c r="KE36" s="22"/>
      <c r="KF36" s="22"/>
      <c r="KG36" s="22"/>
      <c r="KH36" s="22"/>
      <c r="KI36" s="22"/>
      <c r="KJ36" s="22"/>
      <c r="KK36" s="22"/>
      <c r="KL36" s="22"/>
      <c r="KM36" s="22"/>
      <c r="KN36" s="22"/>
      <c r="KO36" s="22"/>
      <c r="KP36" s="22"/>
      <c r="KQ36" s="22"/>
      <c r="KR36" s="22"/>
      <c r="KS36" s="22"/>
      <c r="KT36" s="22"/>
    </row>
    <row r="37" spans="1:306" hidden="1" x14ac:dyDescent="0.3">
      <c r="A37" s="9" t="s">
        <v>114</v>
      </c>
      <c r="B37" s="9" t="s">
        <v>115</v>
      </c>
      <c r="C37" s="44"/>
      <c r="D37" s="44"/>
      <c r="E37" s="45">
        <v>0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1.1599999999999999E-2</v>
      </c>
      <c r="N37" s="44">
        <v>0</v>
      </c>
      <c r="O37" s="44">
        <v>0</v>
      </c>
      <c r="P37" s="44">
        <v>0</v>
      </c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  <c r="IU37" s="22"/>
      <c r="IV37" s="22"/>
      <c r="IW37" s="22"/>
      <c r="IX37" s="22"/>
      <c r="IY37" s="22"/>
      <c r="IZ37" s="22"/>
      <c r="JA37" s="22"/>
      <c r="JB37" s="22"/>
      <c r="JC37" s="22"/>
      <c r="JD37" s="22"/>
      <c r="JE37" s="22"/>
      <c r="JF37" s="22"/>
      <c r="JG37" s="22"/>
      <c r="JH37" s="22"/>
      <c r="JI37" s="22"/>
      <c r="JJ37" s="22"/>
      <c r="JK37" s="22"/>
      <c r="JL37" s="22"/>
      <c r="JM37" s="22"/>
      <c r="JN37" s="22"/>
      <c r="JO37" s="22"/>
      <c r="JP37" s="22"/>
      <c r="JQ37" s="22"/>
      <c r="JR37" s="22"/>
      <c r="JS37" s="22"/>
      <c r="JT37" s="22"/>
      <c r="JU37" s="22"/>
      <c r="JV37" s="22"/>
      <c r="JW37" s="22"/>
      <c r="JX37" s="22"/>
      <c r="JY37" s="22"/>
      <c r="JZ37" s="22"/>
      <c r="KA37" s="22"/>
      <c r="KB37" s="22"/>
      <c r="KC37" s="22"/>
      <c r="KD37" s="22"/>
      <c r="KE37" s="22"/>
      <c r="KF37" s="22"/>
      <c r="KG37" s="22"/>
      <c r="KH37" s="22"/>
      <c r="KI37" s="22"/>
      <c r="KJ37" s="22"/>
      <c r="KK37" s="22"/>
      <c r="KL37" s="22"/>
      <c r="KM37" s="22"/>
      <c r="KN37" s="22"/>
      <c r="KO37" s="22"/>
      <c r="KP37" s="22"/>
      <c r="KQ37" s="22"/>
      <c r="KR37" s="22"/>
      <c r="KS37" s="22"/>
      <c r="KT37" s="22"/>
    </row>
    <row r="38" spans="1:306" hidden="1" x14ac:dyDescent="0.3">
      <c r="A38" s="9" t="s">
        <v>343</v>
      </c>
      <c r="B38" s="9" t="s">
        <v>344</v>
      </c>
      <c r="C38" s="44"/>
      <c r="D38" s="44"/>
      <c r="E38" s="45">
        <v>0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7.3800000000000004E-2</v>
      </c>
      <c r="N38" s="44">
        <v>0.02</v>
      </c>
      <c r="O38" s="44">
        <v>0.02</v>
      </c>
      <c r="P38" s="44">
        <v>0</v>
      </c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  <c r="IW38" s="22"/>
      <c r="IX38" s="22"/>
      <c r="IY38" s="22"/>
      <c r="IZ38" s="22"/>
      <c r="JA38" s="22"/>
      <c r="JB38" s="22"/>
      <c r="JC38" s="22"/>
      <c r="JD38" s="22"/>
      <c r="JE38" s="22"/>
      <c r="JF38" s="22"/>
      <c r="JG38" s="22"/>
      <c r="JH38" s="22"/>
      <c r="JI38" s="22"/>
      <c r="JJ38" s="22"/>
      <c r="JK38" s="22"/>
      <c r="JL38" s="22"/>
      <c r="JM38" s="22"/>
      <c r="JN38" s="22"/>
      <c r="JO38" s="22"/>
      <c r="JP38" s="22"/>
      <c r="JQ38" s="22"/>
      <c r="JR38" s="22"/>
      <c r="JS38" s="22"/>
      <c r="JT38" s="22"/>
      <c r="JU38" s="22"/>
      <c r="JV38" s="22"/>
      <c r="JW38" s="22"/>
      <c r="JX38" s="22"/>
      <c r="JY38" s="22"/>
      <c r="JZ38" s="22"/>
      <c r="KA38" s="22"/>
      <c r="KB38" s="22"/>
      <c r="KC38" s="22"/>
      <c r="KD38" s="22"/>
      <c r="KE38" s="22"/>
      <c r="KF38" s="22"/>
      <c r="KG38" s="22"/>
      <c r="KH38" s="22"/>
      <c r="KI38" s="22"/>
      <c r="KJ38" s="22"/>
      <c r="KK38" s="22"/>
      <c r="KL38" s="22"/>
      <c r="KM38" s="22"/>
      <c r="KN38" s="22"/>
      <c r="KO38" s="22"/>
      <c r="KP38" s="22"/>
      <c r="KQ38" s="22"/>
      <c r="KR38" s="22"/>
      <c r="KS38" s="22"/>
      <c r="KT38" s="22"/>
    </row>
    <row r="39" spans="1:306" hidden="1" x14ac:dyDescent="0.3">
      <c r="A39" s="9" t="s">
        <v>263</v>
      </c>
      <c r="B39" s="9" t="s">
        <v>264</v>
      </c>
      <c r="C39" s="44"/>
      <c r="D39" s="44"/>
      <c r="E39" s="45">
        <v>0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0.755</v>
      </c>
      <c r="L39" s="44">
        <v>0.61699999999999999</v>
      </c>
      <c r="M39" s="44">
        <v>0</v>
      </c>
      <c r="N39" s="44">
        <v>0</v>
      </c>
      <c r="O39" s="44">
        <v>0</v>
      </c>
      <c r="P39" s="44">
        <v>0</v>
      </c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  <c r="IU39" s="22"/>
      <c r="IV39" s="22"/>
      <c r="IW39" s="22"/>
      <c r="IX39" s="22"/>
      <c r="IY39" s="22"/>
      <c r="IZ39" s="22"/>
      <c r="JA39" s="22"/>
      <c r="JB39" s="22"/>
      <c r="JC39" s="22"/>
      <c r="JD39" s="22"/>
      <c r="JE39" s="22"/>
      <c r="JF39" s="22"/>
      <c r="JG39" s="22"/>
      <c r="JH39" s="22"/>
      <c r="JI39" s="22"/>
      <c r="JJ39" s="22"/>
      <c r="JK39" s="22"/>
      <c r="JL39" s="22"/>
      <c r="JM39" s="22"/>
      <c r="JN39" s="22"/>
      <c r="JO39" s="22"/>
      <c r="JP39" s="22"/>
      <c r="JQ39" s="22"/>
      <c r="JR39" s="22"/>
      <c r="JS39" s="22"/>
      <c r="JT39" s="22"/>
      <c r="JU39" s="22"/>
      <c r="JV39" s="22"/>
      <c r="JW39" s="22"/>
      <c r="JX39" s="22"/>
      <c r="JY39" s="22"/>
      <c r="JZ39" s="22"/>
      <c r="KA39" s="22"/>
      <c r="KB39" s="22"/>
      <c r="KC39" s="22"/>
      <c r="KD39" s="22"/>
      <c r="KE39" s="22"/>
      <c r="KF39" s="22"/>
      <c r="KG39" s="22"/>
      <c r="KH39" s="22"/>
      <c r="KI39" s="22"/>
      <c r="KJ39" s="22"/>
      <c r="KK39" s="22"/>
      <c r="KL39" s="22"/>
      <c r="KM39" s="22"/>
      <c r="KN39" s="22"/>
      <c r="KO39" s="22"/>
      <c r="KP39" s="22"/>
      <c r="KQ39" s="22"/>
      <c r="KR39" s="22"/>
      <c r="KS39" s="22"/>
      <c r="KT39" s="22"/>
    </row>
    <row r="40" spans="1:306" hidden="1" x14ac:dyDescent="0.3">
      <c r="A40" s="9" t="s">
        <v>106</v>
      </c>
      <c r="B40" s="9" t="s">
        <v>107</v>
      </c>
      <c r="C40" s="44"/>
      <c r="D40" s="44"/>
      <c r="E40" s="45">
        <v>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1.7789999999999999</v>
      </c>
      <c r="L40" s="44">
        <v>1.4650000000000001</v>
      </c>
      <c r="M40" s="44">
        <v>8.0299999999999996E-2</v>
      </c>
      <c r="N40" s="44">
        <v>0</v>
      </c>
      <c r="O40" s="44">
        <v>0</v>
      </c>
      <c r="P40" s="44">
        <v>0</v>
      </c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  <c r="IW40" s="22"/>
      <c r="IX40" s="22"/>
      <c r="IY40" s="22"/>
      <c r="IZ40" s="22"/>
      <c r="JA40" s="22"/>
      <c r="JB40" s="22"/>
      <c r="JC40" s="22"/>
      <c r="JD40" s="22"/>
      <c r="JE40" s="22"/>
      <c r="JF40" s="22"/>
      <c r="JG40" s="22"/>
      <c r="JH40" s="22"/>
      <c r="JI40" s="22"/>
      <c r="JJ40" s="22"/>
      <c r="JK40" s="22"/>
      <c r="JL40" s="22"/>
      <c r="JM40" s="22"/>
      <c r="JN40" s="22"/>
      <c r="JO40" s="22"/>
      <c r="JP40" s="22"/>
      <c r="JQ40" s="22"/>
      <c r="JR40" s="22"/>
      <c r="JS40" s="22"/>
      <c r="JT40" s="22"/>
      <c r="JU40" s="22"/>
      <c r="JV40" s="22"/>
      <c r="JW40" s="22"/>
      <c r="JX40" s="22"/>
      <c r="JY40" s="22"/>
      <c r="JZ40" s="22"/>
      <c r="KA40" s="22"/>
      <c r="KB40" s="22"/>
      <c r="KC40" s="22"/>
      <c r="KD40" s="22"/>
      <c r="KE40" s="22"/>
      <c r="KF40" s="22"/>
      <c r="KG40" s="22"/>
      <c r="KH40" s="22"/>
      <c r="KI40" s="22"/>
      <c r="KJ40" s="22"/>
      <c r="KK40" s="22"/>
      <c r="KL40" s="22"/>
      <c r="KM40" s="22"/>
      <c r="KN40" s="22"/>
      <c r="KO40" s="22"/>
      <c r="KP40" s="22"/>
      <c r="KQ40" s="22"/>
      <c r="KR40" s="22"/>
      <c r="KS40" s="22"/>
      <c r="KT40" s="22"/>
    </row>
    <row r="41" spans="1:306" hidden="1" x14ac:dyDescent="0.3">
      <c r="A41" s="9" t="s">
        <v>180</v>
      </c>
      <c r="B41" s="9" t="s">
        <v>181</v>
      </c>
      <c r="C41" s="44"/>
      <c r="D41" s="44"/>
      <c r="E41" s="45">
        <v>0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0.61499999999999999</v>
      </c>
      <c r="L41" s="44">
        <v>0.499</v>
      </c>
      <c r="M41" s="44">
        <v>0</v>
      </c>
      <c r="N41" s="44">
        <v>0</v>
      </c>
      <c r="O41" s="44">
        <v>0</v>
      </c>
      <c r="P41" s="44">
        <v>0</v>
      </c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22"/>
      <c r="IW41" s="22"/>
      <c r="IX41" s="22"/>
      <c r="IY41" s="22"/>
      <c r="IZ41" s="22"/>
      <c r="JA41" s="22"/>
      <c r="JB41" s="22"/>
      <c r="JC41" s="22"/>
      <c r="JD41" s="22"/>
      <c r="JE41" s="22"/>
      <c r="JF41" s="22"/>
      <c r="JG41" s="22"/>
      <c r="JH41" s="22"/>
      <c r="JI41" s="22"/>
      <c r="JJ41" s="22"/>
      <c r="JK41" s="22"/>
      <c r="JL41" s="22"/>
      <c r="JM41" s="22"/>
      <c r="JN41" s="22"/>
      <c r="JO41" s="22"/>
      <c r="JP41" s="22"/>
      <c r="JQ41" s="22"/>
      <c r="JR41" s="22"/>
      <c r="JS41" s="22"/>
      <c r="JT41" s="22"/>
      <c r="JU41" s="22"/>
      <c r="JV41" s="22"/>
      <c r="JW41" s="22"/>
      <c r="JX41" s="22"/>
      <c r="JY41" s="22"/>
      <c r="JZ41" s="22"/>
      <c r="KA41" s="22"/>
      <c r="KB41" s="22"/>
      <c r="KC41" s="22"/>
      <c r="KD41" s="22"/>
      <c r="KE41" s="22"/>
      <c r="KF41" s="22"/>
      <c r="KG41" s="22"/>
      <c r="KH41" s="22"/>
      <c r="KI41" s="22"/>
      <c r="KJ41" s="22"/>
      <c r="KK41" s="22"/>
      <c r="KL41" s="22"/>
      <c r="KM41" s="22"/>
      <c r="KN41" s="22"/>
      <c r="KO41" s="22"/>
      <c r="KP41" s="22"/>
      <c r="KQ41" s="22"/>
      <c r="KR41" s="22"/>
      <c r="KS41" s="22"/>
      <c r="KT41" s="22"/>
    </row>
    <row r="42" spans="1:306" hidden="1" x14ac:dyDescent="0.3">
      <c r="A42" s="9" t="s">
        <v>203</v>
      </c>
      <c r="B42" s="9" t="s">
        <v>204</v>
      </c>
      <c r="C42" s="44"/>
      <c r="D42" s="44"/>
      <c r="E42" s="45">
        <v>24.273</v>
      </c>
      <c r="F42" s="44">
        <v>25.29</v>
      </c>
      <c r="G42" s="44">
        <v>25.327999999999999</v>
      </c>
      <c r="H42" s="44">
        <v>27.477167999999999</v>
      </c>
      <c r="I42" s="44">
        <v>19.935392</v>
      </c>
      <c r="J42" s="44">
        <v>18.745303</v>
      </c>
      <c r="K42" s="44">
        <v>10.727176999999999</v>
      </c>
      <c r="L42" s="44">
        <v>20.087</v>
      </c>
      <c r="M42" s="44">
        <v>47.749499999999998</v>
      </c>
      <c r="N42" s="44">
        <v>49.7181</v>
      </c>
      <c r="O42" s="44">
        <v>12.1038</v>
      </c>
      <c r="P42" s="44">
        <v>17.6617</v>
      </c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  <c r="IV42" s="22"/>
      <c r="IW42" s="22"/>
      <c r="IX42" s="22"/>
      <c r="IY42" s="22"/>
      <c r="IZ42" s="22"/>
      <c r="JA42" s="22"/>
      <c r="JB42" s="22"/>
      <c r="JC42" s="22"/>
      <c r="JD42" s="22"/>
      <c r="JE42" s="22"/>
      <c r="JF42" s="22"/>
      <c r="JG42" s="22"/>
      <c r="JH42" s="22"/>
      <c r="JI42" s="22"/>
      <c r="JJ42" s="22"/>
      <c r="JK42" s="22"/>
      <c r="JL42" s="22"/>
      <c r="JM42" s="22"/>
      <c r="JN42" s="22"/>
      <c r="JO42" s="22"/>
      <c r="JP42" s="22"/>
      <c r="JQ42" s="22"/>
      <c r="JR42" s="22"/>
      <c r="JS42" s="22"/>
      <c r="JT42" s="22"/>
      <c r="JU42" s="22"/>
      <c r="JV42" s="22"/>
      <c r="JW42" s="22"/>
      <c r="JX42" s="22"/>
      <c r="JY42" s="22"/>
      <c r="JZ42" s="22"/>
      <c r="KA42" s="22"/>
      <c r="KB42" s="22"/>
      <c r="KC42" s="22"/>
      <c r="KD42" s="22"/>
      <c r="KE42" s="22"/>
      <c r="KF42" s="22"/>
      <c r="KG42" s="22"/>
      <c r="KH42" s="22"/>
      <c r="KI42" s="22"/>
      <c r="KJ42" s="22"/>
      <c r="KK42" s="22"/>
      <c r="KL42" s="22"/>
      <c r="KM42" s="22"/>
      <c r="KN42" s="22"/>
      <c r="KO42" s="22"/>
      <c r="KP42" s="22"/>
      <c r="KQ42" s="22"/>
      <c r="KR42" s="22"/>
      <c r="KS42" s="22"/>
      <c r="KT42" s="22"/>
    </row>
    <row r="43" spans="1:306" hidden="1" x14ac:dyDescent="0.3">
      <c r="A43" s="9" t="s">
        <v>194</v>
      </c>
      <c r="B43" s="9" t="s">
        <v>195</v>
      </c>
      <c r="C43" s="44"/>
      <c r="D43" s="44"/>
      <c r="E43" s="45">
        <v>0</v>
      </c>
      <c r="F43" s="44">
        <v>0</v>
      </c>
      <c r="G43" s="44">
        <v>7.2999999999999995E-2</v>
      </c>
      <c r="H43" s="44">
        <v>0.17100000000000001</v>
      </c>
      <c r="I43" s="44">
        <v>0.17699999999999999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  <c r="IV43" s="22"/>
      <c r="IW43" s="22"/>
      <c r="IX43" s="22"/>
      <c r="IY43" s="22"/>
      <c r="IZ43" s="22"/>
      <c r="JA43" s="22"/>
      <c r="JB43" s="22"/>
      <c r="JC43" s="22"/>
      <c r="JD43" s="22"/>
      <c r="JE43" s="22"/>
      <c r="JF43" s="22"/>
      <c r="JG43" s="22"/>
      <c r="JH43" s="22"/>
      <c r="JI43" s="22"/>
      <c r="JJ43" s="22"/>
      <c r="JK43" s="22"/>
      <c r="JL43" s="22"/>
      <c r="JM43" s="22"/>
      <c r="JN43" s="22"/>
      <c r="JO43" s="22"/>
      <c r="JP43" s="22"/>
      <c r="JQ43" s="22"/>
      <c r="JR43" s="22"/>
      <c r="JS43" s="22"/>
      <c r="JT43" s="22"/>
      <c r="JU43" s="22"/>
      <c r="JV43" s="22"/>
      <c r="JW43" s="22"/>
      <c r="JX43" s="22"/>
      <c r="JY43" s="22"/>
      <c r="JZ43" s="22"/>
      <c r="KA43" s="22"/>
      <c r="KB43" s="22"/>
      <c r="KC43" s="22"/>
      <c r="KD43" s="22"/>
      <c r="KE43" s="22"/>
      <c r="KF43" s="22"/>
      <c r="KG43" s="22"/>
      <c r="KH43" s="22"/>
      <c r="KI43" s="22"/>
      <c r="KJ43" s="22"/>
      <c r="KK43" s="22"/>
      <c r="KL43" s="22"/>
      <c r="KM43" s="22"/>
      <c r="KN43" s="22"/>
      <c r="KO43" s="22"/>
      <c r="KP43" s="22"/>
      <c r="KQ43" s="22"/>
      <c r="KR43" s="22"/>
      <c r="KS43" s="22"/>
      <c r="KT43" s="22"/>
    </row>
    <row r="44" spans="1:306" hidden="1" x14ac:dyDescent="0.3">
      <c r="A44" s="9" t="s">
        <v>101</v>
      </c>
      <c r="B44" s="9" t="s">
        <v>101</v>
      </c>
      <c r="C44" s="44"/>
      <c r="D44" s="44"/>
      <c r="E44" s="45">
        <v>1.0860000000000001</v>
      </c>
      <c r="F44" s="44">
        <v>0.98599999999999999</v>
      </c>
      <c r="G44" s="44">
        <v>0.92500000000000004</v>
      </c>
      <c r="H44" s="44">
        <v>0.78200000000000003</v>
      </c>
      <c r="I44" s="44">
        <v>0.85</v>
      </c>
      <c r="J44" s="44">
        <v>0.95069999999999999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  <c r="IW44" s="22"/>
      <c r="IX44" s="22"/>
      <c r="IY44" s="22"/>
      <c r="IZ44" s="22"/>
      <c r="JA44" s="22"/>
      <c r="JB44" s="22"/>
      <c r="JC44" s="22"/>
      <c r="JD44" s="22"/>
      <c r="JE44" s="22"/>
      <c r="JF44" s="22"/>
      <c r="JG44" s="22"/>
      <c r="JH44" s="22"/>
      <c r="JI44" s="22"/>
      <c r="JJ44" s="22"/>
      <c r="JK44" s="22"/>
      <c r="JL44" s="22"/>
      <c r="JM44" s="22"/>
      <c r="JN44" s="22"/>
      <c r="JO44" s="22"/>
      <c r="JP44" s="22"/>
      <c r="JQ44" s="22"/>
      <c r="JR44" s="22"/>
      <c r="JS44" s="22"/>
      <c r="JT44" s="22"/>
      <c r="JU44" s="22"/>
      <c r="JV44" s="22"/>
      <c r="JW44" s="22"/>
      <c r="JX44" s="22"/>
      <c r="JY44" s="22"/>
      <c r="JZ44" s="22"/>
      <c r="KA44" s="22"/>
      <c r="KB44" s="22"/>
      <c r="KC44" s="22"/>
      <c r="KD44" s="22"/>
      <c r="KE44" s="22"/>
      <c r="KF44" s="22"/>
      <c r="KG44" s="22"/>
      <c r="KH44" s="22"/>
      <c r="KI44" s="22"/>
      <c r="KJ44" s="22"/>
      <c r="KK44" s="22"/>
      <c r="KL44" s="22"/>
      <c r="KM44" s="22"/>
      <c r="KN44" s="22"/>
      <c r="KO44" s="22"/>
      <c r="KP44" s="22"/>
      <c r="KQ44" s="22"/>
      <c r="KR44" s="22"/>
      <c r="KS44" s="22"/>
      <c r="KT44" s="22"/>
    </row>
    <row r="45" spans="1:306" hidden="1" x14ac:dyDescent="0.3">
      <c r="A45" s="9" t="s">
        <v>325</v>
      </c>
      <c r="B45" s="9" t="s">
        <v>326</v>
      </c>
      <c r="C45" s="44"/>
      <c r="D45" s="44"/>
      <c r="E45" s="45">
        <v>0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1.304</v>
      </c>
      <c r="L45" s="44">
        <v>1.06</v>
      </c>
      <c r="M45" s="44">
        <v>0</v>
      </c>
      <c r="N45" s="44">
        <v>0</v>
      </c>
      <c r="O45" s="44">
        <v>0</v>
      </c>
      <c r="P45" s="44">
        <v>0</v>
      </c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  <c r="IW45" s="22"/>
      <c r="IX45" s="22"/>
      <c r="IY45" s="22"/>
      <c r="IZ45" s="22"/>
      <c r="JA45" s="22"/>
      <c r="JB45" s="22"/>
      <c r="JC45" s="22"/>
      <c r="JD45" s="22"/>
      <c r="JE45" s="22"/>
      <c r="JF45" s="22"/>
      <c r="JG45" s="22"/>
      <c r="JH45" s="22"/>
      <c r="JI45" s="22"/>
      <c r="JJ45" s="22"/>
      <c r="JK45" s="22"/>
      <c r="JL45" s="22"/>
      <c r="JM45" s="22"/>
      <c r="JN45" s="22"/>
      <c r="JO45" s="22"/>
      <c r="JP45" s="22"/>
      <c r="JQ45" s="22"/>
      <c r="JR45" s="22"/>
      <c r="JS45" s="22"/>
      <c r="JT45" s="22"/>
      <c r="JU45" s="22"/>
      <c r="JV45" s="22"/>
      <c r="JW45" s="22"/>
      <c r="JX45" s="22"/>
      <c r="JY45" s="22"/>
      <c r="JZ45" s="22"/>
      <c r="KA45" s="22"/>
      <c r="KB45" s="22"/>
      <c r="KC45" s="22"/>
      <c r="KD45" s="22"/>
      <c r="KE45" s="22"/>
      <c r="KF45" s="22"/>
      <c r="KG45" s="22"/>
      <c r="KH45" s="22"/>
      <c r="KI45" s="22"/>
      <c r="KJ45" s="22"/>
      <c r="KK45" s="22"/>
      <c r="KL45" s="22"/>
      <c r="KM45" s="22"/>
      <c r="KN45" s="22"/>
      <c r="KO45" s="22"/>
      <c r="KP45" s="22"/>
      <c r="KQ45" s="22"/>
      <c r="KR45" s="22"/>
      <c r="KS45" s="22"/>
      <c r="KT45" s="22"/>
    </row>
    <row r="46" spans="1:306" hidden="1" x14ac:dyDescent="0.3">
      <c r="A46" s="9" t="s">
        <v>327</v>
      </c>
      <c r="B46" s="9" t="s">
        <v>328</v>
      </c>
      <c r="C46" s="44"/>
      <c r="D46" s="44"/>
      <c r="E46" s="45">
        <v>0</v>
      </c>
      <c r="F46" s="44">
        <v>0</v>
      </c>
      <c r="G46" s="44">
        <v>4.4999999999999998E-2</v>
      </c>
      <c r="H46" s="44">
        <v>9.9000000000000005E-2</v>
      </c>
      <c r="I46" s="44">
        <v>2.5000000000000001E-2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  <c r="IV46" s="22"/>
      <c r="IW46" s="22"/>
      <c r="IX46" s="22"/>
      <c r="IY46" s="22"/>
      <c r="IZ46" s="22"/>
      <c r="JA46" s="22"/>
      <c r="JB46" s="22"/>
      <c r="JC46" s="22"/>
      <c r="JD46" s="22"/>
      <c r="JE46" s="22"/>
      <c r="JF46" s="22"/>
      <c r="JG46" s="22"/>
      <c r="JH46" s="22"/>
      <c r="JI46" s="22"/>
      <c r="JJ46" s="22"/>
      <c r="JK46" s="22"/>
      <c r="JL46" s="22"/>
      <c r="JM46" s="22"/>
      <c r="JN46" s="22"/>
      <c r="JO46" s="22"/>
      <c r="JP46" s="22"/>
      <c r="JQ46" s="22"/>
      <c r="JR46" s="22"/>
      <c r="JS46" s="22"/>
      <c r="JT46" s="22"/>
      <c r="JU46" s="22"/>
      <c r="JV46" s="22"/>
      <c r="JW46" s="22"/>
      <c r="JX46" s="22"/>
      <c r="JY46" s="22"/>
      <c r="JZ46" s="22"/>
      <c r="KA46" s="22"/>
      <c r="KB46" s="22"/>
      <c r="KC46" s="22"/>
      <c r="KD46" s="22"/>
      <c r="KE46" s="22"/>
      <c r="KF46" s="22"/>
      <c r="KG46" s="22"/>
      <c r="KH46" s="22"/>
      <c r="KI46" s="22"/>
      <c r="KJ46" s="22"/>
      <c r="KK46" s="22"/>
      <c r="KL46" s="22"/>
      <c r="KM46" s="22"/>
      <c r="KN46" s="22"/>
      <c r="KO46" s="22"/>
      <c r="KP46" s="22"/>
      <c r="KQ46" s="22"/>
      <c r="KR46" s="22"/>
      <c r="KS46" s="22"/>
      <c r="KT46" s="22"/>
    </row>
    <row r="47" spans="1:306" hidden="1" x14ac:dyDescent="0.3">
      <c r="A47" s="10"/>
      <c r="B47" s="10" t="s">
        <v>649</v>
      </c>
      <c r="C47" s="44"/>
      <c r="D47" s="44">
        <v>0.1502</v>
      </c>
      <c r="E47" s="45">
        <v>0.216</v>
      </c>
      <c r="F47" s="44">
        <v>0.13800000000000001</v>
      </c>
      <c r="G47" s="44">
        <v>0.32100000000000001</v>
      </c>
      <c r="H47" s="44">
        <v>0.26400000000000001</v>
      </c>
      <c r="I47" s="44">
        <v>0.28199999999999997</v>
      </c>
      <c r="J47" s="44">
        <v>0.32790000000000002</v>
      </c>
      <c r="K47" s="44">
        <v>2.3999999999999998E-3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22"/>
      <c r="IW47" s="22"/>
      <c r="IX47" s="22"/>
      <c r="IY47" s="22"/>
      <c r="IZ47" s="22"/>
      <c r="JA47" s="22"/>
      <c r="JB47" s="22"/>
      <c r="JC47" s="22"/>
      <c r="JD47" s="22"/>
      <c r="JE47" s="22"/>
      <c r="JF47" s="22"/>
      <c r="JG47" s="22"/>
      <c r="JH47" s="22"/>
      <c r="JI47" s="22"/>
      <c r="JJ47" s="22"/>
      <c r="JK47" s="22"/>
      <c r="JL47" s="22"/>
      <c r="JM47" s="22"/>
      <c r="JN47" s="22"/>
      <c r="JO47" s="22"/>
      <c r="JP47" s="22"/>
      <c r="JQ47" s="22"/>
      <c r="JR47" s="22"/>
      <c r="JS47" s="22"/>
      <c r="JT47" s="22"/>
      <c r="JU47" s="22"/>
      <c r="JV47" s="22"/>
      <c r="JW47" s="22"/>
      <c r="JX47" s="22"/>
      <c r="JY47" s="22"/>
      <c r="JZ47" s="22"/>
      <c r="KA47" s="22"/>
      <c r="KB47" s="22"/>
      <c r="KC47" s="22"/>
      <c r="KD47" s="22"/>
      <c r="KE47" s="22"/>
      <c r="KF47" s="22"/>
      <c r="KG47" s="22"/>
      <c r="KH47" s="22"/>
      <c r="KI47" s="22"/>
      <c r="KJ47" s="22"/>
      <c r="KK47" s="22"/>
      <c r="KL47" s="22"/>
      <c r="KM47" s="22"/>
      <c r="KN47" s="22"/>
      <c r="KO47" s="22"/>
      <c r="KP47" s="22"/>
      <c r="KQ47" s="22"/>
      <c r="KR47" s="22"/>
      <c r="KS47" s="22"/>
      <c r="KT47" s="22"/>
    </row>
    <row r="48" spans="1:306" hidden="1" x14ac:dyDescent="0.3">
      <c r="A48" s="9" t="s">
        <v>355</v>
      </c>
      <c r="B48" s="9" t="s">
        <v>356</v>
      </c>
      <c r="C48" s="44"/>
      <c r="D48" s="44"/>
      <c r="E48" s="45">
        <v>1.0999999999999999E-2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</row>
    <row r="49" spans="1:16" hidden="1" x14ac:dyDescent="0.3">
      <c r="A49" s="9" t="s">
        <v>508</v>
      </c>
      <c r="B49" s="9" t="s">
        <v>509</v>
      </c>
      <c r="C49" s="44"/>
      <c r="D49" s="44"/>
      <c r="E49" s="45">
        <v>0</v>
      </c>
      <c r="F49" s="44">
        <v>0</v>
      </c>
      <c r="G49" s="44">
        <v>0</v>
      </c>
      <c r="H49" s="44">
        <v>0</v>
      </c>
      <c r="I49" s="44">
        <v>0</v>
      </c>
      <c r="J49" s="44">
        <v>8.0000000000000002E-3</v>
      </c>
      <c r="K49" s="44">
        <v>2.3999999999999998E-3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</row>
    <row r="50" spans="1:16" hidden="1" x14ac:dyDescent="0.3">
      <c r="A50" s="9" t="s">
        <v>353</v>
      </c>
      <c r="B50" s="9" t="s">
        <v>354</v>
      </c>
      <c r="C50" s="44"/>
      <c r="D50" s="44"/>
      <c r="E50" s="45">
        <v>0.20499999999999999</v>
      </c>
      <c r="F50" s="44">
        <v>0.13800000000000001</v>
      </c>
      <c r="G50" s="44">
        <v>0.32100000000000001</v>
      </c>
      <c r="H50" s="44">
        <v>0.26400000000000001</v>
      </c>
      <c r="I50" s="44">
        <v>0.28199999999999997</v>
      </c>
      <c r="J50" s="44">
        <v>0.31990000000000002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</row>
    <row r="51" spans="1:16" x14ac:dyDescent="0.3">
      <c r="A51" s="10"/>
      <c r="B51" s="10" t="s">
        <v>657</v>
      </c>
      <c r="C51" s="44">
        <v>126.99526458000003</v>
      </c>
      <c r="D51" s="44">
        <v>192.998936243</v>
      </c>
      <c r="E51" s="45">
        <v>101.87820000000001</v>
      </c>
      <c r="F51" s="44">
        <v>117.73399999999999</v>
      </c>
      <c r="G51" s="44">
        <v>130.3297</v>
      </c>
      <c r="H51" s="44">
        <v>142.187275</v>
      </c>
      <c r="I51" s="44">
        <v>101.86776999999999</v>
      </c>
      <c r="J51" s="44">
        <v>129.14689999999999</v>
      </c>
      <c r="K51" s="44">
        <v>112.754606</v>
      </c>
      <c r="L51" s="44">
        <v>121.9114</v>
      </c>
      <c r="M51" s="44">
        <v>127.2955</v>
      </c>
      <c r="N51" s="44">
        <v>136.2567</v>
      </c>
      <c r="O51" s="44">
        <v>107.5676</v>
      </c>
      <c r="P51" s="44">
        <v>130.8682</v>
      </c>
    </row>
    <row r="52" spans="1:16" x14ac:dyDescent="0.3">
      <c r="A52" s="9" t="s">
        <v>398</v>
      </c>
      <c r="B52" s="9" t="s">
        <v>399</v>
      </c>
      <c r="C52" s="41">
        <v>1.4034477199999995</v>
      </c>
      <c r="D52" s="41">
        <v>1.5928682000000001</v>
      </c>
      <c r="E52" s="43">
        <v>1.8771</v>
      </c>
      <c r="F52" s="41">
        <v>1.9651000000000001</v>
      </c>
      <c r="G52" s="41">
        <v>3.2084000000000001</v>
      </c>
      <c r="H52" s="41">
        <v>7.4115339999999996</v>
      </c>
      <c r="I52" s="41">
        <v>2.5682909999999999</v>
      </c>
      <c r="J52" s="41">
        <v>2.7333379999999998</v>
      </c>
      <c r="K52" s="41">
        <v>2.6525300000000001</v>
      </c>
      <c r="L52" s="41">
        <v>2.802</v>
      </c>
      <c r="M52" s="41">
        <v>2.0741999999999998</v>
      </c>
      <c r="N52" s="41">
        <v>2.7561</v>
      </c>
      <c r="O52" s="41">
        <v>3.7722000000000002</v>
      </c>
      <c r="P52" s="41">
        <v>4.4428000000000001</v>
      </c>
    </row>
    <row r="53" spans="1:16" x14ac:dyDescent="0.3">
      <c r="A53" s="9" t="s">
        <v>382</v>
      </c>
      <c r="B53" s="9" t="s">
        <v>383</v>
      </c>
      <c r="C53" s="41">
        <v>0.10397985999999999</v>
      </c>
      <c r="D53" s="41">
        <v>0.15429848300000001</v>
      </c>
      <c r="E53" s="43">
        <v>0.22650000000000001</v>
      </c>
      <c r="F53" s="41">
        <v>0.13930000000000001</v>
      </c>
      <c r="G53" s="41">
        <v>0.45600000000000002</v>
      </c>
      <c r="H53" s="41">
        <v>2.6555759999999999</v>
      </c>
      <c r="I53" s="41">
        <v>9.7136E-2</v>
      </c>
      <c r="J53" s="41">
        <v>0.100928</v>
      </c>
      <c r="K53" s="41">
        <v>8.5056000000000007E-2</v>
      </c>
      <c r="L53" s="41">
        <v>9.6000000000000002E-2</v>
      </c>
      <c r="M53" s="41">
        <v>9.3299999999999994E-2</v>
      </c>
      <c r="N53" s="41">
        <v>9.2100000000000001E-2</v>
      </c>
      <c r="O53" s="41">
        <v>0.12570000000000001</v>
      </c>
      <c r="P53" s="41">
        <v>0.10009999999999999</v>
      </c>
    </row>
    <row r="54" spans="1:16" x14ac:dyDescent="0.3">
      <c r="A54" s="9" t="s">
        <v>400</v>
      </c>
      <c r="B54" s="9" t="s">
        <v>401</v>
      </c>
      <c r="C54" s="41">
        <v>0.45011559999999995</v>
      </c>
      <c r="D54" s="41">
        <v>0.70419946000000033</v>
      </c>
      <c r="E54" s="43">
        <v>0.83130000000000004</v>
      </c>
      <c r="F54" s="41">
        <v>0.73970000000000002</v>
      </c>
      <c r="G54" s="41">
        <v>1.5165</v>
      </c>
      <c r="H54" s="41">
        <v>12.407693</v>
      </c>
      <c r="I54" s="41">
        <v>0.56770399999999999</v>
      </c>
      <c r="J54" s="41">
        <v>0.66206200000000004</v>
      </c>
      <c r="K54" s="41">
        <v>0.54746300000000003</v>
      </c>
      <c r="L54" s="41">
        <v>0.59230000000000005</v>
      </c>
      <c r="M54" s="41">
        <v>0.62709999999999999</v>
      </c>
      <c r="N54" s="41">
        <v>0.65280000000000005</v>
      </c>
      <c r="O54" s="41">
        <v>0.54720000000000002</v>
      </c>
      <c r="P54" s="41">
        <v>0.47410000000000002</v>
      </c>
    </row>
    <row r="55" spans="1:16" x14ac:dyDescent="0.3">
      <c r="A55" s="9" t="s">
        <v>396</v>
      </c>
      <c r="B55" s="9" t="s">
        <v>397</v>
      </c>
      <c r="C55" s="41">
        <v>2.9982122000000002</v>
      </c>
      <c r="D55" s="41">
        <v>4.0127715999999998</v>
      </c>
      <c r="E55" s="43">
        <v>4.8146000000000004</v>
      </c>
      <c r="F55" s="41">
        <v>4.5548999999999999</v>
      </c>
      <c r="G55" s="41">
        <v>5.0475000000000003</v>
      </c>
      <c r="H55" s="41">
        <v>5.0223560000000003</v>
      </c>
      <c r="I55" s="41">
        <v>3.481309</v>
      </c>
      <c r="J55" s="41">
        <v>4.5248359999999996</v>
      </c>
      <c r="K55" s="41">
        <v>3.7681230000000001</v>
      </c>
      <c r="L55" s="41">
        <v>4.0002000000000004</v>
      </c>
      <c r="M55" s="41">
        <v>4.2203999999999997</v>
      </c>
      <c r="N55" s="41">
        <v>4.5613000000000001</v>
      </c>
      <c r="O55" s="41">
        <v>3.7490999999999999</v>
      </c>
      <c r="P55" s="41">
        <v>5.2816999999999998</v>
      </c>
    </row>
    <row r="56" spans="1:16" x14ac:dyDescent="0.3">
      <c r="A56" s="9" t="s">
        <v>37</v>
      </c>
      <c r="B56" s="9" t="s">
        <v>38</v>
      </c>
      <c r="C56" s="41">
        <v>57.617890000000003</v>
      </c>
      <c r="D56" s="41">
        <v>111.2</v>
      </c>
      <c r="E56" s="43">
        <v>4</v>
      </c>
      <c r="F56" s="41">
        <v>3.456</v>
      </c>
      <c r="G56" s="41"/>
      <c r="H56" s="41"/>
      <c r="I56" s="41"/>
      <c r="J56" s="41"/>
      <c r="K56" s="41"/>
      <c r="L56" s="41"/>
      <c r="M56" s="41"/>
      <c r="N56" s="41"/>
      <c r="O56" s="41"/>
      <c r="P56" s="41"/>
    </row>
    <row r="57" spans="1:16" x14ac:dyDescent="0.3">
      <c r="A57" s="9" t="s">
        <v>380</v>
      </c>
      <c r="B57" s="9" t="s">
        <v>381</v>
      </c>
      <c r="C57" s="41">
        <v>4.3885775999999979</v>
      </c>
      <c r="D57" s="41">
        <v>4.2462590000000002</v>
      </c>
      <c r="E57" s="43">
        <v>4.9604999999999997</v>
      </c>
      <c r="F57" s="41">
        <v>5.1230000000000002</v>
      </c>
      <c r="G57" s="41">
        <v>5.2477</v>
      </c>
      <c r="H57" s="41">
        <v>5.0958860000000001</v>
      </c>
      <c r="I57" s="41">
        <v>3.6946629999999998</v>
      </c>
      <c r="J57" s="41">
        <v>4.5837209999999997</v>
      </c>
      <c r="K57" s="41">
        <v>3.9004819999999998</v>
      </c>
      <c r="L57" s="41">
        <v>4.8068999999999997</v>
      </c>
      <c r="M57" s="41">
        <v>4.1792999999999996</v>
      </c>
      <c r="N57" s="41">
        <v>4.5867000000000004</v>
      </c>
      <c r="O57" s="41">
        <v>6.3579999999999997</v>
      </c>
      <c r="P57" s="41">
        <v>9.5670999999999999</v>
      </c>
    </row>
    <row r="58" spans="1:16" x14ac:dyDescent="0.3">
      <c r="A58" s="9" t="s">
        <v>384</v>
      </c>
      <c r="B58" s="9" t="s">
        <v>385</v>
      </c>
      <c r="C58" s="41">
        <v>17.873363000000005</v>
      </c>
      <c r="D58" s="41">
        <v>25.503222000000008</v>
      </c>
      <c r="E58" s="43">
        <v>30.568300000000001</v>
      </c>
      <c r="F58" s="41">
        <v>29.1599</v>
      </c>
      <c r="G58" s="41">
        <v>33.018599999999999</v>
      </c>
      <c r="H58" s="41">
        <v>32.159833999999996</v>
      </c>
      <c r="I58" s="41">
        <v>21.824794000000001</v>
      </c>
      <c r="J58" s="41">
        <v>26.902183000000001</v>
      </c>
      <c r="K58" s="41">
        <v>24.911442000000001</v>
      </c>
      <c r="L58" s="41">
        <v>27.0825</v>
      </c>
      <c r="M58" s="41">
        <v>26.834499999999998</v>
      </c>
      <c r="N58" s="41">
        <v>29.583600000000001</v>
      </c>
      <c r="O58" s="41">
        <v>23.1875</v>
      </c>
      <c r="P58" s="41">
        <v>28.532699999999998</v>
      </c>
    </row>
    <row r="59" spans="1:16" x14ac:dyDescent="0.3">
      <c r="A59" s="9" t="s">
        <v>488</v>
      </c>
      <c r="B59" s="9" t="s">
        <v>489</v>
      </c>
      <c r="C59" s="51">
        <v>6.3100000000000005E-4</v>
      </c>
      <c r="D59" s="41"/>
      <c r="E59" s="43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</row>
    <row r="60" spans="1:16" x14ac:dyDescent="0.3">
      <c r="A60" s="9" t="s">
        <v>386</v>
      </c>
      <c r="B60" s="9" t="s">
        <v>387</v>
      </c>
      <c r="C60" s="51">
        <v>28.145912000000003</v>
      </c>
      <c r="D60" s="41">
        <v>32.594076000000008</v>
      </c>
      <c r="E60" s="43">
        <v>39.423299999999998</v>
      </c>
      <c r="F60" s="41">
        <v>55.758499999999998</v>
      </c>
      <c r="G60" s="41">
        <v>65.085700000000003</v>
      </c>
      <c r="H60" s="41">
        <v>61.164327999999998</v>
      </c>
      <c r="I60" s="41">
        <v>58.270564999999998</v>
      </c>
      <c r="J60" s="41">
        <v>74.952759</v>
      </c>
      <c r="K60" s="41">
        <v>64.481729000000001</v>
      </c>
      <c r="L60" s="41">
        <v>67.141199999999998</v>
      </c>
      <c r="M60" s="41">
        <v>75.726600000000005</v>
      </c>
      <c r="N60" s="41">
        <v>79.174199999999999</v>
      </c>
      <c r="O60" s="41">
        <v>56.844499999999996</v>
      </c>
      <c r="P60" s="41">
        <v>58.984699999999997</v>
      </c>
    </row>
    <row r="61" spans="1:16" x14ac:dyDescent="0.3">
      <c r="A61" s="9" t="s">
        <v>388</v>
      </c>
      <c r="B61" s="9" t="s">
        <v>389</v>
      </c>
      <c r="C61" s="51">
        <v>12.924353000000004</v>
      </c>
      <c r="D61" s="41">
        <v>11.831900000000001</v>
      </c>
      <c r="E61" s="43">
        <v>13.777200000000001</v>
      </c>
      <c r="F61" s="41">
        <v>15.2273</v>
      </c>
      <c r="G61" s="41">
        <v>14.625400000000001</v>
      </c>
      <c r="H61" s="41">
        <v>14.465781</v>
      </c>
      <c r="I61" s="41">
        <v>9.3755649999999999</v>
      </c>
      <c r="J61" s="41">
        <v>12.425306000000001</v>
      </c>
      <c r="K61" s="41">
        <v>10.295070000000001</v>
      </c>
      <c r="L61" s="41">
        <v>13.1874</v>
      </c>
      <c r="M61" s="41">
        <v>11.790800000000001</v>
      </c>
      <c r="N61" s="41">
        <v>12.601599999999999</v>
      </c>
      <c r="O61" s="41">
        <v>10.4787</v>
      </c>
      <c r="P61" s="41">
        <v>20.563800000000001</v>
      </c>
    </row>
    <row r="62" spans="1:16" x14ac:dyDescent="0.3">
      <c r="A62" s="9" t="s">
        <v>392</v>
      </c>
      <c r="B62" s="9" t="s">
        <v>393</v>
      </c>
      <c r="C62" s="41">
        <v>1.0887825999999996</v>
      </c>
      <c r="D62" s="51">
        <v>1.1593415000000002</v>
      </c>
      <c r="E62" s="43">
        <v>1.3994</v>
      </c>
      <c r="F62" s="41">
        <v>1.6104000000000001</v>
      </c>
      <c r="G62" s="41">
        <v>2.1238999999999999</v>
      </c>
      <c r="H62" s="41">
        <v>1.804287</v>
      </c>
      <c r="I62" s="41">
        <v>1.987743</v>
      </c>
      <c r="J62" s="41">
        <v>2.2617669999999999</v>
      </c>
      <c r="K62" s="41">
        <v>2.112711</v>
      </c>
      <c r="L62" s="41">
        <v>2.2029000000000001</v>
      </c>
      <c r="M62" s="41">
        <v>1.7493000000000001</v>
      </c>
      <c r="N62" s="41">
        <v>2.2483</v>
      </c>
      <c r="O62" s="41">
        <v>2.5047000000000001</v>
      </c>
      <c r="P62" s="41">
        <v>2.9211999999999998</v>
      </c>
    </row>
  </sheetData>
  <sortState ref="A57:N66">
    <sortCondition ref="B57:B6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workbookViewId="0">
      <selection activeCell="L46" sqref="L46"/>
    </sheetView>
  </sheetViews>
  <sheetFormatPr defaultRowHeight="14.4" x14ac:dyDescent="0.3"/>
  <cols>
    <col min="1" max="1" width="16.88671875" customWidth="1"/>
    <col min="2" max="2" width="58.77734375" customWidth="1"/>
    <col min="3" max="3" width="15.88671875" customWidth="1"/>
    <col min="4" max="16" width="12.6640625" customWidth="1"/>
  </cols>
  <sheetData>
    <row r="1" spans="1:16" x14ac:dyDescent="0.3">
      <c r="A1" s="4" t="s">
        <v>665</v>
      </c>
    </row>
    <row r="2" spans="1:16" x14ac:dyDescent="0.3">
      <c r="A2" t="s">
        <v>662</v>
      </c>
    </row>
    <row r="3" spans="1:16" x14ac:dyDescent="0.3">
      <c r="A3" t="s">
        <v>677</v>
      </c>
    </row>
    <row r="4" spans="1:16" x14ac:dyDescent="0.3">
      <c r="A4" s="17"/>
    </row>
    <row r="5" spans="1:16" ht="15.75" customHeight="1" x14ac:dyDescent="0.3">
      <c r="A5" s="1" t="s">
        <v>630</v>
      </c>
      <c r="B5" s="1" t="s">
        <v>631</v>
      </c>
      <c r="C5" s="1" t="s">
        <v>651</v>
      </c>
      <c r="D5" s="1" t="s">
        <v>645</v>
      </c>
      <c r="E5" s="1">
        <v>2017</v>
      </c>
      <c r="F5" s="1">
        <v>2016</v>
      </c>
      <c r="G5" s="1">
        <v>2015</v>
      </c>
      <c r="H5" s="1">
        <v>2014</v>
      </c>
      <c r="I5" s="1">
        <v>2013</v>
      </c>
      <c r="J5" s="1">
        <v>2012</v>
      </c>
      <c r="K5" s="1">
        <v>2011</v>
      </c>
      <c r="L5" s="1">
        <v>2010</v>
      </c>
      <c r="M5" s="1">
        <v>2009</v>
      </c>
      <c r="N5" s="1">
        <v>2008</v>
      </c>
      <c r="O5" s="1">
        <v>2007</v>
      </c>
      <c r="P5" s="1">
        <v>2006</v>
      </c>
    </row>
    <row r="6" spans="1:16" x14ac:dyDescent="0.3">
      <c r="A6" s="9" t="s">
        <v>12</v>
      </c>
      <c r="B6" s="9" t="s">
        <v>13</v>
      </c>
      <c r="C6" s="41">
        <v>40.231472999999987</v>
      </c>
      <c r="D6" s="49">
        <v>29.836399999999998</v>
      </c>
      <c r="E6" s="41">
        <v>48.228000000000002</v>
      </c>
      <c r="F6" s="41">
        <v>72.448999999999998</v>
      </c>
      <c r="G6" s="41">
        <v>68.953000000000003</v>
      </c>
      <c r="H6" s="41">
        <v>62.219000000000001</v>
      </c>
      <c r="I6" s="41">
        <v>58.305399999999999</v>
      </c>
      <c r="J6" s="41">
        <v>64.736000000000004</v>
      </c>
      <c r="K6" s="41">
        <v>55.686300000000003</v>
      </c>
      <c r="L6" s="41">
        <v>65.956599999999995</v>
      </c>
      <c r="M6" s="41">
        <v>51.595799999999997</v>
      </c>
      <c r="N6" s="41">
        <v>50.2151</v>
      </c>
      <c r="O6" s="41">
        <v>0</v>
      </c>
      <c r="P6" s="41">
        <v>0</v>
      </c>
    </row>
    <row r="7" spans="1:16" x14ac:dyDescent="0.3">
      <c r="A7" s="9" t="s">
        <v>2</v>
      </c>
      <c r="B7" s="9" t="s">
        <v>3</v>
      </c>
      <c r="C7" s="41">
        <v>0.55840000000000001</v>
      </c>
      <c r="D7" s="49">
        <v>0.254</v>
      </c>
      <c r="E7" s="41">
        <v>0.39800000000000002</v>
      </c>
      <c r="F7" s="41">
        <v>0.85299999999999998</v>
      </c>
      <c r="G7" s="41">
        <v>0.78600000000000003</v>
      </c>
      <c r="H7" s="41">
        <v>0.60099999999999998</v>
      </c>
      <c r="I7" s="41">
        <v>1.4367289999999999</v>
      </c>
      <c r="J7" s="41">
        <v>1.9411</v>
      </c>
      <c r="K7" s="41">
        <v>1.331108</v>
      </c>
      <c r="L7" s="41">
        <v>1.1042000000000001</v>
      </c>
      <c r="M7" s="41">
        <v>1.3847</v>
      </c>
      <c r="N7" s="41">
        <v>2.1804999999999999</v>
      </c>
      <c r="O7" s="41">
        <v>0</v>
      </c>
      <c r="P7" s="41">
        <v>0</v>
      </c>
    </row>
    <row r="8" spans="1:16" x14ac:dyDescent="0.3">
      <c r="A8" s="9" t="s">
        <v>10</v>
      </c>
      <c r="B8" s="9" t="s">
        <v>11</v>
      </c>
      <c r="C8" s="41">
        <v>47.043752000000005</v>
      </c>
      <c r="D8" s="49">
        <v>52.462776000000019</v>
      </c>
      <c r="E8" s="41">
        <v>60.808</v>
      </c>
      <c r="F8" s="41">
        <v>66.507000000000005</v>
      </c>
      <c r="G8" s="41">
        <v>60.118000000000002</v>
      </c>
      <c r="H8" s="41">
        <v>67.546008999999998</v>
      </c>
      <c r="I8" s="41">
        <v>70.866613999999998</v>
      </c>
      <c r="J8" s="41">
        <v>74.468789000000001</v>
      </c>
      <c r="K8" s="41">
        <v>68.593226999999999</v>
      </c>
      <c r="L8" s="41">
        <v>85.099900000000005</v>
      </c>
      <c r="M8" s="41">
        <v>72.563599999999994</v>
      </c>
      <c r="N8" s="41">
        <v>63.9039</v>
      </c>
      <c r="O8" s="41">
        <v>60.923999999999999</v>
      </c>
      <c r="P8" s="41">
        <v>74.546899999999994</v>
      </c>
    </row>
    <row r="9" spans="1:16" x14ac:dyDescent="0.3">
      <c r="A9" s="9" t="s">
        <v>375</v>
      </c>
      <c r="B9" s="9" t="s">
        <v>374</v>
      </c>
      <c r="C9" s="41">
        <v>178.11850000000001</v>
      </c>
      <c r="D9" s="49">
        <v>117.46759999999999</v>
      </c>
      <c r="E9" s="41">
        <v>186.49799999999999</v>
      </c>
      <c r="F9" s="41">
        <v>235.25299999999999</v>
      </c>
      <c r="G9" s="41">
        <v>228.27</v>
      </c>
      <c r="H9" s="41">
        <v>241.88300000000001</v>
      </c>
      <c r="I9" s="41">
        <v>226.95689999999999</v>
      </c>
      <c r="J9" s="41">
        <v>219.37549999999999</v>
      </c>
      <c r="K9" s="41">
        <v>189.247364</v>
      </c>
      <c r="L9" s="41">
        <v>182.98699999999999</v>
      </c>
      <c r="M9" s="41">
        <v>173.5136</v>
      </c>
      <c r="N9" s="41">
        <v>383.91649999999998</v>
      </c>
      <c r="O9" s="41">
        <v>0</v>
      </c>
      <c r="P9" s="41">
        <v>0</v>
      </c>
    </row>
    <row r="10" spans="1:16" x14ac:dyDescent="0.3">
      <c r="A10" s="9" t="s">
        <v>6</v>
      </c>
      <c r="B10" s="9" t="s">
        <v>676</v>
      </c>
      <c r="C10" s="41">
        <v>33673.979361999998</v>
      </c>
      <c r="D10" s="49">
        <v>15965.062177159998</v>
      </c>
      <c r="E10" s="43">
        <v>16105.313</v>
      </c>
      <c r="F10" s="41">
        <v>16778.791000000001</v>
      </c>
      <c r="G10" s="41">
        <v>13763.877</v>
      </c>
      <c r="H10" s="41">
        <v>16755.211489000001</v>
      </c>
      <c r="I10" s="41">
        <v>17776.801557999999</v>
      </c>
      <c r="J10" s="41">
        <v>19354.145689000001</v>
      </c>
      <c r="K10" s="41">
        <v>18183.610442000001</v>
      </c>
      <c r="L10" s="41">
        <v>21697.968799999999</v>
      </c>
      <c r="M10" s="41">
        <v>20504.349999999999</v>
      </c>
      <c r="N10" s="41">
        <v>18746.540799999999</v>
      </c>
      <c r="O10" s="41">
        <v>13220.325800000001</v>
      </c>
      <c r="P10" s="41">
        <v>22449.467199999999</v>
      </c>
    </row>
    <row r="11" spans="1:16" x14ac:dyDescent="0.3">
      <c r="A11" s="9" t="s">
        <v>4</v>
      </c>
      <c r="B11" s="9" t="s">
        <v>5</v>
      </c>
      <c r="C11" s="41">
        <v>226.13510099999996</v>
      </c>
      <c r="D11" s="49">
        <v>247.45636400000006</v>
      </c>
      <c r="E11" s="43">
        <v>349.42700000000002</v>
      </c>
      <c r="F11" s="41">
        <v>363.81700000000001</v>
      </c>
      <c r="G11" s="41">
        <v>364.54</v>
      </c>
      <c r="H11" s="41">
        <v>368.371217</v>
      </c>
      <c r="I11" s="41">
        <v>383.34860900000001</v>
      </c>
      <c r="J11" s="41">
        <v>386.12058400000001</v>
      </c>
      <c r="K11" s="41">
        <v>359.92141199999998</v>
      </c>
      <c r="L11" s="41">
        <v>391.10849999999999</v>
      </c>
      <c r="M11" s="41">
        <v>354.59160000000003</v>
      </c>
      <c r="N11" s="41">
        <v>273.50200000000001</v>
      </c>
      <c r="O11" s="41">
        <v>281.37830000000002</v>
      </c>
      <c r="P11" s="41">
        <v>293.68259999999998</v>
      </c>
    </row>
    <row r="12" spans="1:16" x14ac:dyDescent="0.3">
      <c r="A12" s="3" t="s">
        <v>632</v>
      </c>
      <c r="B12" s="9" t="s">
        <v>9</v>
      </c>
      <c r="C12" s="41">
        <v>40.338913999999995</v>
      </c>
      <c r="D12" s="49">
        <v>46.486127400000001</v>
      </c>
      <c r="E12" s="43">
        <v>40.491</v>
      </c>
      <c r="F12" s="41">
        <v>48.037999999999997</v>
      </c>
      <c r="G12" s="41">
        <v>36.372</v>
      </c>
      <c r="H12" s="41">
        <v>46.000501</v>
      </c>
      <c r="I12" s="41">
        <v>51.157370999999998</v>
      </c>
      <c r="J12" s="41">
        <v>56.719580000000001</v>
      </c>
      <c r="K12" s="41">
        <v>67.551152000000002</v>
      </c>
      <c r="L12" s="41">
        <v>67.789500000000004</v>
      </c>
      <c r="M12" s="41">
        <v>64.412499999999994</v>
      </c>
      <c r="N12" s="41">
        <v>79.265600000000006</v>
      </c>
      <c r="O12" s="41">
        <v>70.666499999999999</v>
      </c>
      <c r="P12" s="41">
        <v>90.410799999999995</v>
      </c>
    </row>
    <row r="13" spans="1:16" x14ac:dyDescent="0.3">
      <c r="A13" s="10"/>
      <c r="B13" s="10" t="s">
        <v>654</v>
      </c>
      <c r="C13" s="44">
        <v>42.518298000000001</v>
      </c>
      <c r="D13" s="64">
        <v>48.111865000000009</v>
      </c>
      <c r="E13" s="45">
        <v>122.408</v>
      </c>
      <c r="F13" s="44">
        <v>172.03</v>
      </c>
      <c r="G13" s="44">
        <v>184.28899999999999</v>
      </c>
      <c r="H13" s="44">
        <v>216.771209</v>
      </c>
      <c r="I13" s="44">
        <v>231.17524299999999</v>
      </c>
      <c r="J13" s="44">
        <v>235.441025</v>
      </c>
      <c r="K13" s="44">
        <v>230.92227199999999</v>
      </c>
      <c r="L13" s="44">
        <v>317.38310000000001</v>
      </c>
      <c r="M13" s="44">
        <v>359.92430000000002</v>
      </c>
      <c r="N13" s="44">
        <v>365.8605</v>
      </c>
      <c r="O13" s="44">
        <v>350.96199999999999</v>
      </c>
      <c r="P13" s="44">
        <v>404.005</v>
      </c>
    </row>
    <row r="14" spans="1:16" x14ac:dyDescent="0.3">
      <c r="A14" s="9" t="s">
        <v>41</v>
      </c>
      <c r="B14" s="9" t="s">
        <v>42</v>
      </c>
      <c r="C14" s="41">
        <v>0.207537</v>
      </c>
      <c r="D14" s="49">
        <v>29.373516000000009</v>
      </c>
      <c r="E14" s="43">
        <v>63.938000000000002</v>
      </c>
      <c r="F14" s="41">
        <v>63.502000000000002</v>
      </c>
      <c r="G14" s="41">
        <v>62.301000000000002</v>
      </c>
      <c r="H14" s="41">
        <v>70.985628000000005</v>
      </c>
      <c r="I14" s="41">
        <v>73.902360999999999</v>
      </c>
      <c r="J14" s="41">
        <v>76.687520000000006</v>
      </c>
      <c r="K14" s="41">
        <v>72.347933999999995</v>
      </c>
      <c r="L14" s="41">
        <v>85.164299999999997</v>
      </c>
      <c r="M14" s="41">
        <v>27.807300000000001</v>
      </c>
      <c r="N14" s="41">
        <v>23.244299999999999</v>
      </c>
      <c r="O14" s="41">
        <v>2.0413000000000001</v>
      </c>
      <c r="P14" s="41">
        <v>0</v>
      </c>
    </row>
    <row r="15" spans="1:16" x14ac:dyDescent="0.3">
      <c r="A15" s="9" t="s">
        <v>21</v>
      </c>
      <c r="B15" s="9" t="s">
        <v>22</v>
      </c>
      <c r="C15" s="41">
        <v>0.212951</v>
      </c>
      <c r="D15" s="49">
        <v>35.143744000000005</v>
      </c>
      <c r="E15" s="43">
        <v>73.052000000000007</v>
      </c>
      <c r="F15" s="41">
        <v>72.998000000000005</v>
      </c>
      <c r="G15" s="41">
        <v>71.66</v>
      </c>
      <c r="H15" s="41">
        <v>83.786434999999997</v>
      </c>
      <c r="I15" s="41">
        <v>88.500508999999994</v>
      </c>
      <c r="J15" s="41">
        <v>94.177993999999998</v>
      </c>
      <c r="K15" s="41">
        <v>86.476374000000007</v>
      </c>
      <c r="L15" s="41">
        <v>108.5286</v>
      </c>
      <c r="M15" s="41">
        <v>39.376600000000003</v>
      </c>
      <c r="N15" s="41">
        <v>32.9681</v>
      </c>
      <c r="O15" s="41">
        <v>5.2228000000000003</v>
      </c>
      <c r="P15" s="41">
        <v>0</v>
      </c>
    </row>
    <row r="16" spans="1:16" x14ac:dyDescent="0.3">
      <c r="A16" s="9" t="s">
        <v>33</v>
      </c>
      <c r="B16" s="9" t="s">
        <v>34</v>
      </c>
      <c r="C16" s="41">
        <v>42.518298000000001</v>
      </c>
      <c r="D16" s="49">
        <v>48.111865000000009</v>
      </c>
      <c r="E16" s="43">
        <v>122.408</v>
      </c>
      <c r="F16" s="41">
        <v>172.03</v>
      </c>
      <c r="G16" s="41">
        <v>184.28899999999999</v>
      </c>
      <c r="H16" s="41">
        <v>216.771209</v>
      </c>
      <c r="I16" s="41">
        <v>231.17524299999999</v>
      </c>
      <c r="J16" s="41">
        <v>235.441025</v>
      </c>
      <c r="K16" s="41">
        <v>230.92227199999999</v>
      </c>
      <c r="L16" s="41">
        <v>317.38310000000001</v>
      </c>
      <c r="M16" s="41">
        <v>359.92430000000002</v>
      </c>
      <c r="N16" s="41">
        <v>365.8605</v>
      </c>
      <c r="O16" s="41">
        <v>350.96199999999999</v>
      </c>
      <c r="P16" s="41">
        <v>404.005</v>
      </c>
    </row>
    <row r="17" spans="1:16" hidden="1" x14ac:dyDescent="0.3">
      <c r="A17" s="9"/>
      <c r="B17" s="9" t="s">
        <v>669</v>
      </c>
      <c r="C17" s="41"/>
      <c r="D17" s="49"/>
      <c r="E17" s="43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</row>
    <row r="18" spans="1:16" x14ac:dyDescent="0.3">
      <c r="A18" s="10"/>
      <c r="B18" s="10" t="s">
        <v>655</v>
      </c>
      <c r="C18" s="44">
        <v>21.140634000000009</v>
      </c>
      <c r="D18" s="55">
        <v>22.415811912000002</v>
      </c>
      <c r="E18" s="44">
        <v>34.161000000000001</v>
      </c>
      <c r="F18" s="44">
        <v>35.405000000000001</v>
      </c>
      <c r="G18" s="44">
        <v>34.345999999999997</v>
      </c>
      <c r="H18" s="44">
        <v>36.910075999999997</v>
      </c>
      <c r="I18" s="44">
        <v>36.143920000000001</v>
      </c>
      <c r="J18" s="44">
        <v>36.151138000000003</v>
      </c>
      <c r="K18" s="44">
        <v>37.674875</v>
      </c>
      <c r="L18" s="44">
        <v>35.601599999999998</v>
      </c>
      <c r="M18" s="44">
        <v>32.8065</v>
      </c>
      <c r="N18" s="44">
        <v>28.461200000000002</v>
      </c>
      <c r="O18" s="44">
        <v>24.771799999999999</v>
      </c>
      <c r="P18" s="44">
        <v>24.937000000000001</v>
      </c>
    </row>
    <row r="19" spans="1:16" hidden="1" x14ac:dyDescent="0.3">
      <c r="A19" s="9" t="s">
        <v>154</v>
      </c>
      <c r="B19" s="9" t="s">
        <v>155</v>
      </c>
      <c r="C19" s="41"/>
      <c r="D19" s="49"/>
      <c r="E19" s="41">
        <v>4.0000000000000001E-3</v>
      </c>
      <c r="F19" s="41">
        <v>5.0000000000000001E-3</v>
      </c>
      <c r="G19" s="41">
        <v>8.9999999999999993E-3</v>
      </c>
      <c r="H19" s="41">
        <v>8.0000000000000002E-3</v>
      </c>
      <c r="I19" s="41">
        <v>6.0000000000000001E-3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</row>
    <row r="20" spans="1:16" hidden="1" x14ac:dyDescent="0.3">
      <c r="A20" s="9" t="s">
        <v>311</v>
      </c>
      <c r="B20" s="9" t="s">
        <v>312</v>
      </c>
      <c r="C20" s="41"/>
      <c r="D20" s="49"/>
      <c r="E20" s="41">
        <v>2.5000000000000001E-2</v>
      </c>
      <c r="F20" s="41">
        <v>2.3E-2</v>
      </c>
      <c r="G20" s="41">
        <v>2.1999999999999999E-2</v>
      </c>
      <c r="H20" s="41">
        <v>8.0000000000000002E-3</v>
      </c>
      <c r="I20" s="41">
        <v>5.0000000000000001E-3</v>
      </c>
      <c r="J20" s="41">
        <v>1.4760000000000001E-2</v>
      </c>
      <c r="K20" s="41">
        <v>2.5000000000000001E-3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</row>
    <row r="21" spans="1:16" hidden="1" x14ac:dyDescent="0.3">
      <c r="A21" s="9" t="s">
        <v>293</v>
      </c>
      <c r="B21" s="9" t="s">
        <v>294</v>
      </c>
      <c r="C21" s="41"/>
      <c r="D21" s="49"/>
      <c r="E21" s="41">
        <v>4.0000000000000001E-3</v>
      </c>
      <c r="F21" s="41">
        <v>5.0000000000000001E-3</v>
      </c>
      <c r="G21" s="41">
        <v>8.9999999999999993E-3</v>
      </c>
      <c r="H21" s="41">
        <v>8.0000000000000002E-3</v>
      </c>
      <c r="I21" s="41">
        <v>6.0000000000000001E-3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</row>
    <row r="22" spans="1:16" hidden="1" x14ac:dyDescent="0.3">
      <c r="A22" s="9" t="s">
        <v>192</v>
      </c>
      <c r="B22" s="9" t="s">
        <v>193</v>
      </c>
      <c r="C22" s="41"/>
      <c r="D22" s="49"/>
      <c r="E22" s="41">
        <v>2.8000000000000001E-2</v>
      </c>
      <c r="F22" s="41">
        <v>7.0000000000000001E-3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</row>
    <row r="23" spans="1:16" hidden="1" x14ac:dyDescent="0.3">
      <c r="A23" s="9" t="s">
        <v>99</v>
      </c>
      <c r="B23" s="9" t="s">
        <v>100</v>
      </c>
      <c r="C23" s="41"/>
      <c r="D23" s="49"/>
      <c r="E23" s="41">
        <v>2E-3</v>
      </c>
      <c r="F23" s="41">
        <v>2E-3</v>
      </c>
      <c r="G23" s="41">
        <v>4.0000000000000001E-3</v>
      </c>
      <c r="H23" s="41">
        <v>3.0000000000000001E-3</v>
      </c>
      <c r="I23" s="41">
        <v>2E-3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</row>
    <row r="24" spans="1:16" hidden="1" x14ac:dyDescent="0.3">
      <c r="A24" s="9" t="s">
        <v>265</v>
      </c>
      <c r="B24" s="9" t="s">
        <v>266</v>
      </c>
      <c r="C24" s="41"/>
      <c r="D24" s="49"/>
      <c r="E24" s="41">
        <v>8.1000000000000003E-2</v>
      </c>
      <c r="F24" s="41">
        <v>6.4000000000000001E-2</v>
      </c>
      <c r="G24" s="41">
        <v>6.7000000000000004E-2</v>
      </c>
      <c r="H24" s="41">
        <v>9.196E-2</v>
      </c>
      <c r="I24" s="41">
        <v>0.108</v>
      </c>
      <c r="J24" s="41">
        <v>7.5660000000000005E-2</v>
      </c>
      <c r="K24" s="41">
        <v>0.215</v>
      </c>
      <c r="L24" s="41">
        <v>0.112</v>
      </c>
      <c r="M24" s="41">
        <v>0.1144</v>
      </c>
      <c r="N24" s="41">
        <v>0</v>
      </c>
      <c r="O24" s="41">
        <v>0</v>
      </c>
      <c r="P24" s="41">
        <v>0.18</v>
      </c>
    </row>
    <row r="25" spans="1:16" hidden="1" x14ac:dyDescent="0.3">
      <c r="A25" s="9" t="s">
        <v>267</v>
      </c>
      <c r="B25" s="9" t="s">
        <v>268</v>
      </c>
      <c r="C25" s="41"/>
      <c r="D25" s="49"/>
      <c r="E25" s="41">
        <v>8.9999999999999993E-3</v>
      </c>
      <c r="F25" s="41">
        <v>8.9999999999999993E-3</v>
      </c>
      <c r="G25" s="41">
        <v>1.0999999999999999E-2</v>
      </c>
      <c r="H25" s="41">
        <v>1.4999999999999999E-2</v>
      </c>
      <c r="I25" s="41">
        <v>8.9999999999999993E-3</v>
      </c>
      <c r="J25" s="41">
        <v>1.3010000000000001E-2</v>
      </c>
      <c r="K25" s="41">
        <v>7.4000000000000003E-3</v>
      </c>
      <c r="L25" s="41">
        <v>0</v>
      </c>
      <c r="M25" s="41">
        <v>0</v>
      </c>
      <c r="N25" s="41">
        <v>4.4400000000000002E-2</v>
      </c>
      <c r="O25" s="41">
        <v>4.9000000000000002E-2</v>
      </c>
      <c r="P25" s="41">
        <v>0</v>
      </c>
    </row>
    <row r="26" spans="1:16" hidden="1" x14ac:dyDescent="0.3">
      <c r="A26" s="9" t="s">
        <v>79</v>
      </c>
      <c r="B26" s="9" t="s">
        <v>80</v>
      </c>
      <c r="C26" s="41"/>
      <c r="D26" s="49"/>
      <c r="E26" s="41">
        <v>2.5000000000000001E-2</v>
      </c>
      <c r="F26" s="41">
        <v>3.4000000000000002E-2</v>
      </c>
      <c r="G26" s="41">
        <v>7.1999999999999995E-2</v>
      </c>
      <c r="H26" s="41">
        <v>5.2999999999999999E-2</v>
      </c>
      <c r="I26" s="41">
        <v>5.3999999999999999E-2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</row>
    <row r="27" spans="1:16" hidden="1" x14ac:dyDescent="0.3">
      <c r="A27" s="9" t="s">
        <v>317</v>
      </c>
      <c r="B27" s="9" t="s">
        <v>318</v>
      </c>
      <c r="C27" s="41"/>
      <c r="D27" s="49"/>
      <c r="E27" s="41">
        <v>1.2E-2</v>
      </c>
      <c r="F27" s="41">
        <v>2.5999999999999999E-2</v>
      </c>
      <c r="G27" s="41">
        <v>1.6E-2</v>
      </c>
      <c r="H27" s="41">
        <v>7.3999999999999996E-2</v>
      </c>
      <c r="I27" s="41">
        <v>9.6000000000000002E-2</v>
      </c>
      <c r="J27" s="41">
        <v>3.2399999999999998E-2</v>
      </c>
      <c r="K27" s="41">
        <v>1.26E-2</v>
      </c>
      <c r="L27" s="41">
        <v>0</v>
      </c>
      <c r="M27" s="41">
        <v>0</v>
      </c>
      <c r="N27" s="41">
        <v>3.2000000000000002E-3</v>
      </c>
      <c r="O27" s="41">
        <v>3.5999999999999999E-3</v>
      </c>
      <c r="P27" s="41">
        <v>0</v>
      </c>
    </row>
    <row r="28" spans="1:16" hidden="1" x14ac:dyDescent="0.3">
      <c r="A28" s="9" t="s">
        <v>184</v>
      </c>
      <c r="B28" s="9" t="s">
        <v>185</v>
      </c>
      <c r="C28" s="41"/>
      <c r="D28" s="49"/>
      <c r="E28" s="41">
        <v>0.245</v>
      </c>
      <c r="F28" s="41">
        <v>0.223</v>
      </c>
      <c r="G28" s="41">
        <v>0.155</v>
      </c>
      <c r="H28" s="41">
        <v>0.249</v>
      </c>
      <c r="I28" s="41">
        <v>0.16700000000000001</v>
      </c>
      <c r="J28" s="41">
        <v>0.1225</v>
      </c>
      <c r="K28" s="41">
        <v>0.34239999999999998</v>
      </c>
      <c r="L28" s="41">
        <v>1.7000000000000001E-2</v>
      </c>
      <c r="M28" s="41">
        <v>3.6999999999999998E-2</v>
      </c>
      <c r="N28" s="41">
        <v>0.10340000000000001</v>
      </c>
      <c r="O28" s="41">
        <v>0.1099</v>
      </c>
      <c r="P28" s="41">
        <v>0</v>
      </c>
    </row>
    <row r="29" spans="1:16" hidden="1" x14ac:dyDescent="0.3">
      <c r="A29" s="9" t="s">
        <v>128</v>
      </c>
      <c r="B29" s="9" t="s">
        <v>129</v>
      </c>
      <c r="C29" s="41"/>
      <c r="D29" s="49"/>
      <c r="E29" s="41">
        <v>3.0000000000000001E-3</v>
      </c>
      <c r="F29" s="41">
        <v>3.0000000000000001E-3</v>
      </c>
      <c r="G29" s="41">
        <v>5.0000000000000001E-3</v>
      </c>
      <c r="H29" s="41">
        <v>4.0000000000000001E-3</v>
      </c>
      <c r="I29" s="41">
        <v>3.0000000000000001E-3</v>
      </c>
      <c r="J29" s="41">
        <v>6.0000000000000001E-3</v>
      </c>
      <c r="K29" s="41">
        <v>4.3E-3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</row>
    <row r="30" spans="1:16" hidden="1" x14ac:dyDescent="0.3">
      <c r="A30" s="9" t="s">
        <v>148</v>
      </c>
      <c r="B30" s="9" t="s">
        <v>149</v>
      </c>
      <c r="C30" s="41"/>
      <c r="D30" s="49"/>
      <c r="E30" s="41">
        <v>1E-3</v>
      </c>
      <c r="F30" s="41">
        <v>2E-3</v>
      </c>
      <c r="G30" s="41">
        <v>2E-3</v>
      </c>
      <c r="H30" s="41">
        <v>1E-3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</row>
    <row r="31" spans="1:16" hidden="1" x14ac:dyDescent="0.3">
      <c r="A31" s="9" t="s">
        <v>217</v>
      </c>
      <c r="B31" s="9" t="s">
        <v>218</v>
      </c>
      <c r="C31" s="41"/>
      <c r="D31" s="49"/>
      <c r="E31" s="41">
        <v>0.114</v>
      </c>
      <c r="F31" s="41">
        <v>0.11700000000000001</v>
      </c>
      <c r="G31" s="41">
        <v>0.114</v>
      </c>
      <c r="H31" s="41">
        <v>9.1999999999999998E-2</v>
      </c>
      <c r="I31" s="41">
        <v>7.1999999999999995E-2</v>
      </c>
      <c r="J31" s="41">
        <v>0</v>
      </c>
      <c r="K31" s="41">
        <v>7.8789999999999996</v>
      </c>
      <c r="L31" s="41">
        <v>8.6050000000000004</v>
      </c>
      <c r="M31" s="41">
        <v>9.1449999999999996</v>
      </c>
      <c r="N31" s="41">
        <v>9.2669999999999995</v>
      </c>
      <c r="O31" s="41">
        <v>9.3114000000000008</v>
      </c>
      <c r="P31" s="41">
        <v>9.3878000000000004</v>
      </c>
    </row>
    <row r="32" spans="1:16" hidden="1" x14ac:dyDescent="0.3">
      <c r="A32" s="9" t="s">
        <v>211</v>
      </c>
      <c r="B32" s="9" t="s">
        <v>212</v>
      </c>
      <c r="C32" s="41"/>
      <c r="D32" s="49"/>
      <c r="E32" s="41">
        <v>0.27300000000000002</v>
      </c>
      <c r="F32" s="41">
        <v>0.157</v>
      </c>
      <c r="G32" s="41">
        <v>0.13600000000000001</v>
      </c>
      <c r="H32" s="41">
        <v>7.6999999999999999E-2</v>
      </c>
      <c r="I32" s="41">
        <v>0</v>
      </c>
      <c r="J32" s="41">
        <v>0.23080000000000001</v>
      </c>
      <c r="K32" s="41">
        <v>0.46289999999999998</v>
      </c>
      <c r="L32" s="41">
        <v>0.77259999999999995</v>
      </c>
      <c r="M32" s="41">
        <v>0.38600000000000001</v>
      </c>
      <c r="N32" s="41">
        <v>0.28799999999999998</v>
      </c>
      <c r="O32" s="41">
        <v>0.28820000000000001</v>
      </c>
      <c r="P32" s="41">
        <v>0.2908</v>
      </c>
    </row>
    <row r="33" spans="1:16" hidden="1" x14ac:dyDescent="0.3">
      <c r="A33" s="9" t="s">
        <v>210</v>
      </c>
      <c r="B33" s="9" t="s">
        <v>210</v>
      </c>
      <c r="C33" s="41"/>
      <c r="D33" s="49"/>
      <c r="E33" s="41">
        <v>0.45600000000000002</v>
      </c>
      <c r="F33" s="41">
        <v>0.25800000000000001</v>
      </c>
      <c r="G33" s="41">
        <v>0.27400000000000002</v>
      </c>
      <c r="H33" s="41">
        <v>7.5999999999999998E-2</v>
      </c>
      <c r="I33" s="41">
        <v>0</v>
      </c>
      <c r="J33" s="41">
        <v>0</v>
      </c>
      <c r="K33" s="41">
        <v>0.19900000000000001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</row>
    <row r="34" spans="1:16" hidden="1" x14ac:dyDescent="0.3">
      <c r="A34" s="9" t="s">
        <v>186</v>
      </c>
      <c r="B34" s="9" t="s">
        <v>187</v>
      </c>
      <c r="C34" s="41"/>
      <c r="D34" s="49"/>
      <c r="E34" s="41">
        <v>0.23100000000000001</v>
      </c>
      <c r="F34" s="41">
        <v>0.17899999999999999</v>
      </c>
      <c r="G34" s="41">
        <v>0.14000000000000001</v>
      </c>
      <c r="H34" s="41">
        <v>0.17299999999999999</v>
      </c>
      <c r="I34" s="41">
        <v>0.16500000000000001</v>
      </c>
      <c r="J34" s="41">
        <v>6.1490000000000003E-2</v>
      </c>
      <c r="K34" s="41">
        <v>7.7399999999999997E-2</v>
      </c>
      <c r="L34" s="41">
        <v>9.2399999999999996E-2</v>
      </c>
      <c r="M34" s="41">
        <v>5.1700000000000003E-2</v>
      </c>
      <c r="N34" s="41">
        <v>0.45400000000000001</v>
      </c>
      <c r="O34" s="41">
        <v>0</v>
      </c>
      <c r="P34" s="41">
        <v>0.08</v>
      </c>
    </row>
    <row r="35" spans="1:16" hidden="1" x14ac:dyDescent="0.3">
      <c r="A35" s="9" t="s">
        <v>275</v>
      </c>
      <c r="B35" s="9" t="s">
        <v>276</v>
      </c>
      <c r="C35" s="41"/>
      <c r="D35" s="49"/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1.7999999999999999E-2</v>
      </c>
      <c r="M35" s="41">
        <v>2.3E-2</v>
      </c>
      <c r="N35" s="41">
        <v>0</v>
      </c>
      <c r="O35" s="41">
        <v>0</v>
      </c>
      <c r="P35" s="41">
        <v>0.2</v>
      </c>
    </row>
    <row r="36" spans="1:16" hidden="1" x14ac:dyDescent="0.3">
      <c r="A36" s="9" t="s">
        <v>209</v>
      </c>
      <c r="B36" s="9" t="s">
        <v>209</v>
      </c>
      <c r="C36" s="41"/>
      <c r="D36" s="49"/>
      <c r="E36" s="41">
        <v>3.5000000000000003E-2</v>
      </c>
      <c r="F36" s="41">
        <v>3.6999999999999998E-2</v>
      </c>
      <c r="G36" s="41">
        <v>4.1000000000000002E-2</v>
      </c>
      <c r="H36" s="41">
        <v>1.2999999999999999E-2</v>
      </c>
      <c r="I36" s="41">
        <v>0</v>
      </c>
      <c r="J36" s="41">
        <v>0</v>
      </c>
      <c r="K36" s="41">
        <v>1E-3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</row>
    <row r="37" spans="1:16" hidden="1" x14ac:dyDescent="0.3">
      <c r="A37" s="9" t="s">
        <v>241</v>
      </c>
      <c r="B37" s="9" t="s">
        <v>242</v>
      </c>
      <c r="C37" s="41"/>
      <c r="D37" s="49"/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0.05</v>
      </c>
      <c r="L37" s="41">
        <v>4.2000000000000003E-2</v>
      </c>
      <c r="M37" s="41">
        <v>6.0000000000000001E-3</v>
      </c>
      <c r="N37" s="41">
        <v>0.03</v>
      </c>
      <c r="O37" s="41">
        <v>0</v>
      </c>
      <c r="P37" s="41">
        <v>0</v>
      </c>
    </row>
    <row r="38" spans="1:16" hidden="1" x14ac:dyDescent="0.3">
      <c r="A38" s="9" t="s">
        <v>134</v>
      </c>
      <c r="B38" s="9" t="s">
        <v>135</v>
      </c>
      <c r="C38" s="41"/>
      <c r="D38" s="49"/>
      <c r="E38" s="41">
        <v>0.02</v>
      </c>
      <c r="F38" s="41">
        <v>3.1E-2</v>
      </c>
      <c r="G38" s="41">
        <v>2.1000000000000001E-2</v>
      </c>
      <c r="H38" s="41">
        <v>2.7E-2</v>
      </c>
      <c r="I38" s="41">
        <v>3.4000000000000002E-2</v>
      </c>
      <c r="J38" s="41">
        <v>2.7E-2</v>
      </c>
      <c r="K38" s="41">
        <v>1.7999999999999999E-2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</row>
    <row r="39" spans="1:16" hidden="1" x14ac:dyDescent="0.3">
      <c r="A39" s="9" t="s">
        <v>166</v>
      </c>
      <c r="B39" s="9" t="s">
        <v>167</v>
      </c>
      <c r="C39" s="41"/>
      <c r="D39" s="49"/>
      <c r="E39" s="41">
        <v>7.2999999999999995E-2</v>
      </c>
      <c r="F39" s="41">
        <v>9.4E-2</v>
      </c>
      <c r="G39" s="41">
        <v>0.10299999999999999</v>
      </c>
      <c r="H39" s="41">
        <v>9.6000000000000002E-2</v>
      </c>
      <c r="I39" s="41">
        <v>9.9000000000000005E-2</v>
      </c>
      <c r="J39" s="41">
        <v>6.8500000000000005E-2</v>
      </c>
      <c r="K39" s="41">
        <v>6.9000000000000006E-2</v>
      </c>
      <c r="L39" s="41">
        <v>7.7200000000000005E-2</v>
      </c>
      <c r="M39" s="41">
        <v>4.1300000000000003E-2</v>
      </c>
      <c r="N39" s="41">
        <v>0.22700000000000001</v>
      </c>
      <c r="O39" s="41">
        <v>0</v>
      </c>
      <c r="P39" s="41">
        <v>0</v>
      </c>
    </row>
    <row r="40" spans="1:16" hidden="1" x14ac:dyDescent="0.3">
      <c r="A40" s="9" t="s">
        <v>162</v>
      </c>
      <c r="B40" s="9" t="s">
        <v>163</v>
      </c>
      <c r="C40" s="41"/>
      <c r="D40" s="49"/>
      <c r="E40" s="41">
        <v>1.6850000000000001</v>
      </c>
      <c r="F40" s="41">
        <v>1.4590000000000001</v>
      </c>
      <c r="G40" s="41">
        <v>0.96</v>
      </c>
      <c r="H40" s="41">
        <v>1.153</v>
      </c>
      <c r="I40" s="41">
        <v>0.80300000000000005</v>
      </c>
      <c r="J40" s="41">
        <v>0.42819000000000002</v>
      </c>
      <c r="K40" s="41">
        <v>0.96989999999999998</v>
      </c>
      <c r="L40" s="41">
        <v>0.23</v>
      </c>
      <c r="M40" s="41">
        <v>0.24</v>
      </c>
      <c r="N40" s="41">
        <v>0.17180000000000001</v>
      </c>
      <c r="O40" s="41">
        <v>0.1827</v>
      </c>
      <c r="P40" s="41">
        <v>0.15</v>
      </c>
    </row>
    <row r="41" spans="1:16" hidden="1" x14ac:dyDescent="0.3">
      <c r="A41" s="9" t="s">
        <v>114</v>
      </c>
      <c r="B41" s="9" t="s">
        <v>115</v>
      </c>
      <c r="C41" s="41"/>
      <c r="D41" s="49"/>
      <c r="E41" s="41">
        <v>0.56799999999999995</v>
      </c>
      <c r="F41" s="41">
        <v>0.44400000000000001</v>
      </c>
      <c r="G41" s="41">
        <v>0.31</v>
      </c>
      <c r="H41" s="41">
        <v>0.38200000000000001</v>
      </c>
      <c r="I41" s="41">
        <v>0.316</v>
      </c>
      <c r="J41" s="41">
        <v>0.30801000000000001</v>
      </c>
      <c r="K41" s="41">
        <v>2.3906000000000001</v>
      </c>
      <c r="L41" s="41">
        <v>0.39689999999999998</v>
      </c>
      <c r="M41" s="41">
        <v>0.28539999999999999</v>
      </c>
      <c r="N41" s="41">
        <v>8.1500000000000003E-2</v>
      </c>
      <c r="O41" s="41">
        <v>8.7499999999999994E-2</v>
      </c>
      <c r="P41" s="41">
        <v>0.35</v>
      </c>
    </row>
    <row r="42" spans="1:16" hidden="1" x14ac:dyDescent="0.3">
      <c r="A42" s="9" t="s">
        <v>291</v>
      </c>
      <c r="B42" s="9" t="s">
        <v>292</v>
      </c>
      <c r="C42" s="41"/>
      <c r="D42" s="49"/>
      <c r="E42" s="41">
        <v>0.36499999999999999</v>
      </c>
      <c r="F42" s="41">
        <v>6.9000000000000006E-2</v>
      </c>
      <c r="G42" s="41">
        <v>6.3E-2</v>
      </c>
      <c r="H42" s="41">
        <v>0.18</v>
      </c>
      <c r="I42" s="41">
        <v>0.10199999999999999</v>
      </c>
      <c r="J42" s="41">
        <v>0.1409</v>
      </c>
      <c r="K42" s="41">
        <v>6.4500000000000002E-2</v>
      </c>
      <c r="L42" s="41">
        <v>0</v>
      </c>
      <c r="M42" s="41">
        <v>0</v>
      </c>
      <c r="N42" s="41">
        <v>4.0000000000000001E-3</v>
      </c>
      <c r="O42" s="41">
        <v>2.3999999999999998E-3</v>
      </c>
      <c r="P42" s="41">
        <v>0</v>
      </c>
    </row>
    <row r="43" spans="1:16" hidden="1" x14ac:dyDescent="0.3">
      <c r="A43" s="9" t="s">
        <v>309</v>
      </c>
      <c r="B43" s="9" t="s">
        <v>310</v>
      </c>
      <c r="C43" s="41"/>
      <c r="D43" s="49"/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0.123</v>
      </c>
      <c r="K43" s="41">
        <v>0.11609999999999999</v>
      </c>
      <c r="L43" s="41">
        <v>0.17269999999999999</v>
      </c>
      <c r="M43" s="41">
        <v>0</v>
      </c>
      <c r="N43" s="41">
        <v>0</v>
      </c>
      <c r="O43" s="41">
        <v>0</v>
      </c>
      <c r="P43" s="41">
        <v>0</v>
      </c>
    </row>
    <row r="44" spans="1:16" hidden="1" x14ac:dyDescent="0.3">
      <c r="A44" s="9" t="s">
        <v>253</v>
      </c>
      <c r="B44" s="9" t="s">
        <v>254</v>
      </c>
      <c r="C44" s="41"/>
      <c r="D44" s="49"/>
      <c r="E44" s="41">
        <v>1E-3</v>
      </c>
      <c r="F44" s="41">
        <v>0</v>
      </c>
      <c r="G44" s="41">
        <v>1E-3</v>
      </c>
      <c r="H44" s="41">
        <v>1E-3</v>
      </c>
      <c r="I44" s="41">
        <v>0</v>
      </c>
      <c r="J44" s="41">
        <v>2.9999999999999997E-4</v>
      </c>
      <c r="K44" s="41">
        <v>2.9999999999999997E-4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</row>
    <row r="45" spans="1:16" hidden="1" x14ac:dyDescent="0.3">
      <c r="A45" s="9" t="s">
        <v>343</v>
      </c>
      <c r="B45" s="9" t="s">
        <v>344</v>
      </c>
      <c r="C45" s="41"/>
      <c r="D45" s="49"/>
      <c r="E45" s="41">
        <v>3.9039999999999999</v>
      </c>
      <c r="F45" s="41">
        <v>3.2970000000000002</v>
      </c>
      <c r="G45" s="41">
        <v>3.5430000000000001</v>
      </c>
      <c r="H45" s="41">
        <v>3.22898</v>
      </c>
      <c r="I45" s="41">
        <v>3.0739999999999998</v>
      </c>
      <c r="J45" s="41">
        <v>0.35698999999999997</v>
      </c>
      <c r="K45" s="41">
        <v>0.42099999999999999</v>
      </c>
      <c r="L45" s="41">
        <v>0.32329999999999998</v>
      </c>
      <c r="M45" s="41">
        <v>9.6000000000000002E-2</v>
      </c>
      <c r="N45" s="41">
        <v>0</v>
      </c>
      <c r="O45" s="41">
        <v>0</v>
      </c>
      <c r="P45" s="41">
        <v>0.03</v>
      </c>
    </row>
    <row r="46" spans="1:16" hidden="1" x14ac:dyDescent="0.3">
      <c r="A46" s="9" t="s">
        <v>329</v>
      </c>
      <c r="B46" s="9" t="s">
        <v>330</v>
      </c>
      <c r="C46" s="41"/>
      <c r="D46" s="49"/>
      <c r="E46" s="41">
        <v>3.0000000000000001E-3</v>
      </c>
      <c r="F46" s="41">
        <v>4.0000000000000001E-3</v>
      </c>
      <c r="G46" s="41">
        <v>4.0000000000000001E-3</v>
      </c>
      <c r="H46" s="41">
        <v>4.0000000000000001E-3</v>
      </c>
      <c r="I46" s="41">
        <v>4.0000000000000001E-3</v>
      </c>
      <c r="J46" s="41">
        <v>2E-3</v>
      </c>
      <c r="K46" s="41">
        <v>2E-3</v>
      </c>
      <c r="L46" s="41">
        <v>1.6000000000000001E-3</v>
      </c>
      <c r="M46" s="41">
        <v>1.1000000000000001E-3</v>
      </c>
      <c r="N46" s="41">
        <v>1.7000000000000001E-2</v>
      </c>
      <c r="O46" s="41">
        <v>0</v>
      </c>
      <c r="P46" s="41">
        <v>0</v>
      </c>
    </row>
    <row r="47" spans="1:16" hidden="1" x14ac:dyDescent="0.3">
      <c r="A47" s="9" t="s">
        <v>138</v>
      </c>
      <c r="B47" s="9" t="s">
        <v>139</v>
      </c>
      <c r="C47" s="41"/>
      <c r="D47" s="49"/>
      <c r="E47" s="41">
        <v>3.5000000000000003E-2</v>
      </c>
      <c r="F47" s="41">
        <v>4.4999999999999998E-2</v>
      </c>
      <c r="G47" s="41">
        <v>4.8000000000000001E-2</v>
      </c>
      <c r="H47" s="41">
        <v>4.4999999999999998E-2</v>
      </c>
      <c r="I47" s="41">
        <v>4.4999999999999998E-2</v>
      </c>
      <c r="J47" s="41">
        <v>2.7E-2</v>
      </c>
      <c r="K47" s="41">
        <v>2.7099999999999999E-2</v>
      </c>
      <c r="L47" s="41">
        <v>4.1399999999999999E-2</v>
      </c>
      <c r="M47" s="41">
        <v>3.2800000000000003E-2</v>
      </c>
      <c r="N47" s="41">
        <v>0.14000000000000001</v>
      </c>
      <c r="O47" s="41">
        <v>0</v>
      </c>
      <c r="P47" s="41">
        <v>0</v>
      </c>
    </row>
    <row r="48" spans="1:16" hidden="1" x14ac:dyDescent="0.3">
      <c r="A48" s="9" t="s">
        <v>263</v>
      </c>
      <c r="B48" s="9" t="s">
        <v>264</v>
      </c>
      <c r="C48" s="41"/>
      <c r="D48" s="49"/>
      <c r="E48" s="41">
        <v>0.14399999999999999</v>
      </c>
      <c r="F48" s="41">
        <v>0.152</v>
      </c>
      <c r="G48" s="41">
        <v>0.24199999999999999</v>
      </c>
      <c r="H48" s="41">
        <v>9.7000000000000003E-2</v>
      </c>
      <c r="I48" s="41">
        <v>5.6000000000000001E-2</v>
      </c>
      <c r="J48" s="41">
        <v>8.6999999999999994E-2</v>
      </c>
      <c r="K48" s="41">
        <v>6.8199999999999997E-2</v>
      </c>
      <c r="L48" s="41">
        <v>0</v>
      </c>
      <c r="M48" s="41">
        <v>0</v>
      </c>
      <c r="N48" s="41">
        <v>9.3299999999999994E-2</v>
      </c>
      <c r="O48" s="41">
        <v>9.3399999999999997E-2</v>
      </c>
      <c r="P48" s="41">
        <v>0</v>
      </c>
    </row>
    <row r="49" spans="1:16" hidden="1" x14ac:dyDescent="0.3">
      <c r="A49" s="9" t="s">
        <v>106</v>
      </c>
      <c r="B49" s="9" t="s">
        <v>107</v>
      </c>
      <c r="C49" s="41"/>
      <c r="D49" s="49"/>
      <c r="E49" s="41">
        <v>0.60299999999999998</v>
      </c>
      <c r="F49" s="41">
        <v>0.32700000000000001</v>
      </c>
      <c r="G49" s="41">
        <v>0.33300000000000002</v>
      </c>
      <c r="H49" s="41">
        <v>0.82196999999999998</v>
      </c>
      <c r="I49" s="41">
        <v>0.85199999999999998</v>
      </c>
      <c r="J49" s="41">
        <v>0.91500000000000004</v>
      </c>
      <c r="K49" s="41">
        <v>0.80279999999999996</v>
      </c>
      <c r="L49" s="41">
        <v>6.0999999999999999E-2</v>
      </c>
      <c r="M49" s="41">
        <v>0.14799999999999999</v>
      </c>
      <c r="N49" s="41">
        <v>0.1265</v>
      </c>
      <c r="O49" s="41">
        <v>0.1208</v>
      </c>
      <c r="P49" s="41">
        <v>0.4</v>
      </c>
    </row>
    <row r="50" spans="1:16" hidden="1" x14ac:dyDescent="0.3">
      <c r="A50" s="9" t="s">
        <v>510</v>
      </c>
      <c r="B50" s="9" t="s">
        <v>511</v>
      </c>
      <c r="C50" s="41"/>
      <c r="D50" s="49"/>
      <c r="E50" s="41">
        <v>0</v>
      </c>
      <c r="F50" s="41">
        <v>0</v>
      </c>
      <c r="G50" s="41">
        <v>0</v>
      </c>
      <c r="H50" s="41">
        <v>0</v>
      </c>
      <c r="I50" s="41">
        <v>2E-3</v>
      </c>
      <c r="J50" s="41">
        <v>1.8E-3</v>
      </c>
      <c r="K50" s="41">
        <v>1.1000000000000001E-3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</row>
    <row r="51" spans="1:16" hidden="1" x14ac:dyDescent="0.3">
      <c r="A51" s="9" t="s">
        <v>180</v>
      </c>
      <c r="B51" s="9" t="s">
        <v>181</v>
      </c>
      <c r="C51" s="41"/>
      <c r="D51" s="49"/>
      <c r="E51" s="41">
        <v>0.28599999999999998</v>
      </c>
      <c r="F51" s="41">
        <v>6.8000000000000005E-2</v>
      </c>
      <c r="G51" s="41">
        <v>0.2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</row>
    <row r="52" spans="1:16" hidden="1" x14ac:dyDescent="0.3">
      <c r="A52" s="9" t="s">
        <v>178</v>
      </c>
      <c r="B52" s="9" t="s">
        <v>179</v>
      </c>
      <c r="C52" s="41"/>
      <c r="D52" s="49"/>
      <c r="E52" s="41">
        <v>0</v>
      </c>
      <c r="F52" s="41">
        <v>0</v>
      </c>
      <c r="G52" s="41">
        <v>1E-3</v>
      </c>
      <c r="H52" s="41">
        <v>0</v>
      </c>
      <c r="I52" s="41">
        <v>0</v>
      </c>
      <c r="J52" s="41">
        <v>2.9999999999999997E-4</v>
      </c>
      <c r="K52" s="41">
        <v>4.0000000000000002E-4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</row>
    <row r="53" spans="1:16" hidden="1" x14ac:dyDescent="0.3">
      <c r="A53" s="9" t="s">
        <v>279</v>
      </c>
      <c r="B53" s="9" t="s">
        <v>280</v>
      </c>
      <c r="C53" s="41"/>
      <c r="D53" s="49"/>
      <c r="E53" s="41">
        <v>2.9000000000000001E-2</v>
      </c>
      <c r="F53" s="41">
        <v>4.0000000000000001E-3</v>
      </c>
      <c r="G53" s="41">
        <v>2.4E-2</v>
      </c>
      <c r="H53" s="41">
        <v>0.25</v>
      </c>
      <c r="I53" s="41">
        <v>0.09</v>
      </c>
      <c r="J53" s="41">
        <v>0.12</v>
      </c>
      <c r="K53" s="41">
        <v>0.30299999999999999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</row>
    <row r="54" spans="1:16" hidden="1" x14ac:dyDescent="0.3">
      <c r="A54" s="9" t="s">
        <v>205</v>
      </c>
      <c r="B54" s="9" t="s">
        <v>205</v>
      </c>
      <c r="C54" s="41"/>
      <c r="D54" s="49"/>
      <c r="E54" s="41">
        <v>1E-3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</row>
    <row r="55" spans="1:16" hidden="1" x14ac:dyDescent="0.3">
      <c r="A55" s="9" t="s">
        <v>182</v>
      </c>
      <c r="B55" s="9" t="s">
        <v>183</v>
      </c>
      <c r="C55" s="41"/>
      <c r="D55" s="49"/>
      <c r="E55" s="41">
        <v>0.14899999999999999</v>
      </c>
      <c r="F55" s="41">
        <v>0.185</v>
      </c>
      <c r="G55" s="41">
        <v>0.185</v>
      </c>
      <c r="H55" s="41">
        <v>0.17899999999999999</v>
      </c>
      <c r="I55" s="41">
        <v>0.17499999999999999</v>
      </c>
      <c r="J55" s="41">
        <v>7.3999999999999996E-2</v>
      </c>
      <c r="K55" s="41">
        <v>7.3999999999999996E-2</v>
      </c>
      <c r="L55" s="41">
        <v>7.5499999999999998E-2</v>
      </c>
      <c r="M55" s="41">
        <v>5.3600000000000002E-2</v>
      </c>
      <c r="N55" s="41">
        <v>0.80600000000000005</v>
      </c>
      <c r="O55" s="41">
        <v>0</v>
      </c>
      <c r="P55" s="41">
        <v>0</v>
      </c>
    </row>
    <row r="56" spans="1:16" hidden="1" x14ac:dyDescent="0.3">
      <c r="A56" s="9" t="s">
        <v>313</v>
      </c>
      <c r="B56" s="9" t="s">
        <v>314</v>
      </c>
      <c r="C56" s="41"/>
      <c r="D56" s="49"/>
      <c r="E56" s="41">
        <v>8.0000000000000002E-3</v>
      </c>
      <c r="F56" s="41">
        <v>1.9E-2</v>
      </c>
      <c r="G56" s="41">
        <v>6.0000000000000001E-3</v>
      </c>
      <c r="H56" s="41">
        <v>5.5E-2</v>
      </c>
      <c r="I56" s="41">
        <v>3.2000000000000001E-2</v>
      </c>
      <c r="J56" s="41">
        <v>1.3299999999999999E-2</v>
      </c>
      <c r="K56" s="41">
        <v>1.4E-3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</row>
    <row r="57" spans="1:16" hidden="1" x14ac:dyDescent="0.3">
      <c r="A57" s="9" t="s">
        <v>158</v>
      </c>
      <c r="B57" s="9" t="s">
        <v>159</v>
      </c>
      <c r="C57" s="41"/>
      <c r="D57" s="49"/>
      <c r="E57" s="41">
        <v>0</v>
      </c>
      <c r="F57" s="41">
        <v>0</v>
      </c>
      <c r="G57" s="41">
        <v>0</v>
      </c>
      <c r="H57" s="41">
        <v>2.5000000000000001E-2</v>
      </c>
      <c r="I57" s="41">
        <v>2.3E-2</v>
      </c>
      <c r="J57" s="41">
        <v>0.03</v>
      </c>
      <c r="K57" s="41">
        <v>3.1E-2</v>
      </c>
      <c r="L57" s="41">
        <v>1.7999999999999999E-2</v>
      </c>
      <c r="M57" s="41">
        <v>7.0000000000000001E-3</v>
      </c>
      <c r="N57" s="41">
        <v>0</v>
      </c>
      <c r="O57" s="41">
        <v>0</v>
      </c>
      <c r="P57" s="41">
        <v>0.01</v>
      </c>
    </row>
    <row r="58" spans="1:16" hidden="1" x14ac:dyDescent="0.3">
      <c r="A58" s="9" t="s">
        <v>156</v>
      </c>
      <c r="B58" s="9" t="s">
        <v>157</v>
      </c>
      <c r="C58" s="41"/>
      <c r="D58" s="49"/>
      <c r="E58" s="41">
        <v>0</v>
      </c>
      <c r="F58" s="41">
        <v>0</v>
      </c>
      <c r="G58" s="41">
        <v>0</v>
      </c>
      <c r="H58" s="41">
        <v>0.14799999999999999</v>
      </c>
      <c r="I58" s="41">
        <v>5.0000000000000001E-3</v>
      </c>
      <c r="J58" s="41">
        <v>6.0000000000000001E-3</v>
      </c>
      <c r="K58" s="41">
        <v>6.0000000000000001E-3</v>
      </c>
      <c r="L58" s="41">
        <v>4.0000000000000001E-3</v>
      </c>
      <c r="M58" s="41">
        <v>1.4E-3</v>
      </c>
      <c r="N58" s="41">
        <v>0</v>
      </c>
      <c r="O58" s="41">
        <v>0</v>
      </c>
      <c r="P58" s="41">
        <v>0.01</v>
      </c>
    </row>
    <row r="59" spans="1:16" hidden="1" x14ac:dyDescent="0.3">
      <c r="A59" s="9" t="s">
        <v>203</v>
      </c>
      <c r="B59" s="9" t="s">
        <v>204</v>
      </c>
      <c r="C59" s="41"/>
      <c r="D59" s="49"/>
      <c r="E59" s="41">
        <v>22.396999999999998</v>
      </c>
      <c r="F59" s="41">
        <v>25.939</v>
      </c>
      <c r="G59" s="41">
        <v>25.963999999999999</v>
      </c>
      <c r="H59" s="41">
        <v>27.826166000000001</v>
      </c>
      <c r="I59" s="41">
        <v>28.388919999999999</v>
      </c>
      <c r="J59" s="41">
        <v>31.933268000000002</v>
      </c>
      <c r="K59" s="41">
        <v>22.380974999999999</v>
      </c>
      <c r="L59" s="41">
        <v>24.367999999999999</v>
      </c>
      <c r="M59" s="41">
        <v>21.909800000000001</v>
      </c>
      <c r="N59" s="41">
        <v>16.251999999999999</v>
      </c>
      <c r="O59" s="41">
        <v>14.148300000000001</v>
      </c>
      <c r="P59" s="41">
        <v>13.8484</v>
      </c>
    </row>
    <row r="60" spans="1:16" hidden="1" x14ac:dyDescent="0.3">
      <c r="A60" s="9" t="s">
        <v>194</v>
      </c>
      <c r="B60" s="9" t="s">
        <v>195</v>
      </c>
      <c r="C60" s="41"/>
      <c r="D60" s="49"/>
      <c r="E60" s="41">
        <v>7.4999999999999997E-2</v>
      </c>
      <c r="F60" s="41">
        <v>7.6999999999999999E-2</v>
      </c>
      <c r="G60" s="41">
        <v>5.2999999999999999E-2</v>
      </c>
      <c r="H60" s="41">
        <v>1.9E-2</v>
      </c>
      <c r="I60" s="41">
        <v>6.5000000000000002E-2</v>
      </c>
      <c r="J60" s="41">
        <v>6.4100000000000004E-2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</row>
    <row r="61" spans="1:16" hidden="1" x14ac:dyDescent="0.3">
      <c r="A61" s="9" t="s">
        <v>95</v>
      </c>
      <c r="B61" s="9" t="s">
        <v>96</v>
      </c>
      <c r="C61" s="41"/>
      <c r="D61" s="49"/>
      <c r="E61" s="41">
        <v>1.7130000000000001</v>
      </c>
      <c r="F61" s="41">
        <v>1.5349999999999999</v>
      </c>
      <c r="G61" s="41">
        <v>0.57499999999999996</v>
      </c>
      <c r="H61" s="41">
        <v>0.67800000000000005</v>
      </c>
      <c r="I61" s="41">
        <v>0.61199999999999999</v>
      </c>
      <c r="J61" s="41">
        <v>0.60655999999999999</v>
      </c>
      <c r="K61" s="41">
        <v>0.1129</v>
      </c>
      <c r="L61" s="41">
        <v>0</v>
      </c>
      <c r="M61" s="41">
        <v>0</v>
      </c>
      <c r="N61" s="41">
        <v>0.17660000000000001</v>
      </c>
      <c r="O61" s="41">
        <v>0.19120000000000001</v>
      </c>
      <c r="P61" s="41">
        <v>0</v>
      </c>
    </row>
    <row r="62" spans="1:16" hidden="1" x14ac:dyDescent="0.3">
      <c r="A62" s="9" t="s">
        <v>341</v>
      </c>
      <c r="B62" s="9" t="s">
        <v>342</v>
      </c>
      <c r="C62" s="41"/>
      <c r="D62" s="49"/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2.0000000000000001E-4</v>
      </c>
      <c r="K62" s="41">
        <v>2.0000000000000001E-4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</row>
    <row r="63" spans="1:16" hidden="1" x14ac:dyDescent="0.3">
      <c r="A63" s="9" t="s">
        <v>101</v>
      </c>
      <c r="B63" s="9" t="s">
        <v>101</v>
      </c>
      <c r="C63" s="41"/>
      <c r="D63" s="49"/>
      <c r="E63" s="41">
        <v>2E-3</v>
      </c>
      <c r="F63" s="41">
        <v>1E-3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</row>
    <row r="64" spans="1:16" hidden="1" x14ac:dyDescent="0.3">
      <c r="A64" s="9" t="s">
        <v>83</v>
      </c>
      <c r="B64" s="9" t="s">
        <v>84</v>
      </c>
      <c r="C64" s="41"/>
      <c r="D64" s="49"/>
      <c r="E64" s="41">
        <v>4.0000000000000001E-3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</row>
    <row r="65" spans="1:16" hidden="1" x14ac:dyDescent="0.3">
      <c r="A65" s="9" t="s">
        <v>325</v>
      </c>
      <c r="B65" s="9" t="s">
        <v>326</v>
      </c>
      <c r="C65" s="41"/>
      <c r="D65" s="49"/>
      <c r="E65" s="41">
        <v>0.44400000000000001</v>
      </c>
      <c r="F65" s="41">
        <v>0.41599999999999998</v>
      </c>
      <c r="G65" s="41">
        <v>0.41</v>
      </c>
      <c r="H65" s="41">
        <v>0.41299999999999998</v>
      </c>
      <c r="I65" s="41">
        <v>0.318</v>
      </c>
      <c r="J65" s="41">
        <v>0.21840000000000001</v>
      </c>
      <c r="K65" s="41">
        <v>0.40250000000000002</v>
      </c>
      <c r="L65" s="41">
        <v>0.127</v>
      </c>
      <c r="M65" s="41">
        <v>0.159</v>
      </c>
      <c r="N65" s="41">
        <v>0.17549999999999999</v>
      </c>
      <c r="O65" s="41">
        <v>0.18340000000000001</v>
      </c>
      <c r="P65" s="41">
        <v>0</v>
      </c>
    </row>
    <row r="66" spans="1:16" hidden="1" x14ac:dyDescent="0.3">
      <c r="A66" s="9" t="s">
        <v>327</v>
      </c>
      <c r="B66" s="9" t="s">
        <v>328</v>
      </c>
      <c r="C66" s="41"/>
      <c r="D66" s="49"/>
      <c r="E66" s="41">
        <v>0.02</v>
      </c>
      <c r="F66" s="41">
        <v>6.0000000000000001E-3</v>
      </c>
      <c r="G66" s="41">
        <v>3.0000000000000001E-3</v>
      </c>
      <c r="H66" s="41">
        <v>1E-3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</row>
    <row r="67" spans="1:16" hidden="1" x14ac:dyDescent="0.3">
      <c r="A67" s="9" t="s">
        <v>273</v>
      </c>
      <c r="B67" s="9" t="s">
        <v>274</v>
      </c>
      <c r="C67" s="41"/>
      <c r="D67" s="49"/>
      <c r="E67" s="41">
        <v>0</v>
      </c>
      <c r="F67" s="41">
        <v>3.0000000000000001E-3</v>
      </c>
      <c r="G67" s="41">
        <v>3.0000000000000001E-3</v>
      </c>
      <c r="H67" s="41">
        <v>0</v>
      </c>
      <c r="I67" s="41">
        <v>3.0000000000000001E-3</v>
      </c>
      <c r="J67" s="41">
        <v>5.7000000000000002E-3</v>
      </c>
      <c r="K67" s="41">
        <v>4.1000000000000003E-3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</row>
    <row r="68" spans="1:16" hidden="1" x14ac:dyDescent="0.3">
      <c r="A68" s="9" t="s">
        <v>172</v>
      </c>
      <c r="B68" s="9" t="s">
        <v>173</v>
      </c>
      <c r="C68" s="41"/>
      <c r="D68" s="49"/>
      <c r="E68" s="41">
        <v>0</v>
      </c>
      <c r="F68" s="41">
        <v>0</v>
      </c>
      <c r="G68" s="41">
        <v>0.11</v>
      </c>
      <c r="H68" s="41">
        <v>0.22500000000000001</v>
      </c>
      <c r="I68" s="41">
        <v>0.314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</row>
    <row r="69" spans="1:16" hidden="1" x14ac:dyDescent="0.3">
      <c r="A69" s="9" t="s">
        <v>170</v>
      </c>
      <c r="B69" s="9" t="s">
        <v>171</v>
      </c>
      <c r="C69" s="41"/>
      <c r="D69" s="49"/>
      <c r="E69" s="41">
        <v>7.8E-2</v>
      </c>
      <c r="F69" s="41">
        <v>7.4999999999999997E-2</v>
      </c>
      <c r="G69" s="41">
        <v>9.6000000000000002E-2</v>
      </c>
      <c r="H69" s="41">
        <v>0.1</v>
      </c>
      <c r="I69" s="41">
        <v>3.7999999999999999E-2</v>
      </c>
      <c r="J69" s="41">
        <v>3.6999999999999998E-2</v>
      </c>
      <c r="K69" s="41">
        <v>0.15429999999999999</v>
      </c>
      <c r="L69" s="41">
        <v>4.5999999999999999E-2</v>
      </c>
      <c r="M69" s="41">
        <v>6.8000000000000005E-2</v>
      </c>
      <c r="N69" s="41">
        <v>0</v>
      </c>
      <c r="O69" s="41">
        <v>0</v>
      </c>
      <c r="P69" s="41">
        <v>0</v>
      </c>
    </row>
    <row r="70" spans="1:16" hidden="1" x14ac:dyDescent="0.3">
      <c r="A70" s="9" t="s">
        <v>174</v>
      </c>
      <c r="B70" s="9" t="s">
        <v>175</v>
      </c>
      <c r="C70" s="41"/>
      <c r="D70" s="49"/>
      <c r="E70" s="41">
        <v>6.0000000000000001E-3</v>
      </c>
      <c r="F70" s="41">
        <v>4.0000000000000001E-3</v>
      </c>
      <c r="G70" s="41">
        <v>1.0999999999999999E-2</v>
      </c>
      <c r="H70" s="41">
        <v>8.9999999999999993E-3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</row>
    <row r="71" spans="1:16" hidden="1" x14ac:dyDescent="0.3">
      <c r="A71" s="10"/>
      <c r="B71" s="10" t="s">
        <v>649</v>
      </c>
      <c r="C71" s="44"/>
      <c r="D71" s="55">
        <v>0.1196</v>
      </c>
      <c r="E71" s="44">
        <v>0.14399999999999999</v>
      </c>
      <c r="F71" s="41">
        <v>0.16500000000000001</v>
      </c>
      <c r="G71" s="41">
        <v>0.18</v>
      </c>
      <c r="H71" s="41">
        <v>0.19700000000000001</v>
      </c>
      <c r="I71" s="41">
        <v>0.21299999999999999</v>
      </c>
      <c r="J71" s="41">
        <v>0</v>
      </c>
      <c r="K71" s="41">
        <v>0</v>
      </c>
      <c r="L71" s="41">
        <v>0</v>
      </c>
      <c r="M71" s="41">
        <v>7.5999999999999998E-2</v>
      </c>
      <c r="N71" s="41">
        <v>5.8999999999999999E-3</v>
      </c>
      <c r="O71" s="41">
        <v>1.5E-3</v>
      </c>
      <c r="P71" s="41">
        <v>0</v>
      </c>
    </row>
    <row r="72" spans="1:16" hidden="1" x14ac:dyDescent="0.3">
      <c r="A72" s="9" t="s">
        <v>355</v>
      </c>
      <c r="B72" s="9" t="s">
        <v>356</v>
      </c>
      <c r="C72" s="41"/>
      <c r="D72" s="49"/>
      <c r="E72" s="41">
        <v>6.2E-2</v>
      </c>
      <c r="F72" s="41">
        <v>7.9000000000000001E-2</v>
      </c>
      <c r="G72" s="41">
        <v>0.14000000000000001</v>
      </c>
      <c r="H72" s="41">
        <v>0.159</v>
      </c>
      <c r="I72" s="41">
        <v>0.17199999999999999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</row>
    <row r="73" spans="1:16" hidden="1" x14ac:dyDescent="0.3">
      <c r="A73" s="9" t="s">
        <v>514</v>
      </c>
      <c r="B73" s="9" t="s">
        <v>515</v>
      </c>
      <c r="C73" s="41"/>
      <c r="D73" s="49"/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7.5999999999999998E-2</v>
      </c>
      <c r="N73" s="41">
        <v>0</v>
      </c>
      <c r="O73" s="41">
        <v>0</v>
      </c>
      <c r="P73" s="41">
        <v>0</v>
      </c>
    </row>
    <row r="74" spans="1:16" hidden="1" x14ac:dyDescent="0.3">
      <c r="A74" s="9" t="s">
        <v>508</v>
      </c>
      <c r="B74" s="9" t="s">
        <v>509</v>
      </c>
      <c r="C74" s="41"/>
      <c r="D74" s="49"/>
      <c r="E74" s="41">
        <v>1.4999999999999999E-2</v>
      </c>
      <c r="F74" s="41">
        <v>1.7999999999999999E-2</v>
      </c>
      <c r="G74" s="41">
        <v>0.04</v>
      </c>
      <c r="H74" s="41">
        <v>3.7999999999999999E-2</v>
      </c>
      <c r="I74" s="41">
        <v>4.1000000000000002E-2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</row>
    <row r="75" spans="1:16" hidden="1" x14ac:dyDescent="0.3">
      <c r="A75" s="9" t="s">
        <v>516</v>
      </c>
      <c r="B75" s="9" t="s">
        <v>517</v>
      </c>
      <c r="C75" s="41"/>
      <c r="D75" s="49"/>
      <c r="E75" s="41">
        <v>6.7000000000000004E-2</v>
      </c>
      <c r="F75" s="41">
        <v>6.8000000000000005E-2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</row>
    <row r="76" spans="1:16" hidden="1" x14ac:dyDescent="0.3">
      <c r="A76" s="9" t="s">
        <v>351</v>
      </c>
      <c r="B76" s="9" t="s">
        <v>352</v>
      </c>
      <c r="C76" s="41"/>
      <c r="D76" s="49"/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5.8999999999999999E-3</v>
      </c>
      <c r="O76" s="41">
        <v>1.5E-3</v>
      </c>
      <c r="P76" s="41">
        <v>0</v>
      </c>
    </row>
    <row r="77" spans="1:16" hidden="1" x14ac:dyDescent="0.3">
      <c r="A77" s="9" t="s">
        <v>512</v>
      </c>
      <c r="B77" s="9" t="s">
        <v>513</v>
      </c>
      <c r="C77" s="41"/>
      <c r="D77" s="49"/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</row>
    <row r="78" spans="1:16" x14ac:dyDescent="0.3">
      <c r="A78" s="10"/>
      <c r="B78" s="10" t="s">
        <v>657</v>
      </c>
      <c r="C78" s="44">
        <v>65.505638000000005</v>
      </c>
      <c r="D78" s="55">
        <v>65.315311768400008</v>
      </c>
      <c r="E78" s="44">
        <v>82.294499999999999</v>
      </c>
      <c r="F78" s="44">
        <v>83.511099999999999</v>
      </c>
      <c r="G78" s="44">
        <v>78.679699999999997</v>
      </c>
      <c r="H78" s="44">
        <v>111.196026</v>
      </c>
      <c r="I78" s="44">
        <v>128.015289</v>
      </c>
      <c r="J78" s="44">
        <v>143.24607800000001</v>
      </c>
      <c r="K78" s="44">
        <v>137.322937</v>
      </c>
      <c r="L78" s="44">
        <v>170.90889999999999</v>
      </c>
      <c r="M78" s="44">
        <v>158.51660000000001</v>
      </c>
      <c r="N78" s="44">
        <v>160.01580000000001</v>
      </c>
      <c r="O78" s="44">
        <v>175.89359999999999</v>
      </c>
      <c r="P78" s="44">
        <v>203.2371</v>
      </c>
    </row>
    <row r="79" spans="1:16" x14ac:dyDescent="0.3">
      <c r="A79" s="9" t="s">
        <v>398</v>
      </c>
      <c r="B79" s="9" t="s">
        <v>399</v>
      </c>
      <c r="C79" s="41">
        <v>2.5901750000000003</v>
      </c>
      <c r="D79" s="56">
        <v>3.2754500799999988</v>
      </c>
      <c r="E79" s="41">
        <v>3.4131</v>
      </c>
      <c r="F79" s="41">
        <v>3.2770999999999999</v>
      </c>
      <c r="G79" s="41">
        <v>3.5577000000000001</v>
      </c>
      <c r="H79" s="41">
        <v>4.7826110000000002</v>
      </c>
      <c r="I79" s="41">
        <v>5.4920910000000003</v>
      </c>
      <c r="J79" s="41">
        <v>6.1563119999999998</v>
      </c>
      <c r="K79" s="41">
        <v>5.637448</v>
      </c>
      <c r="L79" s="41">
        <v>6.8072999999999997</v>
      </c>
      <c r="M79" s="41">
        <v>6.4337999999999997</v>
      </c>
      <c r="N79" s="41">
        <v>5.9095000000000004</v>
      </c>
      <c r="O79" s="41">
        <v>5.5631000000000004</v>
      </c>
      <c r="P79" s="41">
        <v>8.2434999999999992</v>
      </c>
    </row>
    <row r="80" spans="1:16" x14ac:dyDescent="0.3">
      <c r="A80" s="9" t="s">
        <v>382</v>
      </c>
      <c r="B80" s="9" t="s">
        <v>383</v>
      </c>
      <c r="C80" s="41">
        <v>0.24340299999999998</v>
      </c>
      <c r="D80" s="56">
        <v>0.34658739680000006</v>
      </c>
      <c r="E80" s="41">
        <v>0.47320000000000001</v>
      </c>
      <c r="F80" s="41">
        <v>0.4546</v>
      </c>
      <c r="G80" s="41">
        <v>0.49120000000000003</v>
      </c>
      <c r="H80" s="41">
        <v>0.49325200000000002</v>
      </c>
      <c r="I80" s="41">
        <v>0.54381999999999997</v>
      </c>
      <c r="J80" s="41">
        <v>0.55019899999999999</v>
      </c>
      <c r="K80" s="41">
        <v>0.50419400000000003</v>
      </c>
      <c r="L80" s="41">
        <v>0.56479999999999997</v>
      </c>
      <c r="M80" s="41">
        <v>0.41599999999999998</v>
      </c>
      <c r="N80" s="41">
        <v>0.2467</v>
      </c>
      <c r="O80" s="41">
        <v>2.7900000000000001E-2</v>
      </c>
      <c r="P80" s="41">
        <v>0.32250000000000001</v>
      </c>
    </row>
    <row r="81" spans="1:16" x14ac:dyDescent="0.3">
      <c r="A81" s="9" t="s">
        <v>400</v>
      </c>
      <c r="B81" s="9" t="s">
        <v>401</v>
      </c>
      <c r="C81" s="41">
        <v>0.50815100000000002</v>
      </c>
      <c r="D81" s="56">
        <v>0.6005600915999999</v>
      </c>
      <c r="E81" s="41">
        <v>0.87019999999999997</v>
      </c>
      <c r="F81" s="41">
        <v>0.79759999999999998</v>
      </c>
      <c r="G81" s="41">
        <v>0.7833</v>
      </c>
      <c r="H81" s="41">
        <v>1.0313939999999999</v>
      </c>
      <c r="I81" s="41">
        <v>1.1921409999999999</v>
      </c>
      <c r="J81" s="41">
        <v>1.2557499999999999</v>
      </c>
      <c r="K81" s="41">
        <v>1.1993689999999999</v>
      </c>
      <c r="L81" s="41">
        <v>1.3633</v>
      </c>
      <c r="M81" s="41">
        <v>0.91269999999999996</v>
      </c>
      <c r="N81" s="41">
        <v>1.0883</v>
      </c>
      <c r="O81" s="41">
        <v>0.57579999999999998</v>
      </c>
      <c r="P81" s="41">
        <v>0.75919999999999999</v>
      </c>
    </row>
    <row r="82" spans="1:16" hidden="1" x14ac:dyDescent="0.3">
      <c r="A82" s="9" t="s">
        <v>518</v>
      </c>
      <c r="B82" s="9" t="s">
        <v>519</v>
      </c>
      <c r="C82" s="41"/>
      <c r="D82" s="49"/>
      <c r="E82" s="41">
        <v>0</v>
      </c>
      <c r="F82" s="41">
        <v>0</v>
      </c>
      <c r="G82" s="41">
        <v>0</v>
      </c>
      <c r="H82" s="41">
        <v>2E-3</v>
      </c>
      <c r="I82" s="41">
        <v>2E-3</v>
      </c>
      <c r="J82" s="41">
        <v>1E-3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</row>
    <row r="83" spans="1:16" x14ac:dyDescent="0.3">
      <c r="A83" s="9" t="s">
        <v>396</v>
      </c>
      <c r="B83" s="9" t="s">
        <v>397</v>
      </c>
      <c r="C83" s="41">
        <v>2.7138100000000001</v>
      </c>
      <c r="D83" s="56">
        <v>3.2591457199999989</v>
      </c>
      <c r="E83" s="41">
        <v>4.4379999999999997</v>
      </c>
      <c r="F83" s="41">
        <v>4.6054000000000004</v>
      </c>
      <c r="G83" s="41">
        <v>4.5225</v>
      </c>
      <c r="H83" s="41">
        <v>7.5037560000000001</v>
      </c>
      <c r="I83" s="41">
        <v>9.564432</v>
      </c>
      <c r="J83" s="41">
        <v>10.536711</v>
      </c>
      <c r="K83" s="41">
        <v>10.164854</v>
      </c>
      <c r="L83" s="41">
        <v>11.7682</v>
      </c>
      <c r="M83" s="41">
        <v>8.7438000000000002</v>
      </c>
      <c r="N83" s="41">
        <v>10.230499999999999</v>
      </c>
      <c r="O83" s="41">
        <v>12.177</v>
      </c>
      <c r="P83" s="41">
        <v>13.605</v>
      </c>
    </row>
    <row r="84" spans="1:16" x14ac:dyDescent="0.3">
      <c r="A84" s="9" t="s">
        <v>380</v>
      </c>
      <c r="B84" s="9" t="s">
        <v>381</v>
      </c>
      <c r="C84" s="41">
        <v>8.2798309999999997</v>
      </c>
      <c r="D84" s="56">
        <v>6.5434733599999992</v>
      </c>
      <c r="E84" s="41">
        <v>11.1174</v>
      </c>
      <c r="F84" s="41">
        <v>6.984</v>
      </c>
      <c r="G84" s="41">
        <v>8.2272999999999996</v>
      </c>
      <c r="H84" s="41">
        <v>11.798984000000001</v>
      </c>
      <c r="I84" s="41">
        <v>14.17695</v>
      </c>
      <c r="J84" s="41">
        <v>15.185549</v>
      </c>
      <c r="K84" s="41">
        <v>14.270697999999999</v>
      </c>
      <c r="L84" s="41">
        <v>17.5792</v>
      </c>
      <c r="M84" s="41">
        <v>18.688199999999998</v>
      </c>
      <c r="N84" s="41">
        <v>16.833300000000001</v>
      </c>
      <c r="O84" s="41">
        <v>16.5092</v>
      </c>
      <c r="P84" s="41">
        <v>23.625800000000002</v>
      </c>
    </row>
    <row r="85" spans="1:16" x14ac:dyDescent="0.3">
      <c r="A85" s="9" t="s">
        <v>384</v>
      </c>
      <c r="B85" s="9" t="s">
        <v>385</v>
      </c>
      <c r="C85" s="41">
        <v>17.706371999999998</v>
      </c>
      <c r="D85" s="49">
        <v>18.094045999999999</v>
      </c>
      <c r="E85" s="41">
        <v>23.1572</v>
      </c>
      <c r="F85" s="41">
        <v>22.603000000000002</v>
      </c>
      <c r="G85" s="41">
        <v>22.6526</v>
      </c>
      <c r="H85" s="41">
        <v>28.539912999999999</v>
      </c>
      <c r="I85" s="41">
        <v>32.606917000000003</v>
      </c>
      <c r="J85" s="41">
        <v>35.030900000000003</v>
      </c>
      <c r="K85" s="41">
        <v>33.408096</v>
      </c>
      <c r="L85" s="41">
        <v>39.0366</v>
      </c>
      <c r="M85" s="41">
        <v>35.036200000000001</v>
      </c>
      <c r="N85" s="41">
        <v>34.781799999999997</v>
      </c>
      <c r="O85" s="41">
        <v>38.814300000000003</v>
      </c>
      <c r="P85" s="41">
        <v>41.338000000000001</v>
      </c>
    </row>
    <row r="86" spans="1:16" x14ac:dyDescent="0.3">
      <c r="A86" s="9" t="s">
        <v>488</v>
      </c>
      <c r="B86" s="9" t="s">
        <v>489</v>
      </c>
      <c r="C86" s="51">
        <v>9.0200000000000002E-4</v>
      </c>
      <c r="D86" s="49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</row>
    <row r="87" spans="1:16" x14ac:dyDescent="0.3">
      <c r="A87" s="9" t="s">
        <v>386</v>
      </c>
      <c r="B87" s="9" t="s">
        <v>387</v>
      </c>
      <c r="C87" s="51">
        <v>22.583103000000001</v>
      </c>
      <c r="D87" s="56">
        <v>22.647920800000001</v>
      </c>
      <c r="E87" s="41">
        <v>23.98</v>
      </c>
      <c r="F87" s="41">
        <v>30.750800000000002</v>
      </c>
      <c r="G87" s="41">
        <v>23.6188</v>
      </c>
      <c r="H87" s="41">
        <v>30.364608</v>
      </c>
      <c r="I87" s="41">
        <v>29.459163</v>
      </c>
      <c r="J87" s="41">
        <v>35.462676999999999</v>
      </c>
      <c r="K87" s="41">
        <v>34.376595000000002</v>
      </c>
      <c r="L87" s="41">
        <v>46.829099999999997</v>
      </c>
      <c r="M87" s="41">
        <v>48.849800000000002</v>
      </c>
      <c r="N87" s="41">
        <v>49.0764</v>
      </c>
      <c r="O87" s="41">
        <v>42.551099999999998</v>
      </c>
      <c r="P87" s="41">
        <v>66.641300000000001</v>
      </c>
    </row>
    <row r="88" spans="1:16" x14ac:dyDescent="0.3">
      <c r="A88" s="9" t="s">
        <v>388</v>
      </c>
      <c r="B88" s="9" t="s">
        <v>389</v>
      </c>
      <c r="C88" s="51">
        <v>9.7294230000000006</v>
      </c>
      <c r="D88" s="56">
        <v>9.3523586000000023</v>
      </c>
      <c r="E88" s="41">
        <v>13.475</v>
      </c>
      <c r="F88" s="41">
        <v>12.3592</v>
      </c>
      <c r="G88" s="41">
        <v>13.4656</v>
      </c>
      <c r="H88" s="41">
        <v>24.222117999999998</v>
      </c>
      <c r="I88" s="41">
        <v>31.974878</v>
      </c>
      <c r="J88" s="41">
        <v>35.486598999999998</v>
      </c>
      <c r="K88" s="41">
        <v>34.387487999999998</v>
      </c>
      <c r="L88" s="41">
        <v>42.769100000000002</v>
      </c>
      <c r="M88" s="41">
        <v>37.143799999999999</v>
      </c>
      <c r="N88" s="41">
        <v>37.440300000000001</v>
      </c>
      <c r="O88" s="41">
        <v>54.728099999999998</v>
      </c>
      <c r="P88" s="41">
        <v>44.570099999999996</v>
      </c>
    </row>
    <row r="89" spans="1:16" x14ac:dyDescent="0.3">
      <c r="A89" s="9" t="s">
        <v>392</v>
      </c>
      <c r="B89" s="9" t="s">
        <v>393</v>
      </c>
      <c r="C89" s="41">
        <v>1.150468</v>
      </c>
      <c r="D89" s="56">
        <v>1.1957697200000001</v>
      </c>
      <c r="E89" s="41">
        <v>1.3704000000000001</v>
      </c>
      <c r="F89" s="41">
        <v>1.6794</v>
      </c>
      <c r="G89" s="41">
        <v>1.3607</v>
      </c>
      <c r="H89" s="41">
        <v>2.4573900000000002</v>
      </c>
      <c r="I89" s="41">
        <v>3.0028969999999999</v>
      </c>
      <c r="J89" s="41">
        <v>3.580381</v>
      </c>
      <c r="K89" s="41">
        <v>3.3741949999999998</v>
      </c>
      <c r="L89" s="41">
        <v>4.1913</v>
      </c>
      <c r="M89" s="41">
        <v>2.2923</v>
      </c>
      <c r="N89" s="41">
        <v>4.4089999999999998</v>
      </c>
      <c r="O89" s="41">
        <v>4.9470999999999998</v>
      </c>
      <c r="P89" s="41">
        <v>4.1317000000000004</v>
      </c>
    </row>
    <row r="90" spans="1:16" hidden="1" x14ac:dyDescent="0.3">
      <c r="A90" s="10"/>
      <c r="B90" s="10" t="s">
        <v>640</v>
      </c>
      <c r="C90" s="42">
        <v>0.109</v>
      </c>
      <c r="D90" s="47">
        <v>0.112</v>
      </c>
      <c r="E90" s="42">
        <v>2.8000000000000001E-2</v>
      </c>
      <c r="F90" s="41">
        <v>0.111</v>
      </c>
      <c r="G90" s="41">
        <v>8.6999999999999994E-2</v>
      </c>
      <c r="H90" s="41">
        <v>0.107</v>
      </c>
      <c r="I90" s="41">
        <v>0.109</v>
      </c>
      <c r="J90" s="41">
        <v>5.3999999999999999E-2</v>
      </c>
      <c r="K90" s="41">
        <v>0</v>
      </c>
      <c r="L90" s="41">
        <v>0</v>
      </c>
      <c r="M90" s="41">
        <v>0</v>
      </c>
      <c r="N90" s="41">
        <v>1.8E-3</v>
      </c>
      <c r="O90" s="41">
        <v>1.1999999999999999E-3</v>
      </c>
      <c r="P90" s="41">
        <v>0</v>
      </c>
    </row>
    <row r="91" spans="1:16" hidden="1" x14ac:dyDescent="0.3">
      <c r="A91" s="9" t="s">
        <v>402</v>
      </c>
      <c r="B91" s="9" t="s">
        <v>403</v>
      </c>
      <c r="C91" s="9"/>
      <c r="D91" s="9"/>
      <c r="E91" s="7">
        <v>0.01</v>
      </c>
      <c r="F91" s="7">
        <v>0.04</v>
      </c>
      <c r="G91" s="7">
        <v>3.9E-2</v>
      </c>
      <c r="H91" s="7">
        <v>3.7999999999999999E-2</v>
      </c>
      <c r="I91" s="7">
        <v>3.9E-2</v>
      </c>
      <c r="J91" s="7">
        <v>1.9E-2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</row>
    <row r="92" spans="1:16" hidden="1" x14ac:dyDescent="0.3">
      <c r="A92" s="9" t="s">
        <v>433</v>
      </c>
      <c r="B92" s="9" t="s">
        <v>434</v>
      </c>
      <c r="C92" s="9"/>
      <c r="D92" s="9"/>
      <c r="E92" s="7">
        <v>1.2E-2</v>
      </c>
      <c r="F92" s="7">
        <v>4.7E-2</v>
      </c>
      <c r="G92" s="7">
        <v>4.5999999999999999E-2</v>
      </c>
      <c r="H92" s="7">
        <v>4.4999999999999998E-2</v>
      </c>
      <c r="I92" s="7">
        <v>4.5999999999999999E-2</v>
      </c>
      <c r="J92" s="7">
        <v>2.3E-2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</row>
    <row r="93" spans="1:16" hidden="1" x14ac:dyDescent="0.3">
      <c r="A93" s="9" t="s">
        <v>420</v>
      </c>
      <c r="B93" s="9" t="s">
        <v>421</v>
      </c>
      <c r="C93" s="9"/>
      <c r="D93" s="9"/>
      <c r="E93" s="7">
        <v>6.0000000000000001E-3</v>
      </c>
      <c r="F93" s="7">
        <v>2.4E-2</v>
      </c>
      <c r="G93" s="7">
        <v>2E-3</v>
      </c>
      <c r="H93" s="7">
        <v>2.4E-2</v>
      </c>
      <c r="I93" s="7">
        <v>2.4E-2</v>
      </c>
      <c r="J93" s="7">
        <v>1.2E-2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</row>
    <row r="94" spans="1:16" hidden="1" x14ac:dyDescent="0.3">
      <c r="A94" s="9" t="s">
        <v>418</v>
      </c>
      <c r="B94" s="9" t="s">
        <v>419</v>
      </c>
      <c r="C94" s="9"/>
      <c r="D94" s="9"/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1.8E-3</v>
      </c>
      <c r="O94" s="7">
        <v>1.1999999999999999E-3</v>
      </c>
      <c r="P94" s="7">
        <v>0</v>
      </c>
    </row>
  </sheetData>
  <sortState ref="A92:N95">
    <sortCondition ref="B92:B95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2"/>
  <sheetViews>
    <sheetView workbookViewId="0">
      <selection activeCell="A4" sqref="A4:XFD4"/>
    </sheetView>
  </sheetViews>
  <sheetFormatPr defaultRowHeight="14.4" x14ac:dyDescent="0.3"/>
  <cols>
    <col min="1" max="1" width="12.77734375" customWidth="1"/>
    <col min="2" max="2" width="58.77734375" customWidth="1"/>
    <col min="3" max="3" width="16.5546875" customWidth="1"/>
    <col min="4" max="13" width="12.6640625" customWidth="1"/>
    <col min="14" max="14" width="13.109375" customWidth="1"/>
    <col min="15" max="15" width="13.21875" customWidth="1"/>
    <col min="16" max="16" width="12.6640625" customWidth="1"/>
  </cols>
  <sheetData>
    <row r="1" spans="1:16" x14ac:dyDescent="0.3">
      <c r="A1" s="4" t="s">
        <v>668</v>
      </c>
    </row>
    <row r="2" spans="1:16" x14ac:dyDescent="0.3">
      <c r="A2" t="s">
        <v>662</v>
      </c>
    </row>
    <row r="3" spans="1:16" x14ac:dyDescent="0.3">
      <c r="A3" t="s">
        <v>677</v>
      </c>
    </row>
    <row r="4" spans="1:16" x14ac:dyDescent="0.3">
      <c r="A4" s="17"/>
    </row>
    <row r="5" spans="1:16" x14ac:dyDescent="0.3">
      <c r="A5" s="1" t="s">
        <v>630</v>
      </c>
      <c r="B5" s="1" t="s">
        <v>631</v>
      </c>
      <c r="C5" s="1" t="s">
        <v>651</v>
      </c>
      <c r="D5" s="1" t="s">
        <v>645</v>
      </c>
      <c r="E5" s="1">
        <v>2017</v>
      </c>
      <c r="F5" s="1">
        <v>2016</v>
      </c>
      <c r="G5" s="1">
        <v>2015</v>
      </c>
      <c r="H5" s="1">
        <v>2014</v>
      </c>
      <c r="I5" s="1">
        <v>2013</v>
      </c>
      <c r="J5" s="1">
        <v>2012</v>
      </c>
      <c r="K5" s="1">
        <v>2011</v>
      </c>
      <c r="L5" s="1">
        <v>2010</v>
      </c>
      <c r="M5" s="1">
        <v>2009</v>
      </c>
      <c r="N5" s="1">
        <v>2008</v>
      </c>
      <c r="O5" s="1">
        <v>2007</v>
      </c>
      <c r="P5" s="1">
        <v>2006</v>
      </c>
    </row>
    <row r="6" spans="1:16" x14ac:dyDescent="0.3">
      <c r="A6" s="9" t="s">
        <v>12</v>
      </c>
      <c r="B6" s="9" t="s">
        <v>13</v>
      </c>
      <c r="C6" s="41">
        <v>405.80199999999974</v>
      </c>
      <c r="D6" s="51">
        <v>422.62778999999983</v>
      </c>
      <c r="E6" s="41">
        <v>360.03699999999998</v>
      </c>
      <c r="F6" s="43">
        <v>418.26299999999998</v>
      </c>
      <c r="G6" s="41">
        <v>455.06900000000002</v>
      </c>
      <c r="H6" s="41">
        <v>364.44</v>
      </c>
      <c r="I6" s="41">
        <v>429.04059999999998</v>
      </c>
      <c r="J6" s="41">
        <v>395.677325</v>
      </c>
      <c r="K6" s="41">
        <v>369.07889999999998</v>
      </c>
      <c r="L6" s="41">
        <v>288.30970000000002</v>
      </c>
      <c r="M6" s="41">
        <v>454.24450000000002</v>
      </c>
      <c r="N6" s="41">
        <v>34.224499999999999</v>
      </c>
      <c r="O6" s="41">
        <v>3.88</v>
      </c>
      <c r="P6" s="41">
        <v>4.83</v>
      </c>
    </row>
    <row r="7" spans="1:16" x14ac:dyDescent="0.3">
      <c r="A7" s="9" t="s">
        <v>2</v>
      </c>
      <c r="B7" s="9" t="s">
        <v>3</v>
      </c>
      <c r="C7" s="41">
        <v>4.1199999999999983</v>
      </c>
      <c r="D7" s="51">
        <v>3.3682449999999999</v>
      </c>
      <c r="E7" s="41">
        <v>3.9140000000000001</v>
      </c>
      <c r="F7" s="43">
        <v>5.3019999999999996</v>
      </c>
      <c r="G7" s="41">
        <v>5.327</v>
      </c>
      <c r="H7" s="41">
        <v>4.835</v>
      </c>
      <c r="I7" s="41">
        <v>5.0222720000000001</v>
      </c>
      <c r="J7" s="41">
        <v>5.5319940000000001</v>
      </c>
      <c r="K7" s="41">
        <v>4.6481260000000004</v>
      </c>
      <c r="L7" s="41">
        <v>4.8086000000000002</v>
      </c>
      <c r="M7" s="41">
        <v>7.4073000000000002</v>
      </c>
      <c r="N7" s="41">
        <v>7.5785</v>
      </c>
      <c r="O7" s="41">
        <v>0</v>
      </c>
      <c r="P7" s="41">
        <v>0</v>
      </c>
    </row>
    <row r="8" spans="1:16" x14ac:dyDescent="0.3">
      <c r="A8" s="9" t="s">
        <v>10</v>
      </c>
      <c r="B8" s="9" t="s">
        <v>11</v>
      </c>
      <c r="C8" s="41">
        <v>806.25768659479991</v>
      </c>
      <c r="D8" s="51">
        <v>1229.2536917680006</v>
      </c>
      <c r="E8" s="41">
        <v>1118.681</v>
      </c>
      <c r="F8" s="43">
        <v>672.654</v>
      </c>
      <c r="G8" s="41">
        <v>549.29100000000005</v>
      </c>
      <c r="H8" s="41">
        <v>1127.773807</v>
      </c>
      <c r="I8" s="41">
        <v>1469.4222600000001</v>
      </c>
      <c r="J8" s="41">
        <v>1134.261972</v>
      </c>
      <c r="K8" s="41">
        <v>1297.4686489999999</v>
      </c>
      <c r="L8" s="41">
        <v>852.38850000000002</v>
      </c>
      <c r="M8" s="41">
        <v>607.36919999999998</v>
      </c>
      <c r="N8" s="41">
        <v>1206.5449000000001</v>
      </c>
      <c r="O8" s="41">
        <v>1028.1939</v>
      </c>
      <c r="P8" s="41">
        <v>1008.9922</v>
      </c>
    </row>
    <row r="9" spans="1:16" x14ac:dyDescent="0.3">
      <c r="A9" s="9" t="s">
        <v>375</v>
      </c>
      <c r="B9" s="9" t="s">
        <v>374</v>
      </c>
      <c r="C9" s="41">
        <v>1567.8470000000004</v>
      </c>
      <c r="D9" s="41">
        <v>1578.6380000000004</v>
      </c>
      <c r="E9" s="43">
        <v>1286.8219999999999</v>
      </c>
      <c r="F9" s="43">
        <v>1559.7270000000001</v>
      </c>
      <c r="G9" s="41">
        <v>1573.5029999999999</v>
      </c>
      <c r="H9" s="41">
        <v>1422.491</v>
      </c>
      <c r="I9" s="41">
        <v>1537.7040999999999</v>
      </c>
      <c r="J9" s="41">
        <v>1250.1882000000001</v>
      </c>
      <c r="K9" s="41">
        <v>1203.1575</v>
      </c>
      <c r="L9" s="41">
        <v>1005.5851</v>
      </c>
      <c r="M9" s="41">
        <v>1063.2979</v>
      </c>
      <c r="N9" s="41">
        <v>148.91050000000001</v>
      </c>
      <c r="O9" s="41">
        <v>0</v>
      </c>
      <c r="P9" s="41">
        <v>0</v>
      </c>
    </row>
    <row r="10" spans="1:16" x14ac:dyDescent="0.3">
      <c r="A10" s="9" t="s">
        <v>6</v>
      </c>
      <c r="B10" s="9" t="s">
        <v>676</v>
      </c>
      <c r="C10" s="41">
        <v>775483.12532400014</v>
      </c>
      <c r="D10" s="68">
        <v>663377.25756517774</v>
      </c>
      <c r="E10" s="43">
        <v>673020.82499999995</v>
      </c>
      <c r="F10" s="43">
        <v>437154.73800000001</v>
      </c>
      <c r="G10" s="41">
        <v>503196.07</v>
      </c>
      <c r="H10" s="41">
        <v>939567.08307499997</v>
      </c>
      <c r="I10" s="41">
        <v>923286.69701200002</v>
      </c>
      <c r="J10" s="41">
        <v>917711.43603400001</v>
      </c>
      <c r="K10" s="41">
        <v>939751.15128800005</v>
      </c>
      <c r="L10" s="41">
        <v>734787.05729999999</v>
      </c>
      <c r="M10" s="41">
        <v>627176.21290000004</v>
      </c>
      <c r="N10" s="41">
        <v>1309290.3400000001</v>
      </c>
      <c r="O10" s="41">
        <v>1302036.6039</v>
      </c>
      <c r="P10" s="41">
        <v>920844.77209999994</v>
      </c>
    </row>
    <row r="11" spans="1:16" x14ac:dyDescent="0.3">
      <c r="A11" s="9" t="s">
        <v>4</v>
      </c>
      <c r="B11" s="9" t="s">
        <v>5</v>
      </c>
      <c r="C11" s="41">
        <v>1914.2853135947994</v>
      </c>
      <c r="D11" s="41">
        <v>2211.3776955180006</v>
      </c>
      <c r="E11" s="43">
        <v>1405.4349999999999</v>
      </c>
      <c r="F11" s="41">
        <v>954.24099999999999</v>
      </c>
      <c r="G11" s="41">
        <v>956.346</v>
      </c>
      <c r="H11" s="41">
        <v>1208.99216</v>
      </c>
      <c r="I11" s="41">
        <v>1147.0239770000001</v>
      </c>
      <c r="J11" s="41">
        <v>1797.9705300000001</v>
      </c>
      <c r="K11" s="41">
        <v>1627.524453</v>
      </c>
      <c r="L11" s="41">
        <v>1673.8961999999999</v>
      </c>
      <c r="M11" s="41">
        <v>1476.2285999999999</v>
      </c>
      <c r="N11" s="41">
        <v>1997.6960999999999</v>
      </c>
      <c r="O11" s="41">
        <v>1968.8674000000001</v>
      </c>
      <c r="P11" s="41">
        <v>1595.4808</v>
      </c>
    </row>
    <row r="12" spans="1:16" x14ac:dyDescent="0.3">
      <c r="A12" s="9" t="s">
        <v>7</v>
      </c>
      <c r="B12" s="9" t="s">
        <v>8</v>
      </c>
      <c r="C12" s="41">
        <v>4.0779000000000005</v>
      </c>
      <c r="D12" s="41">
        <v>0.316</v>
      </c>
      <c r="E12" s="43">
        <v>1.446</v>
      </c>
      <c r="F12" s="41">
        <v>2.113</v>
      </c>
      <c r="G12" s="41">
        <v>4.3010000000000002</v>
      </c>
      <c r="H12" s="41">
        <v>8.2639999999999993</v>
      </c>
      <c r="I12" s="41">
        <v>10.561</v>
      </c>
      <c r="J12" s="41">
        <v>15.555</v>
      </c>
      <c r="K12" s="41">
        <v>17.492000000000001</v>
      </c>
      <c r="L12" s="41">
        <v>2.5009999999999999</v>
      </c>
      <c r="M12" s="41">
        <v>5.2999999999999999E-2</v>
      </c>
      <c r="N12" s="41">
        <v>6.077</v>
      </c>
      <c r="O12" s="41">
        <v>38.798999999999999</v>
      </c>
      <c r="P12" s="41">
        <v>18.715</v>
      </c>
    </row>
    <row r="13" spans="1:16" x14ac:dyDescent="0.3">
      <c r="A13" s="3" t="s">
        <v>633</v>
      </c>
      <c r="B13" s="9" t="s">
        <v>14</v>
      </c>
      <c r="C13" s="41">
        <v>0.22939999999999999</v>
      </c>
      <c r="D13" s="41">
        <v>0</v>
      </c>
      <c r="E13" s="43">
        <v>0</v>
      </c>
      <c r="F13" s="41">
        <v>0.62</v>
      </c>
      <c r="G13" s="41">
        <v>0.56000000000000005</v>
      </c>
      <c r="H13" s="41">
        <v>0.55700000000000005</v>
      </c>
      <c r="I13" s="41">
        <v>0.91600000000000004</v>
      </c>
      <c r="J13" s="41">
        <v>0.57899999999999996</v>
      </c>
      <c r="K13" s="41">
        <v>0</v>
      </c>
      <c r="L13" s="41">
        <v>5.4300000000000001E-2</v>
      </c>
      <c r="M13" s="41">
        <v>0</v>
      </c>
      <c r="N13" s="41">
        <v>2.6800000000000001E-2</v>
      </c>
      <c r="O13" s="41">
        <v>0</v>
      </c>
      <c r="P13" s="41">
        <v>0</v>
      </c>
    </row>
    <row r="14" spans="1:16" x14ac:dyDescent="0.3">
      <c r="A14" s="3" t="s">
        <v>632</v>
      </c>
      <c r="B14" s="9" t="s">
        <v>9</v>
      </c>
      <c r="C14" s="41">
        <v>418.00283799999994</v>
      </c>
      <c r="D14" s="41">
        <v>133.48967800000003</v>
      </c>
      <c r="E14" s="43">
        <v>129.08099999999999</v>
      </c>
      <c r="F14" s="41">
        <v>66.858000000000004</v>
      </c>
      <c r="G14" s="41">
        <v>127.11</v>
      </c>
      <c r="H14" s="41">
        <v>469.92477300000002</v>
      </c>
      <c r="I14" s="41">
        <v>801.61460399999999</v>
      </c>
      <c r="J14" s="41">
        <v>779.30458699999997</v>
      </c>
      <c r="K14" s="41">
        <v>857.83141000000001</v>
      </c>
      <c r="L14" s="41">
        <v>750.94539999999995</v>
      </c>
      <c r="M14" s="41">
        <v>230.78380000000001</v>
      </c>
      <c r="N14" s="41">
        <v>780.08529999999996</v>
      </c>
      <c r="O14" s="41">
        <v>724.66729999999995</v>
      </c>
      <c r="P14" s="41">
        <v>1743.0306</v>
      </c>
    </row>
    <row r="15" spans="1:16" x14ac:dyDescent="0.3">
      <c r="A15" s="10"/>
      <c r="B15" s="10" t="s">
        <v>654</v>
      </c>
      <c r="C15" s="44">
        <v>363.15996900000016</v>
      </c>
      <c r="D15" s="44">
        <v>392.95840095000011</v>
      </c>
      <c r="E15" s="45">
        <v>430.56200000000001</v>
      </c>
      <c r="F15" s="44">
        <v>422.25</v>
      </c>
      <c r="G15" s="44">
        <v>418.31900000000002</v>
      </c>
      <c r="H15" s="44">
        <v>518.50826800000004</v>
      </c>
      <c r="I15" s="44">
        <v>514.096765</v>
      </c>
      <c r="J15" s="44">
        <v>434.56538</v>
      </c>
      <c r="K15" s="44">
        <v>404.10923700000001</v>
      </c>
      <c r="L15" s="44">
        <v>412.80939999999998</v>
      </c>
      <c r="M15" s="44">
        <v>312.48680000000002</v>
      </c>
      <c r="N15" s="44">
        <v>464.63240000000002</v>
      </c>
      <c r="O15" s="44">
        <v>425.20490000000001</v>
      </c>
      <c r="P15" s="44">
        <v>392.19080000000002</v>
      </c>
    </row>
    <row r="16" spans="1:16" x14ac:dyDescent="0.3">
      <c r="A16" s="9" t="s">
        <v>41</v>
      </c>
      <c r="B16" s="9" t="s">
        <v>42</v>
      </c>
      <c r="C16" s="41">
        <v>13.452848000000003</v>
      </c>
      <c r="D16" s="51">
        <v>126.02180299999996</v>
      </c>
      <c r="E16" s="43">
        <v>83.132999999999996</v>
      </c>
      <c r="F16" s="41">
        <v>133.57400000000001</v>
      </c>
      <c r="G16" s="41">
        <v>94.495000000000005</v>
      </c>
      <c r="H16" s="41">
        <v>110.25131399999999</v>
      </c>
      <c r="I16" s="41">
        <v>136.80801299999999</v>
      </c>
      <c r="J16" s="41">
        <v>163.99473599999999</v>
      </c>
      <c r="K16" s="41">
        <v>210.82408100000001</v>
      </c>
      <c r="L16" s="41">
        <v>217.7295</v>
      </c>
      <c r="M16" s="41">
        <v>130.22970000000001</v>
      </c>
      <c r="N16" s="41">
        <v>121.8372</v>
      </c>
      <c r="O16" s="41">
        <v>87.053700000000006</v>
      </c>
      <c r="P16" s="41">
        <v>0</v>
      </c>
    </row>
    <row r="17" spans="1:16" hidden="1" x14ac:dyDescent="0.3">
      <c r="A17" s="9" t="s">
        <v>37</v>
      </c>
      <c r="B17" s="9" t="s">
        <v>38</v>
      </c>
      <c r="C17" s="41"/>
      <c r="D17" s="41"/>
      <c r="E17" s="43"/>
      <c r="F17" s="41"/>
      <c r="G17" s="41">
        <v>9.9109999999999996</v>
      </c>
      <c r="H17" s="41">
        <v>25.975999999999999</v>
      </c>
      <c r="I17" s="41">
        <v>40.698</v>
      </c>
      <c r="J17" s="41">
        <v>6.016</v>
      </c>
      <c r="K17" s="41">
        <v>17.757000000000001</v>
      </c>
      <c r="L17" s="41">
        <v>17.507000000000001</v>
      </c>
      <c r="M17" s="41">
        <v>12.128</v>
      </c>
      <c r="N17" s="41">
        <v>58.655999999999999</v>
      </c>
      <c r="O17" s="41">
        <v>53.567</v>
      </c>
      <c r="P17" s="41">
        <v>33.252000000000002</v>
      </c>
    </row>
    <row r="18" spans="1:16" x14ac:dyDescent="0.3">
      <c r="A18" s="9" t="s">
        <v>21</v>
      </c>
      <c r="B18" s="9" t="s">
        <v>22</v>
      </c>
      <c r="C18" s="41">
        <v>19.476848</v>
      </c>
      <c r="D18" s="51">
        <v>137.57327999999995</v>
      </c>
      <c r="E18" s="43">
        <v>99.094999999999999</v>
      </c>
      <c r="F18" s="41">
        <v>145.45699999999999</v>
      </c>
      <c r="G18" s="41">
        <v>103.34</v>
      </c>
      <c r="H18" s="41">
        <v>142.87775400000001</v>
      </c>
      <c r="I18" s="41">
        <v>134.443119</v>
      </c>
      <c r="J18" s="41">
        <v>133.62454500000001</v>
      </c>
      <c r="K18" s="41">
        <v>164.731551</v>
      </c>
      <c r="L18" s="41">
        <v>167.7527</v>
      </c>
      <c r="M18" s="41">
        <v>75.629099999999994</v>
      </c>
      <c r="N18" s="41">
        <v>68.895700000000005</v>
      </c>
      <c r="O18" s="41">
        <v>43.701700000000002</v>
      </c>
      <c r="P18" s="41">
        <v>22.790600000000001</v>
      </c>
    </row>
    <row r="19" spans="1:16" hidden="1" x14ac:dyDescent="0.3">
      <c r="A19" s="9" t="s">
        <v>25</v>
      </c>
      <c r="B19" s="9" t="s">
        <v>26</v>
      </c>
      <c r="C19" s="41"/>
      <c r="D19" s="41"/>
      <c r="E19" s="43">
        <v>0.20899999999999999</v>
      </c>
      <c r="F19" s="41">
        <v>0.13500000000000001</v>
      </c>
      <c r="G19" s="41">
        <v>0.13600000000000001</v>
      </c>
      <c r="H19" s="41">
        <v>6.9000000000000006E-2</v>
      </c>
      <c r="I19" s="41">
        <v>0.108</v>
      </c>
      <c r="J19" s="41">
        <v>9.4E-2</v>
      </c>
      <c r="K19" s="41">
        <v>9.4E-2</v>
      </c>
      <c r="L19" s="41">
        <v>9.2999999999999999E-2</v>
      </c>
      <c r="M19" s="41">
        <v>6.6000000000000003E-2</v>
      </c>
      <c r="N19" s="41">
        <v>0.106</v>
      </c>
      <c r="O19" s="41">
        <v>0.184</v>
      </c>
      <c r="P19" s="41">
        <v>0.19800000000000001</v>
      </c>
    </row>
    <row r="20" spans="1:16" hidden="1" x14ac:dyDescent="0.3">
      <c r="A20" s="9" t="s">
        <v>520</v>
      </c>
      <c r="B20" s="9" t="s">
        <v>521</v>
      </c>
      <c r="C20" s="41"/>
      <c r="D20" s="41"/>
      <c r="E20" s="43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</row>
    <row r="21" spans="1:16" x14ac:dyDescent="0.3">
      <c r="A21" s="9" t="s">
        <v>33</v>
      </c>
      <c r="B21" s="9" t="s">
        <v>34</v>
      </c>
      <c r="C21" s="41">
        <v>362.58082900000016</v>
      </c>
      <c r="D21" s="51">
        <v>391.19680095000024</v>
      </c>
      <c r="E21" s="43">
        <v>429.03899999999999</v>
      </c>
      <c r="F21" s="41">
        <v>420.54199999999997</v>
      </c>
      <c r="G21" s="41">
        <v>403.92399999999998</v>
      </c>
      <c r="H21" s="41">
        <v>480.33626800000002</v>
      </c>
      <c r="I21" s="41">
        <v>459.05676499999998</v>
      </c>
      <c r="J21" s="41">
        <v>420.07238000000001</v>
      </c>
      <c r="K21" s="41">
        <v>374.36023699999998</v>
      </c>
      <c r="L21" s="41">
        <v>386.50940000000003</v>
      </c>
      <c r="M21" s="41">
        <v>294.3578</v>
      </c>
      <c r="N21" s="41">
        <v>392.73540000000003</v>
      </c>
      <c r="O21" s="41">
        <v>367.6309</v>
      </c>
      <c r="P21" s="41">
        <v>356.0908</v>
      </c>
    </row>
    <row r="22" spans="1:16" hidden="1" x14ac:dyDescent="0.3">
      <c r="A22" s="9" t="s">
        <v>19</v>
      </c>
      <c r="B22" s="9" t="s">
        <v>20</v>
      </c>
      <c r="C22" s="41"/>
      <c r="D22" s="41"/>
      <c r="E22" s="43">
        <v>1.3140000000000001</v>
      </c>
      <c r="F22" s="41">
        <v>1.573</v>
      </c>
      <c r="G22" s="41">
        <v>4.3479999999999999</v>
      </c>
      <c r="H22" s="41">
        <v>12.127000000000001</v>
      </c>
      <c r="I22" s="41">
        <v>14.234</v>
      </c>
      <c r="J22" s="41">
        <v>8.3829999999999991</v>
      </c>
      <c r="K22" s="41">
        <v>11.898</v>
      </c>
      <c r="L22" s="41">
        <v>8.6999999999999993</v>
      </c>
      <c r="M22" s="41">
        <v>5.9349999999999996</v>
      </c>
      <c r="N22" s="41">
        <v>13.135</v>
      </c>
      <c r="O22" s="41">
        <v>3.823</v>
      </c>
      <c r="P22" s="41">
        <v>2.65</v>
      </c>
    </row>
    <row r="23" spans="1:16" x14ac:dyDescent="0.3">
      <c r="A23" s="9"/>
      <c r="B23" s="9" t="s">
        <v>669</v>
      </c>
      <c r="C23" s="41">
        <v>0.57913999999999999</v>
      </c>
      <c r="D23" s="41">
        <v>1.716</v>
      </c>
      <c r="E23" s="43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</row>
    <row r="24" spans="1:16" hidden="1" x14ac:dyDescent="0.3">
      <c r="A24" s="10"/>
      <c r="B24" s="10" t="s">
        <v>638</v>
      </c>
      <c r="C24" s="44"/>
      <c r="D24" s="51">
        <v>253.40384299999997</v>
      </c>
      <c r="E24" s="45">
        <v>334.31404199999997</v>
      </c>
      <c r="F24" s="41">
        <v>152.72088500000001</v>
      </c>
      <c r="G24" s="41">
        <v>114.744702</v>
      </c>
      <c r="H24" s="41">
        <v>120.278308</v>
      </c>
      <c r="I24" s="41">
        <v>144.96115</v>
      </c>
      <c r="J24" s="41">
        <v>128.74243100000001</v>
      </c>
      <c r="K24" s="41">
        <v>100.156335</v>
      </c>
      <c r="L24" s="41">
        <v>81.553901999999994</v>
      </c>
      <c r="M24" s="41">
        <v>34.624101000000003</v>
      </c>
      <c r="N24" s="41">
        <v>28.288399999999999</v>
      </c>
      <c r="O24" s="41">
        <v>14.638</v>
      </c>
      <c r="P24" s="41">
        <v>0</v>
      </c>
    </row>
    <row r="25" spans="1:16" hidden="1" x14ac:dyDescent="0.3">
      <c r="A25" s="9" t="s">
        <v>55</v>
      </c>
      <c r="B25" s="9" t="s">
        <v>56</v>
      </c>
      <c r="C25" s="41"/>
      <c r="D25" s="41"/>
      <c r="E25" s="43">
        <v>38.564999999999998</v>
      </c>
      <c r="F25" s="41">
        <v>45.912999999999997</v>
      </c>
      <c r="G25" s="41">
        <v>32.081000000000003</v>
      </c>
      <c r="H25" s="41">
        <v>36.287298</v>
      </c>
      <c r="I25" s="41">
        <v>43.551287000000002</v>
      </c>
      <c r="J25" s="41">
        <v>42.775430999999998</v>
      </c>
      <c r="K25" s="41">
        <v>41.698388000000001</v>
      </c>
      <c r="L25" s="41">
        <v>34.1053</v>
      </c>
      <c r="M25" s="41">
        <v>14.2501</v>
      </c>
      <c r="N25" s="41">
        <v>11.6614</v>
      </c>
      <c r="O25" s="41">
        <v>5.3585000000000003</v>
      </c>
      <c r="P25" s="41">
        <v>0</v>
      </c>
    </row>
    <row r="26" spans="1:16" hidden="1" x14ac:dyDescent="0.3">
      <c r="A26" s="9" t="s">
        <v>51</v>
      </c>
      <c r="B26" s="9" t="s">
        <v>52</v>
      </c>
      <c r="C26" s="41"/>
      <c r="D26" s="41"/>
      <c r="E26" s="43">
        <v>191.111042</v>
      </c>
      <c r="F26" s="41">
        <v>42.550885000000001</v>
      </c>
      <c r="G26" s="41">
        <v>37.624701999999999</v>
      </c>
      <c r="H26" s="41">
        <v>33.031661</v>
      </c>
      <c r="I26" s="41">
        <v>40.222254</v>
      </c>
      <c r="J26" s="41">
        <v>34.33034</v>
      </c>
      <c r="K26" s="41">
        <v>2.5999999999999998E-5</v>
      </c>
      <c r="L26" s="41">
        <v>0.95940199999999998</v>
      </c>
      <c r="M26" s="41">
        <v>5.8009999999999997E-3</v>
      </c>
      <c r="N26" s="41">
        <v>5.3E-3</v>
      </c>
      <c r="O26" s="41">
        <v>1.5755999999999999</v>
      </c>
      <c r="P26" s="41">
        <v>0</v>
      </c>
    </row>
    <row r="27" spans="1:16" hidden="1" x14ac:dyDescent="0.3">
      <c r="A27" s="9" t="s">
        <v>49</v>
      </c>
      <c r="B27" s="9" t="s">
        <v>50</v>
      </c>
      <c r="C27" s="41"/>
      <c r="D27" s="41"/>
      <c r="E27" s="43">
        <v>4.5670000000000002</v>
      </c>
      <c r="F27" s="41">
        <v>2E-3</v>
      </c>
      <c r="G27" s="41">
        <v>1E-3</v>
      </c>
      <c r="H27" s="41">
        <v>1.4250000000000001E-3</v>
      </c>
      <c r="I27" s="41">
        <v>3.3549999999999999E-3</v>
      </c>
      <c r="J27" s="41">
        <v>4.765288</v>
      </c>
      <c r="K27" s="41">
        <v>3.9760000000000004E-3</v>
      </c>
      <c r="L27" s="41">
        <v>0.91679999999999995</v>
      </c>
      <c r="M27" s="41">
        <v>0</v>
      </c>
      <c r="N27" s="41">
        <v>1E-4</v>
      </c>
      <c r="O27" s="41">
        <v>0</v>
      </c>
      <c r="P27" s="41">
        <v>0</v>
      </c>
    </row>
    <row r="28" spans="1:16" hidden="1" x14ac:dyDescent="0.3">
      <c r="A28" s="9" t="s">
        <v>53</v>
      </c>
      <c r="B28" s="9" t="s">
        <v>54</v>
      </c>
      <c r="C28" s="41"/>
      <c r="D28" s="41"/>
      <c r="E28" s="43">
        <v>59.87</v>
      </c>
      <c r="F28" s="41">
        <v>15.776999999999999</v>
      </c>
      <c r="G28" s="41">
        <v>11.034000000000001</v>
      </c>
      <c r="H28" s="41">
        <v>12.480676000000001</v>
      </c>
      <c r="I28" s="41">
        <v>14.963141999999999</v>
      </c>
      <c r="J28" s="41">
        <v>11.421702</v>
      </c>
      <c r="K28" s="41">
        <v>14.309620000000001</v>
      </c>
      <c r="L28" s="41">
        <v>11.0905</v>
      </c>
      <c r="M28" s="41">
        <v>4.8951000000000002</v>
      </c>
      <c r="N28" s="41">
        <v>4.0073999999999996</v>
      </c>
      <c r="O28" s="41">
        <v>1.8475999999999999</v>
      </c>
      <c r="P28" s="41">
        <v>0</v>
      </c>
    </row>
    <row r="29" spans="1:16" hidden="1" x14ac:dyDescent="0.3">
      <c r="A29" s="9" t="s">
        <v>59</v>
      </c>
      <c r="B29" s="9" t="s">
        <v>60</v>
      </c>
      <c r="C29" s="41"/>
      <c r="D29" s="41"/>
      <c r="E29" s="43">
        <v>26.423999999999999</v>
      </c>
      <c r="F29" s="41">
        <v>31.687999999999999</v>
      </c>
      <c r="G29" s="41">
        <v>22.181000000000001</v>
      </c>
      <c r="H29" s="41">
        <v>25.096813000000001</v>
      </c>
      <c r="I29" s="41">
        <v>30.153213000000001</v>
      </c>
      <c r="J29" s="41">
        <v>23.085089</v>
      </c>
      <c r="K29" s="41">
        <v>28.818014000000002</v>
      </c>
      <c r="L29" s="41">
        <v>22.433</v>
      </c>
      <c r="M29" s="41">
        <v>10.0008</v>
      </c>
      <c r="N29" s="41">
        <v>8.1591000000000005</v>
      </c>
      <c r="O29" s="41">
        <v>3.7664</v>
      </c>
      <c r="P29" s="41">
        <v>0</v>
      </c>
    </row>
    <row r="30" spans="1:16" hidden="1" x14ac:dyDescent="0.3">
      <c r="A30" s="9" t="s">
        <v>57</v>
      </c>
      <c r="B30" s="9" t="s">
        <v>58</v>
      </c>
      <c r="C30" s="41"/>
      <c r="D30" s="41"/>
      <c r="E30" s="43">
        <v>13.776999999999999</v>
      </c>
      <c r="F30" s="41">
        <v>16.79</v>
      </c>
      <c r="G30" s="41">
        <v>11.823</v>
      </c>
      <c r="H30" s="41">
        <v>13.380435</v>
      </c>
      <c r="I30" s="41">
        <v>16.067899000000001</v>
      </c>
      <c r="J30" s="41">
        <v>12.364580999999999</v>
      </c>
      <c r="K30" s="41">
        <v>15.326311</v>
      </c>
      <c r="L30" s="41">
        <v>12.0489</v>
      </c>
      <c r="M30" s="41">
        <v>5.4722999999999997</v>
      </c>
      <c r="N30" s="41">
        <v>4.4550999999999998</v>
      </c>
      <c r="O30" s="41">
        <v>2.0899000000000001</v>
      </c>
      <c r="P30" s="41">
        <v>0</v>
      </c>
    </row>
    <row r="31" spans="1:16" x14ac:dyDescent="0.3">
      <c r="A31" s="10"/>
      <c r="B31" s="10" t="s">
        <v>655</v>
      </c>
      <c r="C31" s="44">
        <v>447.15547250631948</v>
      </c>
      <c r="D31" s="44">
        <v>357.42213475499989</v>
      </c>
      <c r="E31" s="45">
        <v>240.815</v>
      </c>
      <c r="F31" s="44">
        <v>243.892</v>
      </c>
      <c r="G31" s="44">
        <v>222.226</v>
      </c>
      <c r="H31" s="44">
        <v>210.16730899999999</v>
      </c>
      <c r="I31" s="44">
        <v>192.858518</v>
      </c>
      <c r="J31" s="44">
        <v>211.50731099999999</v>
      </c>
      <c r="K31" s="44">
        <v>214.24348699999999</v>
      </c>
      <c r="L31" s="44">
        <v>223.08529999999999</v>
      </c>
      <c r="M31" s="44">
        <v>135.30850000000001</v>
      </c>
      <c r="N31" s="44">
        <v>225.65350000000001</v>
      </c>
      <c r="O31" s="44">
        <v>224.52670000000001</v>
      </c>
      <c r="P31" s="44">
        <v>308.50889999999998</v>
      </c>
    </row>
    <row r="32" spans="1:16" hidden="1" x14ac:dyDescent="0.3">
      <c r="A32" s="9" t="s">
        <v>255</v>
      </c>
      <c r="B32" s="9" t="s">
        <v>256</v>
      </c>
      <c r="C32" s="44"/>
      <c r="D32" s="44"/>
      <c r="E32" s="45">
        <v>3.3000000000000002E-2</v>
      </c>
      <c r="F32" s="44">
        <v>3.1E-2</v>
      </c>
      <c r="G32" s="44">
        <v>2.1999999999999999E-2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</row>
    <row r="33" spans="1:16" hidden="1" x14ac:dyDescent="0.3">
      <c r="A33" s="9" t="s">
        <v>287</v>
      </c>
      <c r="B33" s="9" t="s">
        <v>288</v>
      </c>
      <c r="C33" s="44"/>
      <c r="D33" s="44"/>
      <c r="E33" s="45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1.7999999999999999E-2</v>
      </c>
      <c r="M33" s="44">
        <v>1.7999999999999999E-2</v>
      </c>
      <c r="N33" s="44">
        <v>0</v>
      </c>
      <c r="O33" s="44">
        <v>0</v>
      </c>
      <c r="P33" s="44">
        <v>0</v>
      </c>
    </row>
    <row r="34" spans="1:16" hidden="1" x14ac:dyDescent="0.3">
      <c r="A34" s="9" t="s">
        <v>140</v>
      </c>
      <c r="B34" s="9" t="s">
        <v>141</v>
      </c>
      <c r="C34" s="44"/>
      <c r="D34" s="44"/>
      <c r="E34" s="45">
        <v>0</v>
      </c>
      <c r="F34" s="44">
        <v>5.5E-2</v>
      </c>
      <c r="G34" s="44">
        <v>5.6000000000000001E-2</v>
      </c>
      <c r="H34" s="44">
        <v>1.6E-2</v>
      </c>
      <c r="I34" s="44">
        <v>0</v>
      </c>
      <c r="J34" s="44">
        <v>1.9E-2</v>
      </c>
      <c r="K34" s="44">
        <v>1.6590000000000001E-3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</row>
    <row r="35" spans="1:16" hidden="1" x14ac:dyDescent="0.3">
      <c r="A35" s="9" t="s">
        <v>118</v>
      </c>
      <c r="B35" s="9" t="s">
        <v>119</v>
      </c>
      <c r="C35" s="44"/>
      <c r="D35" s="44"/>
      <c r="E35" s="45">
        <v>4.0000000000000001E-3</v>
      </c>
      <c r="F35" s="44">
        <v>5.0000000000000001E-3</v>
      </c>
      <c r="G35" s="44">
        <v>3.0000000000000001E-3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</row>
    <row r="36" spans="1:16" hidden="1" x14ac:dyDescent="0.3">
      <c r="A36" s="9" t="s">
        <v>311</v>
      </c>
      <c r="B36" s="9" t="s">
        <v>312</v>
      </c>
      <c r="C36" s="44"/>
      <c r="D36" s="44"/>
      <c r="E36" s="45">
        <v>18.486000000000001</v>
      </c>
      <c r="F36" s="44">
        <v>11.845000000000001</v>
      </c>
      <c r="G36" s="44">
        <v>10.696999999999999</v>
      </c>
      <c r="H36" s="44">
        <v>23.89</v>
      </c>
      <c r="I36" s="44">
        <v>2.6036E-2</v>
      </c>
      <c r="J36" s="44">
        <v>5.4122000000000003E-2</v>
      </c>
      <c r="K36" s="44">
        <v>2.1240000000000001</v>
      </c>
      <c r="L36" s="44">
        <v>2.121</v>
      </c>
      <c r="M36" s="44">
        <v>0</v>
      </c>
      <c r="N36" s="44">
        <v>0</v>
      </c>
      <c r="O36" s="44">
        <v>0</v>
      </c>
      <c r="P36" s="44">
        <v>0</v>
      </c>
    </row>
    <row r="37" spans="1:16" hidden="1" x14ac:dyDescent="0.3">
      <c r="A37" s="9" t="s">
        <v>196</v>
      </c>
      <c r="B37" s="9" t="s">
        <v>197</v>
      </c>
      <c r="C37" s="44"/>
      <c r="D37" s="44"/>
      <c r="E37" s="45">
        <v>1.7999999999999999E-2</v>
      </c>
      <c r="F37" s="44">
        <v>1.9E-2</v>
      </c>
      <c r="G37" s="44">
        <v>1.6E-2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</row>
    <row r="38" spans="1:16" hidden="1" x14ac:dyDescent="0.3">
      <c r="A38" s="9" t="s">
        <v>192</v>
      </c>
      <c r="B38" s="9" t="s">
        <v>193</v>
      </c>
      <c r="C38" s="44"/>
      <c r="D38" s="44"/>
      <c r="E38" s="45">
        <v>1.4999999999999999E-2</v>
      </c>
      <c r="F38" s="44">
        <v>1.7000000000000001E-2</v>
      </c>
      <c r="G38" s="44">
        <v>1.4E-2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</row>
    <row r="39" spans="1:16" hidden="1" x14ac:dyDescent="0.3">
      <c r="A39" s="9" t="s">
        <v>522</v>
      </c>
      <c r="B39" s="9" t="s">
        <v>523</v>
      </c>
      <c r="C39" s="44"/>
      <c r="D39" s="44"/>
      <c r="E39" s="45">
        <v>0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</row>
    <row r="40" spans="1:16" hidden="1" x14ac:dyDescent="0.3">
      <c r="A40" s="9" t="s">
        <v>99</v>
      </c>
      <c r="B40" s="9" t="s">
        <v>100</v>
      </c>
      <c r="C40" s="44"/>
      <c r="D40" s="44"/>
      <c r="E40" s="45">
        <v>0</v>
      </c>
      <c r="F40" s="44">
        <v>8.9999999999999993E-3</v>
      </c>
      <c r="G40" s="44">
        <v>8.9999999999999993E-3</v>
      </c>
      <c r="H40" s="44">
        <v>1.7999999999999999E-2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</row>
    <row r="41" spans="1:16" hidden="1" x14ac:dyDescent="0.3">
      <c r="A41" s="9" t="s">
        <v>112</v>
      </c>
      <c r="B41" s="9" t="s">
        <v>113</v>
      </c>
      <c r="C41" s="44"/>
      <c r="D41" s="44"/>
      <c r="E41" s="45">
        <v>0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</row>
    <row r="42" spans="1:16" hidden="1" x14ac:dyDescent="0.3">
      <c r="A42" s="9" t="s">
        <v>265</v>
      </c>
      <c r="B42" s="9" t="s">
        <v>266</v>
      </c>
      <c r="C42" s="44"/>
      <c r="D42" s="44"/>
      <c r="E42" s="45">
        <v>0.42499999999999999</v>
      </c>
      <c r="F42" s="44">
        <v>0.45400000000000001</v>
      </c>
      <c r="G42" s="44">
        <v>3.2000000000000001E-2</v>
      </c>
      <c r="H42" s="44">
        <v>5.6000000000000001E-2</v>
      </c>
      <c r="I42" s="44">
        <v>7.4886999999999997</v>
      </c>
      <c r="J42" s="44">
        <v>7.4870000000000001</v>
      </c>
      <c r="K42" s="44">
        <v>2.1899999999999999E-2</v>
      </c>
      <c r="L42" s="44">
        <v>2.0400000000000001E-2</v>
      </c>
      <c r="M42" s="44">
        <v>5.8000000000000003E-2</v>
      </c>
      <c r="N42" s="44">
        <v>0.48</v>
      </c>
      <c r="O42" s="44">
        <v>0.35499999999999998</v>
      </c>
      <c r="P42" s="44">
        <v>0.79</v>
      </c>
    </row>
    <row r="43" spans="1:16" hidden="1" x14ac:dyDescent="0.3">
      <c r="A43" s="9" t="s">
        <v>267</v>
      </c>
      <c r="B43" s="9" t="s">
        <v>268</v>
      </c>
      <c r="C43" s="44"/>
      <c r="D43" s="44"/>
      <c r="E43" s="45">
        <v>2.5000000000000001E-2</v>
      </c>
      <c r="F43" s="44">
        <v>6.0999999999999999E-2</v>
      </c>
      <c r="G43" s="44">
        <v>5.5E-2</v>
      </c>
      <c r="H43" s="44">
        <v>0.124</v>
      </c>
      <c r="I43" s="44">
        <v>0.123</v>
      </c>
      <c r="J43" s="44">
        <v>7.9000000000000001E-2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</row>
    <row r="44" spans="1:16" hidden="1" x14ac:dyDescent="0.3">
      <c r="A44" s="9" t="s">
        <v>79</v>
      </c>
      <c r="B44" s="9" t="s">
        <v>80</v>
      </c>
      <c r="C44" s="44"/>
      <c r="D44" s="44"/>
      <c r="E44" s="45">
        <v>6.6369999999999996</v>
      </c>
      <c r="F44" s="44">
        <v>5.9610000000000003</v>
      </c>
      <c r="G44" s="44">
        <v>4.4720000000000004</v>
      </c>
      <c r="H44" s="44">
        <v>6.1310000000000002</v>
      </c>
      <c r="I44" s="44">
        <v>8.4000000000000005E-2</v>
      </c>
      <c r="J44" s="44">
        <v>0.129</v>
      </c>
      <c r="K44" s="44">
        <v>2.4382000000000001E-2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</row>
    <row r="45" spans="1:16" hidden="1" x14ac:dyDescent="0.3">
      <c r="A45" s="9" t="s">
        <v>81</v>
      </c>
      <c r="B45" s="9" t="s">
        <v>82</v>
      </c>
      <c r="C45" s="44"/>
      <c r="D45" s="44"/>
      <c r="E45" s="45">
        <v>7.0000000000000001E-3</v>
      </c>
      <c r="F45" s="44">
        <v>5.0000000000000001E-3</v>
      </c>
      <c r="G45" s="44">
        <v>4.0000000000000001E-3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</row>
    <row r="46" spans="1:16" hidden="1" x14ac:dyDescent="0.3">
      <c r="A46" s="9" t="s">
        <v>146</v>
      </c>
      <c r="B46" s="9" t="s">
        <v>147</v>
      </c>
      <c r="C46" s="44"/>
      <c r="D46" s="44"/>
      <c r="E46" s="45">
        <v>1.2999999999999999E-2</v>
      </c>
      <c r="F46" s="44">
        <v>1.4999999999999999E-2</v>
      </c>
      <c r="G46" s="44">
        <v>1.4999999999999999E-2</v>
      </c>
      <c r="H46" s="44">
        <v>3.0000000000000001E-3</v>
      </c>
      <c r="I46" s="44">
        <v>1.2E-2</v>
      </c>
      <c r="J46" s="44">
        <v>1.4E-2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</row>
    <row r="47" spans="1:16" hidden="1" x14ac:dyDescent="0.3">
      <c r="A47" s="9" t="s">
        <v>526</v>
      </c>
      <c r="B47" s="9" t="s">
        <v>527</v>
      </c>
      <c r="C47" s="44"/>
      <c r="D47" s="44"/>
      <c r="E47" s="45">
        <v>0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</row>
    <row r="48" spans="1:16" hidden="1" x14ac:dyDescent="0.3">
      <c r="A48" s="9" t="s">
        <v>463</v>
      </c>
      <c r="B48" s="9" t="s">
        <v>464</v>
      </c>
      <c r="C48" s="44"/>
      <c r="D48" s="44"/>
      <c r="E48" s="45">
        <v>0</v>
      </c>
      <c r="F48" s="44">
        <v>0</v>
      </c>
      <c r="G48" s="44">
        <v>0</v>
      </c>
      <c r="H48" s="44">
        <v>0</v>
      </c>
      <c r="I48" s="44">
        <v>0</v>
      </c>
      <c r="J48" s="44">
        <v>5.0000000000000001E-3</v>
      </c>
      <c r="K48" s="44">
        <v>0.11724900000000001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</row>
    <row r="49" spans="1:16" hidden="1" x14ac:dyDescent="0.3">
      <c r="A49" s="9" t="s">
        <v>317</v>
      </c>
      <c r="B49" s="9" t="s">
        <v>318</v>
      </c>
      <c r="C49" s="44"/>
      <c r="D49" s="44"/>
      <c r="E49" s="45">
        <v>9.7000000000000003E-2</v>
      </c>
      <c r="F49" s="44">
        <v>0.40200000000000002</v>
      </c>
      <c r="G49" s="44">
        <v>0.38200000000000001</v>
      </c>
      <c r="H49" s="44">
        <v>0.30299999999999999</v>
      </c>
      <c r="I49" s="44">
        <v>0.14299999999999999</v>
      </c>
      <c r="J49" s="44">
        <v>0.159</v>
      </c>
      <c r="K49" s="44">
        <v>0.255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</row>
    <row r="50" spans="1:16" hidden="1" x14ac:dyDescent="0.3">
      <c r="A50" s="9" t="s">
        <v>238</v>
      </c>
      <c r="B50" s="9" t="s">
        <v>239</v>
      </c>
      <c r="C50" s="44"/>
      <c r="D50" s="44"/>
      <c r="E50" s="45">
        <v>2E-3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</row>
    <row r="51" spans="1:16" hidden="1" x14ac:dyDescent="0.3">
      <c r="A51" s="9" t="s">
        <v>184</v>
      </c>
      <c r="B51" s="9" t="s">
        <v>185</v>
      </c>
      <c r="C51" s="44"/>
      <c r="D51" s="44"/>
      <c r="E51" s="45">
        <v>3.8140000000000001</v>
      </c>
      <c r="F51" s="44">
        <v>6.149</v>
      </c>
      <c r="G51" s="44">
        <v>11.582000000000001</v>
      </c>
      <c r="H51" s="44">
        <v>7.0270000000000001</v>
      </c>
      <c r="I51" s="44">
        <v>11.339975000000001</v>
      </c>
      <c r="J51" s="44">
        <v>8.4087999999999994</v>
      </c>
      <c r="K51" s="44">
        <v>0.65100000000000002</v>
      </c>
      <c r="L51" s="44">
        <v>0.63700000000000001</v>
      </c>
      <c r="M51" s="44">
        <v>0.19600000000000001</v>
      </c>
      <c r="N51" s="44">
        <v>0.18099999999999999</v>
      </c>
      <c r="O51" s="44">
        <v>0</v>
      </c>
      <c r="P51" s="44">
        <v>7.9000000000000001E-2</v>
      </c>
    </row>
    <row r="52" spans="1:16" hidden="1" x14ac:dyDescent="0.3">
      <c r="A52" s="9" t="s">
        <v>128</v>
      </c>
      <c r="B52" s="9" t="s">
        <v>129</v>
      </c>
      <c r="C52" s="44"/>
      <c r="D52" s="44"/>
      <c r="E52" s="45">
        <v>5.7000000000000002E-2</v>
      </c>
      <c r="F52" s="44">
        <v>4.1000000000000002E-2</v>
      </c>
      <c r="G52" s="44">
        <v>0.03</v>
      </c>
      <c r="H52" s="44">
        <v>8.8999999999999996E-2</v>
      </c>
      <c r="I52" s="44">
        <v>5.0999999999999997E-2</v>
      </c>
      <c r="J52" s="44">
        <v>4.1799999999999997E-2</v>
      </c>
      <c r="K52" s="44">
        <v>1.6E-2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</row>
    <row r="53" spans="1:16" hidden="1" x14ac:dyDescent="0.3">
      <c r="A53" s="9" t="s">
        <v>148</v>
      </c>
      <c r="B53" s="9" t="s">
        <v>149</v>
      </c>
      <c r="C53" s="44"/>
      <c r="D53" s="44"/>
      <c r="E53" s="45">
        <v>2E-3</v>
      </c>
      <c r="F53" s="44">
        <v>0.01</v>
      </c>
      <c r="G53" s="44">
        <v>5.0000000000000001E-3</v>
      </c>
      <c r="H53" s="44">
        <v>6.0000000000000001E-3</v>
      </c>
      <c r="I53" s="44">
        <v>4.7910000000000001E-3</v>
      </c>
      <c r="J53" s="44">
        <v>3.1319999999999998E-3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</row>
    <row r="54" spans="1:16" hidden="1" x14ac:dyDescent="0.3">
      <c r="A54" s="9" t="s">
        <v>91</v>
      </c>
      <c r="B54" s="9" t="s">
        <v>92</v>
      </c>
      <c r="C54" s="44"/>
      <c r="D54" s="44"/>
      <c r="E54" s="45">
        <v>0</v>
      </c>
      <c r="F54" s="44">
        <v>0.17799999999999999</v>
      </c>
      <c r="G54" s="44">
        <v>0.13100000000000001</v>
      </c>
      <c r="H54" s="44">
        <v>0.152</v>
      </c>
      <c r="I54" s="44">
        <v>7.8E-2</v>
      </c>
      <c r="J54" s="44">
        <v>5.3999999999999999E-2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</row>
    <row r="55" spans="1:16" hidden="1" x14ac:dyDescent="0.3">
      <c r="A55" s="9" t="s">
        <v>524</v>
      </c>
      <c r="B55" s="9" t="s">
        <v>525</v>
      </c>
      <c r="C55" s="44"/>
      <c r="D55" s="44"/>
      <c r="E55" s="45">
        <v>8.0000000000000002E-3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</row>
    <row r="56" spans="1:16" hidden="1" x14ac:dyDescent="0.3">
      <c r="A56" s="9" t="s">
        <v>337</v>
      </c>
      <c r="B56" s="9" t="s">
        <v>338</v>
      </c>
      <c r="C56" s="44"/>
      <c r="D56" s="44"/>
      <c r="E56" s="45">
        <v>7.1999999999999995E-2</v>
      </c>
      <c r="F56" s="44">
        <v>0.09</v>
      </c>
      <c r="G56" s="44">
        <v>6.8000000000000005E-2</v>
      </c>
      <c r="H56" s="44">
        <v>8.9999999999999993E-3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</row>
    <row r="57" spans="1:16" hidden="1" x14ac:dyDescent="0.3">
      <c r="A57" s="9" t="s">
        <v>240</v>
      </c>
      <c r="B57" s="9" t="s">
        <v>240</v>
      </c>
      <c r="C57" s="44"/>
      <c r="D57" s="44"/>
      <c r="E57" s="45">
        <v>0</v>
      </c>
      <c r="F57" s="44">
        <v>8.9999999999999993E-3</v>
      </c>
      <c r="G57" s="44">
        <v>7.0000000000000001E-3</v>
      </c>
      <c r="H57" s="44">
        <v>3.3E-3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</row>
    <row r="58" spans="1:16" hidden="1" x14ac:dyDescent="0.3">
      <c r="A58" s="9" t="s">
        <v>217</v>
      </c>
      <c r="B58" s="9" t="s">
        <v>218</v>
      </c>
      <c r="C58" s="44"/>
      <c r="D58" s="44"/>
      <c r="E58" s="45">
        <v>26.17</v>
      </c>
      <c r="F58" s="44">
        <v>21.850999999999999</v>
      </c>
      <c r="G58" s="44">
        <v>7.593</v>
      </c>
      <c r="H58" s="44">
        <v>14.470750000000001</v>
      </c>
      <c r="I58" s="44">
        <v>15.418782</v>
      </c>
      <c r="J58" s="44">
        <v>13.103</v>
      </c>
      <c r="K58" s="44">
        <v>25.8048</v>
      </c>
      <c r="L58" s="44">
        <v>12.186999999999999</v>
      </c>
      <c r="M58" s="44">
        <v>17.554500000000001</v>
      </c>
      <c r="N58" s="44">
        <v>34.244999999999997</v>
      </c>
      <c r="O58" s="44">
        <v>28.724499999999999</v>
      </c>
      <c r="P58" s="44">
        <v>20.674499999999998</v>
      </c>
    </row>
    <row r="59" spans="1:16" hidden="1" x14ac:dyDescent="0.3">
      <c r="A59" s="9" t="s">
        <v>530</v>
      </c>
      <c r="B59" s="9" t="s">
        <v>531</v>
      </c>
      <c r="C59" s="44"/>
      <c r="D59" s="44"/>
      <c r="E59" s="45">
        <v>0</v>
      </c>
      <c r="F59" s="44">
        <v>0</v>
      </c>
      <c r="G59" s="44">
        <v>0</v>
      </c>
      <c r="H59" s="44">
        <v>0.02</v>
      </c>
      <c r="I59" s="44">
        <v>0</v>
      </c>
      <c r="J59" s="44">
        <v>0</v>
      </c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</row>
    <row r="60" spans="1:16" hidden="1" x14ac:dyDescent="0.3">
      <c r="A60" s="9" t="s">
        <v>215</v>
      </c>
      <c r="B60" s="9" t="s">
        <v>215</v>
      </c>
      <c r="C60" s="44"/>
      <c r="D60" s="44"/>
      <c r="E60" s="45">
        <v>1E-3</v>
      </c>
      <c r="F60" s="44">
        <v>2E-3</v>
      </c>
      <c r="G60" s="44">
        <v>0</v>
      </c>
      <c r="H60" s="44">
        <v>2.0000000000000001E-4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</row>
    <row r="61" spans="1:16" hidden="1" x14ac:dyDescent="0.3">
      <c r="A61" s="9" t="s">
        <v>211</v>
      </c>
      <c r="B61" s="9" t="s">
        <v>212</v>
      </c>
      <c r="C61" s="44"/>
      <c r="D61" s="44"/>
      <c r="E61" s="45">
        <v>2.9</v>
      </c>
      <c r="F61" s="44">
        <v>6.7389999999999999</v>
      </c>
      <c r="G61" s="44">
        <v>5.6589999999999998</v>
      </c>
      <c r="H61" s="44">
        <v>0.89254</v>
      </c>
      <c r="I61" s="44">
        <v>1.0999999999999999E-2</v>
      </c>
      <c r="J61" s="44">
        <v>2.1000000000000001E-2</v>
      </c>
      <c r="K61" s="44">
        <v>0.35</v>
      </c>
      <c r="L61" s="44">
        <v>0.371</v>
      </c>
      <c r="M61" s="44">
        <v>0.65549999999999997</v>
      </c>
      <c r="N61" s="44">
        <v>0.56599999999999995</v>
      </c>
      <c r="O61" s="44">
        <v>0.6079</v>
      </c>
      <c r="P61" s="44">
        <v>0.63070000000000004</v>
      </c>
    </row>
    <row r="62" spans="1:16" hidden="1" x14ac:dyDescent="0.3">
      <c r="A62" s="9" t="s">
        <v>210</v>
      </c>
      <c r="B62" s="9" t="s">
        <v>210</v>
      </c>
      <c r="C62" s="44"/>
      <c r="D62" s="44"/>
      <c r="E62" s="45">
        <v>48.548000000000002</v>
      </c>
      <c r="F62" s="44">
        <v>67.927000000000007</v>
      </c>
      <c r="G62" s="44">
        <v>59.406999999999996</v>
      </c>
      <c r="H62" s="44">
        <v>38.265999999999998</v>
      </c>
      <c r="I62" s="44">
        <v>0.217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</row>
    <row r="63" spans="1:16" hidden="1" x14ac:dyDescent="0.3">
      <c r="A63" s="9" t="s">
        <v>186</v>
      </c>
      <c r="B63" s="9" t="s">
        <v>187</v>
      </c>
      <c r="C63" s="44"/>
      <c r="D63" s="44"/>
      <c r="E63" s="45">
        <v>2.9510000000000001</v>
      </c>
      <c r="F63" s="44">
        <v>3.1059999999999999</v>
      </c>
      <c r="G63" s="44">
        <v>2.9660000000000002</v>
      </c>
      <c r="H63" s="44">
        <v>1.9410000000000001</v>
      </c>
      <c r="I63" s="44">
        <v>0.45400000000000001</v>
      </c>
      <c r="J63" s="44">
        <v>0.4516</v>
      </c>
      <c r="K63" s="44">
        <v>0.74760000000000004</v>
      </c>
      <c r="L63" s="44">
        <v>0.62419999999999998</v>
      </c>
      <c r="M63" s="44">
        <v>0.34599999999999997</v>
      </c>
      <c r="N63" s="44">
        <v>0.27100000000000002</v>
      </c>
      <c r="O63" s="44">
        <v>0.36199999999999999</v>
      </c>
      <c r="P63" s="44">
        <v>0.39700000000000002</v>
      </c>
    </row>
    <row r="64" spans="1:16" hidden="1" x14ac:dyDescent="0.3">
      <c r="A64" s="9" t="s">
        <v>275</v>
      </c>
      <c r="B64" s="9" t="s">
        <v>276</v>
      </c>
      <c r="C64" s="44"/>
      <c r="D64" s="44"/>
      <c r="E64" s="45">
        <v>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20.766200000000001</v>
      </c>
      <c r="M64" s="44">
        <v>20.704000000000001</v>
      </c>
      <c r="N64" s="44">
        <v>78.519000000000005</v>
      </c>
      <c r="O64" s="44">
        <v>78.290999999999997</v>
      </c>
      <c r="P64" s="44">
        <v>82.891000000000005</v>
      </c>
    </row>
    <row r="65" spans="1:16" hidden="1" x14ac:dyDescent="0.3">
      <c r="A65" s="9" t="s">
        <v>528</v>
      </c>
      <c r="B65" s="9" t="s">
        <v>529</v>
      </c>
      <c r="C65" s="44"/>
      <c r="D65" s="44"/>
      <c r="E65" s="45">
        <v>0</v>
      </c>
      <c r="F65" s="44">
        <v>0</v>
      </c>
      <c r="G65" s="44">
        <v>0</v>
      </c>
      <c r="H65" s="44">
        <v>0</v>
      </c>
      <c r="I65" s="44">
        <v>0</v>
      </c>
      <c r="J65" s="44">
        <v>2.9000000000000001E-2</v>
      </c>
      <c r="K65" s="44">
        <v>0.58180799999999999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</row>
    <row r="66" spans="1:16" hidden="1" x14ac:dyDescent="0.3">
      <c r="A66" s="9" t="s">
        <v>534</v>
      </c>
      <c r="B66" s="9" t="s">
        <v>535</v>
      </c>
      <c r="C66" s="44"/>
      <c r="D66" s="44"/>
      <c r="E66" s="45">
        <v>0</v>
      </c>
      <c r="F66" s="44">
        <v>0</v>
      </c>
      <c r="G66" s="44">
        <v>0</v>
      </c>
      <c r="H66" s="44">
        <v>0</v>
      </c>
      <c r="I66" s="44">
        <v>0</v>
      </c>
      <c r="J66" s="44">
        <v>5.0000000000000001E-3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</row>
    <row r="67" spans="1:16" hidden="1" x14ac:dyDescent="0.3">
      <c r="A67" s="9" t="s">
        <v>136</v>
      </c>
      <c r="B67" s="9" t="s">
        <v>137</v>
      </c>
      <c r="C67" s="44"/>
      <c r="D67" s="44"/>
      <c r="E67" s="45">
        <v>1E-3</v>
      </c>
      <c r="F67" s="44">
        <v>1E-3</v>
      </c>
      <c r="G67" s="44">
        <v>1E-3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</row>
    <row r="68" spans="1:16" hidden="1" x14ac:dyDescent="0.3">
      <c r="A68" s="9" t="s">
        <v>124</v>
      </c>
      <c r="B68" s="9" t="s">
        <v>125</v>
      </c>
      <c r="C68" s="44"/>
      <c r="D68" s="44"/>
      <c r="E68" s="45">
        <v>0</v>
      </c>
      <c r="F68" s="44">
        <v>1E-3</v>
      </c>
      <c r="G68" s="44">
        <v>1E-3</v>
      </c>
      <c r="H68" s="44">
        <v>0</v>
      </c>
      <c r="I68" s="44">
        <v>0</v>
      </c>
      <c r="J68" s="44">
        <v>0</v>
      </c>
      <c r="K68" s="44">
        <v>0</v>
      </c>
      <c r="L68" s="44">
        <v>0</v>
      </c>
      <c r="M68" s="44">
        <v>0</v>
      </c>
      <c r="N68" s="44">
        <v>0</v>
      </c>
      <c r="O68" s="44">
        <v>0</v>
      </c>
      <c r="P68" s="44">
        <v>0</v>
      </c>
    </row>
    <row r="69" spans="1:16" hidden="1" x14ac:dyDescent="0.3">
      <c r="A69" s="9" t="s">
        <v>209</v>
      </c>
      <c r="B69" s="9" t="s">
        <v>209</v>
      </c>
      <c r="C69" s="44"/>
      <c r="D69" s="44"/>
      <c r="E69" s="45">
        <v>7.4999999999999997E-2</v>
      </c>
      <c r="F69" s="44">
        <v>0.106</v>
      </c>
      <c r="G69" s="44">
        <v>0.16600000000000001</v>
      </c>
      <c r="H69" s="44">
        <v>4.1999999999999997E-3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</row>
    <row r="70" spans="1:16" hidden="1" x14ac:dyDescent="0.3">
      <c r="A70" s="9" t="s">
        <v>168</v>
      </c>
      <c r="B70" s="9" t="s">
        <v>169</v>
      </c>
      <c r="C70" s="44"/>
      <c r="D70" s="44"/>
      <c r="E70" s="45">
        <v>0</v>
      </c>
      <c r="F70" s="44">
        <v>0</v>
      </c>
      <c r="G70" s="44">
        <v>0</v>
      </c>
      <c r="H70" s="44">
        <v>1.6E-2</v>
      </c>
      <c r="I70" s="44">
        <v>0</v>
      </c>
      <c r="J70" s="44">
        <v>2E-3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</row>
    <row r="71" spans="1:16" hidden="1" x14ac:dyDescent="0.3">
      <c r="A71" s="9" t="s">
        <v>321</v>
      </c>
      <c r="B71" s="9" t="s">
        <v>322</v>
      </c>
      <c r="C71" s="44"/>
      <c r="D71" s="44"/>
      <c r="E71" s="45">
        <v>4.0000000000000001E-3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</row>
    <row r="72" spans="1:16" hidden="1" x14ac:dyDescent="0.3">
      <c r="A72" s="9" t="s">
        <v>87</v>
      </c>
      <c r="B72" s="9" t="s">
        <v>88</v>
      </c>
      <c r="C72" s="44"/>
      <c r="D72" s="44"/>
      <c r="E72" s="45">
        <v>2E-3</v>
      </c>
      <c r="F72" s="44">
        <v>1E-3</v>
      </c>
      <c r="G72" s="44">
        <v>1E-3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</row>
    <row r="73" spans="1:16" hidden="1" x14ac:dyDescent="0.3">
      <c r="A73" s="9" t="s">
        <v>134</v>
      </c>
      <c r="B73" s="9" t="s">
        <v>135</v>
      </c>
      <c r="C73" s="44"/>
      <c r="D73" s="44"/>
      <c r="E73" s="45">
        <v>1.2999999999999999E-2</v>
      </c>
      <c r="F73" s="44">
        <v>1.125</v>
      </c>
      <c r="G73" s="44">
        <v>1.091</v>
      </c>
      <c r="H73" s="44">
        <v>1.101</v>
      </c>
      <c r="I73" s="44">
        <v>1.0876920000000001</v>
      </c>
      <c r="J73" s="44">
        <v>1.033355</v>
      </c>
      <c r="K73" s="44">
        <v>1.6591000000000002E-2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</row>
    <row r="74" spans="1:16" hidden="1" x14ac:dyDescent="0.3">
      <c r="A74" s="9" t="s">
        <v>166</v>
      </c>
      <c r="B74" s="9" t="s">
        <v>167</v>
      </c>
      <c r="C74" s="44"/>
      <c r="D74" s="44"/>
      <c r="E74" s="45">
        <v>0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</row>
    <row r="75" spans="1:16" hidden="1" x14ac:dyDescent="0.3">
      <c r="A75" s="9" t="s">
        <v>162</v>
      </c>
      <c r="B75" s="9" t="s">
        <v>163</v>
      </c>
      <c r="C75" s="44"/>
      <c r="D75" s="44"/>
      <c r="E75" s="45">
        <v>7.9359999999999999</v>
      </c>
      <c r="F75" s="44">
        <v>7.4880000000000004</v>
      </c>
      <c r="G75" s="44">
        <v>9.9339999999999993</v>
      </c>
      <c r="H75" s="44">
        <v>10.087999999999999</v>
      </c>
      <c r="I75" s="44">
        <v>17.10849</v>
      </c>
      <c r="J75" s="44">
        <v>16.639669999999999</v>
      </c>
      <c r="K75" s="44">
        <v>29.337399999999999</v>
      </c>
      <c r="L75" s="44">
        <v>29.185300000000002</v>
      </c>
      <c r="M75" s="44">
        <v>3.532</v>
      </c>
      <c r="N75" s="44">
        <v>0.39</v>
      </c>
      <c r="O75" s="44">
        <v>0.88</v>
      </c>
      <c r="P75" s="44">
        <v>0.64400000000000002</v>
      </c>
    </row>
    <row r="76" spans="1:16" hidden="1" x14ac:dyDescent="0.3">
      <c r="A76" s="9" t="s">
        <v>243</v>
      </c>
      <c r="B76" s="9" t="s">
        <v>244</v>
      </c>
      <c r="C76" s="44"/>
      <c r="D76" s="44"/>
      <c r="E76" s="45">
        <v>7.0000000000000001E-3</v>
      </c>
      <c r="F76" s="44">
        <v>3.7999999999999999E-2</v>
      </c>
      <c r="G76" s="44">
        <v>3.5999999999999997E-2</v>
      </c>
      <c r="H76" s="44">
        <v>6.0000000000000001E-3</v>
      </c>
      <c r="I76" s="44">
        <v>1E-3</v>
      </c>
      <c r="J76" s="44">
        <v>5.0000000000000001E-3</v>
      </c>
      <c r="K76" s="44">
        <v>0</v>
      </c>
      <c r="L76" s="44">
        <v>0</v>
      </c>
      <c r="M76" s="44">
        <v>0</v>
      </c>
      <c r="N76" s="44">
        <v>0</v>
      </c>
      <c r="O76" s="44">
        <v>0</v>
      </c>
      <c r="P76" s="44">
        <v>0</v>
      </c>
    </row>
    <row r="77" spans="1:16" hidden="1" x14ac:dyDescent="0.3">
      <c r="A77" s="9" t="s">
        <v>110</v>
      </c>
      <c r="B77" s="9" t="s">
        <v>111</v>
      </c>
      <c r="C77" s="44"/>
      <c r="D77" s="44"/>
      <c r="E77" s="45">
        <v>0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0.49</v>
      </c>
      <c r="M77" s="44">
        <v>0.34</v>
      </c>
      <c r="N77" s="44">
        <v>0.17</v>
      </c>
      <c r="O77" s="44">
        <v>0.16</v>
      </c>
      <c r="P77" s="44">
        <v>0.88600000000000001</v>
      </c>
    </row>
    <row r="78" spans="1:16" hidden="1" x14ac:dyDescent="0.3">
      <c r="A78" s="9" t="s">
        <v>114</v>
      </c>
      <c r="B78" s="9" t="s">
        <v>115</v>
      </c>
      <c r="C78" s="44"/>
      <c r="D78" s="44"/>
      <c r="E78" s="45">
        <v>1.111</v>
      </c>
      <c r="F78" s="44">
        <v>1.879</v>
      </c>
      <c r="G78" s="44">
        <v>0.63900000000000001</v>
      </c>
      <c r="H78" s="44">
        <v>0.66600000000000004</v>
      </c>
      <c r="I78" s="44">
        <v>38.423000000000002</v>
      </c>
      <c r="J78" s="44">
        <v>53.146500000000003</v>
      </c>
      <c r="K78" s="44">
        <v>13.372</v>
      </c>
      <c r="L78" s="44">
        <v>25.302</v>
      </c>
      <c r="M78" s="44">
        <v>11.148999999999999</v>
      </c>
      <c r="N78" s="44">
        <v>8.2000000000000003E-2</v>
      </c>
      <c r="O78" s="44">
        <v>0.30199999999999999</v>
      </c>
      <c r="P78" s="44">
        <v>0.30199999999999999</v>
      </c>
    </row>
    <row r="79" spans="1:16" hidden="1" x14ac:dyDescent="0.3">
      <c r="A79" s="9" t="s">
        <v>291</v>
      </c>
      <c r="B79" s="9" t="s">
        <v>292</v>
      </c>
      <c r="C79" s="44"/>
      <c r="D79" s="44"/>
      <c r="E79" s="45">
        <v>4.0869999999999997</v>
      </c>
      <c r="F79" s="44">
        <v>6.4820000000000002</v>
      </c>
      <c r="G79" s="44">
        <v>6.7720000000000002</v>
      </c>
      <c r="H79" s="44">
        <v>6.8390000000000004</v>
      </c>
      <c r="I79" s="44">
        <v>0.33900000000000002</v>
      </c>
      <c r="J79" s="44">
        <v>0.252</v>
      </c>
      <c r="K79" s="44">
        <v>0.45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</row>
    <row r="80" spans="1:16" hidden="1" x14ac:dyDescent="0.3">
      <c r="A80" s="9" t="s">
        <v>309</v>
      </c>
      <c r="B80" s="9" t="s">
        <v>310</v>
      </c>
      <c r="C80" s="44"/>
      <c r="D80" s="44"/>
      <c r="E80" s="45">
        <v>0</v>
      </c>
      <c r="F80" s="44">
        <v>1E-3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</row>
    <row r="81" spans="1:16" hidden="1" x14ac:dyDescent="0.3">
      <c r="A81" s="9" t="s">
        <v>253</v>
      </c>
      <c r="B81" s="9" t="s">
        <v>254</v>
      </c>
      <c r="C81" s="44"/>
      <c r="D81" s="44"/>
      <c r="E81" s="45">
        <v>2.9000000000000001E-2</v>
      </c>
      <c r="F81" s="44">
        <v>0.03</v>
      </c>
      <c r="G81" s="44">
        <v>3.6999999999999998E-2</v>
      </c>
      <c r="H81" s="44">
        <v>2.8000000000000001E-2</v>
      </c>
      <c r="I81" s="44">
        <v>2.5226999999999999E-2</v>
      </c>
      <c r="J81" s="44">
        <v>1.6E-2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</row>
    <row r="82" spans="1:16" hidden="1" x14ac:dyDescent="0.3">
      <c r="A82" s="9" t="s">
        <v>343</v>
      </c>
      <c r="B82" s="9" t="s">
        <v>344</v>
      </c>
      <c r="C82" s="44"/>
      <c r="D82" s="44"/>
      <c r="E82" s="45">
        <v>0.46500000000000002</v>
      </c>
      <c r="F82" s="44">
        <v>0.441</v>
      </c>
      <c r="G82" s="44">
        <v>0</v>
      </c>
      <c r="H82" s="44">
        <v>8.0000000000000002E-3</v>
      </c>
      <c r="I82" s="44">
        <v>9.8151399999999995</v>
      </c>
      <c r="J82" s="44">
        <v>12.606999999999999</v>
      </c>
      <c r="K82" s="44">
        <v>1.18E-2</v>
      </c>
      <c r="L82" s="44">
        <v>1.0800000000000001E-2</v>
      </c>
      <c r="M82" s="44">
        <v>0.01</v>
      </c>
      <c r="N82" s="44">
        <v>1.7000000000000001E-2</v>
      </c>
      <c r="O82" s="44">
        <v>0</v>
      </c>
      <c r="P82" s="44">
        <v>3.4000000000000002E-2</v>
      </c>
    </row>
    <row r="83" spans="1:16" hidden="1" x14ac:dyDescent="0.3">
      <c r="A83" s="9" t="s">
        <v>138</v>
      </c>
      <c r="B83" s="9" t="s">
        <v>139</v>
      </c>
      <c r="C83" s="44"/>
      <c r="D83" s="44"/>
      <c r="E83" s="45">
        <v>1E-3</v>
      </c>
      <c r="F83" s="44">
        <v>1E-3</v>
      </c>
      <c r="G83" s="44">
        <v>4.0000000000000001E-3</v>
      </c>
      <c r="H83" s="44">
        <v>3.0000000000000001E-3</v>
      </c>
      <c r="I83" s="44">
        <v>3.0000000000000001E-3</v>
      </c>
      <c r="J83" s="44">
        <v>1.7000000000000001E-2</v>
      </c>
      <c r="K83" s="44">
        <v>4.2000000000000003E-2</v>
      </c>
      <c r="L83" s="44">
        <v>0.245</v>
      </c>
      <c r="M83" s="44">
        <v>0.20300000000000001</v>
      </c>
      <c r="N83" s="44">
        <v>0</v>
      </c>
      <c r="O83" s="44">
        <v>0</v>
      </c>
      <c r="P83" s="44">
        <v>0.04</v>
      </c>
    </row>
    <row r="84" spans="1:16" hidden="1" x14ac:dyDescent="0.3">
      <c r="A84" s="9" t="s">
        <v>144</v>
      </c>
      <c r="B84" s="9" t="s">
        <v>145</v>
      </c>
      <c r="C84" s="44"/>
      <c r="D84" s="44"/>
      <c r="E84" s="45">
        <v>0</v>
      </c>
      <c r="F84" s="44">
        <v>0</v>
      </c>
      <c r="G84" s="44">
        <v>0</v>
      </c>
      <c r="H84" s="44">
        <v>0</v>
      </c>
      <c r="I84" s="44">
        <v>0</v>
      </c>
      <c r="J84" s="44">
        <v>7.0000000000000001E-3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</row>
    <row r="85" spans="1:16" hidden="1" x14ac:dyDescent="0.3">
      <c r="A85" s="9" t="s">
        <v>263</v>
      </c>
      <c r="B85" s="9" t="s">
        <v>264</v>
      </c>
      <c r="C85" s="44"/>
      <c r="D85" s="44"/>
      <c r="E85" s="45">
        <v>0.45500000000000002</v>
      </c>
      <c r="F85" s="44">
        <v>0.84799999999999998</v>
      </c>
      <c r="G85" s="44">
        <v>0.66500000000000004</v>
      </c>
      <c r="H85" s="44">
        <v>0.40500000000000003</v>
      </c>
      <c r="I85" s="44">
        <v>0.21</v>
      </c>
      <c r="J85" s="44">
        <v>0.12540000000000001</v>
      </c>
      <c r="K85" s="44">
        <v>7.532</v>
      </c>
      <c r="L85" s="44">
        <v>7.5129999999999999</v>
      </c>
      <c r="M85" s="44">
        <v>0.432</v>
      </c>
      <c r="N85" s="44">
        <v>0.20399999999999999</v>
      </c>
      <c r="O85" s="44">
        <v>0.622</v>
      </c>
      <c r="P85" s="44">
        <v>0</v>
      </c>
    </row>
    <row r="86" spans="1:16" hidden="1" x14ac:dyDescent="0.3">
      <c r="A86" s="9" t="s">
        <v>339</v>
      </c>
      <c r="B86" s="9" t="s">
        <v>340</v>
      </c>
      <c r="C86" s="44"/>
      <c r="D86" s="44"/>
      <c r="E86" s="45">
        <v>1.9E-2</v>
      </c>
      <c r="F86" s="44">
        <v>0.35199999999999998</v>
      </c>
      <c r="G86" s="44">
        <v>0.34</v>
      </c>
      <c r="H86" s="44">
        <v>0.27600000000000002</v>
      </c>
      <c r="I86" s="44">
        <v>0.11899999999999999</v>
      </c>
      <c r="J86" s="44">
        <v>0.67700000000000005</v>
      </c>
      <c r="K86" s="44">
        <v>0.66995099999999996</v>
      </c>
      <c r="L86" s="44">
        <v>0.76700000000000002</v>
      </c>
      <c r="M86" s="44">
        <v>1.5</v>
      </c>
      <c r="N86" s="44">
        <v>0.75</v>
      </c>
      <c r="O86" s="44">
        <v>0.47399999999999998</v>
      </c>
      <c r="P86" s="44">
        <v>0.82399999999999995</v>
      </c>
    </row>
    <row r="87" spans="1:16" hidden="1" x14ac:dyDescent="0.3">
      <c r="A87" s="9" t="s">
        <v>207</v>
      </c>
      <c r="B87" s="9" t="s">
        <v>207</v>
      </c>
      <c r="C87" s="44"/>
      <c r="D87" s="44"/>
      <c r="E87" s="45">
        <v>2.8000000000000001E-2</v>
      </c>
      <c r="F87" s="44">
        <v>5.3999999999999999E-2</v>
      </c>
      <c r="G87" s="44">
        <v>5.0999999999999997E-2</v>
      </c>
      <c r="H87" s="44">
        <v>0.01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</row>
    <row r="88" spans="1:16" hidden="1" x14ac:dyDescent="0.3">
      <c r="A88" s="9" t="s">
        <v>106</v>
      </c>
      <c r="B88" s="9" t="s">
        <v>107</v>
      </c>
      <c r="C88" s="44"/>
      <c r="D88" s="44"/>
      <c r="E88" s="45">
        <v>12.500999999999999</v>
      </c>
      <c r="F88" s="44">
        <v>15.992000000000001</v>
      </c>
      <c r="G88" s="44">
        <v>11.428000000000001</v>
      </c>
      <c r="H88" s="44">
        <v>11.786</v>
      </c>
      <c r="I88" s="44">
        <v>6.8789999999999996</v>
      </c>
      <c r="J88" s="44">
        <v>9.1705000000000005</v>
      </c>
      <c r="K88" s="44">
        <v>7.774</v>
      </c>
      <c r="L88" s="44">
        <v>8.1980000000000004</v>
      </c>
      <c r="M88" s="44">
        <v>0.29699999999999999</v>
      </c>
      <c r="N88" s="44">
        <v>1.518</v>
      </c>
      <c r="O88" s="44">
        <v>1.5349999999999999</v>
      </c>
      <c r="P88" s="44">
        <v>0.49</v>
      </c>
    </row>
    <row r="89" spans="1:16" hidden="1" x14ac:dyDescent="0.3">
      <c r="A89" s="9" t="s">
        <v>247</v>
      </c>
      <c r="B89" s="9" t="s">
        <v>248</v>
      </c>
      <c r="C89" s="44"/>
      <c r="D89" s="44"/>
      <c r="E89" s="45">
        <v>1E-3</v>
      </c>
      <c r="F89" s="44">
        <v>2E-3</v>
      </c>
      <c r="G89" s="44">
        <v>1E-3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0</v>
      </c>
      <c r="N89" s="44">
        <v>0</v>
      </c>
      <c r="O89" s="44">
        <v>0</v>
      </c>
      <c r="P89" s="44">
        <v>0</v>
      </c>
    </row>
    <row r="90" spans="1:16" hidden="1" x14ac:dyDescent="0.3">
      <c r="A90" s="9" t="s">
        <v>510</v>
      </c>
      <c r="B90" s="9" t="s">
        <v>511</v>
      </c>
      <c r="C90" s="44"/>
      <c r="D90" s="44"/>
      <c r="E90" s="45">
        <v>3.0000000000000001E-3</v>
      </c>
      <c r="F90" s="44">
        <v>2E-3</v>
      </c>
      <c r="G90" s="44">
        <v>1E-3</v>
      </c>
      <c r="H90" s="44">
        <v>2E-3</v>
      </c>
      <c r="I90" s="44">
        <v>2.9989999999999999E-3</v>
      </c>
      <c r="J90" s="44">
        <v>6.4999999999999997E-3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</row>
    <row r="91" spans="1:16" hidden="1" x14ac:dyDescent="0.3">
      <c r="A91" s="9" t="s">
        <v>180</v>
      </c>
      <c r="B91" s="9" t="s">
        <v>181</v>
      </c>
      <c r="C91" s="44"/>
      <c r="D91" s="44"/>
      <c r="E91" s="45">
        <v>5.8000000000000003E-2</v>
      </c>
      <c r="F91" s="44">
        <v>0.126</v>
      </c>
      <c r="G91" s="44">
        <v>5.0999999999999997E-2</v>
      </c>
      <c r="H91" s="44">
        <v>2.1999999999999999E-2</v>
      </c>
      <c r="I91" s="44">
        <v>5.0000000000000001E-3</v>
      </c>
      <c r="J91" s="44">
        <v>1.2999999999999999E-2</v>
      </c>
      <c r="K91" s="44">
        <v>0.530003</v>
      </c>
      <c r="L91" s="44">
        <v>0.53</v>
      </c>
      <c r="M91" s="44">
        <v>0</v>
      </c>
      <c r="N91" s="44">
        <v>0</v>
      </c>
      <c r="O91" s="44">
        <v>0.44600000000000001</v>
      </c>
      <c r="P91" s="44">
        <v>0</v>
      </c>
    </row>
    <row r="92" spans="1:16" hidden="1" x14ac:dyDescent="0.3">
      <c r="A92" s="9" t="s">
        <v>178</v>
      </c>
      <c r="B92" s="9" t="s">
        <v>179</v>
      </c>
      <c r="C92" s="44"/>
      <c r="D92" s="44"/>
      <c r="E92" s="45">
        <v>1.0999999999999999E-2</v>
      </c>
      <c r="F92" s="44">
        <v>5.0000000000000001E-3</v>
      </c>
      <c r="G92" s="44">
        <v>3.0000000000000001E-3</v>
      </c>
      <c r="H92" s="44">
        <v>8.0000000000000002E-3</v>
      </c>
      <c r="I92" s="44">
        <v>0</v>
      </c>
      <c r="J92" s="44">
        <v>2E-3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</row>
    <row r="93" spans="1:16" hidden="1" x14ac:dyDescent="0.3">
      <c r="A93" s="9" t="s">
        <v>152</v>
      </c>
      <c r="B93" s="9" t="s">
        <v>153</v>
      </c>
      <c r="C93" s="44"/>
      <c r="D93" s="44"/>
      <c r="E93" s="45">
        <v>0</v>
      </c>
      <c r="F93" s="44">
        <v>0</v>
      </c>
      <c r="G93" s="44">
        <v>1E-3</v>
      </c>
      <c r="H93" s="44">
        <v>0</v>
      </c>
      <c r="I93" s="44">
        <v>0</v>
      </c>
      <c r="J93" s="44">
        <v>0.44400000000000001</v>
      </c>
      <c r="K93" s="44">
        <v>0</v>
      </c>
      <c r="L93" s="44">
        <v>0</v>
      </c>
      <c r="M93" s="44">
        <v>0</v>
      </c>
      <c r="N93" s="44">
        <v>0</v>
      </c>
      <c r="O93" s="44">
        <v>0</v>
      </c>
      <c r="P93" s="44">
        <v>0</v>
      </c>
    </row>
    <row r="94" spans="1:16" hidden="1" x14ac:dyDescent="0.3">
      <c r="A94" s="9" t="s">
        <v>279</v>
      </c>
      <c r="B94" s="9" t="s">
        <v>280</v>
      </c>
      <c r="C94" s="44"/>
      <c r="D94" s="44"/>
      <c r="E94" s="45">
        <v>0.84199999999999997</v>
      </c>
      <c r="F94" s="44">
        <v>0.89500000000000002</v>
      </c>
      <c r="G94" s="44">
        <v>0.41399999999999998</v>
      </c>
      <c r="H94" s="44">
        <v>0.45700000000000002</v>
      </c>
      <c r="I94" s="44">
        <v>3.2656999999999998</v>
      </c>
      <c r="J94" s="44">
        <v>3.2584</v>
      </c>
      <c r="K94" s="44">
        <v>0.12470000000000001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</row>
    <row r="95" spans="1:16" hidden="1" x14ac:dyDescent="0.3">
      <c r="A95" s="9" t="s">
        <v>319</v>
      </c>
      <c r="B95" s="9" t="s">
        <v>320</v>
      </c>
      <c r="C95" s="44"/>
      <c r="D95" s="44"/>
      <c r="E95" s="45">
        <v>8.0000000000000002E-3</v>
      </c>
      <c r="F95" s="44">
        <v>8.0000000000000002E-3</v>
      </c>
      <c r="G95" s="44">
        <v>5.0000000000000001E-3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</row>
    <row r="96" spans="1:16" hidden="1" x14ac:dyDescent="0.3">
      <c r="A96" s="9" t="s">
        <v>164</v>
      </c>
      <c r="B96" s="9" t="s">
        <v>165</v>
      </c>
      <c r="C96" s="44"/>
      <c r="D96" s="44"/>
      <c r="E96" s="45">
        <v>0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</row>
    <row r="97" spans="1:16" hidden="1" x14ac:dyDescent="0.3">
      <c r="A97" s="9" t="s">
        <v>182</v>
      </c>
      <c r="B97" s="9" t="s">
        <v>183</v>
      </c>
      <c r="C97" s="44"/>
      <c r="D97" s="44"/>
      <c r="E97" s="45">
        <v>8.8999999999999996E-2</v>
      </c>
      <c r="F97" s="44">
        <v>7.4999999999999997E-2</v>
      </c>
      <c r="G97" s="44">
        <v>6.5000000000000002E-2</v>
      </c>
      <c r="H97" s="44">
        <v>5.0999999999999997E-2</v>
      </c>
      <c r="I97" s="44">
        <v>6.8999999999999999E-3</v>
      </c>
      <c r="J97" s="44">
        <v>1.67E-2</v>
      </c>
      <c r="K97" s="44">
        <v>3.9399999999999998E-2</v>
      </c>
      <c r="L97" s="44">
        <v>0</v>
      </c>
      <c r="M97" s="44">
        <v>0</v>
      </c>
      <c r="N97" s="44">
        <v>0</v>
      </c>
      <c r="O97" s="44">
        <v>0</v>
      </c>
      <c r="P97" s="44">
        <v>0.106</v>
      </c>
    </row>
    <row r="98" spans="1:16" hidden="1" x14ac:dyDescent="0.3">
      <c r="A98" s="9" t="s">
        <v>289</v>
      </c>
      <c r="B98" s="9" t="s">
        <v>290</v>
      </c>
      <c r="C98" s="44"/>
      <c r="D98" s="44"/>
      <c r="E98" s="45">
        <v>0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0</v>
      </c>
      <c r="N98" s="44">
        <v>0</v>
      </c>
      <c r="O98" s="44">
        <v>0</v>
      </c>
      <c r="P98" s="44">
        <v>0</v>
      </c>
    </row>
    <row r="99" spans="1:16" hidden="1" x14ac:dyDescent="0.3">
      <c r="A99" s="9" t="s">
        <v>108</v>
      </c>
      <c r="B99" s="9" t="s">
        <v>109</v>
      </c>
      <c r="C99" s="44"/>
      <c r="D99" s="44"/>
      <c r="E99" s="45">
        <v>0</v>
      </c>
      <c r="F99" s="44">
        <v>0.68300000000000005</v>
      </c>
      <c r="G99" s="44">
        <v>0.82299999999999995</v>
      </c>
      <c r="H99" s="44">
        <v>0.26300000000000001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</row>
    <row r="100" spans="1:16" hidden="1" x14ac:dyDescent="0.3">
      <c r="A100" s="9" t="s">
        <v>313</v>
      </c>
      <c r="B100" s="9" t="s">
        <v>314</v>
      </c>
      <c r="C100" s="44"/>
      <c r="D100" s="44"/>
      <c r="E100" s="45">
        <v>1E-3</v>
      </c>
      <c r="F100" s="44">
        <v>0.16300000000000001</v>
      </c>
      <c r="G100" s="44">
        <v>0.159</v>
      </c>
      <c r="H100" s="44">
        <v>2E-3</v>
      </c>
      <c r="I100" s="44">
        <v>1.4999999999999999E-2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</row>
    <row r="101" spans="1:16" hidden="1" x14ac:dyDescent="0.3">
      <c r="A101" s="9" t="s">
        <v>222</v>
      </c>
      <c r="B101" s="9" t="s">
        <v>223</v>
      </c>
      <c r="C101" s="44"/>
      <c r="D101" s="44"/>
      <c r="E101" s="45">
        <v>0</v>
      </c>
      <c r="F101" s="44">
        <v>0</v>
      </c>
      <c r="G101" s="44">
        <v>0</v>
      </c>
      <c r="H101" s="44">
        <v>0</v>
      </c>
      <c r="I101" s="44">
        <v>0</v>
      </c>
      <c r="J101" s="44">
        <v>0</v>
      </c>
      <c r="K101" s="44">
        <v>5.1999999999999998E-2</v>
      </c>
      <c r="L101" s="44">
        <v>0.05</v>
      </c>
      <c r="M101" s="44">
        <v>4.7E-2</v>
      </c>
      <c r="N101" s="44">
        <v>0.104</v>
      </c>
      <c r="O101" s="44">
        <v>0.104</v>
      </c>
      <c r="P101" s="44">
        <v>0.123</v>
      </c>
    </row>
    <row r="102" spans="1:16" hidden="1" x14ac:dyDescent="0.3">
      <c r="A102" s="9" t="s">
        <v>122</v>
      </c>
      <c r="B102" s="9" t="s">
        <v>123</v>
      </c>
      <c r="C102" s="44"/>
      <c r="D102" s="44"/>
      <c r="E102" s="45">
        <v>0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0</v>
      </c>
    </row>
    <row r="103" spans="1:16" hidden="1" x14ac:dyDescent="0.3">
      <c r="A103" s="9" t="s">
        <v>203</v>
      </c>
      <c r="B103" s="9" t="s">
        <v>204</v>
      </c>
      <c r="C103" s="44"/>
      <c r="D103" s="44"/>
      <c r="E103" s="45">
        <v>85.811999999999998</v>
      </c>
      <c r="F103" s="44">
        <v>61.252000000000002</v>
      </c>
      <c r="G103" s="44">
        <v>71.323999999999998</v>
      </c>
      <c r="H103" s="44">
        <v>64.026019000000005</v>
      </c>
      <c r="I103" s="44">
        <v>74.643268000000006</v>
      </c>
      <c r="J103" s="44">
        <v>76.336231999999995</v>
      </c>
      <c r="K103" s="44">
        <v>76.353174999999993</v>
      </c>
      <c r="L103" s="44">
        <v>67.914299999999997</v>
      </c>
      <c r="M103" s="44">
        <v>62.081499999999998</v>
      </c>
      <c r="N103" s="44">
        <v>103.9345</v>
      </c>
      <c r="O103" s="44">
        <v>106.1283</v>
      </c>
      <c r="P103" s="44">
        <v>196.13570000000001</v>
      </c>
    </row>
    <row r="104" spans="1:16" hidden="1" x14ac:dyDescent="0.3">
      <c r="A104" s="9" t="s">
        <v>194</v>
      </c>
      <c r="B104" s="9" t="s">
        <v>195</v>
      </c>
      <c r="C104" s="44"/>
      <c r="D104" s="44"/>
      <c r="E104" s="45">
        <v>12.381</v>
      </c>
      <c r="F104" s="44">
        <v>9.4380000000000006</v>
      </c>
      <c r="G104" s="44">
        <v>7.649</v>
      </c>
      <c r="H104" s="44">
        <v>12.489000000000001</v>
      </c>
      <c r="I104" s="44">
        <v>0.01</v>
      </c>
      <c r="J104" s="44">
        <v>1.4E-2</v>
      </c>
      <c r="K104" s="44">
        <v>3.085</v>
      </c>
      <c r="L104" s="44">
        <v>3.085</v>
      </c>
      <c r="M104" s="44">
        <v>2.024</v>
      </c>
      <c r="N104" s="44">
        <v>0</v>
      </c>
      <c r="O104" s="44">
        <v>0</v>
      </c>
      <c r="P104" s="44">
        <v>0</v>
      </c>
    </row>
    <row r="105" spans="1:16" hidden="1" x14ac:dyDescent="0.3">
      <c r="A105" s="9" t="s">
        <v>95</v>
      </c>
      <c r="B105" s="9" t="s">
        <v>96</v>
      </c>
      <c r="C105" s="44"/>
      <c r="D105" s="44"/>
      <c r="E105" s="45">
        <v>3.2210000000000001</v>
      </c>
      <c r="F105" s="44">
        <v>2.1659999999999999</v>
      </c>
      <c r="G105" s="44">
        <v>1.6319999999999999</v>
      </c>
      <c r="H105" s="44">
        <v>0.80800000000000005</v>
      </c>
      <c r="I105" s="44">
        <v>0.73899999999999999</v>
      </c>
      <c r="J105" s="44">
        <v>0.51439999999999997</v>
      </c>
      <c r="K105" s="44">
        <v>40.564082999999997</v>
      </c>
      <c r="L105" s="44">
        <v>39.863</v>
      </c>
      <c r="M105" s="44">
        <v>11.138999999999999</v>
      </c>
      <c r="N105" s="44">
        <v>0.53800000000000003</v>
      </c>
      <c r="O105" s="44">
        <v>0.98099999999999998</v>
      </c>
      <c r="P105" s="44">
        <v>9.2999999999999999E-2</v>
      </c>
    </row>
    <row r="106" spans="1:16" hidden="1" x14ac:dyDescent="0.3">
      <c r="A106" s="9" t="s">
        <v>341</v>
      </c>
      <c r="B106" s="9" t="s">
        <v>342</v>
      </c>
      <c r="C106" s="44"/>
      <c r="D106" s="44"/>
      <c r="E106" s="45">
        <v>0</v>
      </c>
      <c r="F106" s="44">
        <v>0</v>
      </c>
      <c r="G106" s="44">
        <v>0</v>
      </c>
      <c r="H106" s="44">
        <v>0</v>
      </c>
      <c r="I106" s="44">
        <v>0</v>
      </c>
      <c r="J106" s="44">
        <v>1E-3</v>
      </c>
      <c r="K106" s="44">
        <v>0</v>
      </c>
      <c r="L106" s="44">
        <v>0</v>
      </c>
      <c r="M106" s="44">
        <v>0</v>
      </c>
      <c r="N106" s="44">
        <v>0</v>
      </c>
      <c r="O106" s="44">
        <v>0</v>
      </c>
      <c r="P106" s="44">
        <v>0</v>
      </c>
    </row>
    <row r="107" spans="1:16" hidden="1" x14ac:dyDescent="0.3">
      <c r="A107" s="9" t="s">
        <v>297</v>
      </c>
      <c r="B107" s="9" t="s">
        <v>298</v>
      </c>
      <c r="C107" s="44"/>
      <c r="D107" s="44"/>
      <c r="E107" s="45">
        <v>0.112</v>
      </c>
      <c r="F107" s="44">
        <v>0.02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</row>
    <row r="108" spans="1:16" hidden="1" x14ac:dyDescent="0.3">
      <c r="A108" s="9" t="s">
        <v>93</v>
      </c>
      <c r="B108" s="9" t="s">
        <v>94</v>
      </c>
      <c r="C108" s="44"/>
      <c r="D108" s="44"/>
      <c r="E108" s="45">
        <v>1E-3</v>
      </c>
      <c r="F108" s="44">
        <v>5.0000000000000001E-3</v>
      </c>
      <c r="G108" s="44">
        <v>1E-3</v>
      </c>
      <c r="H108" s="44">
        <v>2E-3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44">
        <v>0</v>
      </c>
      <c r="O108" s="44">
        <v>0</v>
      </c>
      <c r="P108" s="44">
        <v>0</v>
      </c>
    </row>
    <row r="109" spans="1:16" hidden="1" x14ac:dyDescent="0.3">
      <c r="A109" s="9" t="s">
        <v>295</v>
      </c>
      <c r="B109" s="9" t="s">
        <v>296</v>
      </c>
      <c r="C109" s="44"/>
      <c r="D109" s="44"/>
      <c r="E109" s="45">
        <v>0</v>
      </c>
      <c r="F109" s="44">
        <v>0</v>
      </c>
      <c r="G109" s="44">
        <v>0</v>
      </c>
      <c r="H109" s="44">
        <v>0</v>
      </c>
      <c r="I109" s="44">
        <v>0</v>
      </c>
      <c r="J109" s="44">
        <v>0</v>
      </c>
      <c r="K109" s="44">
        <v>0</v>
      </c>
      <c r="L109" s="44">
        <v>0</v>
      </c>
      <c r="M109" s="44">
        <v>0</v>
      </c>
      <c r="N109" s="44">
        <v>0</v>
      </c>
      <c r="O109" s="44">
        <v>0</v>
      </c>
      <c r="P109" s="44">
        <v>0</v>
      </c>
    </row>
    <row r="110" spans="1:16" hidden="1" x14ac:dyDescent="0.3">
      <c r="A110" s="9" t="s">
        <v>101</v>
      </c>
      <c r="B110" s="9" t="s">
        <v>101</v>
      </c>
      <c r="C110" s="44"/>
      <c r="D110" s="44"/>
      <c r="E110" s="45">
        <v>4.4999999999999998E-2</v>
      </c>
      <c r="F110" s="44">
        <v>9.6000000000000002E-2</v>
      </c>
      <c r="G110" s="44">
        <v>4.1000000000000002E-2</v>
      </c>
      <c r="H110" s="44">
        <v>1.3299999999999999E-2</v>
      </c>
      <c r="I110" s="44">
        <v>0</v>
      </c>
      <c r="J110" s="44">
        <v>0</v>
      </c>
      <c r="K110" s="44">
        <v>0</v>
      </c>
      <c r="L110" s="44">
        <v>0</v>
      </c>
      <c r="M110" s="44">
        <v>0</v>
      </c>
      <c r="N110" s="44">
        <v>0</v>
      </c>
      <c r="O110" s="44">
        <v>0</v>
      </c>
      <c r="P110" s="44">
        <v>0</v>
      </c>
    </row>
    <row r="111" spans="1:16" hidden="1" x14ac:dyDescent="0.3">
      <c r="A111" s="9" t="s">
        <v>461</v>
      </c>
      <c r="B111" s="9" t="s">
        <v>462</v>
      </c>
      <c r="C111" s="44"/>
      <c r="D111" s="44"/>
      <c r="E111" s="45">
        <v>1.2999999999999999E-2</v>
      </c>
      <c r="F111" s="44">
        <v>1.2E-2</v>
      </c>
      <c r="G111" s="44">
        <v>1.2999999999999999E-2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</row>
    <row r="112" spans="1:16" hidden="1" x14ac:dyDescent="0.3">
      <c r="A112" s="9" t="s">
        <v>281</v>
      </c>
      <c r="B112" s="9" t="s">
        <v>282</v>
      </c>
      <c r="C112" s="44"/>
      <c r="D112" s="44"/>
      <c r="E112" s="45">
        <v>2E-3</v>
      </c>
      <c r="F112" s="44">
        <v>3.0000000000000001E-3</v>
      </c>
      <c r="G112" s="44">
        <v>2E-3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</row>
    <row r="113" spans="1:16" hidden="1" x14ac:dyDescent="0.3">
      <c r="A113" s="9" t="s">
        <v>83</v>
      </c>
      <c r="B113" s="9" t="s">
        <v>84</v>
      </c>
      <c r="C113" s="44"/>
      <c r="D113" s="44"/>
      <c r="E113" s="45">
        <v>0.41499999999999998</v>
      </c>
      <c r="F113" s="44">
        <v>0.41399999999999998</v>
      </c>
      <c r="G113" s="44">
        <v>0.38900000000000001</v>
      </c>
      <c r="H113" s="44">
        <v>0.88700000000000001</v>
      </c>
      <c r="I113" s="44">
        <v>1.2692399999999999</v>
      </c>
      <c r="J113" s="44">
        <v>1.2769999999999999</v>
      </c>
      <c r="K113" s="44">
        <v>1.3371</v>
      </c>
      <c r="L113" s="44">
        <v>1.2965</v>
      </c>
      <c r="M113" s="44">
        <v>1.2170000000000001</v>
      </c>
      <c r="N113" s="44">
        <v>2.5640000000000001</v>
      </c>
      <c r="O113" s="44">
        <v>3.9420000000000002</v>
      </c>
      <c r="P113" s="44">
        <v>2.7570000000000001</v>
      </c>
    </row>
    <row r="114" spans="1:16" hidden="1" x14ac:dyDescent="0.3">
      <c r="A114" s="9" t="s">
        <v>532</v>
      </c>
      <c r="B114" s="9" t="s">
        <v>533</v>
      </c>
      <c r="C114" s="44"/>
      <c r="D114" s="44"/>
      <c r="E114" s="45">
        <v>1.4E-2</v>
      </c>
      <c r="F114" s="44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</row>
    <row r="115" spans="1:16" hidden="1" x14ac:dyDescent="0.3">
      <c r="A115" s="9" t="s">
        <v>325</v>
      </c>
      <c r="B115" s="9" t="s">
        <v>326</v>
      </c>
      <c r="C115" s="44"/>
      <c r="D115" s="44"/>
      <c r="E115" s="45">
        <v>0.69899999999999995</v>
      </c>
      <c r="F115" s="44">
        <v>2.7330000000000001</v>
      </c>
      <c r="G115" s="44">
        <v>2.0499999999999998</v>
      </c>
      <c r="H115" s="44">
        <v>2.7290000000000001</v>
      </c>
      <c r="I115" s="44">
        <v>0.89780000000000004</v>
      </c>
      <c r="J115" s="44">
        <v>0.86419999999999997</v>
      </c>
      <c r="K115" s="44">
        <v>1.9398</v>
      </c>
      <c r="L115" s="44">
        <v>1.8906000000000001</v>
      </c>
      <c r="M115" s="44">
        <v>1.488</v>
      </c>
      <c r="N115" s="44">
        <v>0.80300000000000005</v>
      </c>
      <c r="O115" s="44">
        <v>0.29499999999999998</v>
      </c>
      <c r="P115" s="44">
        <v>0.29499999999999998</v>
      </c>
    </row>
    <row r="116" spans="1:16" hidden="1" x14ac:dyDescent="0.3">
      <c r="A116" s="9" t="s">
        <v>130</v>
      </c>
      <c r="B116" s="9" t="s">
        <v>131</v>
      </c>
      <c r="C116" s="44"/>
      <c r="D116" s="44"/>
      <c r="E116" s="45">
        <v>0</v>
      </c>
      <c r="F116" s="44">
        <v>0</v>
      </c>
      <c r="G116" s="44">
        <v>0</v>
      </c>
      <c r="H116" s="44">
        <v>0</v>
      </c>
      <c r="I116" s="44">
        <v>0</v>
      </c>
      <c r="J116" s="44">
        <v>5.0000000000000001E-3</v>
      </c>
      <c r="K116" s="44">
        <v>8.2999999999999998E-5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</row>
    <row r="117" spans="1:16" hidden="1" x14ac:dyDescent="0.3">
      <c r="A117" s="9" t="s">
        <v>327</v>
      </c>
      <c r="B117" s="9" t="s">
        <v>328</v>
      </c>
      <c r="C117" s="44"/>
      <c r="D117" s="44"/>
      <c r="E117" s="45">
        <v>0.01</v>
      </c>
      <c r="F117" s="44">
        <v>0.01</v>
      </c>
      <c r="G117" s="44">
        <v>0.01</v>
      </c>
      <c r="H117" s="44">
        <v>8.9999999999999993E-3</v>
      </c>
      <c r="I117" s="44">
        <v>1.2999999999999999E-2</v>
      </c>
      <c r="J117" s="44">
        <v>0.02</v>
      </c>
      <c r="K117" s="44">
        <v>0</v>
      </c>
      <c r="L117" s="44">
        <v>0</v>
      </c>
      <c r="M117" s="44">
        <v>0</v>
      </c>
      <c r="N117" s="44">
        <v>0</v>
      </c>
      <c r="O117" s="44">
        <v>0</v>
      </c>
      <c r="P117" s="44">
        <v>0</v>
      </c>
    </row>
    <row r="118" spans="1:16" hidden="1" x14ac:dyDescent="0.3">
      <c r="A118" s="9" t="s">
        <v>273</v>
      </c>
      <c r="B118" s="9" t="s">
        <v>274</v>
      </c>
      <c r="C118" s="44"/>
      <c r="D118" s="44"/>
      <c r="E118" s="45">
        <v>0</v>
      </c>
      <c r="F118" s="44">
        <v>0</v>
      </c>
      <c r="G118" s="44">
        <v>0</v>
      </c>
      <c r="H118" s="44">
        <v>2E-3</v>
      </c>
      <c r="I118" s="44">
        <v>0</v>
      </c>
      <c r="J118" s="44">
        <v>3.0000000000000001E-3</v>
      </c>
      <c r="K118" s="44">
        <v>0.317</v>
      </c>
      <c r="L118" s="44">
        <v>0</v>
      </c>
      <c r="M118" s="44">
        <v>0.317</v>
      </c>
      <c r="N118" s="44">
        <v>0.317</v>
      </c>
      <c r="O118" s="44">
        <v>0.317</v>
      </c>
      <c r="P118" s="44">
        <v>0.317</v>
      </c>
    </row>
    <row r="119" spans="1:16" hidden="1" x14ac:dyDescent="0.3">
      <c r="A119" s="9" t="s">
        <v>172</v>
      </c>
      <c r="B119" s="9" t="s">
        <v>173</v>
      </c>
      <c r="C119" s="44"/>
      <c r="D119" s="44"/>
      <c r="E119" s="45">
        <v>0</v>
      </c>
      <c r="F119" s="44">
        <v>0.13</v>
      </c>
      <c r="G119" s="44">
        <v>2.9000000000000001E-2</v>
      </c>
      <c r="H119" s="44">
        <v>1.7000000000000001E-2</v>
      </c>
      <c r="I119" s="44">
        <v>2.5000000000000001E-2</v>
      </c>
      <c r="J119" s="44">
        <v>3.4000000000000002E-2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</row>
    <row r="120" spans="1:16" hidden="1" x14ac:dyDescent="0.3">
      <c r="A120" s="9" t="s">
        <v>170</v>
      </c>
      <c r="B120" s="9" t="s">
        <v>171</v>
      </c>
      <c r="C120" s="44"/>
      <c r="D120" s="44"/>
      <c r="E120" s="45">
        <v>5.8000000000000003E-2</v>
      </c>
      <c r="F120" s="44">
        <v>5.8330000000000002</v>
      </c>
      <c r="G120" s="44">
        <v>3.1720000000000002</v>
      </c>
      <c r="H120" s="44">
        <v>3.6930000000000001</v>
      </c>
      <c r="I120" s="44">
        <v>2.4357220000000002</v>
      </c>
      <c r="J120" s="44">
        <v>4.931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</row>
    <row r="121" spans="1:16" hidden="1" x14ac:dyDescent="0.3">
      <c r="A121" s="9" t="s">
        <v>174</v>
      </c>
      <c r="B121" s="9" t="s">
        <v>175</v>
      </c>
      <c r="C121" s="44"/>
      <c r="D121" s="44"/>
      <c r="E121" s="45">
        <v>0</v>
      </c>
      <c r="F121" s="44">
        <v>0</v>
      </c>
      <c r="G121" s="44">
        <v>0</v>
      </c>
      <c r="H121" s="44">
        <v>3.3000000000000002E-2</v>
      </c>
      <c r="I121" s="44">
        <v>6.8056000000000005E-2</v>
      </c>
      <c r="J121" s="44">
        <v>5.0000000000000001E-3</v>
      </c>
      <c r="K121" s="44">
        <v>3.0000000000000001E-6</v>
      </c>
      <c r="L121" s="44">
        <v>0</v>
      </c>
      <c r="M121" s="44">
        <v>0</v>
      </c>
      <c r="N121" s="44">
        <v>0</v>
      </c>
      <c r="O121" s="44">
        <v>0</v>
      </c>
      <c r="P121" s="44">
        <v>0</v>
      </c>
    </row>
    <row r="122" spans="1:16" hidden="1" x14ac:dyDescent="0.3">
      <c r="A122" s="10"/>
      <c r="B122" s="10" t="s">
        <v>639</v>
      </c>
      <c r="C122" s="44"/>
      <c r="D122" s="44">
        <v>6.5523999999999999E-2</v>
      </c>
      <c r="E122" s="45">
        <v>7.3999999999999996E-2</v>
      </c>
      <c r="F122" s="44">
        <v>0.153</v>
      </c>
      <c r="G122" s="44">
        <v>0.104</v>
      </c>
      <c r="H122" s="44">
        <v>0.628</v>
      </c>
      <c r="I122" s="44">
        <v>0.62722699999999998</v>
      </c>
      <c r="J122" s="44">
        <v>0.69069999999999998</v>
      </c>
      <c r="K122" s="44">
        <v>5.5487000000000002E-2</v>
      </c>
      <c r="L122" s="44">
        <v>6.0000000000000001E-3</v>
      </c>
      <c r="M122" s="44">
        <v>0.76600000000000001</v>
      </c>
      <c r="N122" s="44">
        <v>0</v>
      </c>
      <c r="O122" s="44">
        <v>0</v>
      </c>
      <c r="P122" s="44">
        <v>0</v>
      </c>
    </row>
    <row r="123" spans="1:16" hidden="1" x14ac:dyDescent="0.3">
      <c r="A123" s="9" t="s">
        <v>543</v>
      </c>
      <c r="B123" s="9" t="s">
        <v>544</v>
      </c>
      <c r="C123" s="44"/>
      <c r="D123" s="44"/>
      <c r="E123" s="45">
        <v>0</v>
      </c>
      <c r="F123" s="44">
        <v>0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44">
        <v>0</v>
      </c>
      <c r="P123" s="44">
        <v>0</v>
      </c>
    </row>
    <row r="124" spans="1:16" hidden="1" x14ac:dyDescent="0.3">
      <c r="A124" s="9" t="s">
        <v>355</v>
      </c>
      <c r="B124" s="9" t="s">
        <v>356</v>
      </c>
      <c r="C124" s="44"/>
      <c r="D124" s="44"/>
      <c r="E124" s="45">
        <v>1.4E-2</v>
      </c>
      <c r="F124" s="44">
        <v>1.4E-2</v>
      </c>
      <c r="G124" s="44">
        <v>0.01</v>
      </c>
      <c r="H124" s="44">
        <v>1.9E-2</v>
      </c>
      <c r="I124" s="44">
        <v>3.5000000000000003E-2</v>
      </c>
      <c r="J124" s="44">
        <v>2.9000000000000001E-2</v>
      </c>
      <c r="K124" s="44">
        <v>1.4319999999999999E-3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</row>
    <row r="125" spans="1:16" hidden="1" x14ac:dyDescent="0.3">
      <c r="A125" s="9" t="s">
        <v>508</v>
      </c>
      <c r="B125" s="9" t="s">
        <v>509</v>
      </c>
      <c r="C125" s="44"/>
      <c r="D125" s="44"/>
      <c r="E125" s="45">
        <v>1.4E-2</v>
      </c>
      <c r="F125" s="44">
        <v>0.126</v>
      </c>
      <c r="G125" s="44">
        <v>7.8E-2</v>
      </c>
      <c r="H125" s="44">
        <v>0.58699999999999997</v>
      </c>
      <c r="I125" s="44">
        <v>0.57199999999999995</v>
      </c>
      <c r="J125" s="44">
        <v>0.63700000000000001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4">
        <v>0</v>
      </c>
    </row>
    <row r="126" spans="1:16" hidden="1" x14ac:dyDescent="0.3">
      <c r="A126" s="3" t="s">
        <v>636</v>
      </c>
      <c r="B126" s="9" t="s">
        <v>540</v>
      </c>
      <c r="C126" s="44"/>
      <c r="D126" s="44"/>
      <c r="E126" s="45">
        <v>0</v>
      </c>
      <c r="F126" s="44">
        <v>0</v>
      </c>
      <c r="G126" s="44">
        <v>0</v>
      </c>
      <c r="H126" s="44">
        <v>0</v>
      </c>
      <c r="I126" s="44">
        <v>0</v>
      </c>
      <c r="J126" s="44">
        <v>1E-3</v>
      </c>
      <c r="K126" s="44">
        <v>0</v>
      </c>
      <c r="L126" s="44">
        <v>0</v>
      </c>
      <c r="M126" s="44">
        <v>0</v>
      </c>
      <c r="N126" s="44">
        <v>0</v>
      </c>
      <c r="O126" s="44">
        <v>0</v>
      </c>
      <c r="P126" s="44">
        <v>0</v>
      </c>
    </row>
    <row r="127" spans="1:16" hidden="1" x14ac:dyDescent="0.3">
      <c r="A127" s="9" t="s">
        <v>538</v>
      </c>
      <c r="B127" s="9" t="s">
        <v>539</v>
      </c>
      <c r="C127" s="44"/>
      <c r="D127" s="44"/>
      <c r="E127" s="45">
        <v>0</v>
      </c>
      <c r="F127" s="44">
        <v>0</v>
      </c>
      <c r="G127" s="44">
        <v>0</v>
      </c>
      <c r="H127" s="44">
        <v>0</v>
      </c>
      <c r="I127" s="44">
        <v>0</v>
      </c>
      <c r="J127" s="44">
        <v>1E-3</v>
      </c>
      <c r="K127" s="44">
        <v>0</v>
      </c>
      <c r="L127" s="44">
        <v>0</v>
      </c>
      <c r="M127" s="44">
        <v>0</v>
      </c>
      <c r="N127" s="44">
        <v>0</v>
      </c>
      <c r="O127" s="44">
        <v>0</v>
      </c>
      <c r="P127" s="44">
        <v>0</v>
      </c>
    </row>
    <row r="128" spans="1:16" hidden="1" x14ac:dyDescent="0.3">
      <c r="A128" s="9" t="s">
        <v>351</v>
      </c>
      <c r="B128" s="9" t="s">
        <v>352</v>
      </c>
      <c r="C128" s="44"/>
      <c r="D128" s="44"/>
      <c r="E128" s="45">
        <v>4.5999999999999999E-2</v>
      </c>
      <c r="F128" s="44">
        <v>1.2999999999999999E-2</v>
      </c>
      <c r="G128" s="44">
        <v>1.6E-2</v>
      </c>
      <c r="H128" s="44">
        <v>2.1999999999999999E-2</v>
      </c>
      <c r="I128" s="44">
        <v>0.02</v>
      </c>
      <c r="J128" s="44">
        <v>1.2699999999999999E-2</v>
      </c>
      <c r="K128" s="44">
        <v>1.4E-2</v>
      </c>
      <c r="L128" s="44">
        <v>6.0000000000000001E-3</v>
      </c>
      <c r="M128" s="44">
        <v>0.76600000000000001</v>
      </c>
      <c r="N128" s="44">
        <v>0</v>
      </c>
      <c r="O128" s="44">
        <v>0</v>
      </c>
      <c r="P128" s="44">
        <v>0</v>
      </c>
    </row>
    <row r="129" spans="1:16" hidden="1" x14ac:dyDescent="0.3">
      <c r="A129" s="9" t="s">
        <v>541</v>
      </c>
      <c r="B129" s="9" t="s">
        <v>542</v>
      </c>
      <c r="C129" s="44"/>
      <c r="D129" s="44"/>
      <c r="E129" s="45">
        <v>0</v>
      </c>
      <c r="F129" s="44">
        <v>0</v>
      </c>
      <c r="G129" s="44">
        <v>0</v>
      </c>
      <c r="H129" s="44">
        <v>0</v>
      </c>
      <c r="I129" s="44">
        <v>0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</row>
    <row r="130" spans="1:16" hidden="1" x14ac:dyDescent="0.3">
      <c r="A130" s="9" t="s">
        <v>512</v>
      </c>
      <c r="B130" s="9" t="s">
        <v>513</v>
      </c>
      <c r="C130" s="44"/>
      <c r="D130" s="44"/>
      <c r="E130" s="45">
        <v>0</v>
      </c>
      <c r="F130" s="44">
        <v>0</v>
      </c>
      <c r="G130" s="44">
        <v>0</v>
      </c>
      <c r="H130" s="44">
        <v>0</v>
      </c>
      <c r="I130" s="44">
        <v>2.2699999999999999E-4</v>
      </c>
      <c r="J130" s="44">
        <v>0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0</v>
      </c>
    </row>
    <row r="131" spans="1:16" hidden="1" x14ac:dyDescent="0.3">
      <c r="A131" s="9" t="s">
        <v>536</v>
      </c>
      <c r="B131" s="9" t="s">
        <v>537</v>
      </c>
      <c r="C131" s="44"/>
      <c r="D131" s="44"/>
      <c r="E131" s="45">
        <v>0</v>
      </c>
      <c r="F131" s="44">
        <v>0</v>
      </c>
      <c r="G131" s="44">
        <v>0</v>
      </c>
      <c r="H131" s="44">
        <v>0</v>
      </c>
      <c r="I131" s="44">
        <v>0</v>
      </c>
      <c r="J131" s="44">
        <v>0.01</v>
      </c>
      <c r="K131" s="44">
        <v>4.0055E-2</v>
      </c>
      <c r="L131" s="44">
        <v>0</v>
      </c>
      <c r="M131" s="44">
        <v>0</v>
      </c>
      <c r="N131" s="44">
        <v>0</v>
      </c>
      <c r="O131" s="44">
        <v>0</v>
      </c>
      <c r="P131" s="44">
        <v>0</v>
      </c>
    </row>
    <row r="132" spans="1:16" x14ac:dyDescent="0.3">
      <c r="A132" s="10"/>
      <c r="B132" s="10" t="s">
        <v>657</v>
      </c>
      <c r="C132" s="44">
        <v>457.49211099999991</v>
      </c>
      <c r="D132" s="44">
        <v>318.48416871401503</v>
      </c>
      <c r="E132" s="45">
        <v>219.05290000000002</v>
      </c>
      <c r="F132" s="44">
        <v>219.89960000000002</v>
      </c>
      <c r="G132" s="44">
        <v>200.9145</v>
      </c>
      <c r="H132" s="44">
        <v>314.88815699999998</v>
      </c>
      <c r="I132" s="44">
        <v>367.86839199999997</v>
      </c>
      <c r="J132" s="44">
        <v>318.70301999999998</v>
      </c>
      <c r="K132" s="44">
        <v>295.04344099999997</v>
      </c>
      <c r="L132" s="44">
        <v>281.8843</v>
      </c>
      <c r="M132" s="44">
        <v>232.6336</v>
      </c>
      <c r="N132" s="44">
        <v>318.95679999999999</v>
      </c>
      <c r="O132" s="44">
        <v>307.28250000000003</v>
      </c>
      <c r="P132" s="44">
        <v>229.50409999999999</v>
      </c>
    </row>
    <row r="133" spans="1:16" x14ac:dyDescent="0.3">
      <c r="A133" s="9" t="s">
        <v>376</v>
      </c>
      <c r="B133" s="9" t="s">
        <v>377</v>
      </c>
      <c r="C133" s="41">
        <v>0</v>
      </c>
      <c r="D133" s="41">
        <v>0.35270000000000001</v>
      </c>
      <c r="E133" s="43">
        <v>2.4146999999999998</v>
      </c>
      <c r="F133" s="41">
        <v>3.1419999999999999</v>
      </c>
      <c r="G133" s="41">
        <v>7.3940000000000001</v>
      </c>
      <c r="H133" s="41">
        <v>23.911000000000001</v>
      </c>
      <c r="I133" s="41">
        <v>28.457000000000001</v>
      </c>
      <c r="J133" s="41">
        <v>15.215999999999999</v>
      </c>
      <c r="K133" s="41">
        <v>12.4147</v>
      </c>
      <c r="L133" s="41">
        <v>6.3</v>
      </c>
      <c r="M133" s="41">
        <v>5.641</v>
      </c>
      <c r="N133" s="41">
        <v>1.6950000000000001</v>
      </c>
      <c r="O133" s="41">
        <v>0.122</v>
      </c>
      <c r="P133" s="41">
        <v>0.6</v>
      </c>
    </row>
    <row r="134" spans="1:16" x14ac:dyDescent="0.3">
      <c r="A134" s="9" t="s">
        <v>398</v>
      </c>
      <c r="B134" s="9" t="s">
        <v>399</v>
      </c>
      <c r="C134" s="41">
        <v>8.0854670000000031</v>
      </c>
      <c r="D134" s="51">
        <v>2.4917924870000001</v>
      </c>
      <c r="E134" s="43">
        <v>4.6803999999999997</v>
      </c>
      <c r="F134" s="41">
        <v>4.9405000000000001</v>
      </c>
      <c r="G134" s="41">
        <v>8.7148000000000003</v>
      </c>
      <c r="H134" s="41">
        <v>15.129004</v>
      </c>
      <c r="I134" s="41">
        <v>19.126093000000001</v>
      </c>
      <c r="J134" s="41">
        <v>15.54031</v>
      </c>
      <c r="K134" s="41">
        <v>11.580037000000001</v>
      </c>
      <c r="L134" s="41">
        <v>12.202199999999999</v>
      </c>
      <c r="M134" s="41">
        <v>7.8449999999999998</v>
      </c>
      <c r="N134" s="41">
        <v>12.4107</v>
      </c>
      <c r="O134" s="41">
        <v>6.5970000000000004</v>
      </c>
      <c r="P134" s="41">
        <v>3.2774999999999999</v>
      </c>
    </row>
    <row r="135" spans="1:16" x14ac:dyDescent="0.3">
      <c r="A135" s="9" t="s">
        <v>382</v>
      </c>
      <c r="B135" s="9" t="s">
        <v>383</v>
      </c>
      <c r="C135" s="41">
        <v>10.324369999999995</v>
      </c>
      <c r="D135" s="51">
        <v>11.068499463435005</v>
      </c>
      <c r="E135" s="43">
        <v>2.3077999999999999</v>
      </c>
      <c r="F135" s="41">
        <v>0.2455</v>
      </c>
      <c r="G135" s="41">
        <v>0.23069999999999999</v>
      </c>
      <c r="H135" s="41">
        <v>0.228329</v>
      </c>
      <c r="I135" s="41">
        <v>0.41359499999999999</v>
      </c>
      <c r="J135" s="41">
        <v>0.51739599999999997</v>
      </c>
      <c r="K135" s="41">
        <v>0.37288700000000002</v>
      </c>
      <c r="L135" s="41">
        <v>0.28100000000000003</v>
      </c>
      <c r="M135" s="41">
        <v>1.5266999999999999</v>
      </c>
      <c r="N135" s="41">
        <v>4.5585000000000004</v>
      </c>
      <c r="O135" s="41">
        <v>5.3254000000000001</v>
      </c>
      <c r="P135" s="41">
        <v>0.94220000000000004</v>
      </c>
    </row>
    <row r="136" spans="1:16" x14ac:dyDescent="0.3">
      <c r="A136" s="9" t="s">
        <v>400</v>
      </c>
      <c r="B136" s="9" t="s">
        <v>401</v>
      </c>
      <c r="C136" s="41">
        <v>1.6022880000000002</v>
      </c>
      <c r="D136" s="51">
        <v>1.16417194358</v>
      </c>
      <c r="E136" s="43">
        <v>1.3996</v>
      </c>
      <c r="F136" s="41">
        <v>1.7931999999999999</v>
      </c>
      <c r="G136" s="41">
        <v>2.5127000000000002</v>
      </c>
      <c r="H136" s="41">
        <v>5.4913949999999998</v>
      </c>
      <c r="I136" s="41">
        <v>6.8682759999999998</v>
      </c>
      <c r="J136" s="41">
        <v>6.3434020000000002</v>
      </c>
      <c r="K136" s="41">
        <v>2.8929659999999999</v>
      </c>
      <c r="L136" s="41">
        <v>2.6594000000000002</v>
      </c>
      <c r="M136" s="41">
        <v>1.5652999999999999</v>
      </c>
      <c r="N136" s="41">
        <v>2.3252999999999999</v>
      </c>
      <c r="O136" s="41">
        <v>1.3934</v>
      </c>
      <c r="P136" s="41">
        <v>1.9711000000000001</v>
      </c>
    </row>
    <row r="137" spans="1:16" x14ac:dyDescent="0.3">
      <c r="A137" s="9" t="s">
        <v>394</v>
      </c>
      <c r="B137" s="9" t="s">
        <v>395</v>
      </c>
      <c r="C137" s="41">
        <v>6.2200000000000005E-2</v>
      </c>
      <c r="D137" s="51">
        <v>7.1500000000000008E-2</v>
      </c>
      <c r="E137" s="43">
        <v>0.47489999999999999</v>
      </c>
      <c r="F137" s="41">
        <v>0.62409999999999999</v>
      </c>
      <c r="G137" s="41">
        <v>3.4479000000000002</v>
      </c>
      <c r="H137" s="41">
        <v>8.0440000000000005</v>
      </c>
      <c r="I137" s="41">
        <v>6.65</v>
      </c>
      <c r="J137" s="41">
        <v>2.7</v>
      </c>
      <c r="K137" s="41">
        <v>1.6015999999999999</v>
      </c>
      <c r="L137" s="41">
        <v>0.8</v>
      </c>
      <c r="M137" s="41">
        <v>1.0069999999999999</v>
      </c>
      <c r="N137" s="41">
        <v>0.879</v>
      </c>
      <c r="O137" s="41">
        <v>0.26100000000000001</v>
      </c>
      <c r="P137" s="41">
        <v>2.95</v>
      </c>
    </row>
    <row r="138" spans="1:16" x14ac:dyDescent="0.3">
      <c r="A138" s="9" t="s">
        <v>396</v>
      </c>
      <c r="B138" s="9" t="s">
        <v>397</v>
      </c>
      <c r="C138" s="41">
        <v>13.440662999999997</v>
      </c>
      <c r="D138" s="51">
        <v>10.334853916</v>
      </c>
      <c r="E138" s="43">
        <v>12.634600000000001</v>
      </c>
      <c r="F138" s="41">
        <v>11.185600000000001</v>
      </c>
      <c r="G138" s="41">
        <v>10.711399999999999</v>
      </c>
      <c r="H138" s="41">
        <v>25.626953</v>
      </c>
      <c r="I138" s="41">
        <v>35.747069000000003</v>
      </c>
      <c r="J138" s="41">
        <v>34.413682000000001</v>
      </c>
      <c r="K138" s="41">
        <v>28.904330000000002</v>
      </c>
      <c r="L138" s="41">
        <v>29.985399999999998</v>
      </c>
      <c r="M138" s="41">
        <v>20.116399999999999</v>
      </c>
      <c r="N138" s="41">
        <v>30.7788</v>
      </c>
      <c r="O138" s="41">
        <v>12.571</v>
      </c>
      <c r="P138" s="41">
        <v>19.0016</v>
      </c>
    </row>
    <row r="139" spans="1:16" x14ac:dyDescent="0.3">
      <c r="A139" s="9" t="s">
        <v>37</v>
      </c>
      <c r="B139" s="9" t="s">
        <v>38</v>
      </c>
      <c r="C139" s="41">
        <v>93.333000000000013</v>
      </c>
      <c r="D139" s="51">
        <v>111.69640000000003</v>
      </c>
      <c r="E139" s="43">
        <v>33.466200000000001</v>
      </c>
      <c r="F139" s="41">
        <v>22.032</v>
      </c>
      <c r="G139" s="41"/>
      <c r="H139" s="41"/>
      <c r="I139" s="41"/>
      <c r="J139" s="41"/>
      <c r="K139" s="41"/>
      <c r="L139" s="41"/>
      <c r="M139" s="41"/>
      <c r="N139" s="41"/>
      <c r="O139" s="41"/>
      <c r="P139" s="41"/>
    </row>
    <row r="140" spans="1:16" x14ac:dyDescent="0.3">
      <c r="A140" s="9" t="s">
        <v>380</v>
      </c>
      <c r="B140" s="9" t="s">
        <v>381</v>
      </c>
      <c r="C140" s="41">
        <v>39.988963999999982</v>
      </c>
      <c r="D140" s="51">
        <v>10.755426457999999</v>
      </c>
      <c r="E140" s="43">
        <v>12.564500000000001</v>
      </c>
      <c r="F140" s="41">
        <v>12.1111</v>
      </c>
      <c r="G140" s="41">
        <v>12.215</v>
      </c>
      <c r="H140" s="41">
        <v>23.23798</v>
      </c>
      <c r="I140" s="41">
        <v>32.731921999999997</v>
      </c>
      <c r="J140" s="41">
        <v>31.884703999999999</v>
      </c>
      <c r="K140" s="41">
        <v>23.036633999999999</v>
      </c>
      <c r="L140" s="41">
        <v>24.5517</v>
      </c>
      <c r="M140" s="41">
        <v>22.879300000000001</v>
      </c>
      <c r="N140" s="41">
        <v>24.207599999999999</v>
      </c>
      <c r="O140" s="41">
        <v>13.1615</v>
      </c>
      <c r="P140" s="41">
        <v>11.874000000000001</v>
      </c>
    </row>
    <row r="141" spans="1:16" x14ac:dyDescent="0.3">
      <c r="A141" s="9" t="s">
        <v>384</v>
      </c>
      <c r="B141" s="9" t="s">
        <v>385</v>
      </c>
      <c r="C141" s="41">
        <v>180.36304699999991</v>
      </c>
      <c r="D141" s="51">
        <v>87.074627395000036</v>
      </c>
      <c r="E141" s="43">
        <v>64.619699999999995</v>
      </c>
      <c r="F141" s="41">
        <v>65.176100000000005</v>
      </c>
      <c r="G141" s="41">
        <v>65.224199999999996</v>
      </c>
      <c r="H141" s="41">
        <v>109.111923</v>
      </c>
      <c r="I141" s="41">
        <v>96.235015000000004</v>
      </c>
      <c r="J141" s="41">
        <v>80.157484999999994</v>
      </c>
      <c r="K141" s="41">
        <v>84.614022000000006</v>
      </c>
      <c r="L141" s="41">
        <v>69.852999999999994</v>
      </c>
      <c r="M141" s="41">
        <v>55.994799999999998</v>
      </c>
      <c r="N141" s="41">
        <v>113.3006</v>
      </c>
      <c r="O141" s="41">
        <v>136.25129999999999</v>
      </c>
      <c r="P141" s="41">
        <v>93.148200000000003</v>
      </c>
    </row>
    <row r="142" spans="1:16" x14ac:dyDescent="0.3">
      <c r="A142" s="9" t="s">
        <v>19</v>
      </c>
      <c r="B142" s="9" t="s">
        <v>20</v>
      </c>
      <c r="C142" s="51">
        <v>3.145</v>
      </c>
      <c r="D142" s="51"/>
      <c r="E142" s="43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</row>
    <row r="143" spans="1:16" x14ac:dyDescent="0.3">
      <c r="A143" s="9" t="s">
        <v>386</v>
      </c>
      <c r="B143" s="9" t="s">
        <v>387</v>
      </c>
      <c r="C143" s="51">
        <v>51.268614000000014</v>
      </c>
      <c r="D143" s="51">
        <v>40.366281937000004</v>
      </c>
      <c r="E143" s="43">
        <v>44.183199999999999</v>
      </c>
      <c r="F143" s="41">
        <v>62.9039</v>
      </c>
      <c r="G143" s="41">
        <v>53.658299999999997</v>
      </c>
      <c r="H143" s="41">
        <v>56.689366</v>
      </c>
      <c r="I143" s="41">
        <v>75.640595000000005</v>
      </c>
      <c r="J143" s="41">
        <v>76.645137000000005</v>
      </c>
      <c r="K143" s="41">
        <v>66.596114999999998</v>
      </c>
      <c r="L143" s="41">
        <v>69.608199999999997</v>
      </c>
      <c r="M143" s="41">
        <v>54.179000000000002</v>
      </c>
      <c r="N143" s="41">
        <v>52.752200000000002</v>
      </c>
      <c r="O143" s="41">
        <v>53.087299999999999</v>
      </c>
      <c r="P143" s="41">
        <v>27.342300000000002</v>
      </c>
    </row>
    <row r="144" spans="1:16" x14ac:dyDescent="0.3">
      <c r="A144" s="9" t="s">
        <v>388</v>
      </c>
      <c r="B144" s="9" t="s">
        <v>389</v>
      </c>
      <c r="C144" s="51">
        <v>31.850819000000005</v>
      </c>
      <c r="D144" s="51">
        <v>28.793096353999992</v>
      </c>
      <c r="E144" s="43">
        <v>32.584600000000002</v>
      </c>
      <c r="F144" s="41">
        <v>31.862500000000001</v>
      </c>
      <c r="G144" s="41">
        <v>29.366599999999998</v>
      </c>
      <c r="H144" s="41">
        <v>20.842199000000001</v>
      </c>
      <c r="I144" s="41">
        <v>36.856296999999998</v>
      </c>
      <c r="J144" s="41">
        <v>38.907836000000003</v>
      </c>
      <c r="K144" s="41">
        <v>39.204808999999997</v>
      </c>
      <c r="L144" s="41">
        <v>37.522599999999997</v>
      </c>
      <c r="M144" s="41">
        <v>41.483199999999997</v>
      </c>
      <c r="N144" s="41">
        <v>23.635100000000001</v>
      </c>
      <c r="O144" s="41">
        <v>20.348199999999999</v>
      </c>
      <c r="P144" s="41">
        <v>31.479700000000001</v>
      </c>
    </row>
    <row r="145" spans="1:16" x14ac:dyDescent="0.3">
      <c r="A145" s="9" t="s">
        <v>392</v>
      </c>
      <c r="B145" s="9" t="s">
        <v>393</v>
      </c>
      <c r="C145" s="41">
        <v>24.027678999999999</v>
      </c>
      <c r="D145" s="51">
        <v>14.314818760000003</v>
      </c>
      <c r="E145" s="43">
        <v>7.7226999999999997</v>
      </c>
      <c r="F145" s="41">
        <v>3.8831000000000002</v>
      </c>
      <c r="G145" s="41">
        <v>7.4389000000000003</v>
      </c>
      <c r="H145" s="41">
        <v>26.576008000000002</v>
      </c>
      <c r="I145" s="41">
        <v>29.142530000000001</v>
      </c>
      <c r="J145" s="41">
        <v>16.377068000000001</v>
      </c>
      <c r="K145" s="41">
        <v>23.825341000000002</v>
      </c>
      <c r="L145" s="41">
        <v>28.120799999999999</v>
      </c>
      <c r="M145" s="41">
        <v>20.395900000000001</v>
      </c>
      <c r="N145" s="41">
        <v>52.414000000000001</v>
      </c>
      <c r="O145" s="41">
        <v>58.164400000000001</v>
      </c>
      <c r="P145" s="41">
        <v>36.917499999999997</v>
      </c>
    </row>
    <row r="146" spans="1:16" hidden="1" x14ac:dyDescent="0.3">
      <c r="A146" s="10"/>
      <c r="B146" s="10" t="s">
        <v>658</v>
      </c>
      <c r="C146" s="42">
        <v>0.44040000000000001</v>
      </c>
      <c r="D146" s="42">
        <v>0.18640000000000001</v>
      </c>
      <c r="E146" s="43">
        <v>0.41299999999999998</v>
      </c>
      <c r="F146" s="41">
        <v>0.71699999999999997</v>
      </c>
      <c r="G146" s="41">
        <v>1.2430000000000001</v>
      </c>
      <c r="H146" s="41">
        <v>1.617</v>
      </c>
      <c r="I146" s="41">
        <v>1.1967300000000001</v>
      </c>
      <c r="J146" s="41">
        <v>0.81030000000000002</v>
      </c>
      <c r="K146" s="41">
        <v>0.77059999999999995</v>
      </c>
      <c r="L146" s="41">
        <v>0.17499999999999999</v>
      </c>
      <c r="M146" s="41">
        <v>2.8000000000000001E-2</v>
      </c>
      <c r="N146" s="41">
        <v>8.5999999999999993E-2</v>
      </c>
      <c r="O146" s="41">
        <v>0.32600000000000001</v>
      </c>
      <c r="P146" s="41">
        <v>2.9000000000000001E-2</v>
      </c>
    </row>
    <row r="147" spans="1:16" hidden="1" x14ac:dyDescent="0.3">
      <c r="A147" s="9" t="s">
        <v>410</v>
      </c>
      <c r="B147" s="9" t="s">
        <v>411</v>
      </c>
      <c r="C147" s="9"/>
      <c r="D147" s="9"/>
      <c r="E147" s="11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0.32600000000000001</v>
      </c>
      <c r="P147" s="7">
        <v>2.9000000000000001E-2</v>
      </c>
    </row>
    <row r="148" spans="1:16" hidden="1" x14ac:dyDescent="0.3">
      <c r="A148" s="9" t="s">
        <v>424</v>
      </c>
      <c r="B148" s="9" t="s">
        <v>425</v>
      </c>
      <c r="C148" s="9"/>
      <c r="D148" s="9"/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1E-3</v>
      </c>
      <c r="M148" s="7">
        <v>0</v>
      </c>
      <c r="N148" s="7">
        <v>0</v>
      </c>
      <c r="O148" s="7">
        <v>0</v>
      </c>
      <c r="P148" s="7">
        <v>0</v>
      </c>
    </row>
    <row r="149" spans="1:16" hidden="1" x14ac:dyDescent="0.3">
      <c r="A149" s="9" t="s">
        <v>433</v>
      </c>
      <c r="B149" s="9" t="s">
        <v>434</v>
      </c>
      <c r="C149" s="9"/>
      <c r="D149" s="9"/>
      <c r="E149" s="7">
        <v>2.1000000000000001E-2</v>
      </c>
      <c r="F149" s="7">
        <v>2.9000000000000001E-2</v>
      </c>
      <c r="G149" s="7">
        <v>2.3E-2</v>
      </c>
      <c r="H149" s="7">
        <v>2.3E-2</v>
      </c>
      <c r="I149" s="7">
        <v>1.9730000000000001E-2</v>
      </c>
      <c r="J149" s="7">
        <v>1.83E-2</v>
      </c>
      <c r="K149" s="7">
        <v>2.6499999999999999E-2</v>
      </c>
      <c r="L149" s="7">
        <v>7.3999999999999996E-2</v>
      </c>
      <c r="M149" s="7">
        <v>0</v>
      </c>
      <c r="N149" s="7">
        <v>7.0000000000000001E-3</v>
      </c>
      <c r="O149" s="7">
        <v>0</v>
      </c>
      <c r="P149" s="7">
        <v>0</v>
      </c>
    </row>
    <row r="150" spans="1:16" hidden="1" x14ac:dyDescent="0.3">
      <c r="A150" s="9" t="s">
        <v>404</v>
      </c>
      <c r="B150" s="9" t="s">
        <v>405</v>
      </c>
      <c r="C150" s="9"/>
      <c r="D150" s="9"/>
      <c r="E150" s="7">
        <v>0.14699999999999999</v>
      </c>
      <c r="F150" s="7">
        <v>0.14399999999999999</v>
      </c>
      <c r="G150" s="7">
        <v>0.13800000000000001</v>
      </c>
      <c r="H150" s="7">
        <v>0.10100000000000001</v>
      </c>
      <c r="I150" s="7">
        <v>2.8000000000000001E-2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</row>
    <row r="151" spans="1:16" hidden="1" x14ac:dyDescent="0.3">
      <c r="A151" s="9" t="s">
        <v>420</v>
      </c>
      <c r="B151" s="9" t="s">
        <v>421</v>
      </c>
      <c r="C151" s="9"/>
      <c r="D151" s="9"/>
      <c r="E151" s="7">
        <v>0.245</v>
      </c>
      <c r="F151" s="7">
        <v>0.54400000000000004</v>
      </c>
      <c r="G151" s="7">
        <v>1.0820000000000001</v>
      </c>
      <c r="H151" s="7">
        <v>1.4930000000000001</v>
      </c>
      <c r="I151" s="7">
        <v>1.149</v>
      </c>
      <c r="J151" s="7">
        <v>0.79200000000000004</v>
      </c>
      <c r="K151" s="7">
        <v>0.74399999999999999</v>
      </c>
      <c r="L151" s="7">
        <v>0.1</v>
      </c>
      <c r="M151" s="7">
        <v>2.8000000000000001E-2</v>
      </c>
      <c r="N151" s="7">
        <v>7.9000000000000001E-2</v>
      </c>
      <c r="O151" s="7">
        <v>0</v>
      </c>
      <c r="P151" s="7">
        <v>0</v>
      </c>
    </row>
    <row r="152" spans="1:16" hidden="1" x14ac:dyDescent="0.3">
      <c r="A152" s="9" t="s">
        <v>418</v>
      </c>
      <c r="B152" s="9" t="s">
        <v>419</v>
      </c>
      <c r="C152" s="9"/>
      <c r="D152" s="9"/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1E-4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</row>
  </sheetData>
  <sortState ref="A132:N143">
    <sortCondition ref="B132:B143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3"/>
  <sheetViews>
    <sheetView workbookViewId="0">
      <selection activeCell="L46" sqref="L46"/>
    </sheetView>
  </sheetViews>
  <sheetFormatPr defaultRowHeight="14.4" x14ac:dyDescent="0.3"/>
  <cols>
    <col min="1" max="1" width="12.77734375" customWidth="1"/>
    <col min="2" max="2" width="58.77734375" customWidth="1"/>
    <col min="3" max="3" width="15.33203125" customWidth="1"/>
    <col min="4" max="16" width="12.6640625" customWidth="1"/>
  </cols>
  <sheetData>
    <row r="1" spans="1:16" x14ac:dyDescent="0.3">
      <c r="A1" s="4" t="s">
        <v>666</v>
      </c>
    </row>
    <row r="2" spans="1:16" x14ac:dyDescent="0.3">
      <c r="A2" t="s">
        <v>662</v>
      </c>
    </row>
    <row r="3" spans="1:16" x14ac:dyDescent="0.3">
      <c r="A3" t="s">
        <v>677</v>
      </c>
    </row>
    <row r="4" spans="1:16" x14ac:dyDescent="0.3">
      <c r="A4" s="17"/>
    </row>
    <row r="5" spans="1:16" x14ac:dyDescent="0.3">
      <c r="A5" s="1" t="s">
        <v>630</v>
      </c>
      <c r="B5" s="1" t="s">
        <v>631</v>
      </c>
      <c r="C5" s="1" t="s">
        <v>651</v>
      </c>
      <c r="D5" s="1" t="s">
        <v>645</v>
      </c>
      <c r="E5" s="2">
        <v>2017</v>
      </c>
      <c r="F5" s="2">
        <v>2016</v>
      </c>
      <c r="G5" s="2">
        <v>2015</v>
      </c>
      <c r="H5" s="2">
        <v>2014</v>
      </c>
      <c r="I5" s="2">
        <v>2013</v>
      </c>
      <c r="J5" s="2">
        <v>2012</v>
      </c>
      <c r="K5" s="2">
        <v>2011</v>
      </c>
      <c r="L5" s="2">
        <v>2010</v>
      </c>
      <c r="M5" s="2">
        <v>2009</v>
      </c>
      <c r="N5" s="2">
        <v>2008</v>
      </c>
      <c r="O5" s="2">
        <v>2007</v>
      </c>
      <c r="P5" s="1">
        <v>2006</v>
      </c>
    </row>
    <row r="6" spans="1:16" x14ac:dyDescent="0.3">
      <c r="A6" s="9" t="s">
        <v>12</v>
      </c>
      <c r="B6" s="9" t="s">
        <v>13</v>
      </c>
      <c r="C6" s="59">
        <v>422.97900000000016</v>
      </c>
      <c r="D6" s="57">
        <v>401.41763000000009</v>
      </c>
      <c r="E6" s="59">
        <v>290.72800000000001</v>
      </c>
      <c r="F6" s="59">
        <v>327.90300000000002</v>
      </c>
      <c r="G6" s="59">
        <v>354.911</v>
      </c>
      <c r="H6" s="59">
        <v>348.55</v>
      </c>
      <c r="I6" s="59">
        <v>344.83780000000002</v>
      </c>
      <c r="J6" s="59">
        <v>319.22725000000003</v>
      </c>
      <c r="K6" s="59">
        <v>280.30712</v>
      </c>
      <c r="L6" s="59">
        <v>274.92219999999998</v>
      </c>
      <c r="M6" s="59">
        <v>307.65210000000002</v>
      </c>
      <c r="N6" s="59">
        <v>150.8946</v>
      </c>
      <c r="O6" s="59">
        <v>38.883000000000003</v>
      </c>
      <c r="P6" s="59">
        <v>38.887999999999998</v>
      </c>
    </row>
    <row r="7" spans="1:16" x14ac:dyDescent="0.3">
      <c r="A7" s="9" t="s">
        <v>2</v>
      </c>
      <c r="B7" s="9" t="s">
        <v>3</v>
      </c>
      <c r="C7" s="59">
        <v>5.580000000000001</v>
      </c>
      <c r="D7" s="57">
        <v>5.0251289999999997</v>
      </c>
      <c r="E7" s="59">
        <v>2.1139999999999999</v>
      </c>
      <c r="F7" s="59">
        <v>2.2930000000000001</v>
      </c>
      <c r="G7" s="59">
        <v>2.6080000000000001</v>
      </c>
      <c r="H7" s="59">
        <v>2.976</v>
      </c>
      <c r="I7" s="59">
        <v>2.7706770000000001</v>
      </c>
      <c r="J7" s="59">
        <v>3.139443</v>
      </c>
      <c r="K7" s="59">
        <v>3.248354</v>
      </c>
      <c r="L7" s="59">
        <v>3.3828999999999998</v>
      </c>
      <c r="M7" s="59">
        <v>4.3792</v>
      </c>
      <c r="N7" s="59">
        <v>0.57299999999999995</v>
      </c>
      <c r="O7" s="59">
        <v>0</v>
      </c>
      <c r="P7" s="59">
        <v>0</v>
      </c>
    </row>
    <row r="8" spans="1:16" x14ac:dyDescent="0.3">
      <c r="A8" s="9" t="s">
        <v>10</v>
      </c>
      <c r="B8" s="9" t="s">
        <v>11</v>
      </c>
      <c r="C8" s="37">
        <v>273.18503400000009</v>
      </c>
      <c r="D8" s="57">
        <v>370.30847332099989</v>
      </c>
      <c r="E8" s="59">
        <v>249.024</v>
      </c>
      <c r="F8" s="59">
        <v>266.78100000000001</v>
      </c>
      <c r="G8" s="59">
        <v>209.85300000000001</v>
      </c>
      <c r="H8" s="59">
        <v>235.03778600000001</v>
      </c>
      <c r="I8" s="59">
        <v>242.97492099999999</v>
      </c>
      <c r="J8" s="59">
        <v>253.234621</v>
      </c>
      <c r="K8" s="59">
        <v>241.78845000000001</v>
      </c>
      <c r="L8" s="59">
        <v>336.23439999999999</v>
      </c>
      <c r="M8" s="59">
        <v>285.61900000000003</v>
      </c>
      <c r="N8" s="59">
        <v>415.68369999999999</v>
      </c>
      <c r="O8" s="59">
        <v>566.62800000000004</v>
      </c>
      <c r="P8" s="59">
        <v>556.09400000000005</v>
      </c>
    </row>
    <row r="9" spans="1:16" x14ac:dyDescent="0.3">
      <c r="A9" s="9" t="s">
        <v>0</v>
      </c>
      <c r="B9" s="9" t="s">
        <v>1</v>
      </c>
      <c r="C9" s="59"/>
      <c r="D9" s="57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</row>
    <row r="10" spans="1:16" x14ac:dyDescent="0.3">
      <c r="A10" s="9" t="s">
        <v>375</v>
      </c>
      <c r="B10" s="9" t="s">
        <v>374</v>
      </c>
      <c r="C10" s="37">
        <v>1603.0984999999991</v>
      </c>
      <c r="D10" s="59">
        <v>1624.287896000001</v>
      </c>
      <c r="E10" s="59">
        <v>1121.5989999999999</v>
      </c>
      <c r="F10" s="59">
        <v>1156.9549999999999</v>
      </c>
      <c r="G10" s="59">
        <v>1190.567</v>
      </c>
      <c r="H10" s="59">
        <v>1143.316</v>
      </c>
      <c r="I10" s="59">
        <v>1112.3173999999999</v>
      </c>
      <c r="J10" s="59">
        <v>1025.5191</v>
      </c>
      <c r="K10" s="59">
        <v>877.25229999999999</v>
      </c>
      <c r="L10" s="59">
        <v>758.5104</v>
      </c>
      <c r="M10" s="59">
        <v>750.50909999999999</v>
      </c>
      <c r="N10" s="59">
        <v>311.70859999999999</v>
      </c>
      <c r="O10" s="59">
        <v>0</v>
      </c>
      <c r="P10" s="59">
        <v>0</v>
      </c>
    </row>
    <row r="11" spans="1:16" x14ac:dyDescent="0.3">
      <c r="A11" s="9" t="s">
        <v>6</v>
      </c>
      <c r="B11" s="9" t="s">
        <v>676</v>
      </c>
      <c r="C11" s="59">
        <v>319393.75172400015</v>
      </c>
      <c r="D11" s="63">
        <v>287106.32872158999</v>
      </c>
      <c r="E11" s="59">
        <v>24194.206999999999</v>
      </c>
      <c r="F11" s="59">
        <v>44873.838000000003</v>
      </c>
      <c r="G11" s="59">
        <v>19569.342000000001</v>
      </c>
      <c r="H11" s="59">
        <v>21449.276686000001</v>
      </c>
      <c r="I11" s="59">
        <v>34355.093695000003</v>
      </c>
      <c r="J11" s="59">
        <v>66958.679568000007</v>
      </c>
      <c r="K11" s="59">
        <v>69926.427683000002</v>
      </c>
      <c r="L11" s="59">
        <v>100736.39629999999</v>
      </c>
      <c r="M11" s="59">
        <v>79664.959499999997</v>
      </c>
      <c r="N11" s="59">
        <v>109510.3649</v>
      </c>
      <c r="O11" s="59">
        <v>168594.30869999999</v>
      </c>
      <c r="P11" s="59">
        <v>151829.3364</v>
      </c>
    </row>
    <row r="12" spans="1:16" x14ac:dyDescent="0.3">
      <c r="A12" s="9" t="s">
        <v>4</v>
      </c>
      <c r="B12" s="9" t="s">
        <v>5</v>
      </c>
      <c r="C12" s="37">
        <v>954.7802039999998</v>
      </c>
      <c r="D12" s="57">
        <v>1170.1113333879998</v>
      </c>
      <c r="E12" s="59">
        <v>1006.337</v>
      </c>
      <c r="F12" s="59">
        <v>1060.0540000000001</v>
      </c>
      <c r="G12" s="59">
        <v>822.08</v>
      </c>
      <c r="H12" s="59">
        <v>805.34779600000002</v>
      </c>
      <c r="I12" s="59">
        <v>926.34527300000002</v>
      </c>
      <c r="J12" s="59">
        <v>997.30739800000003</v>
      </c>
      <c r="K12" s="59">
        <v>759.47060199999999</v>
      </c>
      <c r="L12" s="59">
        <v>1167.4432999999999</v>
      </c>
      <c r="M12" s="59">
        <v>1193.8208999999999</v>
      </c>
      <c r="N12" s="59">
        <v>1277.5877</v>
      </c>
      <c r="O12" s="59">
        <v>1497.3806</v>
      </c>
      <c r="P12" s="59">
        <v>1724.5446999999999</v>
      </c>
    </row>
    <row r="13" spans="1:16" x14ac:dyDescent="0.3">
      <c r="A13" s="9" t="s">
        <v>7</v>
      </c>
      <c r="B13" s="9" t="s">
        <v>8</v>
      </c>
      <c r="C13" s="59">
        <v>2.63E-2</v>
      </c>
      <c r="D13" s="57">
        <v>2.6100000000000002E-2</v>
      </c>
      <c r="E13" s="59">
        <v>3.0000000000000001E-3</v>
      </c>
      <c r="F13" s="59">
        <v>2E-3</v>
      </c>
      <c r="G13" s="59">
        <v>3.0000000000000001E-3</v>
      </c>
      <c r="H13" s="59">
        <v>0</v>
      </c>
      <c r="I13" s="59">
        <v>4.0000000000000001E-3</v>
      </c>
      <c r="J13" s="59">
        <v>4.0000000000000001E-3</v>
      </c>
      <c r="K13" s="59">
        <v>1E-3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</row>
    <row r="14" spans="1:16" x14ac:dyDescent="0.3">
      <c r="A14" s="3" t="s">
        <v>633</v>
      </c>
      <c r="B14" s="9" t="s">
        <v>14</v>
      </c>
      <c r="C14" s="59">
        <v>1.7100000000000001E-2</v>
      </c>
      <c r="D14" s="57">
        <v>5.4999999999999997E-3</v>
      </c>
      <c r="E14" s="59">
        <v>5.7000000000000002E-2</v>
      </c>
      <c r="F14" s="59">
        <v>0.06</v>
      </c>
      <c r="G14" s="59">
        <v>0.47199999999999998</v>
      </c>
      <c r="H14" s="59">
        <v>0.96099999999999997</v>
      </c>
      <c r="I14" s="59">
        <v>0.90659999999999996</v>
      </c>
      <c r="J14" s="59">
        <v>0.94169999999999998</v>
      </c>
      <c r="K14" s="59">
        <v>0.87412299999999998</v>
      </c>
      <c r="L14" s="59">
        <v>0.62460000000000004</v>
      </c>
      <c r="M14" s="59">
        <v>0.52200000000000002</v>
      </c>
      <c r="N14" s="59">
        <v>4.2599999999999999E-2</v>
      </c>
      <c r="O14" s="59">
        <v>1.1684000000000001</v>
      </c>
      <c r="P14" s="59">
        <v>1.1679999999999999</v>
      </c>
    </row>
    <row r="15" spans="1:16" x14ac:dyDescent="0.3">
      <c r="A15" s="3" t="s">
        <v>632</v>
      </c>
      <c r="B15" s="9" t="s">
        <v>9</v>
      </c>
      <c r="C15" s="59">
        <v>84.549470999999983</v>
      </c>
      <c r="D15" s="57">
        <v>105.36453254000003</v>
      </c>
      <c r="E15" s="59">
        <v>81.373999999999995</v>
      </c>
      <c r="F15" s="59">
        <v>175.43299999999999</v>
      </c>
      <c r="G15" s="59">
        <v>65.316000000000003</v>
      </c>
      <c r="H15" s="59">
        <v>64.173090000000002</v>
      </c>
      <c r="I15" s="59">
        <v>65.765658000000002</v>
      </c>
      <c r="J15" s="59">
        <v>125.132442</v>
      </c>
      <c r="K15" s="59">
        <v>104.070846</v>
      </c>
      <c r="L15" s="59">
        <v>250.2448</v>
      </c>
      <c r="M15" s="59">
        <v>175.3974</v>
      </c>
      <c r="N15" s="59">
        <v>185.04750000000001</v>
      </c>
      <c r="O15" s="59">
        <v>313.4785</v>
      </c>
      <c r="P15" s="59">
        <v>357.85559999999998</v>
      </c>
    </row>
    <row r="16" spans="1:16" x14ac:dyDescent="0.3">
      <c r="A16" s="10"/>
      <c r="B16" s="10" t="s">
        <v>654</v>
      </c>
      <c r="C16" s="60">
        <v>347.59673000000004</v>
      </c>
      <c r="D16" s="61">
        <v>391.28847110000027</v>
      </c>
      <c r="E16" s="60">
        <v>417.702</v>
      </c>
      <c r="F16" s="59">
        <v>425.51</v>
      </c>
      <c r="G16" s="59">
        <v>363.60199999999998</v>
      </c>
      <c r="H16" s="59">
        <v>358.78897000000001</v>
      </c>
      <c r="I16" s="59">
        <v>384.62009699999999</v>
      </c>
      <c r="J16" s="59">
        <v>405.66897699999998</v>
      </c>
      <c r="K16" s="59">
        <v>414.041764</v>
      </c>
      <c r="L16" s="59">
        <v>728.95849999999996</v>
      </c>
      <c r="M16" s="59">
        <v>807.44839999999999</v>
      </c>
      <c r="N16" s="59">
        <v>871.83109999999999</v>
      </c>
      <c r="O16" s="59">
        <v>1223.3181</v>
      </c>
      <c r="P16" s="59">
        <v>1343.6657</v>
      </c>
    </row>
    <row r="17" spans="1:16" x14ac:dyDescent="0.3">
      <c r="A17" s="9" t="s">
        <v>41</v>
      </c>
      <c r="B17" s="9" t="s">
        <v>42</v>
      </c>
      <c r="C17" s="59">
        <v>8.8881309999999996</v>
      </c>
      <c r="D17" s="57">
        <v>101.69037600000004</v>
      </c>
      <c r="E17" s="59">
        <v>196.654</v>
      </c>
      <c r="F17" s="59">
        <v>168.70099999999999</v>
      </c>
      <c r="G17" s="59">
        <v>102.30200000000001</v>
      </c>
      <c r="H17" s="59">
        <v>99.028035000000003</v>
      </c>
      <c r="I17" s="59">
        <v>241.21798200000001</v>
      </c>
      <c r="J17" s="59">
        <v>118.075261</v>
      </c>
      <c r="K17" s="59">
        <v>195.09723600000001</v>
      </c>
      <c r="L17" s="59">
        <v>293.9708</v>
      </c>
      <c r="M17" s="59">
        <v>255.37209999999999</v>
      </c>
      <c r="N17" s="59">
        <v>244.6515</v>
      </c>
      <c r="O17" s="59">
        <v>293.7269</v>
      </c>
      <c r="P17" s="59">
        <v>0</v>
      </c>
    </row>
    <row r="18" spans="1:16" hidden="1" x14ac:dyDescent="0.3">
      <c r="A18" s="9" t="s">
        <v>37</v>
      </c>
      <c r="B18" s="9" t="s">
        <v>38</v>
      </c>
      <c r="C18" s="59"/>
      <c r="D18" s="59"/>
      <c r="E18" s="59"/>
      <c r="F18" s="59"/>
      <c r="G18" s="59">
        <v>1E-3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</row>
    <row r="19" spans="1:16" x14ac:dyDescent="0.3">
      <c r="A19" s="9" t="s">
        <v>21</v>
      </c>
      <c r="B19" s="9" t="s">
        <v>22</v>
      </c>
      <c r="C19" s="59">
        <v>11.32005</v>
      </c>
      <c r="D19" s="57">
        <v>117.24006700000002</v>
      </c>
      <c r="E19" s="59">
        <v>216.37899999999999</v>
      </c>
      <c r="F19" s="59">
        <v>181.75399999999999</v>
      </c>
      <c r="G19" s="59">
        <v>111.437</v>
      </c>
      <c r="H19" s="59">
        <v>111.776123</v>
      </c>
      <c r="I19" s="59">
        <v>261.15263199999998</v>
      </c>
      <c r="J19" s="59">
        <v>133.79608400000001</v>
      </c>
      <c r="K19" s="59">
        <v>233.02461199999999</v>
      </c>
      <c r="L19" s="59">
        <v>327.48050000000001</v>
      </c>
      <c r="M19" s="59">
        <v>289.3134</v>
      </c>
      <c r="N19" s="59">
        <v>271.69200000000001</v>
      </c>
      <c r="O19" s="59">
        <v>331.42869999999999</v>
      </c>
      <c r="P19" s="59">
        <v>0</v>
      </c>
    </row>
    <row r="20" spans="1:16" hidden="1" x14ac:dyDescent="0.3">
      <c r="A20" s="9" t="s">
        <v>25</v>
      </c>
      <c r="B20" s="9" t="s">
        <v>26</v>
      </c>
      <c r="C20" s="59"/>
      <c r="D20" s="59"/>
      <c r="E20" s="59">
        <v>6.0000000000000001E-3</v>
      </c>
      <c r="F20" s="59">
        <v>6.0000000000000001E-3</v>
      </c>
      <c r="G20" s="59">
        <v>3.0000000000000001E-3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</row>
    <row r="21" spans="1:16" x14ac:dyDescent="0.3">
      <c r="A21" s="9" t="s">
        <v>33</v>
      </c>
      <c r="B21" s="9" t="s">
        <v>34</v>
      </c>
      <c r="C21" s="59">
        <v>347.58139000000006</v>
      </c>
      <c r="D21" s="57">
        <v>391.27887110000029</v>
      </c>
      <c r="E21" s="59">
        <v>417.69600000000003</v>
      </c>
      <c r="F21" s="59">
        <v>425.50400000000002</v>
      </c>
      <c r="G21" s="59">
        <v>363.59800000000001</v>
      </c>
      <c r="H21" s="59">
        <v>358.78897000000001</v>
      </c>
      <c r="I21" s="59">
        <v>384.62009699999999</v>
      </c>
      <c r="J21" s="59">
        <v>405.66897699999998</v>
      </c>
      <c r="K21" s="59">
        <v>414.041764</v>
      </c>
      <c r="L21" s="59">
        <v>728.95849999999996</v>
      </c>
      <c r="M21" s="59">
        <v>807.44839999999999</v>
      </c>
      <c r="N21" s="59">
        <v>871.83109999999999</v>
      </c>
      <c r="O21" s="59">
        <v>1223.3181</v>
      </c>
      <c r="P21" s="59">
        <v>1343.6657</v>
      </c>
    </row>
    <row r="22" spans="1:16" x14ac:dyDescent="0.3">
      <c r="A22" s="9"/>
      <c r="B22" s="9" t="s">
        <v>669</v>
      </c>
      <c r="C22" s="59">
        <v>1.5339999999999999E-2</v>
      </c>
      <c r="D22" s="57">
        <v>9.5999999999999992E-3</v>
      </c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</row>
    <row r="23" spans="1:16" hidden="1" x14ac:dyDescent="0.3">
      <c r="A23" s="10"/>
      <c r="B23" s="10" t="s">
        <v>638</v>
      </c>
      <c r="C23" s="60"/>
      <c r="D23" s="61">
        <v>70.345351999999977</v>
      </c>
      <c r="E23" s="60">
        <v>158.98120900000001</v>
      </c>
      <c r="F23" s="59">
        <v>200.03259499999999</v>
      </c>
      <c r="G23" s="59">
        <v>148.68992700000001</v>
      </c>
      <c r="H23" s="59">
        <v>145.15282099999999</v>
      </c>
      <c r="I23" s="59">
        <v>145.11093199999999</v>
      </c>
      <c r="J23" s="59">
        <v>160.381373</v>
      </c>
      <c r="K23" s="59">
        <v>107.34343800000001</v>
      </c>
      <c r="L23" s="59">
        <v>156.2209</v>
      </c>
      <c r="M23" s="59">
        <v>204.0958</v>
      </c>
      <c r="N23" s="59">
        <v>180.91749999999999</v>
      </c>
      <c r="O23" s="59">
        <v>226.965</v>
      </c>
      <c r="P23" s="59">
        <v>0</v>
      </c>
    </row>
    <row r="24" spans="1:16" hidden="1" x14ac:dyDescent="0.3">
      <c r="A24" s="9" t="s">
        <v>59</v>
      </c>
      <c r="B24" s="9" t="s">
        <v>60</v>
      </c>
      <c r="C24" s="59"/>
      <c r="D24" s="59"/>
      <c r="E24" s="59">
        <v>34.545999999999999</v>
      </c>
      <c r="F24" s="59">
        <v>43.670999999999999</v>
      </c>
      <c r="G24" s="59">
        <v>32.268999999999998</v>
      </c>
      <c r="H24" s="59">
        <v>31.176936999999999</v>
      </c>
      <c r="I24" s="59">
        <v>31.336953999999999</v>
      </c>
      <c r="J24" s="59">
        <v>34.736023000000003</v>
      </c>
      <c r="K24" s="59">
        <v>30.760172000000001</v>
      </c>
      <c r="L24" s="59">
        <v>44.564700000000002</v>
      </c>
      <c r="M24" s="59">
        <v>58.665500000000002</v>
      </c>
      <c r="N24" s="59">
        <v>51.786000000000001</v>
      </c>
      <c r="O24" s="59">
        <v>64.749099999999999</v>
      </c>
      <c r="P24" s="59">
        <v>0</v>
      </c>
    </row>
    <row r="25" spans="1:16" hidden="1" x14ac:dyDescent="0.3">
      <c r="A25" s="9" t="s">
        <v>55</v>
      </c>
      <c r="B25" s="9" t="s">
        <v>56</v>
      </c>
      <c r="C25" s="59"/>
      <c r="D25" s="59"/>
      <c r="E25" s="59">
        <v>50.122</v>
      </c>
      <c r="F25" s="59">
        <v>63.064999999999998</v>
      </c>
      <c r="G25" s="59">
        <v>46.88</v>
      </c>
      <c r="H25" s="59">
        <v>45.319178000000001</v>
      </c>
      <c r="I25" s="59">
        <v>45.498182999999997</v>
      </c>
      <c r="J25" s="59">
        <v>50.375999</v>
      </c>
      <c r="K25" s="59">
        <v>44.605651999999999</v>
      </c>
      <c r="L25" s="59">
        <v>65.836799999999997</v>
      </c>
      <c r="M25" s="59">
        <v>85.066100000000006</v>
      </c>
      <c r="N25" s="59">
        <v>71.83</v>
      </c>
      <c r="O25" s="59">
        <v>93.710700000000003</v>
      </c>
      <c r="P25" s="59">
        <v>0</v>
      </c>
    </row>
    <row r="26" spans="1:16" hidden="1" x14ac:dyDescent="0.3">
      <c r="A26" s="9" t="s">
        <v>57</v>
      </c>
      <c r="B26" s="9" t="s">
        <v>58</v>
      </c>
      <c r="C26" s="59"/>
      <c r="D26" s="59"/>
      <c r="E26" s="59">
        <v>18.256</v>
      </c>
      <c r="F26" s="59">
        <v>23.363</v>
      </c>
      <c r="G26" s="59">
        <v>17.004000000000001</v>
      </c>
      <c r="H26" s="59">
        <v>16.410494</v>
      </c>
      <c r="I26" s="59">
        <v>16.538791</v>
      </c>
      <c r="J26" s="59">
        <v>18.383707999999999</v>
      </c>
      <c r="K26" s="59">
        <v>16.284655999999998</v>
      </c>
      <c r="L26" s="59">
        <v>23.5945</v>
      </c>
      <c r="M26" s="59">
        <v>31.06</v>
      </c>
      <c r="N26" s="59">
        <v>26.139500000000002</v>
      </c>
      <c r="O26" s="59">
        <v>34.213900000000002</v>
      </c>
      <c r="P26" s="59">
        <v>0</v>
      </c>
    </row>
    <row r="27" spans="1:16" hidden="1" x14ac:dyDescent="0.3">
      <c r="A27" s="9" t="s">
        <v>49</v>
      </c>
      <c r="B27" s="9" t="s">
        <v>50</v>
      </c>
      <c r="C27" s="59"/>
      <c r="D27" s="59"/>
      <c r="E27" s="59">
        <v>3.0000000000000001E-3</v>
      </c>
      <c r="F27" s="59">
        <v>4.0000000000000001E-3</v>
      </c>
      <c r="G27" s="59">
        <v>3.0000000000000001E-3</v>
      </c>
      <c r="H27" s="59">
        <v>0.70005200000000001</v>
      </c>
      <c r="I27" s="59">
        <v>3.4640000000000001E-3</v>
      </c>
      <c r="J27" s="59">
        <v>4.202E-3</v>
      </c>
      <c r="K27" s="59">
        <v>3.5300000000000002E-3</v>
      </c>
      <c r="L27" s="59">
        <v>3.7000000000000002E-3</v>
      </c>
      <c r="M27" s="59">
        <v>1.1000000000000001E-3</v>
      </c>
      <c r="N27" s="59">
        <v>0</v>
      </c>
      <c r="O27" s="59">
        <v>1.1000000000000001E-3</v>
      </c>
      <c r="P27" s="59">
        <v>0</v>
      </c>
    </row>
    <row r="28" spans="1:16" hidden="1" x14ac:dyDescent="0.3">
      <c r="A28" s="9" t="s">
        <v>53</v>
      </c>
      <c r="B28" s="9" t="s">
        <v>54</v>
      </c>
      <c r="C28" s="59"/>
      <c r="D28" s="59"/>
      <c r="E28" s="59">
        <v>17.23</v>
      </c>
      <c r="F28" s="59">
        <v>21.693000000000001</v>
      </c>
      <c r="G28" s="59">
        <v>16.113</v>
      </c>
      <c r="H28" s="59">
        <v>15.730062999999999</v>
      </c>
      <c r="I28" s="59">
        <v>15.634238</v>
      </c>
      <c r="J28" s="59">
        <v>17.316656999999999</v>
      </c>
      <c r="K28" s="59">
        <v>15.336202999999999</v>
      </c>
      <c r="L28" s="59">
        <v>22.214600000000001</v>
      </c>
      <c r="M28" s="59">
        <v>29.2441</v>
      </c>
      <c r="N28" s="59">
        <v>31.063600000000001</v>
      </c>
      <c r="O28" s="59">
        <v>32.224200000000003</v>
      </c>
      <c r="P28" s="59">
        <v>0</v>
      </c>
    </row>
    <row r="29" spans="1:16" hidden="1" x14ac:dyDescent="0.3">
      <c r="A29" s="9" t="s">
        <v>67</v>
      </c>
      <c r="B29" s="9" t="s">
        <v>68</v>
      </c>
      <c r="C29" s="59"/>
      <c r="D29" s="59"/>
      <c r="E29" s="59">
        <v>0.40300000000000002</v>
      </c>
      <c r="F29" s="59">
        <v>0.43</v>
      </c>
      <c r="G29" s="59">
        <v>0.42</v>
      </c>
      <c r="H29" s="59">
        <v>1.1739999999999999</v>
      </c>
      <c r="I29" s="59">
        <v>1.0325869999999999</v>
      </c>
      <c r="J29" s="59">
        <v>1.0329999999999999</v>
      </c>
      <c r="K29" s="59">
        <v>0.35299999999999998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</row>
    <row r="30" spans="1:16" hidden="1" x14ac:dyDescent="0.3">
      <c r="A30" s="9" t="s">
        <v>51</v>
      </c>
      <c r="B30" s="9" t="s">
        <v>52</v>
      </c>
      <c r="C30" s="59"/>
      <c r="D30" s="59"/>
      <c r="E30" s="59">
        <v>38.386209000000001</v>
      </c>
      <c r="F30" s="59">
        <v>47.806595000000002</v>
      </c>
      <c r="G30" s="59">
        <v>36.000926999999997</v>
      </c>
      <c r="H30" s="59">
        <v>34.642097</v>
      </c>
      <c r="I30" s="59">
        <v>35.066715000000002</v>
      </c>
      <c r="J30" s="59">
        <v>38.531784000000002</v>
      </c>
      <c r="K30" s="59">
        <v>2.2499999999999999E-4</v>
      </c>
      <c r="L30" s="59">
        <v>6.6E-3</v>
      </c>
      <c r="M30" s="59">
        <v>5.8999999999999997E-2</v>
      </c>
      <c r="N30" s="59">
        <v>9.8400000000000001E-2</v>
      </c>
      <c r="O30" s="59">
        <v>2.0659999999999998</v>
      </c>
      <c r="P30" s="59">
        <v>0</v>
      </c>
    </row>
    <row r="31" spans="1:16" hidden="1" x14ac:dyDescent="0.3">
      <c r="A31" s="9" t="s">
        <v>443</v>
      </c>
      <c r="B31" s="9" t="s">
        <v>444</v>
      </c>
      <c r="C31" s="59"/>
      <c r="D31" s="59"/>
      <c r="E31" s="59">
        <v>3.5000000000000003E-2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</row>
    <row r="32" spans="1:16" x14ac:dyDescent="0.3">
      <c r="A32" s="10"/>
      <c r="B32" s="10" t="s">
        <v>655</v>
      </c>
      <c r="C32" s="60">
        <v>300.32765999999981</v>
      </c>
      <c r="D32" s="61">
        <v>185.18243950999999</v>
      </c>
      <c r="E32" s="60">
        <v>164.26499999999999</v>
      </c>
      <c r="F32" s="60">
        <v>234.01499999999999</v>
      </c>
      <c r="G32" s="60">
        <v>297.33600000000001</v>
      </c>
      <c r="H32" s="60">
        <v>310.67679399999997</v>
      </c>
      <c r="I32" s="60">
        <v>256.698373</v>
      </c>
      <c r="J32" s="60">
        <v>252.20034999999999</v>
      </c>
      <c r="K32" s="60">
        <v>239.97933800000001</v>
      </c>
      <c r="L32" s="60">
        <v>185.4778</v>
      </c>
      <c r="M32" s="60">
        <v>174.3888</v>
      </c>
      <c r="N32" s="60">
        <v>252.70099999999999</v>
      </c>
      <c r="O32" s="60">
        <v>304.3313</v>
      </c>
      <c r="P32" s="60">
        <v>284.52190000000002</v>
      </c>
    </row>
    <row r="33" spans="1:16" hidden="1" x14ac:dyDescent="0.3">
      <c r="A33" s="9" t="s">
        <v>236</v>
      </c>
      <c r="B33" s="9" t="s">
        <v>237</v>
      </c>
      <c r="C33" s="60"/>
      <c r="D33" s="60"/>
      <c r="E33" s="60">
        <v>1.111</v>
      </c>
      <c r="F33" s="60">
        <v>1.1519999999999999</v>
      </c>
      <c r="G33" s="60">
        <v>1.0449999999999999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</row>
    <row r="34" spans="1:16" hidden="1" x14ac:dyDescent="0.3">
      <c r="A34" s="9" t="s">
        <v>287</v>
      </c>
      <c r="B34" s="9" t="s">
        <v>288</v>
      </c>
      <c r="C34" s="60"/>
      <c r="D34" s="60"/>
      <c r="E34" s="60">
        <v>0</v>
      </c>
      <c r="F34" s="60">
        <v>0</v>
      </c>
      <c r="G34" s="60">
        <v>0</v>
      </c>
      <c r="H34" s="60">
        <v>0</v>
      </c>
      <c r="I34" s="60">
        <v>0</v>
      </c>
      <c r="J34" s="60">
        <v>1.8900000000000001E-4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</row>
    <row r="35" spans="1:16" hidden="1" x14ac:dyDescent="0.3">
      <c r="A35" s="9" t="s">
        <v>140</v>
      </c>
      <c r="B35" s="9" t="s">
        <v>141</v>
      </c>
      <c r="C35" s="60"/>
      <c r="D35" s="60"/>
      <c r="E35" s="60">
        <v>2.8000000000000001E-2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</row>
    <row r="36" spans="1:16" hidden="1" x14ac:dyDescent="0.3">
      <c r="A36" s="9" t="s">
        <v>311</v>
      </c>
      <c r="B36" s="9" t="s">
        <v>312</v>
      </c>
      <c r="C36" s="60"/>
      <c r="D36" s="60"/>
      <c r="E36" s="60">
        <v>6.0000000000000001E-3</v>
      </c>
      <c r="F36" s="60">
        <v>4.0000000000000001E-3</v>
      </c>
      <c r="G36" s="60">
        <v>1E-3</v>
      </c>
      <c r="H36" s="60">
        <v>7.0000000000000001E-3</v>
      </c>
      <c r="I36" s="60">
        <v>5.0000000000000001E-3</v>
      </c>
      <c r="J36" s="60">
        <v>6.9699999999999998E-2</v>
      </c>
      <c r="K36" s="60">
        <v>7.0999999999999994E-2</v>
      </c>
      <c r="L36" s="60">
        <v>7.3999999999999996E-2</v>
      </c>
      <c r="M36" s="60">
        <v>0</v>
      </c>
      <c r="N36" s="60">
        <v>0</v>
      </c>
      <c r="O36" s="60">
        <v>0</v>
      </c>
      <c r="P36" s="60">
        <v>0</v>
      </c>
    </row>
    <row r="37" spans="1:16" hidden="1" x14ac:dyDescent="0.3">
      <c r="A37" s="9" t="s">
        <v>293</v>
      </c>
      <c r="B37" s="9" t="s">
        <v>294</v>
      </c>
      <c r="C37" s="60"/>
      <c r="D37" s="60"/>
      <c r="E37" s="60">
        <v>2.3E-2</v>
      </c>
      <c r="F37" s="60">
        <v>4.9000000000000002E-2</v>
      </c>
      <c r="G37" s="60">
        <v>8.3000000000000004E-2</v>
      </c>
      <c r="H37" s="60">
        <v>0.11600000000000001</v>
      </c>
      <c r="I37" s="60">
        <v>0.122</v>
      </c>
      <c r="J37" s="60">
        <v>0.10199999999999999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</row>
    <row r="38" spans="1:16" hidden="1" x14ac:dyDescent="0.3">
      <c r="A38" s="9" t="s">
        <v>192</v>
      </c>
      <c r="B38" s="9" t="s">
        <v>193</v>
      </c>
      <c r="C38" s="60"/>
      <c r="D38" s="60"/>
      <c r="E38" s="60">
        <v>0.66500000000000004</v>
      </c>
      <c r="F38" s="60">
        <v>0.66300000000000003</v>
      </c>
      <c r="G38" s="60">
        <v>0.68500000000000005</v>
      </c>
      <c r="H38" s="60">
        <v>0.65300000000000002</v>
      </c>
      <c r="I38" s="60">
        <v>0.31151800000000002</v>
      </c>
      <c r="J38" s="60">
        <v>6.4929000000000001E-2</v>
      </c>
      <c r="K38" s="60">
        <v>0</v>
      </c>
      <c r="L38" s="60">
        <v>0</v>
      </c>
      <c r="M38" s="60">
        <v>0</v>
      </c>
      <c r="N38" s="60">
        <v>0</v>
      </c>
      <c r="O38" s="60">
        <v>1.363</v>
      </c>
      <c r="P38" s="60">
        <v>0</v>
      </c>
    </row>
    <row r="39" spans="1:16" hidden="1" x14ac:dyDescent="0.3">
      <c r="A39" s="9" t="s">
        <v>265</v>
      </c>
      <c r="B39" s="9" t="s">
        <v>266</v>
      </c>
      <c r="C39" s="60"/>
      <c r="D39" s="60"/>
      <c r="E39" s="60">
        <v>2.5999999999999999E-2</v>
      </c>
      <c r="F39" s="60">
        <v>2.5000000000000001E-2</v>
      </c>
      <c r="G39" s="60">
        <v>0.01</v>
      </c>
      <c r="H39" s="60">
        <v>8.0000000000000002E-3</v>
      </c>
      <c r="I39" s="60">
        <v>3.0000000000000001E-3</v>
      </c>
      <c r="J39" s="60">
        <v>2.2942000000000001E-2</v>
      </c>
      <c r="K39" s="60">
        <v>0</v>
      </c>
      <c r="L39" s="60">
        <v>1.1993</v>
      </c>
      <c r="M39" s="60">
        <v>2.1116000000000001</v>
      </c>
      <c r="N39" s="60">
        <v>8.8148</v>
      </c>
      <c r="O39" s="60">
        <v>8.7050000000000001</v>
      </c>
      <c r="P39" s="60">
        <v>9.468</v>
      </c>
    </row>
    <row r="40" spans="1:16" hidden="1" x14ac:dyDescent="0.3">
      <c r="A40" s="9" t="s">
        <v>267</v>
      </c>
      <c r="B40" s="9" t="s">
        <v>268</v>
      </c>
      <c r="C40" s="60"/>
      <c r="D40" s="60"/>
      <c r="E40" s="60">
        <v>0.154</v>
      </c>
      <c r="F40" s="60">
        <v>0.161</v>
      </c>
      <c r="G40" s="60">
        <v>0.17</v>
      </c>
      <c r="H40" s="60">
        <v>3.2000000000000001E-2</v>
      </c>
      <c r="I40" s="60">
        <v>2.1625999999999999E-2</v>
      </c>
      <c r="J40" s="60">
        <v>7.0000000000000001E-3</v>
      </c>
      <c r="K40" s="60">
        <v>1E-3</v>
      </c>
      <c r="L40" s="60">
        <v>3.0000000000000001E-3</v>
      </c>
      <c r="M40" s="60">
        <v>0</v>
      </c>
      <c r="N40" s="60">
        <v>0</v>
      </c>
      <c r="O40" s="60">
        <v>0</v>
      </c>
      <c r="P40" s="60">
        <v>0</v>
      </c>
    </row>
    <row r="41" spans="1:16" hidden="1" x14ac:dyDescent="0.3">
      <c r="A41" s="9" t="s">
        <v>79</v>
      </c>
      <c r="B41" s="9" t="s">
        <v>80</v>
      </c>
      <c r="C41" s="60"/>
      <c r="D41" s="60"/>
      <c r="E41" s="60">
        <v>0</v>
      </c>
      <c r="F41" s="60">
        <v>0</v>
      </c>
      <c r="G41" s="60">
        <v>0</v>
      </c>
      <c r="H41" s="60">
        <v>0</v>
      </c>
      <c r="I41" s="60">
        <v>2E-3</v>
      </c>
      <c r="J41" s="60">
        <v>1.7999999999999999E-2</v>
      </c>
      <c r="K41" s="60">
        <v>3.6999999999999998E-2</v>
      </c>
      <c r="L41" s="60">
        <v>5.5E-2</v>
      </c>
      <c r="M41" s="60">
        <v>0</v>
      </c>
      <c r="N41" s="60">
        <v>0</v>
      </c>
      <c r="O41" s="60">
        <v>0</v>
      </c>
      <c r="P41" s="60">
        <v>0</v>
      </c>
    </row>
    <row r="42" spans="1:16" hidden="1" x14ac:dyDescent="0.3">
      <c r="A42" s="9" t="s">
        <v>81</v>
      </c>
      <c r="B42" s="9" t="s">
        <v>82</v>
      </c>
      <c r="C42" s="60"/>
      <c r="D42" s="60"/>
      <c r="E42" s="60">
        <v>0</v>
      </c>
      <c r="F42" s="60">
        <v>0</v>
      </c>
      <c r="G42" s="60">
        <v>0</v>
      </c>
      <c r="H42" s="60">
        <v>0</v>
      </c>
      <c r="I42" s="60">
        <v>0</v>
      </c>
      <c r="J42" s="60">
        <v>6.0000000000000001E-3</v>
      </c>
      <c r="K42" s="60">
        <v>7.0000000000000001E-3</v>
      </c>
      <c r="L42" s="60">
        <v>3.3000000000000002E-2</v>
      </c>
      <c r="M42" s="60">
        <v>0</v>
      </c>
      <c r="N42" s="60">
        <v>0</v>
      </c>
      <c r="O42" s="60">
        <v>0</v>
      </c>
      <c r="P42" s="60">
        <v>0</v>
      </c>
    </row>
    <row r="43" spans="1:16" hidden="1" x14ac:dyDescent="0.3">
      <c r="A43" s="9" t="s">
        <v>317</v>
      </c>
      <c r="B43" s="9" t="s">
        <v>318</v>
      </c>
      <c r="C43" s="60"/>
      <c r="D43" s="60"/>
      <c r="E43" s="60">
        <v>3.0000000000000001E-3</v>
      </c>
      <c r="F43" s="60">
        <v>3.0000000000000001E-3</v>
      </c>
      <c r="G43" s="60">
        <v>3.0000000000000001E-3</v>
      </c>
      <c r="H43" s="60">
        <v>5.0000000000000001E-3</v>
      </c>
      <c r="I43" s="60">
        <v>0</v>
      </c>
      <c r="J43" s="60">
        <v>1E-3</v>
      </c>
      <c r="K43" s="60">
        <v>0.114</v>
      </c>
      <c r="L43" s="60">
        <v>5.8000000000000003E-2</v>
      </c>
      <c r="M43" s="60">
        <v>0</v>
      </c>
      <c r="N43" s="60">
        <v>0</v>
      </c>
      <c r="O43" s="60">
        <v>0</v>
      </c>
      <c r="P43" s="60">
        <v>0</v>
      </c>
    </row>
    <row r="44" spans="1:16" hidden="1" x14ac:dyDescent="0.3">
      <c r="A44" s="9" t="s">
        <v>190</v>
      </c>
      <c r="B44" s="9" t="s">
        <v>191</v>
      </c>
      <c r="C44" s="60"/>
      <c r="D44" s="60"/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</row>
    <row r="45" spans="1:16" hidden="1" x14ac:dyDescent="0.3">
      <c r="A45" s="9" t="s">
        <v>238</v>
      </c>
      <c r="B45" s="9" t="s">
        <v>239</v>
      </c>
      <c r="C45" s="60"/>
      <c r="D45" s="60"/>
      <c r="E45" s="60">
        <v>0</v>
      </c>
      <c r="F45" s="60">
        <v>0</v>
      </c>
      <c r="G45" s="60">
        <v>0</v>
      </c>
      <c r="H45" s="60">
        <v>0</v>
      </c>
      <c r="I45" s="60">
        <v>0</v>
      </c>
      <c r="J45" s="60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</row>
    <row r="46" spans="1:16" hidden="1" x14ac:dyDescent="0.3">
      <c r="A46" s="9" t="s">
        <v>184</v>
      </c>
      <c r="B46" s="9" t="s">
        <v>185</v>
      </c>
      <c r="C46" s="60"/>
      <c r="D46" s="60"/>
      <c r="E46" s="60">
        <v>1.4510000000000001</v>
      </c>
      <c r="F46" s="60">
        <v>0.71499999999999997</v>
      </c>
      <c r="G46" s="60">
        <v>10.946999999999999</v>
      </c>
      <c r="H46" s="60">
        <v>9.8403899999999993</v>
      </c>
      <c r="I46" s="60">
        <v>9.4746000000000006</v>
      </c>
      <c r="J46" s="60">
        <v>7.9230900000000002</v>
      </c>
      <c r="K46" s="60">
        <v>8.2328799999999998</v>
      </c>
      <c r="L46" s="60">
        <v>6.0229999999999997</v>
      </c>
      <c r="M46" s="60">
        <v>0.68410000000000004</v>
      </c>
      <c r="N46" s="60">
        <v>1.4359999999999999</v>
      </c>
      <c r="O46" s="60">
        <v>7.4999999999999997E-2</v>
      </c>
      <c r="P46" s="60">
        <v>6.165</v>
      </c>
    </row>
    <row r="47" spans="1:16" hidden="1" x14ac:dyDescent="0.3">
      <c r="A47" s="9" t="s">
        <v>91</v>
      </c>
      <c r="B47" s="9" t="s">
        <v>92</v>
      </c>
      <c r="C47" s="60"/>
      <c r="D47" s="60"/>
      <c r="E47" s="60">
        <v>0</v>
      </c>
      <c r="F47" s="60">
        <v>6.0000000000000001E-3</v>
      </c>
      <c r="G47" s="60">
        <v>1.2999999999999999E-2</v>
      </c>
      <c r="H47" s="60">
        <v>0</v>
      </c>
      <c r="I47" s="60">
        <v>0</v>
      </c>
      <c r="J47" s="60">
        <v>1E-3</v>
      </c>
      <c r="K47" s="60">
        <v>1E-3</v>
      </c>
      <c r="L47" s="60">
        <v>2E-3</v>
      </c>
      <c r="M47" s="60">
        <v>0</v>
      </c>
      <c r="N47" s="60">
        <v>0</v>
      </c>
      <c r="O47" s="60">
        <v>0</v>
      </c>
      <c r="P47" s="60">
        <v>0</v>
      </c>
    </row>
    <row r="48" spans="1:16" hidden="1" x14ac:dyDescent="0.3">
      <c r="A48" s="9" t="s">
        <v>337</v>
      </c>
      <c r="B48" s="9" t="s">
        <v>338</v>
      </c>
      <c r="C48" s="60"/>
      <c r="D48" s="60"/>
      <c r="E48" s="60">
        <v>2.1999999999999999E-2</v>
      </c>
      <c r="F48" s="60">
        <v>0.01</v>
      </c>
      <c r="G48" s="60">
        <v>0.01</v>
      </c>
      <c r="H48" s="60">
        <v>0.01</v>
      </c>
      <c r="I48" s="60">
        <v>5.0000000000000001E-3</v>
      </c>
      <c r="J48" s="60">
        <v>1E-3</v>
      </c>
      <c r="K48" s="60">
        <v>2E-3</v>
      </c>
      <c r="L48" s="60">
        <v>0</v>
      </c>
      <c r="M48" s="60">
        <v>0</v>
      </c>
      <c r="N48" s="60">
        <v>0</v>
      </c>
      <c r="O48" s="60">
        <v>0</v>
      </c>
      <c r="P48" s="60">
        <v>0</v>
      </c>
    </row>
    <row r="49" spans="1:16" hidden="1" x14ac:dyDescent="0.3">
      <c r="A49" s="9" t="s">
        <v>551</v>
      </c>
      <c r="B49" s="9" t="s">
        <v>552</v>
      </c>
      <c r="C49" s="60"/>
      <c r="D49" s="60"/>
      <c r="E49" s="60">
        <v>8.9999999999999993E-3</v>
      </c>
      <c r="F49" s="60">
        <v>8.9999999999999993E-3</v>
      </c>
      <c r="G49" s="60">
        <v>1.0999999999999999E-2</v>
      </c>
      <c r="H49" s="60">
        <v>1.2999999999999999E-2</v>
      </c>
      <c r="I49" s="60">
        <v>0.01</v>
      </c>
      <c r="J49" s="60">
        <v>0</v>
      </c>
      <c r="K49" s="60">
        <v>0</v>
      </c>
      <c r="L49" s="60">
        <v>0</v>
      </c>
      <c r="M49" s="60">
        <v>0</v>
      </c>
      <c r="N49" s="60">
        <v>0</v>
      </c>
      <c r="O49" s="60">
        <v>0</v>
      </c>
      <c r="P49" s="60">
        <v>0</v>
      </c>
    </row>
    <row r="50" spans="1:16" hidden="1" x14ac:dyDescent="0.3">
      <c r="A50" s="9" t="s">
        <v>240</v>
      </c>
      <c r="B50" s="9" t="s">
        <v>240</v>
      </c>
      <c r="C50" s="60"/>
      <c r="D50" s="60"/>
      <c r="E50" s="60">
        <v>2E-3</v>
      </c>
      <c r="F50" s="60">
        <v>2E-3</v>
      </c>
      <c r="G50" s="60">
        <v>2E-3</v>
      </c>
      <c r="H50" s="60">
        <v>2E-3</v>
      </c>
      <c r="I50" s="60">
        <v>1.454E-3</v>
      </c>
      <c r="J50" s="60">
        <v>0</v>
      </c>
      <c r="K50" s="60">
        <v>6.4000000000000001E-2</v>
      </c>
      <c r="L50" s="60">
        <v>0</v>
      </c>
      <c r="M50" s="60">
        <v>0</v>
      </c>
      <c r="N50" s="60">
        <v>0</v>
      </c>
      <c r="O50" s="60">
        <v>0</v>
      </c>
      <c r="P50" s="60">
        <v>0</v>
      </c>
    </row>
    <row r="51" spans="1:16" hidden="1" x14ac:dyDescent="0.3">
      <c r="A51" s="9" t="s">
        <v>221</v>
      </c>
      <c r="B51" s="9" t="s">
        <v>221</v>
      </c>
      <c r="C51" s="60"/>
      <c r="D51" s="60"/>
      <c r="E51" s="60">
        <v>0</v>
      </c>
      <c r="F51" s="60">
        <v>0</v>
      </c>
      <c r="G51" s="60">
        <v>2.5999999999999999E-2</v>
      </c>
      <c r="H51" s="60">
        <v>0.02</v>
      </c>
      <c r="I51" s="60">
        <v>0</v>
      </c>
      <c r="J51" s="60">
        <v>0</v>
      </c>
      <c r="K51" s="60">
        <v>0</v>
      </c>
      <c r="L51" s="60">
        <v>0</v>
      </c>
      <c r="M51" s="60">
        <v>0</v>
      </c>
      <c r="N51" s="60">
        <v>0</v>
      </c>
      <c r="O51" s="60">
        <v>0</v>
      </c>
      <c r="P51" s="60">
        <v>0</v>
      </c>
    </row>
    <row r="52" spans="1:16" hidden="1" x14ac:dyDescent="0.3">
      <c r="A52" s="9" t="s">
        <v>217</v>
      </c>
      <c r="B52" s="9" t="s">
        <v>218</v>
      </c>
      <c r="C52" s="60"/>
      <c r="D52" s="60"/>
      <c r="E52" s="60">
        <v>19.870999999999999</v>
      </c>
      <c r="F52" s="60">
        <v>17.404</v>
      </c>
      <c r="G52" s="60">
        <v>15.631</v>
      </c>
      <c r="H52" s="60">
        <v>2.4367700000000001</v>
      </c>
      <c r="I52" s="60">
        <v>2.2435700000000001</v>
      </c>
      <c r="J52" s="60">
        <v>0.28372999999999998</v>
      </c>
      <c r="K52" s="60">
        <v>22.935199999999998</v>
      </c>
      <c r="L52" s="60">
        <v>23.025200000000002</v>
      </c>
      <c r="M52" s="60">
        <v>26.947500000000002</v>
      </c>
      <c r="N52" s="60">
        <v>28.023</v>
      </c>
      <c r="O52" s="60">
        <v>23.494900000000001</v>
      </c>
      <c r="P52" s="60">
        <v>22.194800000000001</v>
      </c>
    </row>
    <row r="53" spans="1:16" hidden="1" x14ac:dyDescent="0.3">
      <c r="A53" s="9" t="s">
        <v>215</v>
      </c>
      <c r="B53" s="9" t="s">
        <v>215</v>
      </c>
      <c r="C53" s="60"/>
      <c r="D53" s="60"/>
      <c r="E53" s="60">
        <v>1.2E-2</v>
      </c>
      <c r="F53" s="60">
        <v>2E-3</v>
      </c>
      <c r="G53" s="60">
        <v>0</v>
      </c>
      <c r="H53" s="60">
        <v>0</v>
      </c>
      <c r="I53" s="60">
        <v>0</v>
      </c>
      <c r="J53" s="60">
        <v>0</v>
      </c>
      <c r="K53" s="60">
        <v>0</v>
      </c>
      <c r="L53" s="60">
        <v>0</v>
      </c>
      <c r="M53" s="60">
        <v>0</v>
      </c>
      <c r="N53" s="60">
        <v>0</v>
      </c>
      <c r="O53" s="60">
        <v>0</v>
      </c>
      <c r="P53" s="60">
        <v>0</v>
      </c>
    </row>
    <row r="54" spans="1:16" hidden="1" x14ac:dyDescent="0.3">
      <c r="A54" s="9" t="s">
        <v>547</v>
      </c>
      <c r="B54" s="9" t="s">
        <v>548</v>
      </c>
      <c r="C54" s="60"/>
      <c r="D54" s="60"/>
      <c r="E54" s="60">
        <v>4.0000000000000001E-3</v>
      </c>
      <c r="F54" s="60">
        <v>4.0000000000000001E-3</v>
      </c>
      <c r="G54" s="60">
        <v>4.0000000000000001E-3</v>
      </c>
      <c r="H54" s="60">
        <v>7.0000000000000001E-3</v>
      </c>
      <c r="I54" s="60">
        <v>0</v>
      </c>
      <c r="J54" s="60">
        <v>0</v>
      </c>
      <c r="K54" s="60">
        <v>0</v>
      </c>
      <c r="L54" s="60">
        <v>0</v>
      </c>
      <c r="M54" s="60">
        <v>0</v>
      </c>
      <c r="N54" s="60">
        <v>0</v>
      </c>
      <c r="O54" s="60">
        <v>0</v>
      </c>
      <c r="P54" s="60">
        <v>0</v>
      </c>
    </row>
    <row r="55" spans="1:16" hidden="1" x14ac:dyDescent="0.3">
      <c r="A55" s="9" t="s">
        <v>211</v>
      </c>
      <c r="B55" s="9" t="s">
        <v>212</v>
      </c>
      <c r="C55" s="60"/>
      <c r="D55" s="60"/>
      <c r="E55" s="60">
        <v>3.5640000000000001</v>
      </c>
      <c r="F55" s="60">
        <v>3.7570000000000001</v>
      </c>
      <c r="G55" s="60">
        <v>3.6509999999999998</v>
      </c>
      <c r="H55" s="60">
        <v>3.9022999999999999</v>
      </c>
      <c r="I55" s="60">
        <v>3.6234280000000001</v>
      </c>
      <c r="J55" s="60">
        <v>2.102754</v>
      </c>
      <c r="K55" s="60">
        <v>2.3877000000000002</v>
      </c>
      <c r="L55" s="60">
        <v>0.73380000000000001</v>
      </c>
      <c r="M55" s="60">
        <v>0.83199999999999996</v>
      </c>
      <c r="N55" s="60">
        <v>0.871</v>
      </c>
      <c r="O55" s="60">
        <v>0.72750000000000004</v>
      </c>
      <c r="P55" s="60">
        <v>0.68669999999999998</v>
      </c>
    </row>
    <row r="56" spans="1:16" hidden="1" x14ac:dyDescent="0.3">
      <c r="A56" s="9" t="s">
        <v>228</v>
      </c>
      <c r="B56" s="9" t="s">
        <v>229</v>
      </c>
      <c r="C56" s="60"/>
      <c r="D56" s="60"/>
      <c r="E56" s="60">
        <v>2.5000000000000001E-2</v>
      </c>
      <c r="F56" s="60">
        <v>2.4E-2</v>
      </c>
      <c r="G56" s="60">
        <v>2.8000000000000001E-2</v>
      </c>
      <c r="H56" s="60">
        <v>3.5000000000000003E-2</v>
      </c>
      <c r="I56" s="60">
        <v>4.9000000000000002E-2</v>
      </c>
      <c r="J56" s="60">
        <v>3.9699999999999999E-2</v>
      </c>
      <c r="K56" s="60">
        <v>0</v>
      </c>
      <c r="L56" s="60">
        <v>0</v>
      </c>
      <c r="M56" s="60">
        <v>0</v>
      </c>
      <c r="N56" s="60">
        <v>0</v>
      </c>
      <c r="O56" s="60">
        <v>0</v>
      </c>
      <c r="P56" s="60">
        <v>0</v>
      </c>
    </row>
    <row r="57" spans="1:16" hidden="1" x14ac:dyDescent="0.3">
      <c r="A57" s="9" t="s">
        <v>210</v>
      </c>
      <c r="B57" s="9" t="s">
        <v>210</v>
      </c>
      <c r="C57" s="60"/>
      <c r="D57" s="60"/>
      <c r="E57" s="60">
        <v>2.39</v>
      </c>
      <c r="F57" s="60">
        <v>4.7949999999999999</v>
      </c>
      <c r="G57" s="60">
        <v>4.3570000000000002</v>
      </c>
      <c r="H57" s="60">
        <v>3.1930999999999998</v>
      </c>
      <c r="I57" s="60">
        <v>3.643513</v>
      </c>
      <c r="J57" s="60">
        <v>2.2246139999999999</v>
      </c>
      <c r="K57" s="60">
        <v>1.5249999999999999</v>
      </c>
      <c r="L57" s="60">
        <v>0</v>
      </c>
      <c r="M57" s="60">
        <v>0</v>
      </c>
      <c r="N57" s="60">
        <v>0</v>
      </c>
      <c r="O57" s="60">
        <v>0</v>
      </c>
      <c r="P57" s="60">
        <v>0</v>
      </c>
    </row>
    <row r="58" spans="1:16" hidden="1" x14ac:dyDescent="0.3">
      <c r="A58" s="9" t="s">
        <v>186</v>
      </c>
      <c r="B58" s="9" t="s">
        <v>187</v>
      </c>
      <c r="C58" s="60"/>
      <c r="D58" s="60"/>
      <c r="E58" s="60">
        <v>16.202000000000002</v>
      </c>
      <c r="F58" s="60">
        <v>10.134</v>
      </c>
      <c r="G58" s="60">
        <v>9.3230000000000004</v>
      </c>
      <c r="H58" s="60">
        <v>3.50149</v>
      </c>
      <c r="I58" s="60">
        <v>3.9266100000000002</v>
      </c>
      <c r="J58" s="60">
        <v>2.6296200000000001</v>
      </c>
      <c r="K58" s="60">
        <v>2.5474000000000001</v>
      </c>
      <c r="L58" s="60">
        <v>2.3384999999999998</v>
      </c>
      <c r="M58" s="60">
        <v>1.903</v>
      </c>
      <c r="N58" s="60">
        <v>2.3428</v>
      </c>
      <c r="O58" s="60">
        <v>4.4710000000000001</v>
      </c>
      <c r="P58" s="60">
        <v>4.5620000000000003</v>
      </c>
    </row>
    <row r="59" spans="1:16" hidden="1" x14ac:dyDescent="0.3">
      <c r="A59" s="9" t="s">
        <v>275</v>
      </c>
      <c r="B59" s="9" t="s">
        <v>276</v>
      </c>
      <c r="C59" s="60"/>
      <c r="D59" s="60"/>
      <c r="E59" s="60">
        <v>0</v>
      </c>
      <c r="F59" s="60">
        <v>0</v>
      </c>
      <c r="G59" s="60">
        <v>0</v>
      </c>
      <c r="H59" s="60">
        <v>0</v>
      </c>
      <c r="I59" s="60">
        <v>0</v>
      </c>
      <c r="J59" s="60">
        <v>0</v>
      </c>
      <c r="K59" s="60">
        <v>0</v>
      </c>
      <c r="L59" s="60">
        <v>6.9119999999999999</v>
      </c>
      <c r="M59" s="60">
        <v>6.4059999999999997</v>
      </c>
      <c r="N59" s="60">
        <v>5.0780000000000003</v>
      </c>
      <c r="O59" s="60">
        <v>10.06</v>
      </c>
      <c r="P59" s="60">
        <v>10.032999999999999</v>
      </c>
    </row>
    <row r="60" spans="1:16" hidden="1" x14ac:dyDescent="0.3">
      <c r="A60" s="9" t="s">
        <v>124</v>
      </c>
      <c r="B60" s="9" t="s">
        <v>125</v>
      </c>
      <c r="C60" s="60"/>
      <c r="D60" s="60"/>
      <c r="E60" s="60">
        <v>0</v>
      </c>
      <c r="F60" s="60">
        <v>0</v>
      </c>
      <c r="G60" s="60">
        <v>0</v>
      </c>
      <c r="H60" s="60">
        <v>0</v>
      </c>
      <c r="I60" s="60">
        <v>0</v>
      </c>
      <c r="J60" s="60">
        <v>0.32300000000000001</v>
      </c>
      <c r="K60" s="60">
        <v>0</v>
      </c>
      <c r="L60" s="60">
        <v>0</v>
      </c>
      <c r="M60" s="60">
        <v>0</v>
      </c>
      <c r="N60" s="60">
        <v>0</v>
      </c>
      <c r="O60" s="60">
        <v>0</v>
      </c>
      <c r="P60" s="60">
        <v>0</v>
      </c>
    </row>
    <row r="61" spans="1:16" hidden="1" x14ac:dyDescent="0.3">
      <c r="A61" s="9" t="s">
        <v>209</v>
      </c>
      <c r="B61" s="9" t="s">
        <v>209</v>
      </c>
      <c r="C61" s="60"/>
      <c r="D61" s="60"/>
      <c r="E61" s="60">
        <v>0.47799999999999998</v>
      </c>
      <c r="F61" s="60">
        <v>0.625</v>
      </c>
      <c r="G61" s="60">
        <v>0.76900000000000002</v>
      </c>
      <c r="H61" s="60">
        <v>1.1160000000000001</v>
      </c>
      <c r="I61" s="60">
        <v>1.296</v>
      </c>
      <c r="J61" s="60">
        <v>1.167</v>
      </c>
      <c r="K61" s="60">
        <v>0.63</v>
      </c>
      <c r="L61" s="60">
        <v>0</v>
      </c>
      <c r="M61" s="60">
        <v>0</v>
      </c>
      <c r="N61" s="60">
        <v>0</v>
      </c>
      <c r="O61" s="60">
        <v>0</v>
      </c>
      <c r="P61" s="60">
        <v>0</v>
      </c>
    </row>
    <row r="62" spans="1:16" hidden="1" x14ac:dyDescent="0.3">
      <c r="A62" s="9" t="s">
        <v>241</v>
      </c>
      <c r="B62" s="9" t="s">
        <v>242</v>
      </c>
      <c r="C62" s="60"/>
      <c r="D62" s="60"/>
      <c r="E62" s="60">
        <v>0</v>
      </c>
      <c r="F62" s="60">
        <v>0</v>
      </c>
      <c r="G62" s="60">
        <v>7.6999999999999999E-2</v>
      </c>
      <c r="H62" s="60">
        <v>1.3149999999999999</v>
      </c>
      <c r="I62" s="60">
        <v>1.4810000000000001</v>
      </c>
      <c r="J62" s="60">
        <v>1.365</v>
      </c>
      <c r="K62" s="60">
        <v>1.766</v>
      </c>
      <c r="L62" s="60">
        <v>1.8819999999999999</v>
      </c>
      <c r="M62" s="60">
        <v>1.1060000000000001</v>
      </c>
      <c r="N62" s="60">
        <v>1.375</v>
      </c>
      <c r="O62" s="60">
        <v>1.359</v>
      </c>
      <c r="P62" s="60">
        <v>1.0289999999999999</v>
      </c>
    </row>
    <row r="63" spans="1:16" hidden="1" x14ac:dyDescent="0.3">
      <c r="A63" s="9" t="s">
        <v>545</v>
      </c>
      <c r="B63" s="9" t="s">
        <v>546</v>
      </c>
      <c r="C63" s="60"/>
      <c r="D63" s="60"/>
      <c r="E63" s="60">
        <v>0</v>
      </c>
      <c r="F63" s="60">
        <v>0</v>
      </c>
      <c r="G63" s="60">
        <v>0</v>
      </c>
      <c r="H63" s="60">
        <v>0</v>
      </c>
      <c r="I63" s="60">
        <v>0</v>
      </c>
      <c r="J63" s="60">
        <v>0</v>
      </c>
      <c r="K63" s="60">
        <v>0</v>
      </c>
      <c r="L63" s="60">
        <v>0</v>
      </c>
      <c r="M63" s="60">
        <v>0</v>
      </c>
      <c r="N63" s="60">
        <v>0</v>
      </c>
      <c r="O63" s="60">
        <v>0</v>
      </c>
      <c r="P63" s="60">
        <v>0</v>
      </c>
    </row>
    <row r="64" spans="1:16" hidden="1" x14ac:dyDescent="0.3">
      <c r="A64" s="9" t="s">
        <v>87</v>
      </c>
      <c r="B64" s="9" t="s">
        <v>88</v>
      </c>
      <c r="C64" s="60"/>
      <c r="D64" s="60"/>
      <c r="E64" s="60">
        <v>8.5679999999999996</v>
      </c>
      <c r="F64" s="60">
        <v>8.7089999999999996</v>
      </c>
      <c r="G64" s="60">
        <v>8.2170000000000005</v>
      </c>
      <c r="H64" s="60">
        <v>6.476</v>
      </c>
      <c r="I64" s="60">
        <v>7.30572</v>
      </c>
      <c r="J64" s="60">
        <v>5.3333469999999998</v>
      </c>
      <c r="K64" s="60">
        <v>0</v>
      </c>
      <c r="L64" s="60">
        <v>0</v>
      </c>
      <c r="M64" s="60">
        <v>0</v>
      </c>
      <c r="N64" s="60">
        <v>0</v>
      </c>
      <c r="O64" s="60">
        <v>0</v>
      </c>
      <c r="P64" s="60">
        <v>0</v>
      </c>
    </row>
    <row r="65" spans="1:16" hidden="1" x14ac:dyDescent="0.3">
      <c r="A65" s="9" t="s">
        <v>166</v>
      </c>
      <c r="B65" s="9" t="s">
        <v>167</v>
      </c>
      <c r="C65" s="60"/>
      <c r="D65" s="60"/>
      <c r="E65" s="60">
        <v>0.192</v>
      </c>
      <c r="F65" s="60">
        <v>0.159</v>
      </c>
      <c r="G65" s="60">
        <v>0.159</v>
      </c>
      <c r="H65" s="60">
        <v>0.246</v>
      </c>
      <c r="I65" s="60">
        <v>0.25900000000000001</v>
      </c>
      <c r="J65" s="60">
        <v>0.28199999999999997</v>
      </c>
      <c r="K65" s="60">
        <v>0.30599999999999999</v>
      </c>
      <c r="L65" s="60">
        <v>0</v>
      </c>
      <c r="M65" s="60">
        <v>0</v>
      </c>
      <c r="N65" s="60">
        <v>0</v>
      </c>
      <c r="O65" s="60">
        <v>0</v>
      </c>
      <c r="P65" s="60">
        <v>0</v>
      </c>
    </row>
    <row r="66" spans="1:16" hidden="1" x14ac:dyDescent="0.3">
      <c r="A66" s="9" t="s">
        <v>162</v>
      </c>
      <c r="B66" s="9" t="s">
        <v>163</v>
      </c>
      <c r="C66" s="60"/>
      <c r="D66" s="60"/>
      <c r="E66" s="60">
        <v>9.218</v>
      </c>
      <c r="F66" s="62">
        <v>4.6349999999999998</v>
      </c>
      <c r="G66" s="60">
        <v>4.3769999999999998</v>
      </c>
      <c r="H66" s="60">
        <v>5.2061999999999999</v>
      </c>
      <c r="I66" s="60">
        <v>6.9379999999999997</v>
      </c>
      <c r="J66" s="60">
        <v>5.3492430000000004</v>
      </c>
      <c r="K66" s="60">
        <v>1.4938</v>
      </c>
      <c r="L66" s="60">
        <v>2.0091999999999999</v>
      </c>
      <c r="M66" s="60">
        <v>3.5116999999999998</v>
      </c>
      <c r="N66" s="60">
        <v>16.610499999999998</v>
      </c>
      <c r="O66" s="60">
        <v>16.277000000000001</v>
      </c>
      <c r="P66" s="60">
        <v>17.087</v>
      </c>
    </row>
    <row r="67" spans="1:16" hidden="1" x14ac:dyDescent="0.3">
      <c r="A67" s="9" t="s">
        <v>243</v>
      </c>
      <c r="B67" s="9" t="s">
        <v>244</v>
      </c>
      <c r="C67" s="60"/>
      <c r="D67" s="60"/>
      <c r="E67" s="60">
        <v>0</v>
      </c>
      <c r="F67" s="60">
        <v>0</v>
      </c>
      <c r="G67" s="60">
        <v>0</v>
      </c>
      <c r="H67" s="60">
        <v>0</v>
      </c>
      <c r="I67" s="60">
        <v>0</v>
      </c>
      <c r="J67" s="60">
        <v>0</v>
      </c>
      <c r="K67" s="60">
        <v>1E-3</v>
      </c>
      <c r="L67" s="60">
        <v>1E-3</v>
      </c>
      <c r="M67" s="60">
        <v>0</v>
      </c>
      <c r="N67" s="60">
        <v>0</v>
      </c>
      <c r="O67" s="60">
        <v>0</v>
      </c>
      <c r="P67" s="60">
        <v>0</v>
      </c>
    </row>
    <row r="68" spans="1:16" hidden="1" x14ac:dyDescent="0.3">
      <c r="A68" s="9" t="s">
        <v>110</v>
      </c>
      <c r="B68" s="9" t="s">
        <v>111</v>
      </c>
      <c r="C68" s="60"/>
      <c r="D68" s="60"/>
      <c r="E68" s="60">
        <v>0</v>
      </c>
      <c r="F68" s="60">
        <v>0</v>
      </c>
      <c r="G68" s="60">
        <v>0</v>
      </c>
      <c r="H68" s="60">
        <v>0</v>
      </c>
      <c r="I68" s="60">
        <v>0</v>
      </c>
      <c r="J68" s="60">
        <v>1.4E-2</v>
      </c>
      <c r="K68" s="60">
        <v>0</v>
      </c>
      <c r="L68" s="60">
        <v>8.9099999999999999E-2</v>
      </c>
      <c r="M68" s="60">
        <v>0.05</v>
      </c>
      <c r="N68" s="60">
        <v>0.30099999999999999</v>
      </c>
      <c r="O68" s="60">
        <v>0.27900000000000003</v>
      </c>
      <c r="P68" s="60">
        <v>0.29099999999999998</v>
      </c>
    </row>
    <row r="69" spans="1:16" hidden="1" x14ac:dyDescent="0.3">
      <c r="A69" s="9" t="s">
        <v>226</v>
      </c>
      <c r="B69" s="9" t="s">
        <v>227</v>
      </c>
      <c r="C69" s="60"/>
      <c r="D69" s="60"/>
      <c r="E69" s="60">
        <v>0</v>
      </c>
      <c r="F69" s="60">
        <v>0</v>
      </c>
      <c r="G69" s="60">
        <v>1E-3</v>
      </c>
      <c r="H69" s="60">
        <v>1E-3</v>
      </c>
      <c r="I69" s="60">
        <v>0</v>
      </c>
      <c r="J69" s="60">
        <v>0</v>
      </c>
      <c r="K69" s="60">
        <v>0</v>
      </c>
      <c r="L69" s="60">
        <v>0</v>
      </c>
      <c r="M69" s="60">
        <v>0</v>
      </c>
      <c r="N69" s="60">
        <v>0</v>
      </c>
      <c r="O69" s="60">
        <v>0</v>
      </c>
      <c r="P69" s="60">
        <v>0</v>
      </c>
    </row>
    <row r="70" spans="1:16" hidden="1" x14ac:dyDescent="0.3">
      <c r="A70" s="9" t="s">
        <v>114</v>
      </c>
      <c r="B70" s="9" t="s">
        <v>115</v>
      </c>
      <c r="C70" s="60"/>
      <c r="D70" s="60"/>
      <c r="E70" s="60">
        <v>3.52</v>
      </c>
      <c r="F70" s="60">
        <v>1.84</v>
      </c>
      <c r="G70" s="60">
        <v>1.5980000000000001</v>
      </c>
      <c r="H70" s="60">
        <v>1.4019999999999999</v>
      </c>
      <c r="I70" s="60">
        <v>2.2486000000000002</v>
      </c>
      <c r="J70" s="60">
        <v>1.7406170000000001</v>
      </c>
      <c r="K70" s="60">
        <v>3.6900000000000002E-2</v>
      </c>
      <c r="L70" s="60">
        <v>1.7743</v>
      </c>
      <c r="M70" s="60">
        <v>3.3153999999999999</v>
      </c>
      <c r="N70" s="60">
        <v>18.122599999999998</v>
      </c>
      <c r="O70" s="60">
        <v>19.417000000000002</v>
      </c>
      <c r="P70" s="60">
        <v>20.79</v>
      </c>
    </row>
    <row r="71" spans="1:16" hidden="1" x14ac:dyDescent="0.3">
      <c r="A71" s="9" t="s">
        <v>291</v>
      </c>
      <c r="B71" s="9" t="s">
        <v>292</v>
      </c>
      <c r="C71" s="60"/>
      <c r="D71" s="60"/>
      <c r="E71" s="60">
        <v>1.9E-2</v>
      </c>
      <c r="F71" s="60">
        <v>1E-3</v>
      </c>
      <c r="G71" s="60">
        <v>5.1999999999999998E-2</v>
      </c>
      <c r="H71" s="60">
        <v>6.7000000000000004E-2</v>
      </c>
      <c r="I71" s="60">
        <v>0.1158</v>
      </c>
      <c r="J71" s="60">
        <v>2.0400000000000001E-2</v>
      </c>
      <c r="K71" s="60">
        <v>0.01</v>
      </c>
      <c r="L71" s="60">
        <v>2.3E-2</v>
      </c>
      <c r="M71" s="60">
        <v>0</v>
      </c>
      <c r="N71" s="60">
        <v>0</v>
      </c>
      <c r="O71" s="60">
        <v>0</v>
      </c>
      <c r="P71" s="60">
        <v>0</v>
      </c>
    </row>
    <row r="72" spans="1:16" hidden="1" x14ac:dyDescent="0.3">
      <c r="A72" s="9" t="s">
        <v>309</v>
      </c>
      <c r="B72" s="9" t="s">
        <v>310</v>
      </c>
      <c r="C72" s="60"/>
      <c r="D72" s="60"/>
      <c r="E72" s="60">
        <v>0</v>
      </c>
      <c r="F72" s="60">
        <v>0</v>
      </c>
      <c r="G72" s="60">
        <v>0</v>
      </c>
      <c r="H72" s="60">
        <v>0</v>
      </c>
      <c r="I72" s="60">
        <v>0</v>
      </c>
      <c r="J72" s="60">
        <v>0</v>
      </c>
      <c r="K72" s="60">
        <v>0</v>
      </c>
      <c r="L72" s="60">
        <v>0</v>
      </c>
      <c r="M72" s="60">
        <v>1.917</v>
      </c>
      <c r="N72" s="60">
        <v>3.0760000000000001</v>
      </c>
      <c r="O72" s="60">
        <v>2.169</v>
      </c>
      <c r="P72" s="60">
        <v>1.756</v>
      </c>
    </row>
    <row r="73" spans="1:16" hidden="1" x14ac:dyDescent="0.3">
      <c r="A73" s="9" t="s">
        <v>253</v>
      </c>
      <c r="B73" s="9" t="s">
        <v>254</v>
      </c>
      <c r="C73" s="60"/>
      <c r="D73" s="60"/>
      <c r="E73" s="60">
        <v>2E-3</v>
      </c>
      <c r="F73" s="60">
        <v>0</v>
      </c>
      <c r="G73" s="60">
        <v>3.0000000000000001E-3</v>
      </c>
      <c r="H73" s="60">
        <v>4.0000000000000001E-3</v>
      </c>
      <c r="I73" s="60">
        <v>7.9000000000000008E-3</v>
      </c>
      <c r="J73" s="60">
        <v>8.9999999999999993E-3</v>
      </c>
      <c r="K73" s="60">
        <v>1.9800000000000002E-2</v>
      </c>
      <c r="L73" s="60">
        <v>1.2699999999999999E-2</v>
      </c>
      <c r="M73" s="60">
        <v>0</v>
      </c>
      <c r="N73" s="60">
        <v>0</v>
      </c>
      <c r="O73" s="60">
        <v>0</v>
      </c>
      <c r="P73" s="60">
        <v>0</v>
      </c>
    </row>
    <row r="74" spans="1:16" hidden="1" x14ac:dyDescent="0.3">
      <c r="A74" s="9" t="s">
        <v>343</v>
      </c>
      <c r="B74" s="9" t="s">
        <v>344</v>
      </c>
      <c r="C74" s="60"/>
      <c r="D74" s="60"/>
      <c r="E74" s="60">
        <v>6.0000000000000001E-3</v>
      </c>
      <c r="F74" s="60">
        <v>4.0000000000000001E-3</v>
      </c>
      <c r="G74" s="60">
        <v>5.0000000000000001E-3</v>
      </c>
      <c r="H74" s="60">
        <v>5.0000000000000001E-3</v>
      </c>
      <c r="I74" s="60">
        <v>0</v>
      </c>
      <c r="J74" s="60">
        <v>2.2760039999999999</v>
      </c>
      <c r="K74" s="60">
        <v>8.4712999999999994</v>
      </c>
      <c r="L74" s="60">
        <v>9.73</v>
      </c>
      <c r="M74" s="60">
        <v>4.2159000000000004</v>
      </c>
      <c r="N74" s="60">
        <v>5.2255000000000003</v>
      </c>
      <c r="O74" s="60">
        <v>5.1660000000000004</v>
      </c>
      <c r="P74" s="60">
        <v>5.1390000000000002</v>
      </c>
    </row>
    <row r="75" spans="1:16" hidden="1" x14ac:dyDescent="0.3">
      <c r="A75" s="9" t="s">
        <v>329</v>
      </c>
      <c r="B75" s="9" t="s">
        <v>330</v>
      </c>
      <c r="C75" s="60"/>
      <c r="D75" s="60"/>
      <c r="E75" s="60">
        <v>2.1000000000000001E-2</v>
      </c>
      <c r="F75" s="60">
        <v>2.1999999999999999E-2</v>
      </c>
      <c r="G75" s="60">
        <v>2.8000000000000001E-2</v>
      </c>
      <c r="H75" s="60">
        <v>3.2000000000000001E-2</v>
      </c>
      <c r="I75" s="60">
        <v>2.5000000000000001E-2</v>
      </c>
      <c r="J75" s="60">
        <v>0</v>
      </c>
      <c r="K75" s="60">
        <v>0</v>
      </c>
      <c r="L75" s="60">
        <v>0</v>
      </c>
      <c r="M75" s="60">
        <v>0</v>
      </c>
      <c r="N75" s="60">
        <v>0</v>
      </c>
      <c r="O75" s="60">
        <v>0</v>
      </c>
      <c r="P75" s="60">
        <v>0</v>
      </c>
    </row>
    <row r="76" spans="1:16" hidden="1" x14ac:dyDescent="0.3">
      <c r="A76" s="9" t="s">
        <v>138</v>
      </c>
      <c r="B76" s="9" t="s">
        <v>139</v>
      </c>
      <c r="C76" s="60"/>
      <c r="D76" s="60"/>
      <c r="E76" s="60">
        <v>0.20200000000000001</v>
      </c>
      <c r="F76" s="60">
        <v>0.16600000000000001</v>
      </c>
      <c r="G76" s="60">
        <v>0.20499999999999999</v>
      </c>
      <c r="H76" s="60">
        <v>0.24399999999999999</v>
      </c>
      <c r="I76" s="60">
        <v>0.19800000000000001</v>
      </c>
      <c r="J76" s="60">
        <v>1.9E-2</v>
      </c>
      <c r="K76" s="60">
        <v>2.5999999999999999E-2</v>
      </c>
      <c r="L76" s="60">
        <v>2.3241000000000001</v>
      </c>
      <c r="M76" s="60">
        <v>1.9419999999999999</v>
      </c>
      <c r="N76" s="60">
        <v>3.6659999999999999</v>
      </c>
      <c r="O76" s="60">
        <v>4.0880000000000001</v>
      </c>
      <c r="P76" s="60">
        <v>4.0670000000000002</v>
      </c>
    </row>
    <row r="77" spans="1:16" hidden="1" x14ac:dyDescent="0.3">
      <c r="A77" s="9" t="s">
        <v>208</v>
      </c>
      <c r="B77" s="9" t="s">
        <v>208</v>
      </c>
      <c r="C77" s="60"/>
      <c r="D77" s="60"/>
      <c r="E77" s="60">
        <v>1.2E-2</v>
      </c>
      <c r="F77" s="60">
        <v>0</v>
      </c>
      <c r="G77" s="60">
        <v>0</v>
      </c>
      <c r="H77" s="60">
        <v>0</v>
      </c>
      <c r="I77" s="60">
        <v>0</v>
      </c>
      <c r="J77" s="60">
        <v>0</v>
      </c>
      <c r="K77" s="60">
        <v>0</v>
      </c>
      <c r="L77" s="60">
        <v>0</v>
      </c>
      <c r="M77" s="60">
        <v>0</v>
      </c>
      <c r="N77" s="60">
        <v>0</v>
      </c>
      <c r="O77" s="60">
        <v>0</v>
      </c>
      <c r="P77" s="60">
        <v>0</v>
      </c>
    </row>
    <row r="78" spans="1:16" hidden="1" x14ac:dyDescent="0.3">
      <c r="A78" s="9" t="s">
        <v>234</v>
      </c>
      <c r="B78" s="9" t="s">
        <v>235</v>
      </c>
      <c r="C78" s="60"/>
      <c r="D78" s="60"/>
      <c r="E78" s="60">
        <v>0</v>
      </c>
      <c r="F78" s="60">
        <v>0</v>
      </c>
      <c r="G78" s="60">
        <v>0.61499999999999999</v>
      </c>
      <c r="H78" s="60">
        <v>10.692</v>
      </c>
      <c r="I78" s="60">
        <v>11.912000000000001</v>
      </c>
      <c r="J78" s="60">
        <v>8.8290000000000006</v>
      </c>
      <c r="K78" s="60">
        <v>0</v>
      </c>
      <c r="L78" s="60">
        <v>0</v>
      </c>
      <c r="M78" s="60">
        <v>0</v>
      </c>
      <c r="N78" s="60">
        <v>0</v>
      </c>
      <c r="O78" s="60">
        <v>0</v>
      </c>
      <c r="P78" s="60">
        <v>0</v>
      </c>
    </row>
    <row r="79" spans="1:16" hidden="1" x14ac:dyDescent="0.3">
      <c r="A79" s="9" t="s">
        <v>263</v>
      </c>
      <c r="B79" s="9" t="s">
        <v>264</v>
      </c>
      <c r="C79" s="60"/>
      <c r="D79" s="60"/>
      <c r="E79" s="60">
        <v>0.54400000000000004</v>
      </c>
      <c r="F79" s="60">
        <v>0.56999999999999995</v>
      </c>
      <c r="G79" s="60">
        <v>0.46899999999999997</v>
      </c>
      <c r="H79" s="60">
        <v>0.42599999999999999</v>
      </c>
      <c r="I79" s="60">
        <v>0.96120000000000005</v>
      </c>
      <c r="J79" s="60">
        <v>0.90710000000000002</v>
      </c>
      <c r="K79" s="60">
        <v>6.0000000000000001E-3</v>
      </c>
      <c r="L79" s="60">
        <v>0.01</v>
      </c>
      <c r="M79" s="60">
        <v>0</v>
      </c>
      <c r="N79" s="60">
        <v>0</v>
      </c>
      <c r="O79" s="60">
        <v>0</v>
      </c>
      <c r="P79" s="60">
        <v>0</v>
      </c>
    </row>
    <row r="80" spans="1:16" hidden="1" x14ac:dyDescent="0.3">
      <c r="A80" s="9" t="s">
        <v>339</v>
      </c>
      <c r="B80" s="9" t="s">
        <v>340</v>
      </c>
      <c r="C80" s="60"/>
      <c r="D80" s="60"/>
      <c r="E80" s="60">
        <v>0</v>
      </c>
      <c r="F80" s="60">
        <v>0</v>
      </c>
      <c r="G80" s="60">
        <v>0</v>
      </c>
      <c r="H80" s="60">
        <v>0</v>
      </c>
      <c r="I80" s="60">
        <v>0</v>
      </c>
      <c r="J80" s="60">
        <v>0</v>
      </c>
      <c r="K80" s="60">
        <v>0</v>
      </c>
      <c r="L80" s="60">
        <v>0</v>
      </c>
      <c r="M80" s="60">
        <v>0</v>
      </c>
      <c r="N80" s="60">
        <v>0</v>
      </c>
      <c r="O80" s="60">
        <v>0</v>
      </c>
      <c r="P80" s="60">
        <v>0</v>
      </c>
    </row>
    <row r="81" spans="1:16" hidden="1" x14ac:dyDescent="0.3">
      <c r="A81" s="9" t="s">
        <v>207</v>
      </c>
      <c r="B81" s="9" t="s">
        <v>207</v>
      </c>
      <c r="C81" s="60"/>
      <c r="D81" s="60"/>
      <c r="E81" s="60">
        <v>1E-3</v>
      </c>
      <c r="F81" s="60">
        <v>1E-3</v>
      </c>
      <c r="G81" s="60">
        <v>1E-3</v>
      </c>
      <c r="H81" s="60">
        <v>0</v>
      </c>
      <c r="I81" s="60">
        <v>0</v>
      </c>
      <c r="J81" s="60">
        <v>0</v>
      </c>
      <c r="K81" s="60">
        <v>0</v>
      </c>
      <c r="L81" s="60">
        <v>0</v>
      </c>
      <c r="M81" s="60">
        <v>0</v>
      </c>
      <c r="N81" s="60">
        <v>0</v>
      </c>
      <c r="O81" s="60">
        <v>0</v>
      </c>
      <c r="P81" s="60">
        <v>0</v>
      </c>
    </row>
    <row r="82" spans="1:16" hidden="1" x14ac:dyDescent="0.3">
      <c r="A82" s="9" t="s">
        <v>106</v>
      </c>
      <c r="B82" s="9" t="s">
        <v>107</v>
      </c>
      <c r="C82" s="60"/>
      <c r="D82" s="60"/>
      <c r="E82" s="60">
        <v>2.5539999999999998</v>
      </c>
      <c r="F82" s="60">
        <v>0.86699999999999999</v>
      </c>
      <c r="G82" s="60">
        <v>0.76700000000000002</v>
      </c>
      <c r="H82" s="60">
        <v>0.80500000000000005</v>
      </c>
      <c r="I82" s="60">
        <v>1.4753000000000001</v>
      </c>
      <c r="J82" s="60">
        <v>1.5155000000000001</v>
      </c>
      <c r="K82" s="60">
        <v>0.95899999999999996</v>
      </c>
      <c r="L82" s="60">
        <v>2.6840000000000002</v>
      </c>
      <c r="M82" s="60">
        <v>2.7029999999999998</v>
      </c>
      <c r="N82" s="60">
        <v>11.274800000000001</v>
      </c>
      <c r="O82" s="60">
        <v>13.417999999999999</v>
      </c>
      <c r="P82" s="60">
        <v>13.894</v>
      </c>
    </row>
    <row r="83" spans="1:16" hidden="1" x14ac:dyDescent="0.3">
      <c r="A83" s="9" t="s">
        <v>180</v>
      </c>
      <c r="B83" s="9" t="s">
        <v>181</v>
      </c>
      <c r="C83" s="60"/>
      <c r="D83" s="60"/>
      <c r="E83" s="60">
        <v>0.02</v>
      </c>
      <c r="F83" s="60">
        <v>1E-3</v>
      </c>
      <c r="G83" s="60">
        <v>2.1000000000000001E-2</v>
      </c>
      <c r="H83" s="60">
        <v>0.03</v>
      </c>
      <c r="I83" s="60">
        <v>4.5600000000000002E-2</v>
      </c>
      <c r="J83" s="60">
        <v>0.36399999999999999</v>
      </c>
      <c r="K83" s="60">
        <v>0.28000000000000003</v>
      </c>
      <c r="L83" s="60">
        <v>0.10199999999999999</v>
      </c>
      <c r="M83" s="60">
        <v>0</v>
      </c>
      <c r="N83" s="60">
        <v>0</v>
      </c>
      <c r="O83" s="60">
        <v>0</v>
      </c>
      <c r="P83" s="60">
        <v>0</v>
      </c>
    </row>
    <row r="84" spans="1:16" hidden="1" x14ac:dyDescent="0.3">
      <c r="A84" s="9" t="s">
        <v>279</v>
      </c>
      <c r="B84" s="9" t="s">
        <v>280</v>
      </c>
      <c r="C84" s="60"/>
      <c r="D84" s="60"/>
      <c r="E84" s="60">
        <v>0.14599999999999999</v>
      </c>
      <c r="F84" s="60">
        <v>0.13200000000000001</v>
      </c>
      <c r="G84" s="60">
        <v>0.17</v>
      </c>
      <c r="H84" s="60">
        <v>0.13500000000000001</v>
      </c>
      <c r="I84" s="60">
        <v>0</v>
      </c>
      <c r="J84" s="60">
        <v>2.12</v>
      </c>
      <c r="K84" s="60">
        <v>7.9329999999999998</v>
      </c>
      <c r="L84" s="60">
        <v>0</v>
      </c>
      <c r="M84" s="60">
        <v>0</v>
      </c>
      <c r="N84" s="60">
        <v>0</v>
      </c>
      <c r="O84" s="60">
        <v>0</v>
      </c>
      <c r="P84" s="60">
        <v>0</v>
      </c>
    </row>
    <row r="85" spans="1:16" hidden="1" x14ac:dyDescent="0.3">
      <c r="A85" s="9" t="s">
        <v>182</v>
      </c>
      <c r="B85" s="9" t="s">
        <v>183</v>
      </c>
      <c r="C85" s="60"/>
      <c r="D85" s="60"/>
      <c r="E85" s="60">
        <v>0.29699999999999999</v>
      </c>
      <c r="F85" s="60">
        <v>0.29599999999999999</v>
      </c>
      <c r="G85" s="60">
        <v>0.36699999999999999</v>
      </c>
      <c r="H85" s="60">
        <v>0.43</v>
      </c>
      <c r="I85" s="60">
        <v>0.36</v>
      </c>
      <c r="J85" s="60">
        <v>3.9699999999999999E-2</v>
      </c>
      <c r="K85" s="60">
        <v>0</v>
      </c>
      <c r="L85" s="60">
        <v>5.0000000000000001E-3</v>
      </c>
      <c r="M85" s="60">
        <v>0</v>
      </c>
      <c r="N85" s="60">
        <v>0</v>
      </c>
      <c r="O85" s="60">
        <v>0</v>
      </c>
      <c r="P85" s="60">
        <v>0</v>
      </c>
    </row>
    <row r="86" spans="1:16" hidden="1" x14ac:dyDescent="0.3">
      <c r="A86" s="9" t="s">
        <v>108</v>
      </c>
      <c r="B86" s="9" t="s">
        <v>109</v>
      </c>
      <c r="C86" s="60"/>
      <c r="D86" s="60"/>
      <c r="E86" s="60">
        <v>1.0999999999999999E-2</v>
      </c>
      <c r="F86" s="60">
        <v>4.0000000000000001E-3</v>
      </c>
      <c r="G86" s="60">
        <v>5.0000000000000001E-3</v>
      </c>
      <c r="H86" s="60">
        <v>3.0000000000000001E-3</v>
      </c>
      <c r="I86" s="60">
        <v>0</v>
      </c>
      <c r="J86" s="60">
        <v>0</v>
      </c>
      <c r="K86" s="60">
        <v>5.8999999999999999E-3</v>
      </c>
      <c r="L86" s="60">
        <v>1.2E-2</v>
      </c>
      <c r="M86" s="60">
        <v>0</v>
      </c>
      <c r="N86" s="60">
        <v>0</v>
      </c>
      <c r="O86" s="60">
        <v>0</v>
      </c>
      <c r="P86" s="60">
        <v>0</v>
      </c>
    </row>
    <row r="87" spans="1:16" hidden="1" x14ac:dyDescent="0.3">
      <c r="A87" s="9" t="s">
        <v>313</v>
      </c>
      <c r="B87" s="9" t="s">
        <v>314</v>
      </c>
      <c r="C87" s="60"/>
      <c r="D87" s="60"/>
      <c r="E87" s="60">
        <v>0.04</v>
      </c>
      <c r="F87" s="60">
        <v>7.4999999999999997E-2</v>
      </c>
      <c r="G87" s="60">
        <v>9.9000000000000005E-2</v>
      </c>
      <c r="H87" s="60">
        <v>0.11899999999999999</v>
      </c>
      <c r="I87" s="60">
        <v>0.127577</v>
      </c>
      <c r="J87" s="60">
        <v>8.4000000000000005E-2</v>
      </c>
      <c r="K87" s="60">
        <v>2E-3</v>
      </c>
      <c r="L87" s="60">
        <v>1E-3</v>
      </c>
      <c r="M87" s="60">
        <v>0</v>
      </c>
      <c r="N87" s="60">
        <v>0</v>
      </c>
      <c r="O87" s="60">
        <v>0</v>
      </c>
      <c r="P87" s="60">
        <v>0</v>
      </c>
    </row>
    <row r="88" spans="1:16" hidden="1" x14ac:dyDescent="0.3">
      <c r="A88" s="9" t="s">
        <v>557</v>
      </c>
      <c r="B88" s="9" t="s">
        <v>558</v>
      </c>
      <c r="C88" s="60"/>
      <c r="D88" s="60"/>
      <c r="E88" s="60">
        <v>0</v>
      </c>
      <c r="F88" s="60">
        <v>0</v>
      </c>
      <c r="G88" s="60">
        <v>0</v>
      </c>
      <c r="H88" s="60">
        <v>0</v>
      </c>
      <c r="I88" s="60">
        <v>0</v>
      </c>
      <c r="J88" s="60">
        <v>0</v>
      </c>
      <c r="K88" s="60">
        <v>0</v>
      </c>
      <c r="L88" s="60">
        <v>0</v>
      </c>
      <c r="M88" s="60">
        <v>0</v>
      </c>
      <c r="N88" s="60">
        <v>0</v>
      </c>
      <c r="O88" s="60">
        <v>0</v>
      </c>
      <c r="P88" s="60">
        <v>0</v>
      </c>
    </row>
    <row r="89" spans="1:16" hidden="1" x14ac:dyDescent="0.3">
      <c r="A89" s="9" t="s">
        <v>156</v>
      </c>
      <c r="B89" s="9" t="s">
        <v>157</v>
      </c>
      <c r="C89" s="60"/>
      <c r="D89" s="60"/>
      <c r="E89" s="60">
        <v>0</v>
      </c>
      <c r="F89" s="60">
        <v>0</v>
      </c>
      <c r="G89" s="60">
        <v>0</v>
      </c>
      <c r="H89" s="60">
        <v>0</v>
      </c>
      <c r="I89" s="60">
        <v>0</v>
      </c>
      <c r="J89" s="60">
        <v>0</v>
      </c>
      <c r="K89" s="60">
        <v>5.8999999999999997E-2</v>
      </c>
      <c r="L89" s="60">
        <v>4.2200000000000001E-2</v>
      </c>
      <c r="M89" s="60">
        <v>3.5999999999999997E-2</v>
      </c>
      <c r="N89" s="60">
        <v>0.26900000000000002</v>
      </c>
      <c r="O89" s="60">
        <v>0.27</v>
      </c>
      <c r="P89" s="60">
        <v>0.26600000000000001</v>
      </c>
    </row>
    <row r="90" spans="1:16" hidden="1" x14ac:dyDescent="0.3">
      <c r="A90" s="9" t="s">
        <v>323</v>
      </c>
      <c r="B90" s="9" t="s">
        <v>324</v>
      </c>
      <c r="C90" s="60"/>
      <c r="D90" s="60"/>
      <c r="E90" s="60">
        <v>7.0000000000000001E-3</v>
      </c>
      <c r="F90" s="60">
        <v>0</v>
      </c>
      <c r="G90" s="60">
        <v>0</v>
      </c>
      <c r="H90" s="60">
        <v>0</v>
      </c>
      <c r="I90" s="60">
        <v>0</v>
      </c>
      <c r="J90" s="60">
        <v>0</v>
      </c>
      <c r="K90" s="60">
        <v>0</v>
      </c>
      <c r="L90" s="60">
        <v>0</v>
      </c>
      <c r="M90" s="60">
        <v>0</v>
      </c>
      <c r="N90" s="60">
        <v>0</v>
      </c>
      <c r="O90" s="60">
        <v>0</v>
      </c>
      <c r="P90" s="60">
        <v>0</v>
      </c>
    </row>
    <row r="91" spans="1:16" hidden="1" x14ac:dyDescent="0.3">
      <c r="A91" s="9" t="s">
        <v>203</v>
      </c>
      <c r="B91" s="9" t="s">
        <v>204</v>
      </c>
      <c r="C91" s="60"/>
      <c r="D91" s="60"/>
      <c r="E91" s="60">
        <v>83.908000000000001</v>
      </c>
      <c r="F91" s="60">
        <v>166.624</v>
      </c>
      <c r="G91" s="60">
        <v>183.93799999999999</v>
      </c>
      <c r="H91" s="60">
        <v>194.362144</v>
      </c>
      <c r="I91" s="60">
        <v>188.01109700000001</v>
      </c>
      <c r="J91" s="60">
        <v>195.547471</v>
      </c>
      <c r="K91" s="60">
        <v>173.552358</v>
      </c>
      <c r="L91" s="60">
        <v>119.1617</v>
      </c>
      <c r="M91" s="60">
        <v>116.4926</v>
      </c>
      <c r="N91" s="60">
        <v>145.82400000000001</v>
      </c>
      <c r="O91" s="60">
        <v>192.82390000000001</v>
      </c>
      <c r="P91" s="60">
        <v>166.83340000000001</v>
      </c>
    </row>
    <row r="92" spans="1:16" hidden="1" x14ac:dyDescent="0.3">
      <c r="A92" s="9" t="s">
        <v>553</v>
      </c>
      <c r="B92" s="9" t="s">
        <v>554</v>
      </c>
      <c r="C92" s="60"/>
      <c r="D92" s="60"/>
      <c r="E92" s="60">
        <v>0</v>
      </c>
      <c r="F92" s="60">
        <v>0</v>
      </c>
      <c r="G92" s="60">
        <v>0</v>
      </c>
      <c r="H92" s="60">
        <v>0</v>
      </c>
      <c r="I92" s="60">
        <v>0</v>
      </c>
      <c r="J92" s="60">
        <v>0</v>
      </c>
      <c r="K92" s="60">
        <v>0</v>
      </c>
      <c r="L92" s="60">
        <v>0</v>
      </c>
      <c r="M92" s="60">
        <v>0</v>
      </c>
      <c r="N92" s="60">
        <v>0</v>
      </c>
      <c r="O92" s="60">
        <v>0</v>
      </c>
      <c r="P92" s="60">
        <v>0</v>
      </c>
    </row>
    <row r="93" spans="1:16" hidden="1" x14ac:dyDescent="0.3">
      <c r="A93" s="9" t="s">
        <v>194</v>
      </c>
      <c r="B93" s="9" t="s">
        <v>195</v>
      </c>
      <c r="C93" s="60"/>
      <c r="D93" s="60"/>
      <c r="E93" s="60">
        <v>0.91100000000000003</v>
      </c>
      <c r="F93" s="60">
        <v>1.2509999999999999</v>
      </c>
      <c r="G93" s="60">
        <v>1.302</v>
      </c>
      <c r="H93" s="60">
        <v>1.0833999999999999</v>
      </c>
      <c r="I93" s="60">
        <v>0.62319999999999998</v>
      </c>
      <c r="J93" s="60">
        <v>0.45440000000000003</v>
      </c>
      <c r="K93" s="60">
        <v>9.4799999999999995E-2</v>
      </c>
      <c r="L93" s="60">
        <v>3.7999999999999999E-2</v>
      </c>
      <c r="M93" s="60">
        <v>0</v>
      </c>
      <c r="N93" s="60">
        <v>0</v>
      </c>
      <c r="O93" s="60">
        <v>0</v>
      </c>
      <c r="P93" s="60">
        <v>0</v>
      </c>
    </row>
    <row r="94" spans="1:16" hidden="1" x14ac:dyDescent="0.3">
      <c r="A94" s="9" t="s">
        <v>95</v>
      </c>
      <c r="B94" s="9" t="s">
        <v>96</v>
      </c>
      <c r="C94" s="60"/>
      <c r="D94" s="60"/>
      <c r="E94" s="60">
        <v>2.5920000000000001</v>
      </c>
      <c r="F94" s="60">
        <v>3.1480000000000001</v>
      </c>
      <c r="G94" s="60">
        <v>2.8809999999999998</v>
      </c>
      <c r="H94" s="60">
        <v>2.5760000000000001</v>
      </c>
      <c r="I94" s="60">
        <v>3.2902</v>
      </c>
      <c r="J94" s="60">
        <v>2.6943999999999999</v>
      </c>
      <c r="K94" s="60">
        <v>0.48380000000000001</v>
      </c>
      <c r="L94" s="60">
        <v>0.39200000000000002</v>
      </c>
      <c r="M94" s="60">
        <v>0</v>
      </c>
      <c r="N94" s="60">
        <v>0</v>
      </c>
      <c r="O94" s="60">
        <v>0</v>
      </c>
      <c r="P94" s="60">
        <v>0</v>
      </c>
    </row>
    <row r="95" spans="1:16" hidden="1" x14ac:dyDescent="0.3">
      <c r="A95" s="9" t="s">
        <v>341</v>
      </c>
      <c r="B95" s="9" t="s">
        <v>342</v>
      </c>
      <c r="C95" s="60"/>
      <c r="D95" s="60"/>
      <c r="E95" s="60">
        <v>0.20300000000000001</v>
      </c>
      <c r="F95" s="60">
        <v>0.27</v>
      </c>
      <c r="G95" s="60">
        <v>0.374</v>
      </c>
      <c r="H95" s="60">
        <v>0.24299999999999999</v>
      </c>
      <c r="I95" s="60">
        <v>0</v>
      </c>
      <c r="J95" s="60">
        <v>0</v>
      </c>
      <c r="K95" s="60">
        <v>0</v>
      </c>
      <c r="L95" s="60">
        <v>0</v>
      </c>
      <c r="M95" s="60">
        <v>0</v>
      </c>
      <c r="N95" s="60">
        <v>0</v>
      </c>
      <c r="O95" s="60">
        <v>0</v>
      </c>
      <c r="P95" s="60">
        <v>0</v>
      </c>
    </row>
    <row r="96" spans="1:16" hidden="1" x14ac:dyDescent="0.3">
      <c r="A96" s="9" t="s">
        <v>333</v>
      </c>
      <c r="B96" s="9" t="s">
        <v>334</v>
      </c>
      <c r="C96" s="60"/>
      <c r="D96" s="60"/>
      <c r="E96" s="60">
        <v>0</v>
      </c>
      <c r="F96" s="60">
        <v>4.1000000000000002E-2</v>
      </c>
      <c r="G96" s="60">
        <v>38.454000000000001</v>
      </c>
      <c r="H96" s="60">
        <v>53</v>
      </c>
      <c r="I96" s="60">
        <v>0</v>
      </c>
      <c r="J96" s="60">
        <v>0</v>
      </c>
      <c r="K96" s="60">
        <v>0</v>
      </c>
      <c r="L96" s="60">
        <v>0</v>
      </c>
      <c r="M96" s="60">
        <v>0</v>
      </c>
      <c r="N96" s="60">
        <v>0</v>
      </c>
      <c r="O96" s="60">
        <v>0</v>
      </c>
      <c r="P96" s="60">
        <v>0</v>
      </c>
    </row>
    <row r="97" spans="1:16" hidden="1" x14ac:dyDescent="0.3">
      <c r="A97" s="9" t="s">
        <v>201</v>
      </c>
      <c r="B97" s="9" t="s">
        <v>202</v>
      </c>
      <c r="C97" s="60"/>
      <c r="D97" s="60"/>
      <c r="E97" s="60">
        <v>0</v>
      </c>
      <c r="F97" s="60">
        <v>0</v>
      </c>
      <c r="G97" s="60">
        <v>0</v>
      </c>
      <c r="H97" s="60">
        <v>0</v>
      </c>
      <c r="I97" s="60">
        <v>2.1000000000000001E-2</v>
      </c>
      <c r="J97" s="60">
        <v>6.0000000000000001E-3</v>
      </c>
      <c r="K97" s="60">
        <v>2.8000000000000001E-2</v>
      </c>
      <c r="L97" s="60">
        <v>1.2200000000000001E-2</v>
      </c>
      <c r="M97" s="60">
        <v>3.0000000000000001E-3</v>
      </c>
      <c r="N97" s="60">
        <v>0</v>
      </c>
      <c r="O97" s="60">
        <v>0</v>
      </c>
      <c r="P97" s="60">
        <v>0</v>
      </c>
    </row>
    <row r="98" spans="1:16" hidden="1" x14ac:dyDescent="0.3">
      <c r="A98" s="9" t="s">
        <v>101</v>
      </c>
      <c r="B98" s="9" t="s">
        <v>101</v>
      </c>
      <c r="C98" s="60"/>
      <c r="D98" s="60"/>
      <c r="E98" s="60">
        <v>0.26600000000000001</v>
      </c>
      <c r="F98" s="60">
        <v>0.10100000000000001</v>
      </c>
      <c r="G98" s="60">
        <v>0.24199999999999999</v>
      </c>
      <c r="H98" s="60">
        <v>0.34399999999999997</v>
      </c>
      <c r="I98" s="60">
        <v>0.45200000000000001</v>
      </c>
      <c r="J98" s="60">
        <v>0.50800000000000001</v>
      </c>
      <c r="K98" s="60">
        <v>0.90200000000000002</v>
      </c>
      <c r="L98" s="60">
        <v>0</v>
      </c>
      <c r="M98" s="60">
        <v>0</v>
      </c>
      <c r="N98" s="60">
        <v>0</v>
      </c>
      <c r="O98" s="60">
        <v>0</v>
      </c>
      <c r="P98" s="60">
        <v>0</v>
      </c>
    </row>
    <row r="99" spans="1:16" hidden="1" x14ac:dyDescent="0.3">
      <c r="A99" s="9" t="s">
        <v>555</v>
      </c>
      <c r="B99" s="9" t="s">
        <v>556</v>
      </c>
      <c r="C99" s="60"/>
      <c r="D99" s="60"/>
      <c r="E99" s="60">
        <v>8.0000000000000002E-3</v>
      </c>
      <c r="F99" s="60">
        <v>6.0000000000000001E-3</v>
      </c>
      <c r="G99" s="60">
        <v>6.0000000000000001E-3</v>
      </c>
      <c r="H99" s="60">
        <v>8.9999999999999993E-3</v>
      </c>
      <c r="I99" s="60">
        <v>2.9000000000000001E-2</v>
      </c>
      <c r="J99" s="60">
        <v>3.9600000000000003E-2</v>
      </c>
      <c r="K99" s="60">
        <v>0</v>
      </c>
      <c r="L99" s="60">
        <v>0</v>
      </c>
      <c r="M99" s="60">
        <v>0</v>
      </c>
      <c r="N99" s="60">
        <v>0</v>
      </c>
      <c r="O99" s="60">
        <v>0</v>
      </c>
      <c r="P99" s="60">
        <v>0</v>
      </c>
    </row>
    <row r="100" spans="1:16" hidden="1" x14ac:dyDescent="0.3">
      <c r="A100" s="9" t="s">
        <v>83</v>
      </c>
      <c r="B100" s="9" t="s">
        <v>84</v>
      </c>
      <c r="C100" s="60"/>
      <c r="D100" s="60"/>
      <c r="E100" s="60">
        <v>0.78</v>
      </c>
      <c r="F100" s="60">
        <v>0.71099999999999997</v>
      </c>
      <c r="G100" s="60">
        <v>1.0169999999999999</v>
      </c>
      <c r="H100" s="60">
        <v>1.405</v>
      </c>
      <c r="I100" s="60">
        <v>1.67106</v>
      </c>
      <c r="J100" s="60">
        <v>0.89470000000000005</v>
      </c>
      <c r="K100" s="60">
        <v>0.71519999999999995</v>
      </c>
      <c r="L100" s="60">
        <v>0.20899999999999999</v>
      </c>
      <c r="M100" s="60">
        <v>0</v>
      </c>
      <c r="N100" s="60">
        <v>0.27400000000000002</v>
      </c>
      <c r="O100" s="60">
        <v>0</v>
      </c>
      <c r="P100" s="60">
        <v>0.15</v>
      </c>
    </row>
    <row r="101" spans="1:16" hidden="1" x14ac:dyDescent="0.3">
      <c r="A101" s="9" t="s">
        <v>325</v>
      </c>
      <c r="B101" s="9" t="s">
        <v>326</v>
      </c>
      <c r="C101" s="60"/>
      <c r="D101" s="60"/>
      <c r="E101" s="60">
        <v>2.6749999999999998</v>
      </c>
      <c r="F101" s="60">
        <v>2.0979999999999999</v>
      </c>
      <c r="G101" s="60">
        <v>1.855</v>
      </c>
      <c r="H101" s="60">
        <v>2.0510000000000002</v>
      </c>
      <c r="I101" s="60">
        <v>1.425</v>
      </c>
      <c r="J101" s="60">
        <v>1.5501</v>
      </c>
      <c r="K101" s="60">
        <v>0.3135</v>
      </c>
      <c r="L101" s="60">
        <v>0.2555</v>
      </c>
      <c r="M101" s="60">
        <v>0.21199999999999999</v>
      </c>
      <c r="N101" s="60">
        <v>0.11700000000000001</v>
      </c>
      <c r="O101" s="60">
        <v>0.16800000000000001</v>
      </c>
      <c r="P101" s="60">
        <v>0.109</v>
      </c>
    </row>
    <row r="102" spans="1:16" hidden="1" x14ac:dyDescent="0.3">
      <c r="A102" s="9" t="s">
        <v>561</v>
      </c>
      <c r="B102" s="9" t="s">
        <v>562</v>
      </c>
      <c r="C102" s="60"/>
      <c r="D102" s="60"/>
      <c r="E102" s="60">
        <v>0</v>
      </c>
      <c r="F102" s="60">
        <v>0</v>
      </c>
      <c r="G102" s="60">
        <v>2.9000000000000001E-2</v>
      </c>
      <c r="H102" s="60">
        <v>2.1999999999999999E-2</v>
      </c>
      <c r="I102" s="60">
        <v>0</v>
      </c>
      <c r="J102" s="60">
        <v>0</v>
      </c>
      <c r="K102" s="60">
        <v>0</v>
      </c>
      <c r="L102" s="60">
        <v>0</v>
      </c>
      <c r="M102" s="60">
        <v>0</v>
      </c>
      <c r="N102" s="60">
        <v>0</v>
      </c>
      <c r="O102" s="60">
        <v>0</v>
      </c>
      <c r="P102" s="60">
        <v>0</v>
      </c>
    </row>
    <row r="103" spans="1:16" hidden="1" x14ac:dyDescent="0.3">
      <c r="A103" s="9" t="s">
        <v>200</v>
      </c>
      <c r="B103" s="9" t="s">
        <v>200</v>
      </c>
      <c r="C103" s="60"/>
      <c r="D103" s="60"/>
      <c r="E103" s="60">
        <v>1.2030000000000001</v>
      </c>
      <c r="F103" s="60">
        <v>2.3540000000000001</v>
      </c>
      <c r="G103" s="60">
        <v>2.7610000000000001</v>
      </c>
      <c r="H103" s="60">
        <v>2.9769999999999999</v>
      </c>
      <c r="I103" s="60">
        <v>2.9550000000000001</v>
      </c>
      <c r="J103" s="60">
        <v>3.1970000000000001</v>
      </c>
      <c r="K103" s="60">
        <v>3.7240000000000002</v>
      </c>
      <c r="L103" s="60">
        <v>0</v>
      </c>
      <c r="M103" s="60">
        <v>0</v>
      </c>
      <c r="N103" s="60">
        <v>0</v>
      </c>
      <c r="O103" s="60">
        <v>0</v>
      </c>
      <c r="P103" s="60">
        <v>0</v>
      </c>
    </row>
    <row r="104" spans="1:16" hidden="1" x14ac:dyDescent="0.3">
      <c r="A104" s="9" t="s">
        <v>327</v>
      </c>
      <c r="B104" s="9" t="s">
        <v>328</v>
      </c>
      <c r="C104" s="60"/>
      <c r="D104" s="60"/>
      <c r="E104" s="60">
        <v>0.08</v>
      </c>
      <c r="F104" s="60">
        <v>0.15</v>
      </c>
      <c r="G104" s="60">
        <v>0.17899999999999999</v>
      </c>
      <c r="H104" s="60">
        <v>4.7E-2</v>
      </c>
      <c r="I104" s="60">
        <v>0</v>
      </c>
      <c r="J104" s="60">
        <v>0</v>
      </c>
      <c r="K104" s="60">
        <v>0</v>
      </c>
      <c r="L104" s="60">
        <v>0</v>
      </c>
      <c r="M104" s="60">
        <v>0</v>
      </c>
      <c r="N104" s="60">
        <v>0</v>
      </c>
      <c r="O104" s="60">
        <v>0</v>
      </c>
      <c r="P104" s="60">
        <v>0</v>
      </c>
    </row>
    <row r="105" spans="1:16" hidden="1" x14ac:dyDescent="0.3">
      <c r="A105" s="9" t="s">
        <v>549</v>
      </c>
      <c r="B105" s="9" t="s">
        <v>550</v>
      </c>
      <c r="C105" s="60"/>
      <c r="D105" s="60"/>
      <c r="E105" s="60">
        <v>0.21</v>
      </c>
      <c r="F105" s="60">
        <v>0.218</v>
      </c>
      <c r="G105" s="60">
        <v>0.27200000000000002</v>
      </c>
      <c r="H105" s="60">
        <v>0</v>
      </c>
      <c r="I105" s="60">
        <v>0</v>
      </c>
      <c r="J105" s="60">
        <v>0</v>
      </c>
      <c r="K105" s="60">
        <v>0</v>
      </c>
      <c r="L105" s="60">
        <v>0</v>
      </c>
      <c r="M105" s="60">
        <v>0</v>
      </c>
      <c r="N105" s="60">
        <v>0</v>
      </c>
      <c r="O105" s="60">
        <v>0</v>
      </c>
      <c r="P105" s="60">
        <v>0</v>
      </c>
    </row>
    <row r="106" spans="1:16" hidden="1" x14ac:dyDescent="0.3">
      <c r="A106" s="9" t="s">
        <v>559</v>
      </c>
      <c r="B106" s="9" t="s">
        <v>560</v>
      </c>
      <c r="C106" s="60"/>
      <c r="D106" s="60"/>
      <c r="E106" s="60">
        <v>0</v>
      </c>
      <c r="F106" s="60">
        <v>1.6E-2</v>
      </c>
      <c r="G106" s="60">
        <v>0.02</v>
      </c>
      <c r="H106" s="60">
        <v>0.02</v>
      </c>
      <c r="I106" s="60">
        <v>1.9800000000000002E-2</v>
      </c>
      <c r="J106" s="60">
        <v>2.35E-2</v>
      </c>
      <c r="K106" s="60">
        <v>1.66E-2</v>
      </c>
      <c r="L106" s="60">
        <v>0</v>
      </c>
      <c r="M106" s="60">
        <v>0</v>
      </c>
      <c r="N106" s="60">
        <v>0</v>
      </c>
      <c r="O106" s="60">
        <v>0</v>
      </c>
      <c r="P106" s="60">
        <v>0</v>
      </c>
    </row>
    <row r="107" spans="1:16" hidden="1" x14ac:dyDescent="0.3">
      <c r="A107" s="9" t="s">
        <v>172</v>
      </c>
      <c r="B107" s="9" t="s">
        <v>173</v>
      </c>
      <c r="C107" s="60"/>
      <c r="D107" s="60"/>
      <c r="E107" s="60">
        <v>3.0000000000000001E-3</v>
      </c>
      <c r="F107" s="60">
        <v>0</v>
      </c>
      <c r="G107" s="60">
        <v>0</v>
      </c>
      <c r="H107" s="60">
        <v>0</v>
      </c>
      <c r="I107" s="60">
        <v>0</v>
      </c>
      <c r="J107" s="60">
        <v>1.0999999999999999E-2</v>
      </c>
      <c r="K107" s="60">
        <v>1.2999999999999999E-2</v>
      </c>
      <c r="L107" s="60">
        <v>4.242</v>
      </c>
      <c r="M107" s="60">
        <v>0</v>
      </c>
      <c r="N107" s="60">
        <v>0</v>
      </c>
      <c r="O107" s="60">
        <v>0</v>
      </c>
      <c r="P107" s="60">
        <v>1E-3</v>
      </c>
    </row>
    <row r="108" spans="1:16" hidden="1" x14ac:dyDescent="0.3">
      <c r="A108" s="9" t="s">
        <v>170</v>
      </c>
      <c r="B108" s="9" t="s">
        <v>171</v>
      </c>
      <c r="C108" s="60"/>
      <c r="D108" s="60"/>
      <c r="E108" s="60">
        <v>0</v>
      </c>
      <c r="F108" s="60">
        <v>1E-3</v>
      </c>
      <c r="G108" s="60">
        <v>1E-3</v>
      </c>
      <c r="H108" s="60">
        <v>1E-3</v>
      </c>
      <c r="I108" s="60">
        <v>2E-3</v>
      </c>
      <c r="J108" s="60">
        <v>1.7000000000000001E-2</v>
      </c>
      <c r="K108" s="60">
        <v>0.2031</v>
      </c>
      <c r="L108" s="60">
        <v>1E-3</v>
      </c>
      <c r="M108" s="60">
        <v>0</v>
      </c>
      <c r="N108" s="60">
        <v>0</v>
      </c>
      <c r="O108" s="60">
        <v>0</v>
      </c>
      <c r="P108" s="60">
        <v>0</v>
      </c>
    </row>
    <row r="109" spans="1:16" hidden="1" x14ac:dyDescent="0.3">
      <c r="A109" s="9" t="s">
        <v>174</v>
      </c>
      <c r="B109" s="9" t="s">
        <v>175</v>
      </c>
      <c r="C109" s="60"/>
      <c r="D109" s="60"/>
      <c r="E109" s="60">
        <v>0</v>
      </c>
      <c r="F109" s="60">
        <v>0</v>
      </c>
      <c r="G109" s="60">
        <v>0</v>
      </c>
      <c r="H109" s="60">
        <v>0</v>
      </c>
      <c r="I109" s="60">
        <v>0</v>
      </c>
      <c r="J109" s="60">
        <v>2E-3</v>
      </c>
      <c r="K109" s="60">
        <v>2.0999999999999999E-3</v>
      </c>
      <c r="L109" s="60">
        <v>8.0000000000000002E-3</v>
      </c>
      <c r="M109" s="60">
        <v>0</v>
      </c>
      <c r="N109" s="60">
        <v>0</v>
      </c>
      <c r="O109" s="60">
        <v>0</v>
      </c>
      <c r="P109" s="60">
        <v>0</v>
      </c>
    </row>
    <row r="110" spans="1:16" hidden="1" x14ac:dyDescent="0.3">
      <c r="A110" s="10"/>
      <c r="B110" s="10" t="s">
        <v>639</v>
      </c>
      <c r="C110" s="60"/>
      <c r="D110" s="61">
        <v>2.5285000000000002E-2</v>
      </c>
      <c r="E110" s="60">
        <v>2.9000000000000001E-2</v>
      </c>
      <c r="F110" s="60">
        <v>2.1999999999999999E-2</v>
      </c>
      <c r="G110" s="60">
        <v>2.1000000000000001E-2</v>
      </c>
      <c r="H110" s="60">
        <v>4.0000000000000001E-3</v>
      </c>
      <c r="I110" s="60">
        <v>1E-3</v>
      </c>
      <c r="J110" s="60">
        <v>7.0000000000000001E-3</v>
      </c>
      <c r="K110" s="60">
        <v>1.9E-2</v>
      </c>
      <c r="L110" s="60">
        <v>3.5000000000000003E-2</v>
      </c>
      <c r="M110" s="60">
        <v>0</v>
      </c>
      <c r="N110" s="60">
        <v>8.0000000000000002E-3</v>
      </c>
      <c r="O110" s="60">
        <v>0</v>
      </c>
      <c r="P110" s="60">
        <v>0</v>
      </c>
    </row>
    <row r="111" spans="1:16" hidden="1" x14ac:dyDescent="0.3">
      <c r="A111" s="9" t="s">
        <v>355</v>
      </c>
      <c r="B111" s="9" t="s">
        <v>356</v>
      </c>
      <c r="C111" s="60"/>
      <c r="D111" s="60"/>
      <c r="E111" s="60">
        <v>8.9999999999999993E-3</v>
      </c>
      <c r="F111" s="60">
        <v>0</v>
      </c>
      <c r="G111" s="60">
        <v>0</v>
      </c>
      <c r="H111" s="60">
        <v>0</v>
      </c>
      <c r="I111" s="60">
        <v>0</v>
      </c>
      <c r="J111" s="60">
        <v>0</v>
      </c>
      <c r="K111" s="60">
        <v>0</v>
      </c>
      <c r="L111" s="60">
        <v>0</v>
      </c>
      <c r="M111" s="60">
        <v>0</v>
      </c>
      <c r="N111" s="60">
        <v>0</v>
      </c>
      <c r="O111" s="60">
        <v>0</v>
      </c>
      <c r="P111" s="60">
        <v>0</v>
      </c>
    </row>
    <row r="112" spans="1:16" hidden="1" x14ac:dyDescent="0.3">
      <c r="A112" s="9" t="s">
        <v>563</v>
      </c>
      <c r="B112" s="9" t="s">
        <v>564</v>
      </c>
      <c r="C112" s="60"/>
      <c r="D112" s="60"/>
      <c r="E112" s="60">
        <v>1.7999999999999999E-2</v>
      </c>
      <c r="F112" s="60">
        <v>1.9E-2</v>
      </c>
      <c r="G112" s="60">
        <v>1.7999999999999999E-2</v>
      </c>
      <c r="H112" s="60">
        <v>0</v>
      </c>
      <c r="I112" s="60">
        <v>0</v>
      </c>
      <c r="J112" s="60">
        <v>0</v>
      </c>
      <c r="K112" s="60">
        <v>0</v>
      </c>
      <c r="L112" s="60">
        <v>0</v>
      </c>
      <c r="M112" s="60">
        <v>0</v>
      </c>
      <c r="N112" s="60">
        <v>0</v>
      </c>
      <c r="O112" s="60">
        <v>0</v>
      </c>
      <c r="P112" s="60">
        <v>0</v>
      </c>
    </row>
    <row r="113" spans="1:16" hidden="1" x14ac:dyDescent="0.3">
      <c r="A113" s="9" t="s">
        <v>372</v>
      </c>
      <c r="B113" s="9" t="s">
        <v>373</v>
      </c>
      <c r="C113" s="60"/>
      <c r="D113" s="60"/>
      <c r="E113" s="60">
        <v>0</v>
      </c>
      <c r="F113" s="60">
        <v>0</v>
      </c>
      <c r="G113" s="60">
        <v>0</v>
      </c>
      <c r="H113" s="60">
        <v>0</v>
      </c>
      <c r="I113" s="60">
        <v>0</v>
      </c>
      <c r="J113" s="60">
        <v>0</v>
      </c>
      <c r="K113" s="60">
        <v>0</v>
      </c>
      <c r="L113" s="60">
        <v>1E-3</v>
      </c>
      <c r="M113" s="60">
        <v>0</v>
      </c>
      <c r="N113" s="60">
        <v>0</v>
      </c>
      <c r="O113" s="60">
        <v>0</v>
      </c>
      <c r="P113" s="60">
        <v>0</v>
      </c>
    </row>
    <row r="114" spans="1:16" hidden="1" x14ac:dyDescent="0.3">
      <c r="A114" s="9" t="s">
        <v>368</v>
      </c>
      <c r="B114" s="9" t="s">
        <v>369</v>
      </c>
      <c r="C114" s="60"/>
      <c r="D114" s="60"/>
      <c r="E114" s="60">
        <v>0</v>
      </c>
      <c r="F114" s="60">
        <v>0</v>
      </c>
      <c r="G114" s="60">
        <v>0</v>
      </c>
      <c r="H114" s="60">
        <v>0</v>
      </c>
      <c r="I114" s="60">
        <v>0</v>
      </c>
      <c r="J114" s="60">
        <v>0</v>
      </c>
      <c r="K114" s="60">
        <v>0</v>
      </c>
      <c r="L114" s="60">
        <v>0</v>
      </c>
      <c r="M114" s="60">
        <v>0</v>
      </c>
      <c r="N114" s="60">
        <v>0</v>
      </c>
      <c r="O114" s="60">
        <v>0</v>
      </c>
      <c r="P114" s="60">
        <v>0</v>
      </c>
    </row>
    <row r="115" spans="1:16" hidden="1" x14ac:dyDescent="0.3">
      <c r="A115" s="9" t="s">
        <v>359</v>
      </c>
      <c r="B115" s="9" t="s">
        <v>360</v>
      </c>
      <c r="C115" s="60"/>
      <c r="D115" s="60"/>
      <c r="E115" s="60">
        <v>2E-3</v>
      </c>
      <c r="F115" s="60">
        <v>3.0000000000000001E-3</v>
      </c>
      <c r="G115" s="60">
        <v>3.0000000000000001E-3</v>
      </c>
      <c r="H115" s="60">
        <v>4.0000000000000001E-3</v>
      </c>
      <c r="I115" s="60">
        <v>0</v>
      </c>
      <c r="J115" s="60">
        <v>6.0000000000000001E-3</v>
      </c>
      <c r="K115" s="60">
        <v>1.7999999999999999E-2</v>
      </c>
      <c r="L115" s="60">
        <v>3.3000000000000002E-2</v>
      </c>
      <c r="M115" s="60">
        <v>0</v>
      </c>
      <c r="N115" s="60">
        <v>0</v>
      </c>
      <c r="O115" s="60">
        <v>0</v>
      </c>
      <c r="P115" s="60">
        <v>0</v>
      </c>
    </row>
    <row r="116" spans="1:16" hidden="1" x14ac:dyDescent="0.3">
      <c r="A116" s="9" t="s">
        <v>472</v>
      </c>
      <c r="B116" s="9" t="s">
        <v>473</v>
      </c>
      <c r="C116" s="60"/>
      <c r="D116" s="60"/>
      <c r="E116" s="60">
        <v>0</v>
      </c>
      <c r="F116" s="60">
        <v>0</v>
      </c>
      <c r="G116" s="60">
        <v>0</v>
      </c>
      <c r="H116" s="60">
        <v>0</v>
      </c>
      <c r="I116" s="60">
        <v>1E-3</v>
      </c>
      <c r="J116" s="60">
        <v>1E-3</v>
      </c>
      <c r="K116" s="60">
        <v>1E-3</v>
      </c>
      <c r="L116" s="60">
        <v>1E-3</v>
      </c>
      <c r="M116" s="60">
        <v>0</v>
      </c>
      <c r="N116" s="60">
        <v>0</v>
      </c>
      <c r="O116" s="60">
        <v>0</v>
      </c>
      <c r="P116" s="60">
        <v>0</v>
      </c>
    </row>
    <row r="117" spans="1:16" hidden="1" x14ac:dyDescent="0.3">
      <c r="A117" s="9" t="s">
        <v>353</v>
      </c>
      <c r="B117" s="9" t="s">
        <v>354</v>
      </c>
      <c r="C117" s="60"/>
      <c r="D117" s="60"/>
      <c r="E117" s="60">
        <v>0</v>
      </c>
      <c r="F117" s="60">
        <v>0</v>
      </c>
      <c r="G117" s="60">
        <v>0</v>
      </c>
      <c r="H117" s="60">
        <v>0</v>
      </c>
      <c r="I117" s="60">
        <v>0</v>
      </c>
      <c r="J117" s="60">
        <v>0</v>
      </c>
      <c r="K117" s="60">
        <v>0</v>
      </c>
      <c r="L117" s="60">
        <v>0</v>
      </c>
      <c r="M117" s="60">
        <v>0</v>
      </c>
      <c r="N117" s="60">
        <v>8.0000000000000002E-3</v>
      </c>
      <c r="O117" s="60">
        <v>0</v>
      </c>
      <c r="P117" s="60">
        <v>0</v>
      </c>
    </row>
    <row r="118" spans="1:16" x14ac:dyDescent="0.3">
      <c r="A118" s="10"/>
      <c r="B118" s="10" t="s">
        <v>657</v>
      </c>
      <c r="C118" s="60">
        <v>492.99361139499996</v>
      </c>
      <c r="D118" s="60">
        <v>285.65321942733999</v>
      </c>
      <c r="E118" s="60">
        <v>503.1232</v>
      </c>
      <c r="F118" s="60">
        <v>614.3451</v>
      </c>
      <c r="G118" s="60">
        <v>340.02140000000003</v>
      </c>
      <c r="H118" s="60">
        <v>244.05213800000001</v>
      </c>
      <c r="I118" s="60">
        <v>249.10016200000001</v>
      </c>
      <c r="J118" s="60">
        <v>299.68390799999997</v>
      </c>
      <c r="K118" s="60">
        <v>261.66753299999999</v>
      </c>
      <c r="L118" s="60">
        <v>497.4359</v>
      </c>
      <c r="M118" s="60">
        <v>582.52229999999997</v>
      </c>
      <c r="N118" s="60">
        <v>573.67700000000002</v>
      </c>
      <c r="O118" s="60">
        <v>785.62810000000002</v>
      </c>
      <c r="P118" s="60">
        <v>994.66499999999996</v>
      </c>
    </row>
    <row r="119" spans="1:16" x14ac:dyDescent="0.3">
      <c r="A119" s="9" t="s">
        <v>398</v>
      </c>
      <c r="B119" s="9" t="s">
        <v>399</v>
      </c>
      <c r="C119" s="59">
        <v>4.6918749999999996</v>
      </c>
      <c r="D119" s="57">
        <v>5.2619629319999994</v>
      </c>
      <c r="E119" s="59">
        <v>5.2327000000000004</v>
      </c>
      <c r="F119" s="59">
        <v>11.132899999999999</v>
      </c>
      <c r="G119" s="59">
        <v>6.0415999999999999</v>
      </c>
      <c r="H119" s="59">
        <v>5.4613370000000003</v>
      </c>
      <c r="I119" s="59">
        <v>3.9316390000000001</v>
      </c>
      <c r="J119" s="59">
        <v>7.9503079999999997</v>
      </c>
      <c r="K119" s="59">
        <v>7.3883720000000004</v>
      </c>
      <c r="L119" s="59">
        <v>17.333100000000002</v>
      </c>
      <c r="M119" s="59">
        <v>19.907299999999999</v>
      </c>
      <c r="N119" s="59">
        <v>18.901599999999998</v>
      </c>
      <c r="O119" s="59">
        <v>33.206699999999998</v>
      </c>
      <c r="P119" s="59">
        <v>30.941400000000002</v>
      </c>
    </row>
    <row r="120" spans="1:16" x14ac:dyDescent="0.3">
      <c r="A120" s="9" t="s">
        <v>382</v>
      </c>
      <c r="B120" s="9" t="s">
        <v>383</v>
      </c>
      <c r="C120" s="59">
        <v>0.65969495500000019</v>
      </c>
      <c r="D120" s="57">
        <v>0.7553534744599999</v>
      </c>
      <c r="E120" s="59">
        <v>0.53220000000000001</v>
      </c>
      <c r="F120" s="59">
        <v>0.59960000000000002</v>
      </c>
      <c r="G120" s="59">
        <v>3.7770000000000001</v>
      </c>
      <c r="H120" s="59">
        <v>0.88629100000000005</v>
      </c>
      <c r="I120" s="59">
        <v>0.402393</v>
      </c>
      <c r="J120" s="59">
        <v>0.57553399999999999</v>
      </c>
      <c r="K120" s="59">
        <v>0.80545599999999995</v>
      </c>
      <c r="L120" s="59">
        <v>2.3292999999999999</v>
      </c>
      <c r="M120" s="59">
        <v>2.7231999999999998</v>
      </c>
      <c r="N120" s="59">
        <v>6.8399000000000001</v>
      </c>
      <c r="O120" s="59">
        <v>6.1157000000000004</v>
      </c>
      <c r="P120" s="59">
        <v>4.8771000000000004</v>
      </c>
    </row>
    <row r="121" spans="1:16" x14ac:dyDescent="0.3">
      <c r="A121" s="9" t="s">
        <v>400</v>
      </c>
      <c r="B121" s="9" t="s">
        <v>401</v>
      </c>
      <c r="C121" s="59">
        <v>2.0352639399999997</v>
      </c>
      <c r="D121" s="57">
        <v>2.4890374508799997</v>
      </c>
      <c r="E121" s="59">
        <v>2.4287999999999998</v>
      </c>
      <c r="F121" s="59">
        <v>2.4075000000000002</v>
      </c>
      <c r="G121" s="59">
        <v>2.0146999999999999</v>
      </c>
      <c r="H121" s="59">
        <v>3.091431</v>
      </c>
      <c r="I121" s="59">
        <v>1.894253</v>
      </c>
      <c r="J121" s="59">
        <v>2.2152780000000001</v>
      </c>
      <c r="K121" s="59">
        <v>1.8822270000000001</v>
      </c>
      <c r="L121" s="59">
        <v>3.8572000000000002</v>
      </c>
      <c r="M121" s="59">
        <v>4.6577999999999999</v>
      </c>
      <c r="N121" s="59">
        <v>12.4762</v>
      </c>
      <c r="O121" s="59">
        <v>7.4480000000000004</v>
      </c>
      <c r="P121" s="59">
        <v>6.9417999999999997</v>
      </c>
    </row>
    <row r="122" spans="1:16" x14ac:dyDescent="0.3">
      <c r="A122" s="9" t="s">
        <v>396</v>
      </c>
      <c r="B122" s="9" t="s">
        <v>397</v>
      </c>
      <c r="C122" s="59">
        <v>17.071423999999986</v>
      </c>
      <c r="D122" s="57">
        <v>16.684918664000001</v>
      </c>
      <c r="E122" s="59">
        <v>17.2788</v>
      </c>
      <c r="F122" s="59">
        <v>17.0868</v>
      </c>
      <c r="G122" s="59">
        <v>20.623999999999999</v>
      </c>
      <c r="H122" s="59">
        <v>13.247887</v>
      </c>
      <c r="I122" s="59">
        <v>12.986613</v>
      </c>
      <c r="J122" s="59">
        <v>15.252991</v>
      </c>
      <c r="K122" s="59">
        <v>12.852323</v>
      </c>
      <c r="L122" s="59">
        <v>23.788699999999999</v>
      </c>
      <c r="M122" s="59">
        <v>27.993200000000002</v>
      </c>
      <c r="N122" s="59">
        <v>28.8565</v>
      </c>
      <c r="O122" s="59">
        <v>37.9497</v>
      </c>
      <c r="P122" s="59">
        <v>38.327399999999997</v>
      </c>
    </row>
    <row r="123" spans="1:16" x14ac:dyDescent="0.3">
      <c r="A123" s="9" t="s">
        <v>37</v>
      </c>
      <c r="B123" s="9" t="s">
        <v>38</v>
      </c>
      <c r="C123" s="59">
        <v>1</v>
      </c>
      <c r="D123" s="59"/>
      <c r="E123" s="59">
        <v>0</v>
      </c>
      <c r="F123" s="59">
        <v>0.25</v>
      </c>
      <c r="G123" s="59"/>
      <c r="H123" s="59"/>
      <c r="I123" s="59"/>
      <c r="J123" s="59"/>
      <c r="K123" s="59"/>
      <c r="L123" s="59"/>
      <c r="M123" s="59"/>
      <c r="N123" s="59"/>
      <c r="O123" s="59"/>
      <c r="P123" s="59"/>
    </row>
    <row r="124" spans="1:16" x14ac:dyDescent="0.3">
      <c r="A124" s="9" t="s">
        <v>380</v>
      </c>
      <c r="B124" s="9" t="s">
        <v>381</v>
      </c>
      <c r="C124" s="59">
        <v>19.535924999999995</v>
      </c>
      <c r="D124" s="57">
        <v>21.067412768000004</v>
      </c>
      <c r="E124" s="59">
        <v>20.1388</v>
      </c>
      <c r="F124" s="59">
        <v>22.115300000000001</v>
      </c>
      <c r="G124" s="59">
        <v>26.011700000000001</v>
      </c>
      <c r="H124" s="59">
        <v>16.935185000000001</v>
      </c>
      <c r="I124" s="59">
        <v>15.740660999999999</v>
      </c>
      <c r="J124" s="59">
        <v>26.289428000000001</v>
      </c>
      <c r="K124" s="59">
        <v>23.127628999999999</v>
      </c>
      <c r="L124" s="59">
        <v>53.3752</v>
      </c>
      <c r="M124" s="59">
        <v>58.2547</v>
      </c>
      <c r="N124" s="59">
        <v>59.155000000000001</v>
      </c>
      <c r="O124" s="59">
        <v>96.23</v>
      </c>
      <c r="P124" s="59">
        <v>98.453999999999994</v>
      </c>
    </row>
    <row r="125" spans="1:16" x14ac:dyDescent="0.3">
      <c r="A125" s="9" t="s">
        <v>384</v>
      </c>
      <c r="B125" s="9" t="s">
        <v>385</v>
      </c>
      <c r="C125" s="59">
        <v>91.592187999999979</v>
      </c>
      <c r="D125" s="57">
        <v>79.19094462000001</v>
      </c>
      <c r="E125" s="59">
        <v>84.855000000000004</v>
      </c>
      <c r="F125" s="59">
        <v>93.656700000000001</v>
      </c>
      <c r="G125" s="59">
        <v>103.2259</v>
      </c>
      <c r="H125" s="59">
        <v>67.101168000000001</v>
      </c>
      <c r="I125" s="59">
        <v>68.802758999999995</v>
      </c>
      <c r="J125" s="59">
        <v>77.803268000000003</v>
      </c>
      <c r="K125" s="59">
        <v>76.616929999999996</v>
      </c>
      <c r="L125" s="59">
        <v>110.8824</v>
      </c>
      <c r="M125" s="59">
        <v>134.8493</v>
      </c>
      <c r="N125" s="59">
        <v>137.27160000000001</v>
      </c>
      <c r="O125" s="59">
        <v>168.78229999999999</v>
      </c>
      <c r="P125" s="59">
        <v>210.5164</v>
      </c>
    </row>
    <row r="126" spans="1:16" x14ac:dyDescent="0.3">
      <c r="A126" s="9" t="s">
        <v>488</v>
      </c>
      <c r="B126" s="9" t="s">
        <v>489</v>
      </c>
      <c r="C126" s="57">
        <v>1.0593E-2</v>
      </c>
      <c r="D126" s="57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</row>
    <row r="127" spans="1:16" x14ac:dyDescent="0.3">
      <c r="A127" s="9" t="s">
        <v>386</v>
      </c>
      <c r="B127" s="9" t="s">
        <v>387</v>
      </c>
      <c r="C127" s="57">
        <v>299.29168200000004</v>
      </c>
      <c r="D127" s="63">
        <v>103.14492697199998</v>
      </c>
      <c r="E127" s="58">
        <v>314.72680000000003</v>
      </c>
      <c r="F127" s="58">
        <v>404.7364</v>
      </c>
      <c r="G127" s="59">
        <v>94.6357</v>
      </c>
      <c r="H127" s="59">
        <v>95.29589</v>
      </c>
      <c r="I127" s="59">
        <v>105.279038</v>
      </c>
      <c r="J127" s="59">
        <v>120.562924</v>
      </c>
      <c r="K127" s="59">
        <v>99.666058000000007</v>
      </c>
      <c r="L127" s="59">
        <v>203.82339999999999</v>
      </c>
      <c r="M127" s="59">
        <v>243.95070000000001</v>
      </c>
      <c r="N127" s="59">
        <v>217.7817</v>
      </c>
      <c r="O127" s="59">
        <v>286.78440000000001</v>
      </c>
      <c r="P127" s="59">
        <v>417.46710000000002</v>
      </c>
    </row>
    <row r="128" spans="1:16" x14ac:dyDescent="0.3">
      <c r="A128" s="9" t="s">
        <v>388</v>
      </c>
      <c r="B128" s="9" t="s">
        <v>389</v>
      </c>
      <c r="C128" s="57">
        <v>52.257301000000012</v>
      </c>
      <c r="D128" s="57">
        <v>53.900457324000001</v>
      </c>
      <c r="E128" s="59">
        <v>52.532499999999999</v>
      </c>
      <c r="F128" s="59">
        <v>52.713799999999999</v>
      </c>
      <c r="G128" s="59">
        <v>81.597300000000004</v>
      </c>
      <c r="H128" s="59">
        <v>39.808545000000002</v>
      </c>
      <c r="I128" s="59">
        <v>38.424816</v>
      </c>
      <c r="J128" s="59">
        <v>45.036431999999998</v>
      </c>
      <c r="K128" s="59">
        <v>36.018582000000002</v>
      </c>
      <c r="L128" s="59">
        <v>77.006100000000004</v>
      </c>
      <c r="M128" s="59">
        <v>84.402000000000001</v>
      </c>
      <c r="N128" s="59">
        <v>88.2089</v>
      </c>
      <c r="O128" s="59">
        <v>141.0772</v>
      </c>
      <c r="P128" s="59">
        <v>173.60339999999999</v>
      </c>
    </row>
    <row r="129" spans="1:16" x14ac:dyDescent="0.3">
      <c r="A129" s="9" t="s">
        <v>392</v>
      </c>
      <c r="B129" s="9" t="s">
        <v>393</v>
      </c>
      <c r="C129" s="59">
        <v>4.8476644999999978</v>
      </c>
      <c r="D129" s="57">
        <v>3.1582052219999994</v>
      </c>
      <c r="E129" s="59">
        <v>5.3975999999999997</v>
      </c>
      <c r="F129" s="59">
        <v>9.6461000000000006</v>
      </c>
      <c r="G129" s="59">
        <v>2.0935000000000001</v>
      </c>
      <c r="H129" s="59">
        <v>2.2244039999999998</v>
      </c>
      <c r="I129" s="59">
        <v>1.6379900000000001</v>
      </c>
      <c r="J129" s="59">
        <v>3.9977450000000001</v>
      </c>
      <c r="K129" s="59">
        <v>3.3099560000000001</v>
      </c>
      <c r="L129" s="59">
        <v>5.0404999999999998</v>
      </c>
      <c r="M129" s="59">
        <v>5.7840999999999996</v>
      </c>
      <c r="N129" s="59">
        <v>4.1856</v>
      </c>
      <c r="O129" s="59">
        <v>8.0341000000000005</v>
      </c>
      <c r="P129" s="59">
        <v>13.5364</v>
      </c>
    </row>
    <row r="130" spans="1:16" hidden="1" x14ac:dyDescent="0.3">
      <c r="A130" s="10"/>
      <c r="B130" s="10" t="s">
        <v>640</v>
      </c>
      <c r="C130" s="44"/>
      <c r="D130" s="44">
        <v>5.6172000000000004</v>
      </c>
      <c r="E130" s="44">
        <v>5.0000000000000001E-3</v>
      </c>
      <c r="F130" s="41">
        <v>8.9999999999999993E-3</v>
      </c>
      <c r="G130" s="41">
        <v>1.2E-2</v>
      </c>
      <c r="H130" s="41">
        <v>1.6E-2</v>
      </c>
      <c r="I130" s="41">
        <v>1E-3</v>
      </c>
      <c r="J130" s="41">
        <v>1.0999999999999999E-2</v>
      </c>
      <c r="K130" s="41">
        <v>0</v>
      </c>
      <c r="L130" s="41">
        <v>0</v>
      </c>
      <c r="M130" s="41">
        <v>0</v>
      </c>
      <c r="N130" s="41">
        <v>0</v>
      </c>
      <c r="O130" s="41">
        <v>0</v>
      </c>
      <c r="P130" s="41">
        <v>0</v>
      </c>
    </row>
    <row r="131" spans="1:16" hidden="1" x14ac:dyDescent="0.3">
      <c r="A131" s="9" t="s">
        <v>410</v>
      </c>
      <c r="B131" s="9" t="s">
        <v>411</v>
      </c>
      <c r="C131" s="9"/>
      <c r="D131" s="9"/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</row>
    <row r="132" spans="1:16" hidden="1" x14ac:dyDescent="0.3">
      <c r="A132" s="9" t="s">
        <v>420</v>
      </c>
      <c r="B132" s="9" t="s">
        <v>421</v>
      </c>
      <c r="C132" s="9"/>
      <c r="D132" s="9"/>
      <c r="E132" s="7">
        <v>0</v>
      </c>
      <c r="F132" s="7">
        <v>1E-3</v>
      </c>
      <c r="G132" s="7">
        <v>1E-3</v>
      </c>
      <c r="H132" s="7">
        <v>0</v>
      </c>
      <c r="I132" s="7">
        <v>1E-3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</row>
    <row r="133" spans="1:16" hidden="1" x14ac:dyDescent="0.3">
      <c r="A133" s="9" t="s">
        <v>418</v>
      </c>
      <c r="B133" s="9" t="s">
        <v>419</v>
      </c>
      <c r="C133" s="9"/>
      <c r="D133" s="9"/>
      <c r="E133" s="7">
        <v>5.0000000000000001E-3</v>
      </c>
      <c r="F133" s="7">
        <v>8.0000000000000002E-3</v>
      </c>
      <c r="G133" s="7">
        <v>1.0999999999999999E-2</v>
      </c>
      <c r="H133" s="7">
        <v>1.6E-2</v>
      </c>
      <c r="I133" s="7">
        <v>0</v>
      </c>
      <c r="J133" s="7">
        <v>1.0999999999999999E-2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</row>
  </sheetData>
  <sortState ref="A115:N124">
    <sortCondition ref="B115:B12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16</vt:i4>
      </vt:variant>
      <vt:variant>
        <vt:lpstr>Nimega vahemikud</vt:lpstr>
      </vt:variant>
      <vt:variant>
        <vt:i4>16</vt:i4>
      </vt:variant>
    </vt:vector>
  </HeadingPairs>
  <TitlesOfParts>
    <vt:vector size="32" baseType="lpstr">
      <vt:lpstr>Eesti_kokku</vt:lpstr>
      <vt:lpstr>Harjumaa</vt:lpstr>
      <vt:lpstr>Hiiumaa</vt:lpstr>
      <vt:lpstr>Ida-Virumaa</vt:lpstr>
      <vt:lpstr>Järvamaa</vt:lpstr>
      <vt:lpstr>Jõgevamaa</vt:lpstr>
      <vt:lpstr>Läänemaa</vt:lpstr>
      <vt:lpstr>Lääne-Virumaa</vt:lpstr>
      <vt:lpstr>Pärnumaa</vt:lpstr>
      <vt:lpstr>Põlvamaa</vt:lpstr>
      <vt:lpstr>Raplamaa</vt:lpstr>
      <vt:lpstr>Saaremaa</vt:lpstr>
      <vt:lpstr>Tartumaa</vt:lpstr>
      <vt:lpstr>Valgamaa</vt:lpstr>
      <vt:lpstr>Viljandimaa</vt:lpstr>
      <vt:lpstr>Võrumaa</vt:lpstr>
      <vt:lpstr>Eesti_kokku!Eesti_kokku_koond_2017</vt:lpstr>
      <vt:lpstr>Harjumaa!Harju_koond_2017</vt:lpstr>
      <vt:lpstr>Hiiumaa!Hiiumaa_koond_2017</vt:lpstr>
      <vt:lpstr>'Ida-Virumaa'!Ida_Virumaa_koond_2017</vt:lpstr>
      <vt:lpstr>Jõgevamaa!Jõgevamaa_koond_2017</vt:lpstr>
      <vt:lpstr>Järvamaa!Järvamaa_koond_2017_1</vt:lpstr>
      <vt:lpstr>'Lääne-Virumaa'!Lääne_Virumaa_koond_2017</vt:lpstr>
      <vt:lpstr>Läänemaa!Läänemaa_koond_2017</vt:lpstr>
      <vt:lpstr>Põlvamaa!Põlvamaa_2_koond_2017</vt:lpstr>
      <vt:lpstr>Pärnumaa!Pärnumaa_koond_2017</vt:lpstr>
      <vt:lpstr>Raplamaa!Raplamaa_koond_2017</vt:lpstr>
      <vt:lpstr>Saaremaa!Saaremaa_koond_2017</vt:lpstr>
      <vt:lpstr>Tartumaa!Tartumaa_koond_2017</vt:lpstr>
      <vt:lpstr>Valgamaa!Valgamaa_koond_2017</vt:lpstr>
      <vt:lpstr>Viljandimaa!Viljandimaa_koond_2017</vt:lpstr>
      <vt:lpstr>Võrumaa!Võrumaa_koond_2017</vt:lpstr>
    </vt:vector>
  </TitlesOfParts>
  <Company>Keskkonnaministeeriumi Infotehnoloogiakeskus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Zaitseva</dc:creator>
  <cp:lastModifiedBy>Olga Zaitseva</cp:lastModifiedBy>
  <dcterms:created xsi:type="dcterms:W3CDTF">2018-09-27T11:30:22Z</dcterms:created>
  <dcterms:modified xsi:type="dcterms:W3CDTF">2020-11-25T13:50:02Z</dcterms:modified>
</cp:coreProperties>
</file>