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showInkAnnotation="0" codeName="DieseArbeitsmappe"/>
  <xr:revisionPtr revIDLastSave="0" documentId="13_ncr:1_{5F49EA1A-FAAA-458B-89EE-2FCA560E6709}" xr6:coauthVersionLast="47" xr6:coauthVersionMax="47" xr10:uidLastSave="{00000000-0000-0000-0000-000000000000}"/>
  <bookViews>
    <workbookView xWindow="28680" yWindow="-120" windowWidth="29040" windowHeight="15840" firstSheet="6" activeTab="6" xr2:uid="{00000000-000D-0000-FFFF-FFFF00000000}"/>
  </bookViews>
  <sheets>
    <sheet name="2022" sheetId="36" r:id="rId1"/>
    <sheet name="2021" sheetId="34" r:id="rId2"/>
    <sheet name="2020" sheetId="33" r:id="rId3"/>
    <sheet name="2019" sheetId="32" r:id="rId4"/>
    <sheet name="2018" sheetId="3" r:id="rId5"/>
    <sheet name="2017" sheetId="4" r:id="rId6"/>
    <sheet name="2016" sheetId="5" r:id="rId7"/>
    <sheet name="2015" sheetId="6" r:id="rId8"/>
    <sheet name="2014" sheetId="7" r:id="rId9"/>
    <sheet name="2013" sheetId="8" r:id="rId10"/>
    <sheet name="2012" sheetId="9" r:id="rId11"/>
    <sheet name="2011" sheetId="10" r:id="rId12"/>
    <sheet name="2010" sheetId="11" r:id="rId13"/>
    <sheet name="2009" sheetId="12" r:id="rId14"/>
    <sheet name="2008" sheetId="13" r:id="rId15"/>
    <sheet name="2007" sheetId="14" r:id="rId16"/>
    <sheet name="2006" sheetId="15" r:id="rId17"/>
    <sheet name="2005" sheetId="16" r:id="rId18"/>
    <sheet name="2004" sheetId="17" r:id="rId19"/>
    <sheet name="2003" sheetId="18" r:id="rId20"/>
    <sheet name="2002" sheetId="19" r:id="rId21"/>
    <sheet name="2001" sheetId="20" r:id="rId22"/>
    <sheet name="2000" sheetId="21" r:id="rId23"/>
    <sheet name="1999" sheetId="22" r:id="rId24"/>
    <sheet name="1998" sheetId="23" r:id="rId25"/>
    <sheet name="1997" sheetId="24" r:id="rId26"/>
    <sheet name="1996" sheetId="25" r:id="rId27"/>
    <sheet name="1995" sheetId="26" r:id="rId28"/>
    <sheet name="1994" sheetId="27" r:id="rId29"/>
    <sheet name="1993" sheetId="28" r:id="rId30"/>
    <sheet name="1992" sheetId="29" r:id="rId31"/>
    <sheet name="1991" sheetId="30" r:id="rId32"/>
    <sheet name="1990" sheetId="31" r:id="rId3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1" i="31" l="1"/>
  <c r="J141" i="31"/>
  <c r="H141" i="36" l="1"/>
  <c r="H152" i="36"/>
  <c r="H154" i="36"/>
  <c r="J141" i="36" l="1"/>
  <c r="J152" i="36" s="1"/>
  <c r="A10" i="36"/>
  <c r="E141" i="36"/>
  <c r="E152" i="36" s="1"/>
  <c r="F141" i="36"/>
  <c r="F152" i="36" s="1"/>
  <c r="G141" i="36"/>
  <c r="G154" i="36" s="1"/>
  <c r="I141" i="36"/>
  <c r="I152" i="36" s="1"/>
  <c r="K141" i="36"/>
  <c r="K154" i="36" s="1"/>
  <c r="L141" i="36"/>
  <c r="L154" i="36" s="1"/>
  <c r="M141" i="36"/>
  <c r="M152" i="36" s="1"/>
  <c r="N141" i="36"/>
  <c r="N152" i="36" s="1"/>
  <c r="O141" i="36"/>
  <c r="O154" i="36" s="1"/>
  <c r="P141" i="36"/>
  <c r="P154" i="36" s="1"/>
  <c r="Q141" i="36"/>
  <c r="Q152" i="36" s="1"/>
  <c r="R141" i="36"/>
  <c r="R152" i="36" s="1"/>
  <c r="S141" i="36"/>
  <c r="S154" i="36" s="1"/>
  <c r="T141" i="36"/>
  <c r="T154" i="36" s="1"/>
  <c r="U141" i="36"/>
  <c r="U152" i="36" s="1"/>
  <c r="V141" i="36"/>
  <c r="V152" i="36" s="1"/>
  <c r="W141" i="36"/>
  <c r="W154" i="36" s="1"/>
  <c r="X141" i="36"/>
  <c r="X154" i="36" s="1"/>
  <c r="Y141" i="36"/>
  <c r="Y152" i="36" s="1"/>
  <c r="Z141" i="36"/>
  <c r="Z152" i="36" s="1"/>
  <c r="AA141" i="36"/>
  <c r="AA154" i="36" s="1"/>
  <c r="AB141" i="36"/>
  <c r="AB154" i="36" s="1"/>
  <c r="AC141" i="36"/>
  <c r="AC152" i="36" s="1"/>
  <c r="AD141" i="36"/>
  <c r="AD152" i="36" s="1"/>
  <c r="H141" i="33"/>
  <c r="E154" i="36" l="1"/>
  <c r="J154" i="36"/>
  <c r="AD154" i="36"/>
  <c r="Z154" i="36"/>
  <c r="N154" i="36"/>
  <c r="R154" i="36"/>
  <c r="Q154" i="36"/>
  <c r="AC154" i="36"/>
  <c r="M154" i="36"/>
  <c r="Y154" i="36"/>
  <c r="I154" i="36"/>
  <c r="V154" i="36"/>
  <c r="F154" i="36"/>
  <c r="U154" i="36"/>
  <c r="AB152" i="36"/>
  <c r="X152" i="36"/>
  <c r="T152" i="36"/>
  <c r="P152" i="36"/>
  <c r="L152" i="36"/>
  <c r="AA152" i="36"/>
  <c r="W152" i="36"/>
  <c r="S152" i="36"/>
  <c r="O152" i="36"/>
  <c r="K152" i="36"/>
  <c r="G152" i="36"/>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G152" i="34" l="1"/>
  <c r="G154" i="34"/>
  <c r="O152" i="34"/>
  <c r="O154" i="34"/>
  <c r="W152" i="34"/>
  <c r="W154" i="34"/>
  <c r="H152" i="34"/>
  <c r="H154" i="34"/>
  <c r="P152" i="34"/>
  <c r="P154" i="34"/>
  <c r="X152" i="34"/>
  <c r="X154" i="34"/>
  <c r="AB152" i="34"/>
  <c r="AB154" i="34"/>
  <c r="I152" i="34"/>
  <c r="I154" i="34"/>
  <c r="M152" i="34"/>
  <c r="M154" i="34"/>
  <c r="Q152" i="34"/>
  <c r="Q154" i="34"/>
  <c r="U152" i="34"/>
  <c r="U154" i="34"/>
  <c r="Y152" i="34"/>
  <c r="Y154" i="34"/>
  <c r="AC152" i="34"/>
  <c r="AC154" i="34"/>
  <c r="K152" i="34"/>
  <c r="K154" i="34"/>
  <c r="S152" i="34"/>
  <c r="S154" i="34"/>
  <c r="AA152" i="34"/>
  <c r="AA154" i="34"/>
  <c r="L152" i="34"/>
  <c r="L154" i="34"/>
  <c r="T152" i="34"/>
  <c r="T154" i="34"/>
  <c r="F152" i="34"/>
  <c r="F154" i="34"/>
  <c r="J152" i="34"/>
  <c r="J154" i="34"/>
  <c r="N152" i="34"/>
  <c r="N154" i="34"/>
  <c r="R152" i="34"/>
  <c r="R154" i="34"/>
  <c r="V152" i="34"/>
  <c r="V154" i="34"/>
  <c r="Z152" i="34"/>
  <c r="Z154" i="34"/>
  <c r="AD152" i="34"/>
  <c r="AD154" i="34"/>
  <c r="E152" i="34"/>
  <c r="E154" i="34"/>
  <c r="A10" i="34"/>
  <c r="AD141" i="33" l="1"/>
  <c r="AD154" i="33" s="1"/>
  <c r="AC141" i="33"/>
  <c r="AC154" i="33" s="1"/>
  <c r="AB141" i="33"/>
  <c r="AB152" i="33" s="1"/>
  <c r="AA141" i="33"/>
  <c r="AA152" i="33" s="1"/>
  <c r="Z141" i="33"/>
  <c r="Z154" i="33" s="1"/>
  <c r="Y141" i="33"/>
  <c r="Y154" i="33" s="1"/>
  <c r="X141" i="33"/>
  <c r="X152" i="33" s="1"/>
  <c r="W141" i="33"/>
  <c r="W152" i="33" s="1"/>
  <c r="V141" i="33"/>
  <c r="V154" i="33" s="1"/>
  <c r="U141" i="33"/>
  <c r="U154" i="33" s="1"/>
  <c r="T141" i="33"/>
  <c r="T152" i="33" s="1"/>
  <c r="S141" i="33"/>
  <c r="S152" i="33" s="1"/>
  <c r="R141" i="33"/>
  <c r="R154" i="33" s="1"/>
  <c r="Q141" i="33"/>
  <c r="Q154" i="33" s="1"/>
  <c r="P141" i="33"/>
  <c r="P152" i="33" s="1"/>
  <c r="O141" i="33"/>
  <c r="O152" i="33" s="1"/>
  <c r="N141" i="33"/>
  <c r="N154" i="33" s="1"/>
  <c r="M141" i="33"/>
  <c r="M154" i="33" s="1"/>
  <c r="L141" i="33"/>
  <c r="L152" i="33" s="1"/>
  <c r="K141" i="33"/>
  <c r="K152" i="33" s="1"/>
  <c r="J141" i="33"/>
  <c r="J154" i="33" s="1"/>
  <c r="I141" i="33"/>
  <c r="I154" i="33" s="1"/>
  <c r="H152" i="33"/>
  <c r="G141" i="33"/>
  <c r="G154" i="33" s="1"/>
  <c r="F141" i="33"/>
  <c r="F154" i="33" s="1"/>
  <c r="E141" i="33"/>
  <c r="E154" i="33" s="1"/>
  <c r="A10" i="33"/>
  <c r="Z152" i="33" l="1"/>
  <c r="J152" i="33"/>
  <c r="Q152" i="33"/>
  <c r="R152" i="33"/>
  <c r="E152" i="33"/>
  <c r="U152" i="33"/>
  <c r="F152" i="33"/>
  <c r="V152" i="33"/>
  <c r="I152" i="33"/>
  <c r="Y152" i="33"/>
  <c r="M152" i="33"/>
  <c r="AC152" i="33"/>
  <c r="N152" i="33"/>
  <c r="AD152" i="33"/>
  <c r="O154" i="33"/>
  <c r="AA154" i="33"/>
  <c r="K154" i="33"/>
  <c r="W154" i="33"/>
  <c r="L154" i="33"/>
  <c r="T154" i="33"/>
  <c r="AB154" i="33"/>
  <c r="G152" i="33"/>
  <c r="S154" i="33"/>
  <c r="H154" i="33"/>
  <c r="P154" i="33"/>
  <c r="X154" i="33"/>
  <c r="AD141" i="32" l="1"/>
  <c r="AD154" i="32" s="1"/>
  <c r="AC141" i="32"/>
  <c r="AC154" i="32" s="1"/>
  <c r="AB141" i="32"/>
  <c r="AB154" i="32" s="1"/>
  <c r="AA141" i="32"/>
  <c r="AA152" i="32" s="1"/>
  <c r="Z141" i="32"/>
  <c r="Z154" i="32" s="1"/>
  <c r="Y141" i="32"/>
  <c r="Y154" i="32" s="1"/>
  <c r="X141" i="32"/>
  <c r="X154" i="32" s="1"/>
  <c r="W141" i="32"/>
  <c r="W152" i="32" s="1"/>
  <c r="V141" i="32"/>
  <c r="V154" i="32" s="1"/>
  <c r="U141" i="32"/>
  <c r="U154" i="32" s="1"/>
  <c r="T141" i="32"/>
  <c r="T154" i="32" s="1"/>
  <c r="S141" i="32"/>
  <c r="S152" i="32" s="1"/>
  <c r="R141" i="32"/>
  <c r="R154" i="32" s="1"/>
  <c r="Q141" i="32"/>
  <c r="Q154" i="32" s="1"/>
  <c r="P141" i="32"/>
  <c r="P154" i="32" s="1"/>
  <c r="O141" i="32"/>
  <c r="O152" i="32" s="1"/>
  <c r="N141" i="32"/>
  <c r="N154" i="32" s="1"/>
  <c r="M141" i="32"/>
  <c r="M154" i="32" s="1"/>
  <c r="L141" i="32"/>
  <c r="L154" i="32" s="1"/>
  <c r="K141" i="32"/>
  <c r="K152" i="32" s="1"/>
  <c r="J141" i="32"/>
  <c r="J154" i="32" s="1"/>
  <c r="I141" i="32"/>
  <c r="I154" i="32" s="1"/>
  <c r="H141" i="32"/>
  <c r="H154" i="32" s="1"/>
  <c r="G141" i="32"/>
  <c r="G152" i="32" s="1"/>
  <c r="F141" i="32"/>
  <c r="F154" i="32" s="1"/>
  <c r="E141" i="32"/>
  <c r="E154" i="32" s="1"/>
  <c r="A10" i="32"/>
  <c r="X152" i="32" l="1"/>
  <c r="L152" i="32"/>
  <c r="T152" i="32"/>
  <c r="AB152" i="32"/>
  <c r="H152" i="32"/>
  <c r="P152" i="32"/>
  <c r="I152" i="32"/>
  <c r="Q152" i="32"/>
  <c r="Y152" i="32"/>
  <c r="E152" i="32"/>
  <c r="M152" i="32"/>
  <c r="U152" i="32"/>
  <c r="AC152" i="32"/>
  <c r="F152" i="32"/>
  <c r="J152" i="32"/>
  <c r="N152" i="32"/>
  <c r="R152" i="32"/>
  <c r="V152" i="32"/>
  <c r="Z152" i="32"/>
  <c r="AD152" i="32"/>
  <c r="G154" i="32"/>
  <c r="K154" i="32"/>
  <c r="O154" i="32"/>
  <c r="S154" i="32"/>
  <c r="W154" i="32"/>
  <c r="AA154" i="32"/>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D141" i="31" l="1"/>
  <c r="AD154" i="31" s="1"/>
  <c r="AC141" i="31"/>
  <c r="AC154" i="31" s="1"/>
  <c r="AB141" i="31"/>
  <c r="AB154" i="31" s="1"/>
  <c r="AA141" i="31"/>
  <c r="AA152" i="31" s="1"/>
  <c r="Z141" i="31"/>
  <c r="Z154" i="31" s="1"/>
  <c r="Y141" i="31"/>
  <c r="Y154" i="31" s="1"/>
  <c r="X141" i="31"/>
  <c r="X154" i="31" s="1"/>
  <c r="W141" i="31"/>
  <c r="W152" i="31" s="1"/>
  <c r="V141" i="31"/>
  <c r="V154" i="31" s="1"/>
  <c r="U141" i="31"/>
  <c r="U154" i="31" s="1"/>
  <c r="T141" i="31"/>
  <c r="T154" i="31" s="1"/>
  <c r="S141" i="31"/>
  <c r="S152" i="31" s="1"/>
  <c r="R141" i="31"/>
  <c r="R154" i="31" s="1"/>
  <c r="Q141" i="31"/>
  <c r="Q154" i="31" s="1"/>
  <c r="P141" i="31"/>
  <c r="P154" i="31" s="1"/>
  <c r="O141" i="31"/>
  <c r="O152" i="31" s="1"/>
  <c r="N141" i="31"/>
  <c r="N154" i="31" s="1"/>
  <c r="M141" i="31"/>
  <c r="M154" i="31" s="1"/>
  <c r="L141" i="31"/>
  <c r="L154" i="31" s="1"/>
  <c r="K141" i="31"/>
  <c r="K152" i="31" s="1"/>
  <c r="J154" i="31"/>
  <c r="I154" i="31"/>
  <c r="H141" i="31"/>
  <c r="H154" i="31" s="1"/>
  <c r="G141" i="31"/>
  <c r="G152" i="31" s="1"/>
  <c r="F141" i="31"/>
  <c r="F154" i="31" s="1"/>
  <c r="E141" i="31"/>
  <c r="E154" i="31" s="1"/>
  <c r="A10" i="31"/>
  <c r="AD141" i="30"/>
  <c r="AD154" i="30" s="1"/>
  <c r="AC141" i="30"/>
  <c r="AC154" i="30" s="1"/>
  <c r="AB141" i="30"/>
  <c r="AB152" i="30" s="1"/>
  <c r="AA141" i="30"/>
  <c r="AA154" i="30" s="1"/>
  <c r="Z141" i="30"/>
  <c r="Z154" i="30" s="1"/>
  <c r="Y141" i="30"/>
  <c r="Y154" i="30" s="1"/>
  <c r="X141" i="30"/>
  <c r="X152" i="30" s="1"/>
  <c r="W141" i="30"/>
  <c r="W152" i="30" s="1"/>
  <c r="V141" i="30"/>
  <c r="V154" i="30" s="1"/>
  <c r="U141" i="30"/>
  <c r="U154" i="30" s="1"/>
  <c r="T141" i="30"/>
  <c r="T152" i="30" s="1"/>
  <c r="S141" i="30"/>
  <c r="S154" i="30" s="1"/>
  <c r="R141" i="30"/>
  <c r="R154" i="30" s="1"/>
  <c r="Q141" i="30"/>
  <c r="Q154" i="30" s="1"/>
  <c r="P141" i="30"/>
  <c r="P152" i="30" s="1"/>
  <c r="O141" i="30"/>
  <c r="O152" i="30" s="1"/>
  <c r="N141" i="30"/>
  <c r="N154" i="30" s="1"/>
  <c r="M141" i="30"/>
  <c r="M154" i="30" s="1"/>
  <c r="L141" i="30"/>
  <c r="L152" i="30" s="1"/>
  <c r="K141" i="30"/>
  <c r="K154" i="30" s="1"/>
  <c r="J141" i="30"/>
  <c r="J154" i="30" s="1"/>
  <c r="I141" i="30"/>
  <c r="I154" i="30" s="1"/>
  <c r="H141" i="30"/>
  <c r="H152" i="30" s="1"/>
  <c r="G141" i="30"/>
  <c r="G152" i="30" s="1"/>
  <c r="F141" i="30"/>
  <c r="F154" i="30" s="1"/>
  <c r="E141" i="30"/>
  <c r="E154" i="30" s="1"/>
  <c r="A10" i="30"/>
  <c r="AD141" i="29"/>
  <c r="AD154" i="29" s="1"/>
  <c r="AC141" i="29"/>
  <c r="AC154" i="29" s="1"/>
  <c r="AB141" i="29"/>
  <c r="AB152" i="29" s="1"/>
  <c r="AA141" i="29"/>
  <c r="AA152" i="29" s="1"/>
  <c r="Z141" i="29"/>
  <c r="Z154" i="29" s="1"/>
  <c r="Y141" i="29"/>
  <c r="Y154" i="29" s="1"/>
  <c r="X141" i="29"/>
  <c r="X152" i="29" s="1"/>
  <c r="W141" i="29"/>
  <c r="W154" i="29" s="1"/>
  <c r="V141" i="29"/>
  <c r="V154" i="29" s="1"/>
  <c r="U141" i="29"/>
  <c r="U154" i="29" s="1"/>
  <c r="T141" i="29"/>
  <c r="T152" i="29" s="1"/>
  <c r="S141" i="29"/>
  <c r="S152" i="29" s="1"/>
  <c r="R141" i="29"/>
  <c r="R154" i="29" s="1"/>
  <c r="Q141" i="29"/>
  <c r="Q154" i="29" s="1"/>
  <c r="P141" i="29"/>
  <c r="P152" i="29" s="1"/>
  <c r="O141" i="29"/>
  <c r="O152" i="29" s="1"/>
  <c r="N141" i="29"/>
  <c r="N154" i="29" s="1"/>
  <c r="M141" i="29"/>
  <c r="M154" i="29" s="1"/>
  <c r="L141" i="29"/>
  <c r="L152" i="29" s="1"/>
  <c r="K141" i="29"/>
  <c r="K152" i="29" s="1"/>
  <c r="J141" i="29"/>
  <c r="J154" i="29" s="1"/>
  <c r="I141" i="29"/>
  <c r="I154" i="29" s="1"/>
  <c r="H141" i="29"/>
  <c r="H152" i="29" s="1"/>
  <c r="G141" i="29"/>
  <c r="G152" i="29" s="1"/>
  <c r="F141" i="29"/>
  <c r="F154" i="29" s="1"/>
  <c r="E141" i="29"/>
  <c r="E154" i="29" s="1"/>
  <c r="A10" i="29"/>
  <c r="AD141" i="28"/>
  <c r="AD154" i="28" s="1"/>
  <c r="AC141" i="28"/>
  <c r="AC154" i="28" s="1"/>
  <c r="AB141" i="28"/>
  <c r="AB152" i="28" s="1"/>
  <c r="AA141" i="28"/>
  <c r="AA152" i="28" s="1"/>
  <c r="Z141" i="28"/>
  <c r="Z154" i="28" s="1"/>
  <c r="Y141" i="28"/>
  <c r="Y154" i="28" s="1"/>
  <c r="X141" i="28"/>
  <c r="X152" i="28" s="1"/>
  <c r="W141" i="28"/>
  <c r="W152" i="28" s="1"/>
  <c r="V141" i="28"/>
  <c r="V154" i="28" s="1"/>
  <c r="U141" i="28"/>
  <c r="U154" i="28" s="1"/>
  <c r="T141" i="28"/>
  <c r="T152" i="28" s="1"/>
  <c r="S141" i="28"/>
  <c r="S152" i="28" s="1"/>
  <c r="R141" i="28"/>
  <c r="R154" i="28" s="1"/>
  <c r="Q141" i="28"/>
  <c r="Q154" i="28" s="1"/>
  <c r="P141" i="28"/>
  <c r="P152" i="28" s="1"/>
  <c r="O141" i="28"/>
  <c r="O152" i="28" s="1"/>
  <c r="N141" i="28"/>
  <c r="N154" i="28" s="1"/>
  <c r="M141" i="28"/>
  <c r="M154" i="28" s="1"/>
  <c r="L141" i="28"/>
  <c r="L152" i="28" s="1"/>
  <c r="K141" i="28"/>
  <c r="K152" i="28" s="1"/>
  <c r="J141" i="28"/>
  <c r="J154" i="28" s="1"/>
  <c r="I141" i="28"/>
  <c r="I154" i="28" s="1"/>
  <c r="H141" i="28"/>
  <c r="H152" i="28" s="1"/>
  <c r="G141" i="28"/>
  <c r="G152" i="28" s="1"/>
  <c r="F141" i="28"/>
  <c r="F154" i="28" s="1"/>
  <c r="E141" i="28"/>
  <c r="E154" i="28" s="1"/>
  <c r="A10" i="28"/>
  <c r="AD141" i="27"/>
  <c r="AD154" i="27" s="1"/>
  <c r="AC141" i="27"/>
  <c r="AC154" i="27" s="1"/>
  <c r="AB141" i="27"/>
  <c r="AB154" i="27" s="1"/>
  <c r="AA141" i="27"/>
  <c r="AA152" i="27" s="1"/>
  <c r="Z141" i="27"/>
  <c r="Z154" i="27" s="1"/>
  <c r="Y141" i="27"/>
  <c r="Y154" i="27" s="1"/>
  <c r="X141" i="27"/>
  <c r="X154" i="27" s="1"/>
  <c r="W141" i="27"/>
  <c r="W152" i="27" s="1"/>
  <c r="V141" i="27"/>
  <c r="V154" i="27" s="1"/>
  <c r="U141" i="27"/>
  <c r="U154" i="27" s="1"/>
  <c r="T141" i="27"/>
  <c r="T154" i="27" s="1"/>
  <c r="S141" i="27"/>
  <c r="S152" i="27" s="1"/>
  <c r="R141" i="27"/>
  <c r="R154" i="27" s="1"/>
  <c r="Q141" i="27"/>
  <c r="Q154" i="27" s="1"/>
  <c r="P141" i="27"/>
  <c r="P154" i="27" s="1"/>
  <c r="O141" i="27"/>
  <c r="O152" i="27" s="1"/>
  <c r="N141" i="27"/>
  <c r="N154" i="27" s="1"/>
  <c r="M141" i="27"/>
  <c r="M154" i="27" s="1"/>
  <c r="L141" i="27"/>
  <c r="L154" i="27" s="1"/>
  <c r="K141" i="27"/>
  <c r="K152" i="27" s="1"/>
  <c r="J141" i="27"/>
  <c r="J154" i="27" s="1"/>
  <c r="I141" i="27"/>
  <c r="I154" i="27" s="1"/>
  <c r="H141" i="27"/>
  <c r="H154" i="27" s="1"/>
  <c r="G141" i="27"/>
  <c r="G152" i="27" s="1"/>
  <c r="F141" i="27"/>
  <c r="F154" i="27" s="1"/>
  <c r="E141" i="27"/>
  <c r="E154" i="27" s="1"/>
  <c r="A10" i="27"/>
  <c r="AD141" i="26"/>
  <c r="AD154" i="26" s="1"/>
  <c r="AC141" i="26"/>
  <c r="AC154" i="26" s="1"/>
  <c r="AB141" i="26"/>
  <c r="AB152" i="26" s="1"/>
  <c r="AA141" i="26"/>
  <c r="AA152" i="26" s="1"/>
  <c r="Z141" i="26"/>
  <c r="Z154" i="26" s="1"/>
  <c r="Y141" i="26"/>
  <c r="Y154" i="26" s="1"/>
  <c r="X141" i="26"/>
  <c r="X152" i="26" s="1"/>
  <c r="W141" i="26"/>
  <c r="W154" i="26" s="1"/>
  <c r="V141" i="26"/>
  <c r="V154" i="26" s="1"/>
  <c r="U141" i="26"/>
  <c r="U154" i="26" s="1"/>
  <c r="T141" i="26"/>
  <c r="T152" i="26" s="1"/>
  <c r="S141" i="26"/>
  <c r="S152" i="26" s="1"/>
  <c r="R141" i="26"/>
  <c r="R154" i="26" s="1"/>
  <c r="Q141" i="26"/>
  <c r="Q154" i="26" s="1"/>
  <c r="P141" i="26"/>
  <c r="P152" i="26" s="1"/>
  <c r="O141" i="26"/>
  <c r="O152" i="26" s="1"/>
  <c r="N141" i="26"/>
  <c r="N154" i="26" s="1"/>
  <c r="M141" i="26"/>
  <c r="M154" i="26" s="1"/>
  <c r="L141" i="26"/>
  <c r="L152" i="26" s="1"/>
  <c r="K141" i="26"/>
  <c r="K152" i="26" s="1"/>
  <c r="J141" i="26"/>
  <c r="J154" i="26" s="1"/>
  <c r="I141" i="26"/>
  <c r="I154" i="26" s="1"/>
  <c r="H141" i="26"/>
  <c r="H152" i="26" s="1"/>
  <c r="G141" i="26"/>
  <c r="G152" i="26" s="1"/>
  <c r="F141" i="26"/>
  <c r="F154" i="26" s="1"/>
  <c r="E141" i="26"/>
  <c r="E154" i="26" s="1"/>
  <c r="A10" i="26"/>
  <c r="AD141" i="25"/>
  <c r="AD154" i="25" s="1"/>
  <c r="AC141" i="25"/>
  <c r="AC154" i="25" s="1"/>
  <c r="AB141" i="25"/>
  <c r="AB154" i="25" s="1"/>
  <c r="AA141" i="25"/>
  <c r="AA152" i="25" s="1"/>
  <c r="Z141" i="25"/>
  <c r="Z154" i="25" s="1"/>
  <c r="Y141" i="25"/>
  <c r="Y154" i="25" s="1"/>
  <c r="X141" i="25"/>
  <c r="X154" i="25" s="1"/>
  <c r="W141" i="25"/>
  <c r="W152" i="25" s="1"/>
  <c r="V141" i="25"/>
  <c r="V154" i="25" s="1"/>
  <c r="U141" i="25"/>
  <c r="U154" i="25" s="1"/>
  <c r="T141" i="25"/>
  <c r="T154" i="25" s="1"/>
  <c r="S141" i="25"/>
  <c r="S152" i="25" s="1"/>
  <c r="R141" i="25"/>
  <c r="R154" i="25" s="1"/>
  <c r="Q141" i="25"/>
  <c r="Q154" i="25" s="1"/>
  <c r="P141" i="25"/>
  <c r="P154" i="25" s="1"/>
  <c r="O141" i="25"/>
  <c r="O152" i="25" s="1"/>
  <c r="N141" i="25"/>
  <c r="N154" i="25" s="1"/>
  <c r="M141" i="25"/>
  <c r="M154" i="25" s="1"/>
  <c r="L141" i="25"/>
  <c r="L154" i="25" s="1"/>
  <c r="K141" i="25"/>
  <c r="K152" i="25" s="1"/>
  <c r="J141" i="25"/>
  <c r="J154" i="25" s="1"/>
  <c r="I141" i="25"/>
  <c r="I154" i="25" s="1"/>
  <c r="H141" i="25"/>
  <c r="H154" i="25" s="1"/>
  <c r="G141" i="25"/>
  <c r="G152" i="25" s="1"/>
  <c r="F141" i="25"/>
  <c r="F154" i="25" s="1"/>
  <c r="E141" i="25"/>
  <c r="E154" i="25" s="1"/>
  <c r="A10" i="25"/>
  <c r="AD141" i="24"/>
  <c r="AD154" i="24" s="1"/>
  <c r="AC141" i="24"/>
  <c r="AC152" i="24" s="1"/>
  <c r="AB141" i="24"/>
  <c r="AB154" i="24" s="1"/>
  <c r="AA141" i="24"/>
  <c r="AA154" i="24" s="1"/>
  <c r="Z141" i="24"/>
  <c r="Z154" i="24" s="1"/>
  <c r="Y141" i="24"/>
  <c r="Y154" i="24" s="1"/>
  <c r="X141" i="24"/>
  <c r="X154" i="24" s="1"/>
  <c r="W141" i="24"/>
  <c r="W154" i="24" s="1"/>
  <c r="V141" i="24"/>
  <c r="V154" i="24" s="1"/>
  <c r="U141" i="24"/>
  <c r="U152" i="24" s="1"/>
  <c r="T141" i="24"/>
  <c r="T154" i="24" s="1"/>
  <c r="S141" i="24"/>
  <c r="S154" i="24" s="1"/>
  <c r="R141" i="24"/>
  <c r="R154" i="24" s="1"/>
  <c r="Q141" i="24"/>
  <c r="Q152" i="24" s="1"/>
  <c r="P141" i="24"/>
  <c r="P154" i="24" s="1"/>
  <c r="O141" i="24"/>
  <c r="O154" i="24" s="1"/>
  <c r="N141" i="24"/>
  <c r="N154" i="24" s="1"/>
  <c r="M141" i="24"/>
  <c r="M152" i="24" s="1"/>
  <c r="L141" i="24"/>
  <c r="L154" i="24" s="1"/>
  <c r="K141" i="24"/>
  <c r="K154" i="24" s="1"/>
  <c r="J141" i="24"/>
  <c r="J154" i="24" s="1"/>
  <c r="I141" i="24"/>
  <c r="I152" i="24" s="1"/>
  <c r="H141" i="24"/>
  <c r="H154" i="24" s="1"/>
  <c r="G141" i="24"/>
  <c r="G154" i="24" s="1"/>
  <c r="F141" i="24"/>
  <c r="F154" i="24" s="1"/>
  <c r="E141" i="24"/>
  <c r="E152" i="24" s="1"/>
  <c r="A10" i="24"/>
  <c r="AD141" i="23"/>
  <c r="AD154" i="23" s="1"/>
  <c r="AC141" i="23"/>
  <c r="AC154" i="23" s="1"/>
  <c r="AB141" i="23"/>
  <c r="AB152" i="23" s="1"/>
  <c r="AA141" i="23"/>
  <c r="AA152" i="23" s="1"/>
  <c r="Z141" i="23"/>
  <c r="Z154" i="23" s="1"/>
  <c r="Y141" i="23"/>
  <c r="Y154" i="23" s="1"/>
  <c r="X141" i="23"/>
  <c r="X152" i="23" s="1"/>
  <c r="W141" i="23"/>
  <c r="W152" i="23" s="1"/>
  <c r="V141" i="23"/>
  <c r="V154" i="23" s="1"/>
  <c r="U141" i="23"/>
  <c r="U154" i="23" s="1"/>
  <c r="T141" i="23"/>
  <c r="T152" i="23" s="1"/>
  <c r="S141" i="23"/>
  <c r="S152" i="23" s="1"/>
  <c r="R141" i="23"/>
  <c r="R154" i="23" s="1"/>
  <c r="Q141" i="23"/>
  <c r="Q154" i="23" s="1"/>
  <c r="P141" i="23"/>
  <c r="P152" i="23" s="1"/>
  <c r="O141" i="23"/>
  <c r="O154" i="23" s="1"/>
  <c r="N141" i="23"/>
  <c r="N154" i="23" s="1"/>
  <c r="M141" i="23"/>
  <c r="M154" i="23" s="1"/>
  <c r="L141" i="23"/>
  <c r="L152" i="23" s="1"/>
  <c r="K141" i="23"/>
  <c r="K152" i="23" s="1"/>
  <c r="J141" i="23"/>
  <c r="J154" i="23" s="1"/>
  <c r="I141" i="23"/>
  <c r="I154" i="23" s="1"/>
  <c r="H141" i="23"/>
  <c r="H152" i="23" s="1"/>
  <c r="G141" i="23"/>
  <c r="G152" i="23" s="1"/>
  <c r="F141" i="23"/>
  <c r="F154" i="23" s="1"/>
  <c r="E141" i="23"/>
  <c r="E154" i="23" s="1"/>
  <c r="A10" i="23"/>
  <c r="AD141" i="22"/>
  <c r="AD154" i="22" s="1"/>
  <c r="AC141" i="22"/>
  <c r="AC154" i="22" s="1"/>
  <c r="AB141" i="22"/>
  <c r="AB152" i="22" s="1"/>
  <c r="AA141" i="22"/>
  <c r="AA154" i="22" s="1"/>
  <c r="Z141" i="22"/>
  <c r="Z154" i="22" s="1"/>
  <c r="Y141" i="22"/>
  <c r="Y154" i="22" s="1"/>
  <c r="X141" i="22"/>
  <c r="X152" i="22" s="1"/>
  <c r="W141" i="22"/>
  <c r="W152" i="22" s="1"/>
  <c r="V141" i="22"/>
  <c r="V154" i="22" s="1"/>
  <c r="U141" i="22"/>
  <c r="U154" i="22" s="1"/>
  <c r="T141" i="22"/>
  <c r="T152" i="22" s="1"/>
  <c r="S141" i="22"/>
  <c r="S154" i="22" s="1"/>
  <c r="R141" i="22"/>
  <c r="R154" i="22" s="1"/>
  <c r="Q141" i="22"/>
  <c r="Q154" i="22" s="1"/>
  <c r="P141" i="22"/>
  <c r="P152" i="22" s="1"/>
  <c r="O141" i="22"/>
  <c r="O154" i="22" s="1"/>
  <c r="N141" i="22"/>
  <c r="N154" i="22" s="1"/>
  <c r="M141" i="22"/>
  <c r="M154" i="22" s="1"/>
  <c r="L141" i="22"/>
  <c r="L152" i="22" s="1"/>
  <c r="K141" i="22"/>
  <c r="K154" i="22" s="1"/>
  <c r="J141" i="22"/>
  <c r="J154" i="22" s="1"/>
  <c r="I141" i="22"/>
  <c r="I154" i="22" s="1"/>
  <c r="H141" i="22"/>
  <c r="H152" i="22" s="1"/>
  <c r="G141" i="22"/>
  <c r="G154" i="22" s="1"/>
  <c r="F141" i="22"/>
  <c r="F154" i="22" s="1"/>
  <c r="E141" i="22"/>
  <c r="E154" i="22" s="1"/>
  <c r="A10" i="22"/>
  <c r="AD141" i="21"/>
  <c r="AD154" i="21" s="1"/>
  <c r="AC141" i="21"/>
  <c r="AC154" i="21" s="1"/>
  <c r="AB141" i="21"/>
  <c r="AB152" i="21" s="1"/>
  <c r="AA141" i="21"/>
  <c r="AA152" i="21" s="1"/>
  <c r="Z141" i="21"/>
  <c r="Z154" i="21" s="1"/>
  <c r="Y141" i="21"/>
  <c r="Y154" i="21" s="1"/>
  <c r="X141" i="21"/>
  <c r="X152" i="21" s="1"/>
  <c r="W141" i="21"/>
  <c r="W152" i="21" s="1"/>
  <c r="V141" i="21"/>
  <c r="V154" i="21" s="1"/>
  <c r="U141" i="21"/>
  <c r="U154" i="21" s="1"/>
  <c r="T141" i="21"/>
  <c r="T152" i="21" s="1"/>
  <c r="S141" i="21"/>
  <c r="S152" i="21" s="1"/>
  <c r="R141" i="21"/>
  <c r="R154" i="21" s="1"/>
  <c r="Q141" i="21"/>
  <c r="Q154" i="21" s="1"/>
  <c r="P141" i="21"/>
  <c r="P152" i="21" s="1"/>
  <c r="O141" i="21"/>
  <c r="O154" i="21" s="1"/>
  <c r="N141" i="21"/>
  <c r="N154" i="21" s="1"/>
  <c r="M141" i="21"/>
  <c r="M154" i="21" s="1"/>
  <c r="L141" i="21"/>
  <c r="L152" i="21" s="1"/>
  <c r="K141" i="21"/>
  <c r="K152" i="21" s="1"/>
  <c r="J141" i="21"/>
  <c r="J154" i="21" s="1"/>
  <c r="I141" i="21"/>
  <c r="I154" i="21" s="1"/>
  <c r="H141" i="21"/>
  <c r="H152" i="21" s="1"/>
  <c r="G141" i="21"/>
  <c r="G152" i="21" s="1"/>
  <c r="F141" i="21"/>
  <c r="F154" i="21" s="1"/>
  <c r="E141" i="21"/>
  <c r="E152" i="21" s="1"/>
  <c r="A10" i="21"/>
  <c r="AD141" i="20"/>
  <c r="AD154" i="20" s="1"/>
  <c r="AC141" i="20"/>
  <c r="AC154" i="20" s="1"/>
  <c r="AB141" i="20"/>
  <c r="AB154" i="20" s="1"/>
  <c r="AA141" i="20"/>
  <c r="AA152" i="20" s="1"/>
  <c r="Z141" i="20"/>
  <c r="Z154" i="20" s="1"/>
  <c r="Y141" i="20"/>
  <c r="Y154" i="20" s="1"/>
  <c r="X141" i="20"/>
  <c r="X154" i="20" s="1"/>
  <c r="W141" i="20"/>
  <c r="W152" i="20" s="1"/>
  <c r="V141" i="20"/>
  <c r="V154" i="20" s="1"/>
  <c r="U141" i="20"/>
  <c r="U154" i="20" s="1"/>
  <c r="T141" i="20"/>
  <c r="T154" i="20" s="1"/>
  <c r="S141" i="20"/>
  <c r="S152" i="20" s="1"/>
  <c r="R141" i="20"/>
  <c r="R154" i="20" s="1"/>
  <c r="Q141" i="20"/>
  <c r="Q154" i="20" s="1"/>
  <c r="P141" i="20"/>
  <c r="P154" i="20" s="1"/>
  <c r="O141" i="20"/>
  <c r="O152" i="20" s="1"/>
  <c r="N141" i="20"/>
  <c r="N154" i="20" s="1"/>
  <c r="M141" i="20"/>
  <c r="M154" i="20" s="1"/>
  <c r="L141" i="20"/>
  <c r="L154" i="20" s="1"/>
  <c r="K141" i="20"/>
  <c r="K152" i="20" s="1"/>
  <c r="J141" i="20"/>
  <c r="J154" i="20" s="1"/>
  <c r="I141" i="20"/>
  <c r="I154" i="20" s="1"/>
  <c r="H141" i="20"/>
  <c r="H154" i="20" s="1"/>
  <c r="G141" i="20"/>
  <c r="G152" i="20" s="1"/>
  <c r="F141" i="20"/>
  <c r="F154" i="20" s="1"/>
  <c r="E141" i="20"/>
  <c r="E154" i="20" s="1"/>
  <c r="A10" i="20"/>
  <c r="AD141" i="19"/>
  <c r="AD154" i="19" s="1"/>
  <c r="AC141" i="19"/>
  <c r="AC154" i="19" s="1"/>
  <c r="AB141" i="19"/>
  <c r="AB154" i="19" s="1"/>
  <c r="AA141" i="19"/>
  <c r="AA152" i="19" s="1"/>
  <c r="Z141" i="19"/>
  <c r="Z154" i="19" s="1"/>
  <c r="Y141" i="19"/>
  <c r="Y154" i="19" s="1"/>
  <c r="X141" i="19"/>
  <c r="X154" i="19" s="1"/>
  <c r="W141" i="19"/>
  <c r="W152" i="19" s="1"/>
  <c r="V141" i="19"/>
  <c r="V154" i="19" s="1"/>
  <c r="U141" i="19"/>
  <c r="U154" i="19" s="1"/>
  <c r="T141" i="19"/>
  <c r="T154" i="19" s="1"/>
  <c r="S141" i="19"/>
  <c r="S152" i="19" s="1"/>
  <c r="R141" i="19"/>
  <c r="R154" i="19" s="1"/>
  <c r="Q141" i="19"/>
  <c r="Q154" i="19" s="1"/>
  <c r="P141" i="19"/>
  <c r="P154" i="19" s="1"/>
  <c r="O141" i="19"/>
  <c r="O152" i="19" s="1"/>
  <c r="N141" i="19"/>
  <c r="N154" i="19" s="1"/>
  <c r="M141" i="19"/>
  <c r="M154" i="19" s="1"/>
  <c r="L141" i="19"/>
  <c r="L154" i="19" s="1"/>
  <c r="K141" i="19"/>
  <c r="K152" i="19" s="1"/>
  <c r="J141" i="19"/>
  <c r="J154" i="19" s="1"/>
  <c r="I141" i="19"/>
  <c r="I154" i="19" s="1"/>
  <c r="H141" i="19"/>
  <c r="H154" i="19" s="1"/>
  <c r="G141" i="19"/>
  <c r="G152" i="19" s="1"/>
  <c r="F141" i="19"/>
  <c r="F154" i="19" s="1"/>
  <c r="E141" i="19"/>
  <c r="E154" i="19" s="1"/>
  <c r="A10" i="19"/>
  <c r="AD141" i="18"/>
  <c r="AD154" i="18" s="1"/>
  <c r="AC141" i="18"/>
  <c r="AC154" i="18" s="1"/>
  <c r="AB141" i="18"/>
  <c r="AB152" i="18" s="1"/>
  <c r="AA141" i="18"/>
  <c r="AA152" i="18" s="1"/>
  <c r="Z141" i="18"/>
  <c r="Z154" i="18" s="1"/>
  <c r="Y141" i="18"/>
  <c r="Y154" i="18" s="1"/>
  <c r="X141" i="18"/>
  <c r="X152" i="18" s="1"/>
  <c r="W141" i="18"/>
  <c r="W152" i="18" s="1"/>
  <c r="V141" i="18"/>
  <c r="V154" i="18" s="1"/>
  <c r="U141" i="18"/>
  <c r="U154" i="18" s="1"/>
  <c r="T141" i="18"/>
  <c r="T152" i="18" s="1"/>
  <c r="S141" i="18"/>
  <c r="S154" i="18" s="1"/>
  <c r="R141" i="18"/>
  <c r="R154" i="18" s="1"/>
  <c r="Q141" i="18"/>
  <c r="Q154" i="18" s="1"/>
  <c r="P141" i="18"/>
  <c r="P152" i="18" s="1"/>
  <c r="O141" i="18"/>
  <c r="O152" i="18" s="1"/>
  <c r="N141" i="18"/>
  <c r="N154" i="18" s="1"/>
  <c r="M141" i="18"/>
  <c r="M154" i="18" s="1"/>
  <c r="L141" i="18"/>
  <c r="L152" i="18" s="1"/>
  <c r="K141" i="18"/>
  <c r="K152" i="18" s="1"/>
  <c r="J141" i="18"/>
  <c r="J154" i="18" s="1"/>
  <c r="I141" i="18"/>
  <c r="I154" i="18" s="1"/>
  <c r="H141" i="18"/>
  <c r="H152" i="18" s="1"/>
  <c r="G141" i="18"/>
  <c r="G152" i="18" s="1"/>
  <c r="F141" i="18"/>
  <c r="F154" i="18" s="1"/>
  <c r="E141" i="18"/>
  <c r="E154" i="18" s="1"/>
  <c r="A10" i="18"/>
  <c r="AD141" i="17"/>
  <c r="AD154" i="17" s="1"/>
  <c r="AC141" i="17"/>
  <c r="AC154" i="17" s="1"/>
  <c r="AB141" i="17"/>
  <c r="AB154" i="17" s="1"/>
  <c r="AA141" i="17"/>
  <c r="AA152" i="17" s="1"/>
  <c r="Z141" i="17"/>
  <c r="Z154" i="17" s="1"/>
  <c r="Y141" i="17"/>
  <c r="Y154" i="17" s="1"/>
  <c r="X141" i="17"/>
  <c r="X154" i="17" s="1"/>
  <c r="W141" i="17"/>
  <c r="W152" i="17" s="1"/>
  <c r="V141" i="17"/>
  <c r="V154" i="17" s="1"/>
  <c r="U141" i="17"/>
  <c r="U154" i="17" s="1"/>
  <c r="T141" i="17"/>
  <c r="T154" i="17" s="1"/>
  <c r="S141" i="17"/>
  <c r="S152" i="17" s="1"/>
  <c r="R141" i="17"/>
  <c r="R154" i="17" s="1"/>
  <c r="Q141" i="17"/>
  <c r="Q154" i="17" s="1"/>
  <c r="P141" i="17"/>
  <c r="P154" i="17" s="1"/>
  <c r="O141" i="17"/>
  <c r="O152" i="17" s="1"/>
  <c r="N141" i="17"/>
  <c r="N154" i="17" s="1"/>
  <c r="M141" i="17"/>
  <c r="M154" i="17" s="1"/>
  <c r="L141" i="17"/>
  <c r="L154" i="17" s="1"/>
  <c r="K141" i="17"/>
  <c r="K152" i="17" s="1"/>
  <c r="J141" i="17"/>
  <c r="J154" i="17" s="1"/>
  <c r="I141" i="17"/>
  <c r="I154" i="17" s="1"/>
  <c r="H141" i="17"/>
  <c r="H154" i="17" s="1"/>
  <c r="G141" i="17"/>
  <c r="G152" i="17" s="1"/>
  <c r="F141" i="17"/>
  <c r="F154" i="17" s="1"/>
  <c r="E141" i="17"/>
  <c r="E154" i="17" s="1"/>
  <c r="A10" i="17"/>
  <c r="AD141" i="16"/>
  <c r="AD154" i="16" s="1"/>
  <c r="AC141" i="16"/>
  <c r="AC154" i="16" s="1"/>
  <c r="AB141" i="16"/>
  <c r="AB154" i="16" s="1"/>
  <c r="AA141" i="16"/>
  <c r="AA152" i="16" s="1"/>
  <c r="Z141" i="16"/>
  <c r="Z154" i="16" s="1"/>
  <c r="Y141" i="16"/>
  <c r="Y154" i="16" s="1"/>
  <c r="X141" i="16"/>
  <c r="X154" i="16" s="1"/>
  <c r="W141" i="16"/>
  <c r="W152" i="16" s="1"/>
  <c r="V141" i="16"/>
  <c r="V154" i="16" s="1"/>
  <c r="U141" i="16"/>
  <c r="U154" i="16" s="1"/>
  <c r="T141" i="16"/>
  <c r="T154" i="16" s="1"/>
  <c r="S141" i="16"/>
  <c r="S152" i="16" s="1"/>
  <c r="R141" i="16"/>
  <c r="R154" i="16" s="1"/>
  <c r="Q141" i="16"/>
  <c r="Q154" i="16" s="1"/>
  <c r="P141" i="16"/>
  <c r="P154" i="16" s="1"/>
  <c r="O141" i="16"/>
  <c r="O152" i="16" s="1"/>
  <c r="N141" i="16"/>
  <c r="N154" i="16" s="1"/>
  <c r="M141" i="16"/>
  <c r="M154" i="16" s="1"/>
  <c r="L141" i="16"/>
  <c r="L154" i="16" s="1"/>
  <c r="K141" i="16"/>
  <c r="K152" i="16" s="1"/>
  <c r="J141" i="16"/>
  <c r="J154" i="16" s="1"/>
  <c r="I141" i="16"/>
  <c r="I154" i="16" s="1"/>
  <c r="H141" i="16"/>
  <c r="H154" i="16" s="1"/>
  <c r="G141" i="16"/>
  <c r="G152" i="16" s="1"/>
  <c r="F141" i="16"/>
  <c r="F154" i="16" s="1"/>
  <c r="E141" i="16"/>
  <c r="E154" i="16" s="1"/>
  <c r="A10" i="16"/>
  <c r="AD141" i="15"/>
  <c r="AD154" i="15" s="1"/>
  <c r="AC141" i="15"/>
  <c r="AC154" i="15" s="1"/>
  <c r="AB141" i="15"/>
  <c r="AB154" i="15" s="1"/>
  <c r="AA141" i="15"/>
  <c r="AA152" i="15" s="1"/>
  <c r="Z141" i="15"/>
  <c r="Z154" i="15" s="1"/>
  <c r="Y141" i="15"/>
  <c r="Y154" i="15" s="1"/>
  <c r="X141" i="15"/>
  <c r="X154" i="15" s="1"/>
  <c r="W141" i="15"/>
  <c r="W152" i="15" s="1"/>
  <c r="V141" i="15"/>
  <c r="V154" i="15" s="1"/>
  <c r="U141" i="15"/>
  <c r="U154" i="15" s="1"/>
  <c r="T141" i="15"/>
  <c r="T154" i="15" s="1"/>
  <c r="S141" i="15"/>
  <c r="S152" i="15" s="1"/>
  <c r="R141" i="15"/>
  <c r="R154" i="15" s="1"/>
  <c r="Q141" i="15"/>
  <c r="Q154" i="15" s="1"/>
  <c r="P141" i="15"/>
  <c r="P154" i="15" s="1"/>
  <c r="O141" i="15"/>
  <c r="O152" i="15" s="1"/>
  <c r="N141" i="15"/>
  <c r="N154" i="15" s="1"/>
  <c r="M141" i="15"/>
  <c r="M154" i="15" s="1"/>
  <c r="L141" i="15"/>
  <c r="L154" i="15" s="1"/>
  <c r="K141" i="15"/>
  <c r="K152" i="15" s="1"/>
  <c r="J141" i="15"/>
  <c r="J154" i="15" s="1"/>
  <c r="I141" i="15"/>
  <c r="I154" i="15" s="1"/>
  <c r="H141" i="15"/>
  <c r="H154" i="15" s="1"/>
  <c r="G141" i="15"/>
  <c r="G152" i="15" s="1"/>
  <c r="F141" i="15"/>
  <c r="F154" i="15" s="1"/>
  <c r="E141" i="15"/>
  <c r="E154" i="15" s="1"/>
  <c r="A10" i="15"/>
  <c r="AD141" i="14"/>
  <c r="AD154" i="14" s="1"/>
  <c r="AC141" i="14"/>
  <c r="AC154" i="14" s="1"/>
  <c r="AB141" i="14"/>
  <c r="AB154" i="14" s="1"/>
  <c r="AA141" i="14"/>
  <c r="AA152" i="14" s="1"/>
  <c r="Z141" i="14"/>
  <c r="Z154" i="14" s="1"/>
  <c r="Y141" i="14"/>
  <c r="Y154" i="14" s="1"/>
  <c r="X141" i="14"/>
  <c r="X154" i="14" s="1"/>
  <c r="W141" i="14"/>
  <c r="W152" i="14" s="1"/>
  <c r="V141" i="14"/>
  <c r="V154" i="14" s="1"/>
  <c r="U141" i="14"/>
  <c r="U154" i="14" s="1"/>
  <c r="T141" i="14"/>
  <c r="T154" i="14" s="1"/>
  <c r="S141" i="14"/>
  <c r="S152" i="14" s="1"/>
  <c r="R141" i="14"/>
  <c r="R154" i="14" s="1"/>
  <c r="Q141" i="14"/>
  <c r="Q154" i="14" s="1"/>
  <c r="P141" i="14"/>
  <c r="P154" i="14" s="1"/>
  <c r="O141" i="14"/>
  <c r="O152" i="14" s="1"/>
  <c r="N141" i="14"/>
  <c r="N154" i="14" s="1"/>
  <c r="M141" i="14"/>
  <c r="M154" i="14" s="1"/>
  <c r="L141" i="14"/>
  <c r="L154" i="14" s="1"/>
  <c r="K141" i="14"/>
  <c r="K152" i="14" s="1"/>
  <c r="J141" i="14"/>
  <c r="J154" i="14" s="1"/>
  <c r="I141" i="14"/>
  <c r="I154" i="14" s="1"/>
  <c r="H141" i="14"/>
  <c r="H154" i="14" s="1"/>
  <c r="G141" i="14"/>
  <c r="G152" i="14" s="1"/>
  <c r="F141" i="14"/>
  <c r="F154" i="14" s="1"/>
  <c r="E141" i="14"/>
  <c r="E154" i="14" s="1"/>
  <c r="A10" i="14"/>
  <c r="AD141" i="13"/>
  <c r="AD154" i="13" s="1"/>
  <c r="AC141" i="13"/>
  <c r="AC154" i="13" s="1"/>
  <c r="AB141" i="13"/>
  <c r="AB154" i="13" s="1"/>
  <c r="AA141" i="13"/>
  <c r="AA152" i="13" s="1"/>
  <c r="Z141" i="13"/>
  <c r="Z154" i="13" s="1"/>
  <c r="Y141" i="13"/>
  <c r="Y154" i="13" s="1"/>
  <c r="X141" i="13"/>
  <c r="X154" i="13" s="1"/>
  <c r="W141" i="13"/>
  <c r="W152" i="13" s="1"/>
  <c r="V141" i="13"/>
  <c r="V154" i="13" s="1"/>
  <c r="U141" i="13"/>
  <c r="U154" i="13" s="1"/>
  <c r="T141" i="13"/>
  <c r="T154" i="13" s="1"/>
  <c r="S141" i="13"/>
  <c r="S152" i="13" s="1"/>
  <c r="R141" i="13"/>
  <c r="R154" i="13" s="1"/>
  <c r="Q141" i="13"/>
  <c r="Q154" i="13" s="1"/>
  <c r="P141" i="13"/>
  <c r="P154" i="13" s="1"/>
  <c r="O141" i="13"/>
  <c r="O152" i="13" s="1"/>
  <c r="N141" i="13"/>
  <c r="N154" i="13" s="1"/>
  <c r="M141" i="13"/>
  <c r="M154" i="13" s="1"/>
  <c r="L141" i="13"/>
  <c r="L154" i="13" s="1"/>
  <c r="K141" i="13"/>
  <c r="K152" i="13" s="1"/>
  <c r="J141" i="13"/>
  <c r="J154" i="13" s="1"/>
  <c r="I141" i="13"/>
  <c r="I154" i="13" s="1"/>
  <c r="H141" i="13"/>
  <c r="H154" i="13" s="1"/>
  <c r="G141" i="13"/>
  <c r="G152" i="13" s="1"/>
  <c r="F141" i="13"/>
  <c r="F154" i="13" s="1"/>
  <c r="E141" i="13"/>
  <c r="E154" i="13" s="1"/>
  <c r="A10" i="13"/>
  <c r="AD141" i="12"/>
  <c r="AD154" i="12" s="1"/>
  <c r="AC141" i="12"/>
  <c r="AC154" i="12" s="1"/>
  <c r="AB141" i="12"/>
  <c r="AB154" i="12" s="1"/>
  <c r="AA141" i="12"/>
  <c r="AA152" i="12" s="1"/>
  <c r="Z141" i="12"/>
  <c r="Z154" i="12" s="1"/>
  <c r="Y141" i="12"/>
  <c r="Y154" i="12" s="1"/>
  <c r="X141" i="12"/>
  <c r="X154" i="12" s="1"/>
  <c r="W141" i="12"/>
  <c r="W152" i="12" s="1"/>
  <c r="V141" i="12"/>
  <c r="V154" i="12" s="1"/>
  <c r="U141" i="12"/>
  <c r="U154" i="12" s="1"/>
  <c r="T141" i="12"/>
  <c r="T154" i="12" s="1"/>
  <c r="S141" i="12"/>
  <c r="S152" i="12" s="1"/>
  <c r="R141" i="12"/>
  <c r="R154" i="12" s="1"/>
  <c r="Q141" i="12"/>
  <c r="Q154" i="12" s="1"/>
  <c r="P141" i="12"/>
  <c r="P154" i="12" s="1"/>
  <c r="O141" i="12"/>
  <c r="O152" i="12" s="1"/>
  <c r="N141" i="12"/>
  <c r="N154" i="12" s="1"/>
  <c r="M141" i="12"/>
  <c r="M154" i="12" s="1"/>
  <c r="L141" i="12"/>
  <c r="L154" i="12" s="1"/>
  <c r="K141" i="12"/>
  <c r="K152" i="12" s="1"/>
  <c r="J141" i="12"/>
  <c r="J154" i="12" s="1"/>
  <c r="I141" i="12"/>
  <c r="I154" i="12" s="1"/>
  <c r="H141" i="12"/>
  <c r="H154" i="12" s="1"/>
  <c r="G141" i="12"/>
  <c r="G152" i="12" s="1"/>
  <c r="F141" i="12"/>
  <c r="F154" i="12" s="1"/>
  <c r="E141" i="12"/>
  <c r="E154" i="12" s="1"/>
  <c r="A10" i="12"/>
  <c r="AD141" i="11"/>
  <c r="AD154" i="11" s="1"/>
  <c r="AC141" i="11"/>
  <c r="AC154" i="11" s="1"/>
  <c r="AB141" i="11"/>
  <c r="AB154" i="11" s="1"/>
  <c r="AA141" i="11"/>
  <c r="AA152" i="11" s="1"/>
  <c r="Z141" i="11"/>
  <c r="Z154" i="11" s="1"/>
  <c r="Y141" i="11"/>
  <c r="Y154" i="11" s="1"/>
  <c r="X141" i="11"/>
  <c r="X154" i="11" s="1"/>
  <c r="W141" i="11"/>
  <c r="W152" i="11" s="1"/>
  <c r="V141" i="11"/>
  <c r="V154" i="11" s="1"/>
  <c r="U141" i="11"/>
  <c r="U154" i="11" s="1"/>
  <c r="T141" i="11"/>
  <c r="T154" i="11" s="1"/>
  <c r="S141" i="11"/>
  <c r="S152" i="11" s="1"/>
  <c r="R141" i="11"/>
  <c r="R154" i="11" s="1"/>
  <c r="Q141" i="11"/>
  <c r="Q154" i="11" s="1"/>
  <c r="P141" i="11"/>
  <c r="P154" i="11" s="1"/>
  <c r="O141" i="11"/>
  <c r="O152" i="11" s="1"/>
  <c r="N141" i="11"/>
  <c r="N154" i="11" s="1"/>
  <c r="M141" i="11"/>
  <c r="M154" i="11" s="1"/>
  <c r="L141" i="11"/>
  <c r="L154" i="11" s="1"/>
  <c r="K141" i="11"/>
  <c r="K152" i="11" s="1"/>
  <c r="J141" i="11"/>
  <c r="J154" i="11" s="1"/>
  <c r="I141" i="11"/>
  <c r="I154" i="11" s="1"/>
  <c r="H141" i="11"/>
  <c r="H154" i="11" s="1"/>
  <c r="G141" i="11"/>
  <c r="G152" i="11" s="1"/>
  <c r="F141" i="11"/>
  <c r="F154" i="11" s="1"/>
  <c r="E141" i="11"/>
  <c r="E154" i="11" s="1"/>
  <c r="A10" i="11"/>
  <c r="AD141" i="10"/>
  <c r="AD154" i="10" s="1"/>
  <c r="AC141" i="10"/>
  <c r="AC154" i="10" s="1"/>
  <c r="AB141" i="10"/>
  <c r="AB152" i="10" s="1"/>
  <c r="AA141" i="10"/>
  <c r="AA152" i="10" s="1"/>
  <c r="Z141" i="10"/>
  <c r="Z154" i="10" s="1"/>
  <c r="Y141" i="10"/>
  <c r="Y154" i="10" s="1"/>
  <c r="X141" i="10"/>
  <c r="X152" i="10" s="1"/>
  <c r="W141" i="10"/>
  <c r="W152" i="10" s="1"/>
  <c r="V141" i="10"/>
  <c r="V154" i="10" s="1"/>
  <c r="U141" i="10"/>
  <c r="U154" i="10" s="1"/>
  <c r="T141" i="10"/>
  <c r="T152" i="10" s="1"/>
  <c r="S141" i="10"/>
  <c r="S152" i="10" s="1"/>
  <c r="R141" i="10"/>
  <c r="R154" i="10" s="1"/>
  <c r="Q141" i="10"/>
  <c r="Q154" i="10" s="1"/>
  <c r="P141" i="10"/>
  <c r="P152" i="10" s="1"/>
  <c r="O141" i="10"/>
  <c r="O152" i="10" s="1"/>
  <c r="N141" i="10"/>
  <c r="N154" i="10" s="1"/>
  <c r="M141" i="10"/>
  <c r="M154" i="10" s="1"/>
  <c r="L141" i="10"/>
  <c r="L152" i="10" s="1"/>
  <c r="K141" i="10"/>
  <c r="K152" i="10" s="1"/>
  <c r="J141" i="10"/>
  <c r="J154" i="10" s="1"/>
  <c r="I141" i="10"/>
  <c r="I154" i="10" s="1"/>
  <c r="H141" i="10"/>
  <c r="H152" i="10" s="1"/>
  <c r="G141" i="10"/>
  <c r="G152" i="10" s="1"/>
  <c r="F141" i="10"/>
  <c r="F154" i="10" s="1"/>
  <c r="E141" i="10"/>
  <c r="E154" i="10" s="1"/>
  <c r="A10" i="10"/>
  <c r="AD141" i="9"/>
  <c r="AD154" i="9" s="1"/>
  <c r="AC141" i="9"/>
  <c r="AC154" i="9" s="1"/>
  <c r="AB141" i="9"/>
  <c r="AB152" i="9" s="1"/>
  <c r="AA141" i="9"/>
  <c r="AA154" i="9" s="1"/>
  <c r="Z141" i="9"/>
  <c r="Z154" i="9" s="1"/>
  <c r="Y141" i="9"/>
  <c r="Y154" i="9" s="1"/>
  <c r="X141" i="9"/>
  <c r="X152" i="9" s="1"/>
  <c r="W141" i="9"/>
  <c r="W152" i="9" s="1"/>
  <c r="V141" i="9"/>
  <c r="V154" i="9" s="1"/>
  <c r="U141" i="9"/>
  <c r="U154" i="9" s="1"/>
  <c r="T141" i="9"/>
  <c r="T152" i="9" s="1"/>
  <c r="S141" i="9"/>
  <c r="S152" i="9" s="1"/>
  <c r="R141" i="9"/>
  <c r="R154" i="9" s="1"/>
  <c r="Q141" i="9"/>
  <c r="Q154" i="9" s="1"/>
  <c r="P141" i="9"/>
  <c r="P152" i="9" s="1"/>
  <c r="O141" i="9"/>
  <c r="O154" i="9" s="1"/>
  <c r="N141" i="9"/>
  <c r="N154" i="9" s="1"/>
  <c r="M141" i="9"/>
  <c r="M154" i="9" s="1"/>
  <c r="L141" i="9"/>
  <c r="L152" i="9" s="1"/>
  <c r="K141" i="9"/>
  <c r="K152" i="9" s="1"/>
  <c r="J141" i="9"/>
  <c r="J154" i="9" s="1"/>
  <c r="I141" i="9"/>
  <c r="I154" i="9" s="1"/>
  <c r="H141" i="9"/>
  <c r="H152" i="9" s="1"/>
  <c r="G141" i="9"/>
  <c r="G152" i="9" s="1"/>
  <c r="F141" i="9"/>
  <c r="F154" i="9" s="1"/>
  <c r="E141" i="9"/>
  <c r="E154" i="9" s="1"/>
  <c r="A10" i="9"/>
  <c r="AD141" i="8"/>
  <c r="AD154" i="8" s="1"/>
  <c r="AC141" i="8"/>
  <c r="AC154" i="8" s="1"/>
  <c r="AB141" i="8"/>
  <c r="AB154" i="8" s="1"/>
  <c r="AA141" i="8"/>
  <c r="AA152" i="8" s="1"/>
  <c r="Z141" i="8"/>
  <c r="Z154" i="8" s="1"/>
  <c r="Y141" i="8"/>
  <c r="Y154" i="8" s="1"/>
  <c r="X141" i="8"/>
  <c r="X154" i="8" s="1"/>
  <c r="W141" i="8"/>
  <c r="W152" i="8" s="1"/>
  <c r="V141" i="8"/>
  <c r="V154" i="8" s="1"/>
  <c r="U141" i="8"/>
  <c r="U154" i="8" s="1"/>
  <c r="T141" i="8"/>
  <c r="T154" i="8" s="1"/>
  <c r="S141" i="8"/>
  <c r="S152" i="8" s="1"/>
  <c r="R141" i="8"/>
  <c r="R154" i="8" s="1"/>
  <c r="Q141" i="8"/>
  <c r="Q154" i="8" s="1"/>
  <c r="P141" i="8"/>
  <c r="P154" i="8" s="1"/>
  <c r="O141" i="8"/>
  <c r="O152" i="8" s="1"/>
  <c r="N141" i="8"/>
  <c r="N154" i="8" s="1"/>
  <c r="M141" i="8"/>
  <c r="M154" i="8" s="1"/>
  <c r="L141" i="8"/>
  <c r="L154" i="8" s="1"/>
  <c r="K141" i="8"/>
  <c r="K152" i="8" s="1"/>
  <c r="J141" i="8"/>
  <c r="J154" i="8" s="1"/>
  <c r="I141" i="8"/>
  <c r="I154" i="8" s="1"/>
  <c r="H141" i="8"/>
  <c r="H154" i="8" s="1"/>
  <c r="G141" i="8"/>
  <c r="G152" i="8" s="1"/>
  <c r="F141" i="8"/>
  <c r="F154" i="8" s="1"/>
  <c r="E141" i="8"/>
  <c r="E154" i="8" s="1"/>
  <c r="A10" i="8"/>
  <c r="AD141" i="7"/>
  <c r="AD154" i="7" s="1"/>
  <c r="AC141" i="7"/>
  <c r="AC154" i="7" s="1"/>
  <c r="AB141" i="7"/>
  <c r="AB152" i="7" s="1"/>
  <c r="AA141" i="7"/>
  <c r="AA152" i="7" s="1"/>
  <c r="Z141" i="7"/>
  <c r="Z154" i="7" s="1"/>
  <c r="Y141" i="7"/>
  <c r="Y154" i="7" s="1"/>
  <c r="X141" i="7"/>
  <c r="X152" i="7" s="1"/>
  <c r="W141" i="7"/>
  <c r="W154" i="7" s="1"/>
  <c r="V141" i="7"/>
  <c r="V154" i="7" s="1"/>
  <c r="U141" i="7"/>
  <c r="U154" i="7" s="1"/>
  <c r="T141" i="7"/>
  <c r="T152" i="7" s="1"/>
  <c r="S141" i="7"/>
  <c r="S152" i="7" s="1"/>
  <c r="R141" i="7"/>
  <c r="R154" i="7" s="1"/>
  <c r="Q141" i="7"/>
  <c r="Q154" i="7" s="1"/>
  <c r="P141" i="7"/>
  <c r="P152" i="7" s="1"/>
  <c r="O141" i="7"/>
  <c r="O154" i="7" s="1"/>
  <c r="N141" i="7"/>
  <c r="N154" i="7" s="1"/>
  <c r="M141" i="7"/>
  <c r="M154" i="7" s="1"/>
  <c r="L141" i="7"/>
  <c r="L152" i="7" s="1"/>
  <c r="K141" i="7"/>
  <c r="K152" i="7" s="1"/>
  <c r="J141" i="7"/>
  <c r="J154" i="7" s="1"/>
  <c r="I141" i="7"/>
  <c r="I154" i="7" s="1"/>
  <c r="H141" i="7"/>
  <c r="H152" i="7" s="1"/>
  <c r="G141" i="7"/>
  <c r="G154" i="7" s="1"/>
  <c r="F141" i="7"/>
  <c r="F154" i="7" s="1"/>
  <c r="E141" i="7"/>
  <c r="E154" i="7" s="1"/>
  <c r="A10" i="7"/>
  <c r="AD154" i="6"/>
  <c r="AC154" i="6"/>
  <c r="AB152" i="6"/>
  <c r="AA152" i="6"/>
  <c r="Z154" i="6"/>
  <c r="Y154" i="6"/>
  <c r="X152" i="6"/>
  <c r="W152" i="6"/>
  <c r="V154" i="6"/>
  <c r="U154" i="6"/>
  <c r="T152" i="6"/>
  <c r="S152" i="6"/>
  <c r="R154" i="6"/>
  <c r="Q154" i="6"/>
  <c r="P152" i="6"/>
  <c r="O152" i="6"/>
  <c r="N154" i="6"/>
  <c r="M154" i="6"/>
  <c r="L152" i="6"/>
  <c r="K152" i="6"/>
  <c r="J154" i="6"/>
  <c r="I154" i="6"/>
  <c r="H152" i="6"/>
  <c r="G152" i="6"/>
  <c r="F154" i="6"/>
  <c r="E154" i="6"/>
  <c r="A10" i="6"/>
  <c r="AD141" i="5"/>
  <c r="AD154" i="5" s="1"/>
  <c r="AC141" i="5"/>
  <c r="AC154" i="5" s="1"/>
  <c r="AB141" i="5"/>
  <c r="AB154" i="5" s="1"/>
  <c r="AA141" i="5"/>
  <c r="AA152" i="5" s="1"/>
  <c r="Z141" i="5"/>
  <c r="Z154" i="5" s="1"/>
  <c r="Y141" i="5"/>
  <c r="Y154" i="5" s="1"/>
  <c r="X141" i="5"/>
  <c r="X154" i="5" s="1"/>
  <c r="W141" i="5"/>
  <c r="W152" i="5" s="1"/>
  <c r="V141" i="5"/>
  <c r="V154" i="5" s="1"/>
  <c r="U141" i="5"/>
  <c r="U154" i="5" s="1"/>
  <c r="T141" i="5"/>
  <c r="T154" i="5" s="1"/>
  <c r="S141" i="5"/>
  <c r="S152" i="5" s="1"/>
  <c r="R141" i="5"/>
  <c r="R154" i="5" s="1"/>
  <c r="Q141" i="5"/>
  <c r="Q154" i="5" s="1"/>
  <c r="P141" i="5"/>
  <c r="P154" i="5" s="1"/>
  <c r="O141" i="5"/>
  <c r="O152" i="5" s="1"/>
  <c r="N141" i="5"/>
  <c r="N154" i="5" s="1"/>
  <c r="M141" i="5"/>
  <c r="M154" i="5" s="1"/>
  <c r="L141" i="5"/>
  <c r="L154" i="5" s="1"/>
  <c r="K141" i="5"/>
  <c r="K152" i="5" s="1"/>
  <c r="J141" i="5"/>
  <c r="J154" i="5" s="1"/>
  <c r="I141" i="5"/>
  <c r="I154" i="5" s="1"/>
  <c r="H141" i="5"/>
  <c r="H154" i="5" s="1"/>
  <c r="G141" i="5"/>
  <c r="G152" i="5" s="1"/>
  <c r="F141" i="5"/>
  <c r="F154" i="5" s="1"/>
  <c r="E141" i="5"/>
  <c r="E154" i="5" s="1"/>
  <c r="A10" i="5"/>
  <c r="AD141" i="4"/>
  <c r="AD154" i="4" s="1"/>
  <c r="AC141" i="4"/>
  <c r="AC154" i="4" s="1"/>
  <c r="AB141" i="4"/>
  <c r="AB154" i="4" s="1"/>
  <c r="AA141" i="4"/>
  <c r="AA152" i="4" s="1"/>
  <c r="Z141" i="4"/>
  <c r="Z154" i="4" s="1"/>
  <c r="Y141" i="4"/>
  <c r="Y154" i="4" s="1"/>
  <c r="X141" i="4"/>
  <c r="X154" i="4" s="1"/>
  <c r="W141" i="4"/>
  <c r="W152" i="4" s="1"/>
  <c r="V141" i="4"/>
  <c r="V154" i="4" s="1"/>
  <c r="U141" i="4"/>
  <c r="U154" i="4" s="1"/>
  <c r="T141" i="4"/>
  <c r="T154" i="4" s="1"/>
  <c r="S141" i="4"/>
  <c r="S152" i="4" s="1"/>
  <c r="R141" i="4"/>
  <c r="R154" i="4" s="1"/>
  <c r="Q141" i="4"/>
  <c r="Q154" i="4" s="1"/>
  <c r="P141" i="4"/>
  <c r="P154" i="4" s="1"/>
  <c r="O141" i="4"/>
  <c r="O152" i="4" s="1"/>
  <c r="N141" i="4"/>
  <c r="N154" i="4" s="1"/>
  <c r="M141" i="4"/>
  <c r="M154" i="4" s="1"/>
  <c r="L141" i="4"/>
  <c r="L154" i="4" s="1"/>
  <c r="K141" i="4"/>
  <c r="K152" i="4" s="1"/>
  <c r="J141" i="4"/>
  <c r="J154" i="4" s="1"/>
  <c r="I141" i="4"/>
  <c r="I154" i="4" s="1"/>
  <c r="H141" i="4"/>
  <c r="H154" i="4" s="1"/>
  <c r="G141" i="4"/>
  <c r="G152" i="4" s="1"/>
  <c r="F141" i="4"/>
  <c r="F154" i="4" s="1"/>
  <c r="E141" i="4"/>
  <c r="E154" i="4" s="1"/>
  <c r="A10" i="4"/>
  <c r="M152" i="22" l="1"/>
  <c r="L152" i="5"/>
  <c r="E152" i="10"/>
  <c r="U152" i="10"/>
  <c r="AC152" i="11"/>
  <c r="AC152" i="14"/>
  <c r="E152" i="7"/>
  <c r="H152" i="15"/>
  <c r="I152" i="18"/>
  <c r="AC152" i="20"/>
  <c r="Y152" i="29"/>
  <c r="I152" i="29"/>
  <c r="T152" i="27"/>
  <c r="AB152" i="27"/>
  <c r="L152" i="27"/>
  <c r="Q152" i="26"/>
  <c r="AC152" i="23"/>
  <c r="M152" i="23"/>
  <c r="N152" i="23"/>
  <c r="AD152" i="23"/>
  <c r="E152" i="23"/>
  <c r="U152" i="23"/>
  <c r="F152" i="23"/>
  <c r="V152" i="23"/>
  <c r="U152" i="22"/>
  <c r="AC152" i="22"/>
  <c r="E152" i="22"/>
  <c r="E152" i="20"/>
  <c r="M152" i="20"/>
  <c r="U152" i="20"/>
  <c r="AB152" i="19"/>
  <c r="M152" i="19"/>
  <c r="AC152" i="19"/>
  <c r="T152" i="19"/>
  <c r="L152" i="19"/>
  <c r="E152" i="19"/>
  <c r="U152" i="19"/>
  <c r="Q152" i="18"/>
  <c r="U152" i="18"/>
  <c r="E152" i="18"/>
  <c r="Y152" i="18"/>
  <c r="X152" i="15"/>
  <c r="E152" i="14"/>
  <c r="M152" i="14"/>
  <c r="U152" i="14"/>
  <c r="T152" i="13"/>
  <c r="AB152" i="13"/>
  <c r="L152" i="13"/>
  <c r="E152" i="11"/>
  <c r="M152" i="11"/>
  <c r="U152" i="11"/>
  <c r="M152" i="10"/>
  <c r="AC152" i="10"/>
  <c r="N152" i="10"/>
  <c r="AD152" i="10"/>
  <c r="F152" i="10"/>
  <c r="V152" i="10"/>
  <c r="E152" i="9"/>
  <c r="U152" i="9"/>
  <c r="M152" i="8"/>
  <c r="AC152" i="8"/>
  <c r="L152" i="8"/>
  <c r="T152" i="8"/>
  <c r="AB152" i="8"/>
  <c r="E152" i="8"/>
  <c r="U152" i="8"/>
  <c r="Q152" i="7"/>
  <c r="U152" i="7"/>
  <c r="AC152" i="6"/>
  <c r="N152" i="6"/>
  <c r="AD152" i="6"/>
  <c r="M152" i="6"/>
  <c r="E152" i="6"/>
  <c r="U152" i="6"/>
  <c r="F152" i="6"/>
  <c r="V152" i="6"/>
  <c r="T152" i="5"/>
  <c r="AB152" i="5"/>
  <c r="AC152" i="4"/>
  <c r="E152" i="4"/>
  <c r="M152" i="4"/>
  <c r="U152" i="4"/>
  <c r="I152" i="4"/>
  <c r="Q152" i="4"/>
  <c r="Y152" i="4"/>
  <c r="H152" i="4"/>
  <c r="P152" i="4"/>
  <c r="X152" i="4"/>
  <c r="L152" i="4"/>
  <c r="T152" i="4"/>
  <c r="AB152" i="4"/>
  <c r="I152" i="5"/>
  <c r="Y152" i="5"/>
  <c r="E152" i="5"/>
  <c r="M152" i="5"/>
  <c r="U152" i="5"/>
  <c r="AC152" i="5"/>
  <c r="Q152" i="5"/>
  <c r="H152" i="5"/>
  <c r="P152" i="5"/>
  <c r="X152" i="5"/>
  <c r="I152" i="6"/>
  <c r="Q152" i="6"/>
  <c r="Y152" i="6"/>
  <c r="J152" i="6"/>
  <c r="R152" i="6"/>
  <c r="Z152" i="6"/>
  <c r="I152" i="7"/>
  <c r="Y152" i="7"/>
  <c r="M152" i="7"/>
  <c r="AC152" i="7"/>
  <c r="H152" i="8"/>
  <c r="P152" i="8"/>
  <c r="X152" i="8"/>
  <c r="I152" i="8"/>
  <c r="Q152" i="8"/>
  <c r="Y152" i="8"/>
  <c r="I152" i="9"/>
  <c r="Y152" i="9"/>
  <c r="M152" i="9"/>
  <c r="AC152" i="9"/>
  <c r="Q152" i="9"/>
  <c r="I152" i="10"/>
  <c r="Q152" i="10"/>
  <c r="Y152" i="10"/>
  <c r="J152" i="10"/>
  <c r="R152" i="10"/>
  <c r="Z152" i="10"/>
  <c r="H152" i="11"/>
  <c r="P152" i="11"/>
  <c r="X152" i="11"/>
  <c r="I152" i="11"/>
  <c r="Q152" i="11"/>
  <c r="Y152" i="11"/>
  <c r="L152" i="11"/>
  <c r="T152" i="11"/>
  <c r="AB152" i="11"/>
  <c r="P152" i="12"/>
  <c r="Y152" i="12"/>
  <c r="L152" i="12"/>
  <c r="T152" i="12"/>
  <c r="AB152" i="12"/>
  <c r="H152" i="12"/>
  <c r="X152" i="12"/>
  <c r="I152" i="12"/>
  <c r="Q152" i="12"/>
  <c r="E152" i="12"/>
  <c r="M152" i="12"/>
  <c r="U152" i="12"/>
  <c r="AC152" i="12"/>
  <c r="I152" i="13"/>
  <c r="Q152" i="13"/>
  <c r="Y152" i="13"/>
  <c r="E152" i="13"/>
  <c r="M152" i="13"/>
  <c r="U152" i="13"/>
  <c r="AC152" i="13"/>
  <c r="H152" i="13"/>
  <c r="P152" i="13"/>
  <c r="X152" i="13"/>
  <c r="I152" i="14"/>
  <c r="Q152" i="14"/>
  <c r="Y152" i="14"/>
  <c r="H152" i="14"/>
  <c r="P152" i="14"/>
  <c r="X152" i="14"/>
  <c r="L152" i="14"/>
  <c r="T152" i="14"/>
  <c r="AB152" i="14"/>
  <c r="L152" i="15"/>
  <c r="AB152" i="15"/>
  <c r="P152" i="15"/>
  <c r="T152" i="15"/>
  <c r="AB152" i="16"/>
  <c r="P152" i="16"/>
  <c r="T152" i="16"/>
  <c r="L152" i="16"/>
  <c r="H152" i="16"/>
  <c r="X152" i="16"/>
  <c r="P152" i="17"/>
  <c r="AB152" i="17"/>
  <c r="H152" i="17"/>
  <c r="X152" i="17"/>
  <c r="I152" i="17"/>
  <c r="Q152" i="17"/>
  <c r="Y152" i="17"/>
  <c r="L152" i="17"/>
  <c r="T152" i="17"/>
  <c r="E152" i="17"/>
  <c r="M152" i="17"/>
  <c r="U152" i="17"/>
  <c r="AC152" i="17"/>
  <c r="M152" i="18"/>
  <c r="AC152" i="18"/>
  <c r="H152" i="19"/>
  <c r="P152" i="19"/>
  <c r="X152" i="19"/>
  <c r="I152" i="19"/>
  <c r="Q152" i="19"/>
  <c r="Y152" i="19"/>
  <c r="H152" i="20"/>
  <c r="X152" i="20"/>
  <c r="I152" i="20"/>
  <c r="Q152" i="20"/>
  <c r="Y152" i="20"/>
  <c r="P152" i="20"/>
  <c r="L152" i="20"/>
  <c r="T152" i="20"/>
  <c r="AB152" i="20"/>
  <c r="Q152" i="21"/>
  <c r="U152" i="21"/>
  <c r="I152" i="21"/>
  <c r="Y152" i="21"/>
  <c r="M152" i="21"/>
  <c r="AC152" i="21"/>
  <c r="J152" i="22"/>
  <c r="Z152" i="22"/>
  <c r="F152" i="22"/>
  <c r="N152" i="22"/>
  <c r="V152" i="22"/>
  <c r="AD152" i="22"/>
  <c r="R152" i="22"/>
  <c r="I152" i="22"/>
  <c r="Q152" i="22"/>
  <c r="Y152" i="22"/>
  <c r="I152" i="23"/>
  <c r="Q152" i="23"/>
  <c r="Y152" i="23"/>
  <c r="J152" i="23"/>
  <c r="R152" i="23"/>
  <c r="Z152" i="23"/>
  <c r="L152" i="24"/>
  <c r="T152" i="24"/>
  <c r="AB152" i="24"/>
  <c r="G152" i="24"/>
  <c r="O152" i="24"/>
  <c r="W152" i="24"/>
  <c r="H152" i="24"/>
  <c r="P152" i="24"/>
  <c r="X152" i="24"/>
  <c r="K152" i="24"/>
  <c r="S152" i="24"/>
  <c r="AA152" i="24"/>
  <c r="H152" i="25"/>
  <c r="I152" i="25"/>
  <c r="Q152" i="25"/>
  <c r="Y152" i="25"/>
  <c r="P152" i="25"/>
  <c r="L152" i="25"/>
  <c r="T152" i="25"/>
  <c r="AB152" i="25"/>
  <c r="X152" i="25"/>
  <c r="E152" i="25"/>
  <c r="M152" i="25"/>
  <c r="U152" i="25"/>
  <c r="AC152" i="25"/>
  <c r="E152" i="26"/>
  <c r="U152" i="26"/>
  <c r="I152" i="26"/>
  <c r="Y152" i="26"/>
  <c r="M152" i="26"/>
  <c r="AC152" i="26"/>
  <c r="E152" i="27"/>
  <c r="M152" i="27"/>
  <c r="U152" i="27"/>
  <c r="AC152" i="27"/>
  <c r="H152" i="27"/>
  <c r="P152" i="27"/>
  <c r="X152" i="27"/>
  <c r="I152" i="27"/>
  <c r="Q152" i="27"/>
  <c r="Y152" i="27"/>
  <c r="M152" i="28"/>
  <c r="AC152" i="28"/>
  <c r="Q152" i="28"/>
  <c r="E152" i="28"/>
  <c r="U152" i="28"/>
  <c r="I152" i="28"/>
  <c r="Y152" i="28"/>
  <c r="M152" i="29"/>
  <c r="AC152" i="29"/>
  <c r="Q152" i="29"/>
  <c r="E152" i="29"/>
  <c r="U152" i="29"/>
  <c r="F152" i="30"/>
  <c r="N152" i="30"/>
  <c r="V152" i="30"/>
  <c r="AD152" i="30"/>
  <c r="I152" i="30"/>
  <c r="Q152" i="30"/>
  <c r="Y152" i="30"/>
  <c r="J152" i="30"/>
  <c r="R152" i="30"/>
  <c r="Z152" i="30"/>
  <c r="E152" i="30"/>
  <c r="M152" i="30"/>
  <c r="U152" i="30"/>
  <c r="AC152" i="30"/>
  <c r="H152" i="31"/>
  <c r="P152" i="31"/>
  <c r="X152" i="31"/>
  <c r="I152" i="31"/>
  <c r="Q152" i="31"/>
  <c r="Y152" i="31"/>
  <c r="L152" i="31"/>
  <c r="T152" i="31"/>
  <c r="AB152" i="31"/>
  <c r="E152" i="31"/>
  <c r="M152" i="31"/>
  <c r="U152" i="31"/>
  <c r="AC152" i="31"/>
  <c r="G154" i="31"/>
  <c r="O154" i="31"/>
  <c r="S154" i="31"/>
  <c r="AA154" i="31"/>
  <c r="F152" i="31"/>
  <c r="J152" i="31"/>
  <c r="N152" i="31"/>
  <c r="R152" i="31"/>
  <c r="V152" i="31"/>
  <c r="Z152" i="31"/>
  <c r="AD152" i="31"/>
  <c r="K154" i="31"/>
  <c r="W154" i="31"/>
  <c r="G154" i="30"/>
  <c r="O154" i="30"/>
  <c r="W154" i="30"/>
  <c r="L154" i="30"/>
  <c r="T154" i="30"/>
  <c r="AB154" i="30"/>
  <c r="K152" i="30"/>
  <c r="S152" i="30"/>
  <c r="AA152" i="30"/>
  <c r="H154" i="30"/>
  <c r="P154" i="30"/>
  <c r="X154" i="30"/>
  <c r="G154" i="29"/>
  <c r="K154" i="29"/>
  <c r="O154" i="29"/>
  <c r="AA154" i="29"/>
  <c r="F152" i="29"/>
  <c r="J152" i="29"/>
  <c r="N152" i="29"/>
  <c r="R152" i="29"/>
  <c r="V152" i="29"/>
  <c r="Z152" i="29"/>
  <c r="AD152" i="29"/>
  <c r="H154" i="29"/>
  <c r="L154" i="29"/>
  <c r="P154" i="29"/>
  <c r="T154" i="29"/>
  <c r="X154" i="29"/>
  <c r="AB154" i="29"/>
  <c r="S154" i="29"/>
  <c r="W152" i="29"/>
  <c r="G154" i="28"/>
  <c r="K154" i="28"/>
  <c r="O154" i="28"/>
  <c r="S154" i="28"/>
  <c r="AA154" i="28"/>
  <c r="F152" i="28"/>
  <c r="J152" i="28"/>
  <c r="N152" i="28"/>
  <c r="R152" i="28"/>
  <c r="V152" i="28"/>
  <c r="Z152" i="28"/>
  <c r="AD152" i="28"/>
  <c r="H154" i="28"/>
  <c r="L154" i="28"/>
  <c r="P154" i="28"/>
  <c r="T154" i="28"/>
  <c r="X154" i="28"/>
  <c r="AB154" i="28"/>
  <c r="W154" i="28"/>
  <c r="G154" i="27"/>
  <c r="O154" i="27"/>
  <c r="W154" i="27"/>
  <c r="F152" i="27"/>
  <c r="J152" i="27"/>
  <c r="N152" i="27"/>
  <c r="R152" i="27"/>
  <c r="V152" i="27"/>
  <c r="Z152" i="27"/>
  <c r="AD152" i="27"/>
  <c r="K154" i="27"/>
  <c r="S154" i="27"/>
  <c r="AA154" i="27"/>
  <c r="G154" i="26"/>
  <c r="K154" i="26"/>
  <c r="O154" i="26"/>
  <c r="AA154" i="26"/>
  <c r="F152" i="26"/>
  <c r="J152" i="26"/>
  <c r="N152" i="26"/>
  <c r="R152" i="26"/>
  <c r="V152" i="26"/>
  <c r="Z152" i="26"/>
  <c r="AD152" i="26"/>
  <c r="H154" i="26"/>
  <c r="L154" i="26"/>
  <c r="P154" i="26"/>
  <c r="T154" i="26"/>
  <c r="X154" i="26"/>
  <c r="AB154" i="26"/>
  <c r="S154" i="26"/>
  <c r="W152" i="26"/>
  <c r="K154" i="25"/>
  <c r="O154" i="25"/>
  <c r="S154" i="25"/>
  <c r="AA154" i="25"/>
  <c r="F152" i="25"/>
  <c r="J152" i="25"/>
  <c r="N152" i="25"/>
  <c r="R152" i="25"/>
  <c r="V152" i="25"/>
  <c r="Z152" i="25"/>
  <c r="AD152" i="25"/>
  <c r="G154" i="25"/>
  <c r="W154" i="25"/>
  <c r="E154" i="24"/>
  <c r="I154" i="24"/>
  <c r="M154" i="24"/>
  <c r="Q154" i="24"/>
  <c r="U154" i="24"/>
  <c r="AC154" i="24"/>
  <c r="Y152" i="24"/>
  <c r="F152" i="24"/>
  <c r="J152" i="24"/>
  <c r="N152" i="24"/>
  <c r="R152" i="24"/>
  <c r="V152" i="24"/>
  <c r="Z152" i="24"/>
  <c r="AD152" i="24"/>
  <c r="G154" i="23"/>
  <c r="K154" i="23"/>
  <c r="S154" i="23"/>
  <c r="W154" i="23"/>
  <c r="AA154" i="23"/>
  <c r="H154" i="23"/>
  <c r="P154" i="23"/>
  <c r="T154" i="23"/>
  <c r="X154" i="23"/>
  <c r="O152" i="23"/>
  <c r="L154" i="23"/>
  <c r="AB154" i="23"/>
  <c r="W154" i="22"/>
  <c r="H154" i="22"/>
  <c r="P154" i="22"/>
  <c r="T154" i="22"/>
  <c r="AB154" i="22"/>
  <c r="G152" i="22"/>
  <c r="K152" i="22"/>
  <c r="O152" i="22"/>
  <c r="S152" i="22"/>
  <c r="AA152" i="22"/>
  <c r="L154" i="22"/>
  <c r="X154" i="22"/>
  <c r="G154" i="21"/>
  <c r="K154" i="21"/>
  <c r="S154" i="21"/>
  <c r="W154" i="21"/>
  <c r="AA154" i="21"/>
  <c r="F152" i="21"/>
  <c r="J152" i="21"/>
  <c r="N152" i="21"/>
  <c r="R152" i="21"/>
  <c r="V152" i="21"/>
  <c r="Z152" i="21"/>
  <c r="AD152" i="21"/>
  <c r="H154" i="21"/>
  <c r="L154" i="21"/>
  <c r="P154" i="21"/>
  <c r="T154" i="21"/>
  <c r="X154" i="21"/>
  <c r="AB154" i="21"/>
  <c r="O152" i="21"/>
  <c r="E154" i="21"/>
  <c r="K154" i="20"/>
  <c r="O154" i="20"/>
  <c r="S154" i="20"/>
  <c r="AA154" i="20"/>
  <c r="F152" i="20"/>
  <c r="J152" i="20"/>
  <c r="N152" i="20"/>
  <c r="R152" i="20"/>
  <c r="V152" i="20"/>
  <c r="Z152" i="20"/>
  <c r="AD152" i="20"/>
  <c r="G154" i="20"/>
  <c r="W154" i="20"/>
  <c r="K154" i="19"/>
  <c r="S154" i="19"/>
  <c r="AA154" i="19"/>
  <c r="F152" i="19"/>
  <c r="J152" i="19"/>
  <c r="N152" i="19"/>
  <c r="R152" i="19"/>
  <c r="V152" i="19"/>
  <c r="Z152" i="19"/>
  <c r="AD152" i="19"/>
  <c r="G154" i="19"/>
  <c r="O154" i="19"/>
  <c r="W154" i="19"/>
  <c r="G154" i="18"/>
  <c r="O154" i="18"/>
  <c r="W154" i="18"/>
  <c r="AA154" i="18"/>
  <c r="F152" i="18"/>
  <c r="J152" i="18"/>
  <c r="N152" i="18"/>
  <c r="R152" i="18"/>
  <c r="V152" i="18"/>
  <c r="Z152" i="18"/>
  <c r="AD152" i="18"/>
  <c r="H154" i="18"/>
  <c r="L154" i="18"/>
  <c r="P154" i="18"/>
  <c r="T154" i="18"/>
  <c r="X154" i="18"/>
  <c r="AB154" i="18"/>
  <c r="K154" i="18"/>
  <c r="S152" i="18"/>
  <c r="G154" i="17"/>
  <c r="O154" i="17"/>
  <c r="S154" i="17"/>
  <c r="AA154" i="17"/>
  <c r="F152" i="17"/>
  <c r="J152" i="17"/>
  <c r="N152" i="17"/>
  <c r="R152" i="17"/>
  <c r="V152" i="17"/>
  <c r="Z152" i="17"/>
  <c r="AD152" i="17"/>
  <c r="K154" i="17"/>
  <c r="W154" i="17"/>
  <c r="E152" i="16"/>
  <c r="I152" i="16"/>
  <c r="M152" i="16"/>
  <c r="Q152" i="16"/>
  <c r="U152" i="16"/>
  <c r="Y152" i="16"/>
  <c r="AC152" i="16"/>
  <c r="G154" i="16"/>
  <c r="K154" i="16"/>
  <c r="O154" i="16"/>
  <c r="S154" i="16"/>
  <c r="W154" i="16"/>
  <c r="AA154" i="16"/>
  <c r="F152" i="16"/>
  <c r="J152" i="16"/>
  <c r="N152" i="16"/>
  <c r="R152" i="16"/>
  <c r="V152" i="16"/>
  <c r="Z152" i="16"/>
  <c r="AD152" i="16"/>
  <c r="E152" i="15"/>
  <c r="I152" i="15"/>
  <c r="M152" i="15"/>
  <c r="Q152" i="15"/>
  <c r="U152" i="15"/>
  <c r="Y152" i="15"/>
  <c r="AC152" i="15"/>
  <c r="G154" i="15"/>
  <c r="K154" i="15"/>
  <c r="O154" i="15"/>
  <c r="S154" i="15"/>
  <c r="W154" i="15"/>
  <c r="AA154" i="15"/>
  <c r="F152" i="15"/>
  <c r="J152" i="15"/>
  <c r="N152" i="15"/>
  <c r="R152" i="15"/>
  <c r="V152" i="15"/>
  <c r="Z152" i="15"/>
  <c r="AD152" i="15"/>
  <c r="K154" i="14"/>
  <c r="O154" i="14"/>
  <c r="S154" i="14"/>
  <c r="AA154" i="14"/>
  <c r="F152" i="14"/>
  <c r="J152" i="14"/>
  <c r="N152" i="14"/>
  <c r="R152" i="14"/>
  <c r="V152" i="14"/>
  <c r="Z152" i="14"/>
  <c r="AD152" i="14"/>
  <c r="G154" i="14"/>
  <c r="W154" i="14"/>
  <c r="G154" i="13"/>
  <c r="W154" i="13"/>
  <c r="F152" i="13"/>
  <c r="J152" i="13"/>
  <c r="N152" i="13"/>
  <c r="R152" i="13"/>
  <c r="V152" i="13"/>
  <c r="Z152" i="13"/>
  <c r="AD152" i="13"/>
  <c r="K154" i="13"/>
  <c r="O154" i="13"/>
  <c r="S154" i="13"/>
  <c r="AA154" i="13"/>
  <c r="K154" i="12"/>
  <c r="O154" i="12"/>
  <c r="S154" i="12"/>
  <c r="AA154" i="12"/>
  <c r="F152" i="12"/>
  <c r="J152" i="12"/>
  <c r="N152" i="12"/>
  <c r="R152" i="12"/>
  <c r="V152" i="12"/>
  <c r="Z152" i="12"/>
  <c r="AD152" i="12"/>
  <c r="G154" i="12"/>
  <c r="W154" i="12"/>
  <c r="G154" i="11"/>
  <c r="O154" i="11"/>
  <c r="W154" i="11"/>
  <c r="F152" i="11"/>
  <c r="J152" i="11"/>
  <c r="N152" i="11"/>
  <c r="R152" i="11"/>
  <c r="V152" i="11"/>
  <c r="Z152" i="11"/>
  <c r="AD152" i="11"/>
  <c r="K154" i="11"/>
  <c r="S154" i="11"/>
  <c r="AA154" i="11"/>
  <c r="G154" i="10"/>
  <c r="K154" i="10"/>
  <c r="O154" i="10"/>
  <c r="W154" i="10"/>
  <c r="AA154" i="10"/>
  <c r="S154" i="10"/>
  <c r="L154" i="10"/>
  <c r="T154" i="10"/>
  <c r="AB154" i="10"/>
  <c r="H154" i="10"/>
  <c r="P154" i="10"/>
  <c r="X154" i="10"/>
  <c r="G154" i="9"/>
  <c r="S154" i="9"/>
  <c r="F152" i="9"/>
  <c r="J152" i="9"/>
  <c r="N152" i="9"/>
  <c r="R152" i="9"/>
  <c r="V152" i="9"/>
  <c r="Z152" i="9"/>
  <c r="AD152" i="9"/>
  <c r="H154" i="9"/>
  <c r="L154" i="9"/>
  <c r="P154" i="9"/>
  <c r="T154" i="9"/>
  <c r="X154" i="9"/>
  <c r="AB154" i="9"/>
  <c r="K154" i="9"/>
  <c r="W154" i="9"/>
  <c r="O152" i="9"/>
  <c r="AA152" i="9"/>
  <c r="G154" i="8"/>
  <c r="K154" i="8"/>
  <c r="O154" i="8"/>
  <c r="S154" i="8"/>
  <c r="W154" i="8"/>
  <c r="AA154" i="8"/>
  <c r="F152" i="8"/>
  <c r="J152" i="8"/>
  <c r="N152" i="8"/>
  <c r="R152" i="8"/>
  <c r="V152" i="8"/>
  <c r="Z152" i="8"/>
  <c r="AD152" i="8"/>
  <c r="S154" i="7"/>
  <c r="F152" i="7"/>
  <c r="J152" i="7"/>
  <c r="N152" i="7"/>
  <c r="R152" i="7"/>
  <c r="V152" i="7"/>
  <c r="Z152" i="7"/>
  <c r="AD152" i="7"/>
  <c r="H154" i="7"/>
  <c r="L154" i="7"/>
  <c r="P154" i="7"/>
  <c r="T154" i="7"/>
  <c r="X154" i="7"/>
  <c r="AB154" i="7"/>
  <c r="K154" i="7"/>
  <c r="AA154" i="7"/>
  <c r="G152" i="7"/>
  <c r="O152" i="7"/>
  <c r="W152" i="7"/>
  <c r="G154" i="6"/>
  <c r="K154" i="6"/>
  <c r="O154" i="6"/>
  <c r="S154" i="6"/>
  <c r="W154" i="6"/>
  <c r="AA154" i="6"/>
  <c r="L154" i="6"/>
  <c r="T154" i="6"/>
  <c r="AB154" i="6"/>
  <c r="H154" i="6"/>
  <c r="P154" i="6"/>
  <c r="X154" i="6"/>
  <c r="F152" i="5"/>
  <c r="J152" i="5"/>
  <c r="N152" i="5"/>
  <c r="R152" i="5"/>
  <c r="V152" i="5"/>
  <c r="Z152" i="5"/>
  <c r="AD152" i="5"/>
  <c r="G154" i="5"/>
  <c r="K154" i="5"/>
  <c r="O154" i="5"/>
  <c r="S154" i="5"/>
  <c r="W154" i="5"/>
  <c r="AA154" i="5"/>
  <c r="F152" i="4"/>
  <c r="J152" i="4"/>
  <c r="N152" i="4"/>
  <c r="R152" i="4"/>
  <c r="V152" i="4"/>
  <c r="Z152" i="4"/>
  <c r="AD152" i="4"/>
  <c r="G154" i="4"/>
  <c r="K154" i="4"/>
  <c r="O154" i="4"/>
  <c r="S154" i="4"/>
  <c r="W154" i="4"/>
  <c r="AA154" i="4"/>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M154" i="3" l="1"/>
  <c r="M152" i="3"/>
  <c r="U154" i="3"/>
  <c r="U152" i="3"/>
  <c r="G152" i="3"/>
  <c r="G154" i="3"/>
  <c r="K152" i="3"/>
  <c r="K154" i="3"/>
  <c r="O152" i="3"/>
  <c r="O154" i="3"/>
  <c r="S152" i="3"/>
  <c r="S154" i="3"/>
  <c r="W152" i="3"/>
  <c r="W154" i="3"/>
  <c r="AA152" i="3"/>
  <c r="AA154" i="3"/>
  <c r="H152" i="3"/>
  <c r="H154" i="3"/>
  <c r="L152" i="3"/>
  <c r="L154" i="3"/>
  <c r="P152" i="3"/>
  <c r="P154" i="3"/>
  <c r="T152" i="3"/>
  <c r="T154" i="3"/>
  <c r="X152" i="3"/>
  <c r="X154" i="3"/>
  <c r="AB152" i="3"/>
  <c r="AB154" i="3"/>
  <c r="I154" i="3"/>
  <c r="I152" i="3"/>
  <c r="AC154" i="3"/>
  <c r="AC152" i="3"/>
  <c r="E154" i="3"/>
  <c r="E152" i="3"/>
  <c r="Q154" i="3"/>
  <c r="Q152" i="3"/>
  <c r="Y154" i="3"/>
  <c r="Y152" i="3"/>
  <c r="F152" i="3"/>
  <c r="F154" i="3"/>
  <c r="J152" i="3"/>
  <c r="J154" i="3"/>
  <c r="N152" i="3"/>
  <c r="N154" i="3"/>
  <c r="R152" i="3"/>
  <c r="R154" i="3"/>
  <c r="V152" i="3"/>
  <c r="V154" i="3"/>
  <c r="Z152" i="3"/>
  <c r="Z154" i="3"/>
  <c r="AD152" i="3"/>
  <c r="AD154" i="3"/>
</calcChain>
</file>

<file path=xl/sharedStrings.xml><?xml version="1.0" encoding="utf-8"?>
<sst xmlns="http://schemas.openxmlformats.org/spreadsheetml/2006/main" count="139848" uniqueCount="441">
  <si>
    <t>ANNEX 1: National sector emissions: Main pollutants, particulate matter, heavy metals and persistent organic pollutants</t>
  </si>
  <si>
    <t>NFR 2019-1</t>
  </si>
  <si>
    <t>COUNTRY:</t>
  </si>
  <si>
    <t>EE</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</si>
  <si>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</si>
  <si>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</si>
  <si>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</si>
  <si>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</si>
  <si>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</si>
  <si>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</si>
  <si>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</si>
  <si>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</si>
  <si>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</si>
  <si>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</si>
  <si>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</si>
  <si>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</si>
  <si>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</si>
  <si>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sz val="10"/>
        <rFont val="Arial"/>
        <family val="2"/>
      </rPr>
      <t>(from 1990)</t>
    </r>
  </si>
  <si>
    <r>
      <t xml:space="preserve">Activity Data
</t>
    </r>
    <r>
      <rPr>
        <sz val="10"/>
        <rFont val="Arial"/>
        <family val="2"/>
      </rPr>
      <t>(from 1990)</t>
    </r>
  </si>
  <si>
    <t>PAHs</t>
  </si>
  <si>
    <r>
      <t>NOx
(as NO</t>
    </r>
    <r>
      <rPr>
        <vertAlign val="subscript"/>
        <sz val="10"/>
        <rFont val="Arial"/>
        <family val="2"/>
      </rPr>
      <t>2</t>
    </r>
    <r>
      <rPr>
        <sz val="8"/>
        <rFont val="Arial"/>
        <family val="2"/>
      </rPr>
      <t>)</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</si>
  <si>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</si>
  <si>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</si>
  <si>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</si>
  <si>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</si>
  <si>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</si>
  <si>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</si>
  <si>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BC</t>
  </si>
  <si>
    <t>CO</t>
  </si>
  <si>
    <t>Pb</t>
  </si>
  <si>
    <t>Cd</t>
  </si>
  <si>
    <t>Hg</t>
  </si>
  <si>
    <t>As</t>
  </si>
  <si>
    <t>Cr</t>
  </si>
  <si>
    <t>Cu</t>
  </si>
  <si>
    <t>Ni</t>
  </si>
  <si>
    <t>Se</t>
  </si>
  <si>
    <t>Zn</t>
  </si>
  <si>
    <t>PCDD/ PCDF
(dioxins/ furans)</t>
  </si>
  <si>
    <t>benzo(a) pyrene</t>
  </si>
  <si>
    <t>benzo(b) fluoranthene</t>
  </si>
  <si>
    <t>benzo(k) fluoranthene</t>
  </si>
  <si>
    <t>Indeno (1,2,3-cd) pyrene</t>
  </si>
  <si>
    <t>Total 1-4</t>
  </si>
  <si>
    <t>HCB</t>
  </si>
  <si>
    <t>PCBs</t>
  </si>
  <si>
    <t>Liquid Fuels</t>
  </si>
  <si>
    <t>Solid Fuels</t>
  </si>
  <si>
    <t>Gaseous Fuels</t>
  </si>
  <si>
    <t>Biomass</t>
  </si>
  <si>
    <t>Other Fuels</t>
  </si>
  <si>
    <t>Other activity (specified)</t>
  </si>
  <si>
    <t>Other Activity Units</t>
  </si>
  <si>
    <t>NFR Aggregation for Gridding and LPS (GNFR)</t>
  </si>
  <si>
    <t>NFR Code</t>
  </si>
  <si>
    <t>Long name</t>
  </si>
  <si>
    <t>Notes</t>
  </si>
  <si>
    <t>kt</t>
  </si>
  <si>
    <t>t</t>
  </si>
  <si>
    <t>g I-TEQ</t>
  </si>
  <si>
    <t>kg</t>
  </si>
  <si>
    <t>TJ NCV</t>
  </si>
  <si>
    <t>A_PublicPower</t>
  </si>
  <si>
    <t>1A1a</t>
  </si>
  <si>
    <t>Public electricity and heat production</t>
  </si>
  <si>
    <t>NA</t>
  </si>
  <si>
    <t>B_Industry</t>
  </si>
  <si>
    <t>1A1b</t>
  </si>
  <si>
    <t>Petroleum refining</t>
  </si>
  <si>
    <t>NO</t>
  </si>
  <si>
    <t>1A1c</t>
  </si>
  <si>
    <t>Manufacture of solid fuels and other energy industries</t>
  </si>
  <si>
    <t>NE</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</si>
  <si>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</si>
  <si>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</si>
  <si>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</si>
  <si>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</si>
  <si>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</si>
  <si>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</si>
  <si>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</si>
  <si>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</si>
  <si>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</si>
  <si>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</si>
  <si>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</si>
  <si>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</si>
  <si>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</si>
  <si>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t>
  </si>
  <si>
    <t>Mobile combustion in manufacturing industries and construction (please specify in the IIR)</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</si>
  <si>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</si>
  <si>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</si>
  <si>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</si>
  <si>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</si>
  <si>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</si>
  <si>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</si>
  <si>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</si>
  <si>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</si>
  <si>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</si>
  <si>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</si>
  <si>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</si>
  <si>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</si>
  <si>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</si>
  <si>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</si>
  <si>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</si>
  <si>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</si>
  <si>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</si>
  <si>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</si>
  <si>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</si>
  <si>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</si>
  <si>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Mileage [10^6 km]</t>
  </si>
  <si>
    <t>1A3bvii</t>
  </si>
  <si>
    <t>Road transport: Automobile road abrasion</t>
  </si>
  <si>
    <t>1A3c</t>
  </si>
  <si>
    <t>Railways</t>
  </si>
  <si>
    <t>G_Shipping</t>
  </si>
  <si>
    <t>1A3di(ii)</t>
  </si>
  <si>
    <t>International inland waterways</t>
  </si>
  <si>
    <t>1A3dii</t>
  </si>
  <si>
    <t>National navigation (shipping)</t>
  </si>
  <si>
    <t>1A3ei</t>
  </si>
  <si>
    <t>Pipeline transport</t>
  </si>
  <si>
    <t>1A3eii</t>
  </si>
  <si>
    <t>Other (please specify in the IIR)</t>
  </si>
  <si>
    <t>C_OtherStationaryComb</t>
  </si>
  <si>
    <t>1A4ai</t>
  </si>
  <si>
    <t>Commercial/Institutional: Stationary</t>
  </si>
  <si>
    <t>1A4aii</t>
  </si>
  <si>
    <t>Commercial/Institutional: Mobile</t>
  </si>
  <si>
    <t>1A4bi</t>
  </si>
  <si>
    <t>Residential: Stationary</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</si>
  <si>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</si>
  <si>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</si>
  <si>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</si>
  <si>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</si>
  <si>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</si>
  <si>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</si>
  <si>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</si>
  <si>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</si>
  <si>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</si>
  <si>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</si>
  <si>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IE</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</si>
  <si>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</si>
  <si>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</si>
  <si>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</si>
  <si>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</si>
  <si>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</si>
  <si>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</si>
  <si>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</si>
  <si>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</si>
  <si>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</si>
  <si>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</si>
  <si>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</si>
  <si>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Please specify and/or provide details in the IIR</t>
  </si>
  <si>
    <t>1B2ai</t>
  </si>
  <si>
    <t>Fugitive emissions oil: Exploration, production, transport</t>
  </si>
  <si>
    <t>Crude oil produced [Mt]</t>
  </si>
  <si>
    <t>1B2aiv</t>
  </si>
  <si>
    <t>Fugitive emissions oil: Refining and storage</t>
  </si>
  <si>
    <t>Crude oil refined [Mt]</t>
  </si>
  <si>
    <t>1B2av</t>
  </si>
  <si>
    <t>Distribution of oil products</t>
  </si>
  <si>
    <t>Oil consumed [Mt]</t>
  </si>
  <si>
    <t>1B2b</t>
  </si>
  <si>
    <t>Fugitive emissions from natural gas (exploration, production, processing, transmission, storage, distribution and other)</t>
  </si>
  <si>
    <t>Gas throughput [TJ]</t>
  </si>
  <si>
    <t>1B2c</t>
  </si>
  <si>
    <t>Venting and flaring (oil, gas, combined oil and gas)</t>
  </si>
  <si>
    <t>Gas vented flared [TJ]</t>
  </si>
  <si>
    <t>1B2d</t>
  </si>
  <si>
    <t>Other fugitive emissions from energy production</t>
  </si>
  <si>
    <t>2A1</t>
  </si>
  <si>
    <t>Cement production</t>
  </si>
  <si>
    <t>Clinker produced [kt]</t>
  </si>
  <si>
    <t>2A2</t>
  </si>
  <si>
    <t>Lime production</t>
  </si>
  <si>
    <t>Lime produced [kt]</t>
  </si>
  <si>
    <t>2A3</t>
  </si>
  <si>
    <t>Glass production</t>
  </si>
  <si>
    <t>Glass produced [kt]</t>
  </si>
  <si>
    <t>2A5a</t>
  </si>
  <si>
    <t>Quarrying and mining of minerals other than coal</t>
  </si>
  <si>
    <t>Material quarried [kt]</t>
  </si>
  <si>
    <t>2A5b</t>
  </si>
  <si>
    <t>Construction and demolition</t>
  </si>
  <si>
    <t>Floor space constructed/demolished [m2]</t>
  </si>
  <si>
    <t>2A5c</t>
  </si>
  <si>
    <t>Storage, handling and transport of mineral products</t>
  </si>
  <si>
    <t>Amount [kt]</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</si>
  <si>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</si>
  <si>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</si>
  <si>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</si>
  <si>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</si>
  <si>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</si>
  <si>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</si>
  <si>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</si>
  <si>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</si>
  <si>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</si>
  <si>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</si>
  <si>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</si>
  <si>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</si>
  <si>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</si>
  <si>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</si>
  <si>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</si>
  <si>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</si>
  <si>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</si>
  <si>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</si>
  <si>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</si>
  <si>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</si>
  <si>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</si>
  <si>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Chemical industry: Other (please specify in the IIR)</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</si>
  <si>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</si>
  <si>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</si>
  <si>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</si>
  <si>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</si>
  <si>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</si>
  <si>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</si>
  <si>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</si>
  <si>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</si>
  <si>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</si>
  <si>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</si>
  <si>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</si>
  <si>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</si>
  <si>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</si>
  <si>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</si>
  <si>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</si>
  <si>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</si>
  <si>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</si>
  <si>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</si>
  <si>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</si>
  <si>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</si>
  <si>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</si>
  <si>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</si>
  <si>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</si>
  <si>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</si>
  <si>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</si>
  <si>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</si>
  <si>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</si>
  <si>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</si>
  <si>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</si>
  <si>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</si>
  <si>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</si>
  <si>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</si>
  <si>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</si>
  <si>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</si>
  <si>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Solvents used [kt]</t>
  </si>
  <si>
    <t>2D3b</t>
  </si>
  <si>
    <t>Road paving with asphalt</t>
  </si>
  <si>
    <t>2D3c</t>
  </si>
  <si>
    <t>Asphalt roofing</t>
  </si>
  <si>
    <t>2D3d</t>
  </si>
  <si>
    <t>Coating applications</t>
  </si>
  <si>
    <t>Paint applied [kt]</t>
  </si>
  <si>
    <t>2D3e</t>
  </si>
  <si>
    <t>Degreasing</t>
  </si>
  <si>
    <t>2D3f</t>
  </si>
  <si>
    <t>Dry cleaning</t>
  </si>
  <si>
    <t>2D3g</t>
  </si>
  <si>
    <t>Chemical products</t>
  </si>
  <si>
    <t>2D3h</t>
  </si>
  <si>
    <t>Printing</t>
  </si>
  <si>
    <t>2D3i</t>
  </si>
  <si>
    <t>Other solvent use (please specify in the IIR)</t>
  </si>
  <si>
    <t>2G</t>
  </si>
  <si>
    <t>Other product use (please specify in the IIR)</t>
  </si>
  <si>
    <t>2H1</t>
  </si>
  <si>
    <t>Pulp and paper industry</t>
  </si>
  <si>
    <t>Pulp production [kt]</t>
  </si>
  <si>
    <t>2H2</t>
  </si>
  <si>
    <t>Food and beverages industry</t>
  </si>
  <si>
    <t>Bread, Wine, Beer, Spirits production [kt]</t>
  </si>
  <si>
    <t>2H3</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</si>
  <si>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</si>
  <si>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</si>
  <si>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</si>
  <si>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</si>
  <si>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</si>
  <si>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</si>
  <si>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</si>
  <si>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</si>
  <si>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</si>
  <si>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</si>
  <si>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</si>
  <si>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Manure management - Dairy cattle</t>
  </si>
  <si>
    <t>Population size (1000 head)</t>
  </si>
  <si>
    <t>3B1b</t>
  </si>
  <si>
    <t>Manure management - Non-dairy cattle</t>
  </si>
  <si>
    <t>3B2</t>
  </si>
  <si>
    <t>Manure management - Sheep</t>
  </si>
  <si>
    <t>3B3</t>
  </si>
  <si>
    <t>Manure management - Swine</t>
  </si>
  <si>
    <t>3B4a</t>
  </si>
  <si>
    <t>Manure management - Buffalo</t>
  </si>
  <si>
    <t>3B4d</t>
  </si>
  <si>
    <t>Manure management - Goats</t>
  </si>
  <si>
    <t>3B4e</t>
  </si>
  <si>
    <t>Manure management - Horses</t>
  </si>
  <si>
    <t>3B4f</t>
  </si>
  <si>
    <t>Manure management - Mules and asses</t>
  </si>
  <si>
    <t>3B4gi</t>
  </si>
  <si>
    <t>Manure management - Laying hens</t>
  </si>
  <si>
    <t>3B4gii</t>
  </si>
  <si>
    <t>Manure management - Broilers</t>
  </si>
  <si>
    <t>3B4giii</t>
  </si>
  <si>
    <t>Manure management - Turkeys</t>
  </si>
  <si>
    <t>3B4giv</t>
  </si>
  <si>
    <t>Manure management - Other poultry</t>
  </si>
  <si>
    <t>3B4h</t>
  </si>
  <si>
    <t>Manure management - Other animals (please specify in the IIR)</t>
  </si>
  <si>
    <t>L_AgriOther</t>
  </si>
  <si>
    <t>3Da1</t>
  </si>
  <si>
    <t>Inorganic N-fertilizers (includes also urea application)</t>
  </si>
  <si>
    <t>Use of inorganic fertilizers (kg N)</t>
  </si>
  <si>
    <t>3Da2a</t>
  </si>
  <si>
    <t>Animal manure applied to soils</t>
  </si>
  <si>
    <t>3Da2b</t>
  </si>
  <si>
    <t>Sewage sludge applied to soils</t>
  </si>
  <si>
    <t>3Da2c</t>
  </si>
  <si>
    <t>Other organic fertilisers applied to soils 
(including compost)</t>
  </si>
  <si>
    <t>3Da3</t>
  </si>
  <si>
    <t>Urine and dung deposited by grazing animals</t>
  </si>
  <si>
    <t>3Da4</t>
  </si>
  <si>
    <t>Crop residues applied to soils</t>
  </si>
  <si>
    <t>3Db</t>
  </si>
  <si>
    <t>Indirect emissions from managed soils</t>
  </si>
  <si>
    <t>3Dc</t>
  </si>
  <si>
    <t>Farm-level agricultural operations including storage, handling and transport of agricultural products</t>
  </si>
  <si>
    <t>3Dd</t>
  </si>
  <si>
    <t>Off-farm storage, handling and transport of bulk agricultural products</t>
  </si>
  <si>
    <t>3De</t>
  </si>
  <si>
    <t>Cultivated crops</t>
  </si>
  <si>
    <t>3Df</t>
  </si>
  <si>
    <t>Use of pesticides</t>
  </si>
  <si>
    <t>3F</t>
  </si>
  <si>
    <t>Field burning of agricultural residues</t>
  </si>
  <si>
    <t>Area burned [ha]</t>
  </si>
  <si>
    <t>3I</t>
  </si>
  <si>
    <t>Agriculture other (please specify in the IIR)</t>
  </si>
  <si>
    <t>J_Waste</t>
  </si>
  <si>
    <t>5A</t>
  </si>
  <si>
    <t>Biological treatment of waste - Solid waste disposal on land</t>
  </si>
  <si>
    <t>Deposition [kt]</t>
  </si>
  <si>
    <t>5B1</t>
  </si>
  <si>
    <t>Biological treatment of waste - Composting</t>
  </si>
  <si>
    <t>Organic domestic waste [kt]</t>
  </si>
  <si>
    <t>5B2</t>
  </si>
  <si>
    <t>Biological treatment of waste - Anaerobic digestion at biogas facilities</t>
  </si>
  <si>
    <t>N in feedstock [kt]</t>
  </si>
  <si>
    <t>5C1a</t>
  </si>
  <si>
    <t>Municipal waste incineration</t>
  </si>
  <si>
    <t>Waste incinerated [kt]</t>
  </si>
  <si>
    <t>5C1bi</t>
  </si>
  <si>
    <t>Industrial waste incineration</t>
  </si>
  <si>
    <t>5C1bii</t>
  </si>
  <si>
    <t>Hazardous waste incineration</t>
  </si>
  <si>
    <t>5C1biii</t>
  </si>
  <si>
    <t>Clinical waste incineration</t>
  </si>
  <si>
    <t>5C1biv</t>
  </si>
  <si>
    <t>Sewage sludge incineration</t>
  </si>
  <si>
    <t>Sludge incinerated [kt]</t>
  </si>
  <si>
    <t>5C1bv</t>
  </si>
  <si>
    <t>Cremation</t>
  </si>
  <si>
    <t>Corpses [Number]</t>
  </si>
  <si>
    <t>5C1bvi</t>
  </si>
  <si>
    <t>Other waste incineration (please specify in the IIR)</t>
  </si>
  <si>
    <t>5C2</t>
  </si>
  <si>
    <t>Open burning of waste</t>
  </si>
  <si>
    <t>5D1</t>
  </si>
  <si>
    <t>Domestic wastewater handling</t>
  </si>
  <si>
    <t>Total organic product [kt DC]</t>
  </si>
  <si>
    <t>5D2</t>
  </si>
  <si>
    <t>Industrial wastewater handling</t>
  </si>
  <si>
    <t>5D3</t>
  </si>
  <si>
    <t>Other wastewater handling</t>
  </si>
  <si>
    <t>5E</t>
  </si>
  <si>
    <t>Other waste (please specify in the IIR)</t>
  </si>
  <si>
    <t>M_Other</t>
  </si>
  <si>
    <t>6A</t>
  </si>
  <si>
    <t>Other (included in national total for entire territory) (please specify in the IIR)</t>
  </si>
  <si>
    <t>NATIONAL TOTAL</t>
  </si>
  <si>
    <r>
      <t xml:space="preserve">National total </t>
    </r>
    <r>
      <rPr>
        <sz val="9"/>
        <color indexed="8"/>
        <rFont val="Arial"/>
        <family val="2"/>
      </rPr>
      <t>(based on fuel sold)</t>
    </r>
  </si>
  <si>
    <t>(a)</t>
  </si>
  <si>
    <t>1A3bi(fu)</t>
  </si>
  <si>
    <t>Road transport: Passenger cars (fuel used)</t>
  </si>
  <si>
    <t>(b)</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</si>
  <si>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</si>
  <si>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</si>
  <si>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</si>
  <si>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</si>
  <si>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</si>
  <si>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</si>
  <si>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</si>
  <si>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</si>
  <si>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</si>
  <si>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</si>
  <si>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</si>
  <si>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</si>
  <si>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</si>
  <si>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</si>
  <si>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</si>
  <si>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</si>
  <si>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(c)</t>
  </si>
  <si>
    <t>ADJUSTMENTS AND FLEXIBILITIES</t>
  </si>
  <si>
    <t>Sum of approved adjustments from Annex VII and other flexibilities (negative value) (NECD)</t>
  </si>
  <si>
    <t>(d)</t>
  </si>
  <si>
    <t>COMPLIANCE TOTAL (NECD)</t>
  </si>
  <si>
    <t>National total for compliance calculations and checks (NECD)</t>
  </si>
  <si>
    <t>(e)</t>
  </si>
  <si>
    <t>MEMO ITEMS - NOT TO BE INCLUDED IN NATIONAL TOTALS</t>
  </si>
  <si>
    <t>O_AviCruise</t>
  </si>
  <si>
    <t>1A3ai(ii)</t>
  </si>
  <si>
    <t>International aviation cruise (civil)</t>
  </si>
  <si>
    <t>1A3aii(ii)</t>
  </si>
  <si>
    <t>Domestic aviation cruise (civil)</t>
  </si>
  <si>
    <t>P_IntShipping</t>
  </si>
  <si>
    <t>1A3di(i)</t>
  </si>
  <si>
    <t>International maritime navigation</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</si>
  <si>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</si>
  <si>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</si>
  <si>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</si>
  <si>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</si>
  <si>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</si>
  <si>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</si>
  <si>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</si>
  <si>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</si>
  <si>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</si>
  <si>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</si>
  <si>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</si>
  <si>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</si>
  <si>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</si>
  <si>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</si>
  <si>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</si>
  <si>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</si>
  <si>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</si>
  <si>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</si>
  <si>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NR</t>
  </si>
  <si>
    <t>0,000030</t>
  </si>
  <si>
    <t>presented in IIR</t>
  </si>
  <si>
    <t>Na</t>
  </si>
  <si>
    <t>61,7</t>
  </si>
  <si>
    <t>27.424</t>
  </si>
  <si>
    <t xml:space="preserve">NO </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</si>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</sst>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0"/>
    <numFmt numFmtId="165" formatCode="0.000000000"/>
    <numFmt numFmtId="166" formatCode="0.000"/>
    <numFmt numFmtId="167" formatCode="0.0000000"/>
    <numFmt numFmtId="168" formatCode="0.0000"/>
    <numFmt numFmtId="169" formatCode="0.0"/>
    <numFmt numFmtId="170" formatCode="0.00000"/>
  </numFmts>
  <fonts count="3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10"/>
      <name val="Arial"/>
      <family val="2"/>
    </font>
    <font>
      <sz val="9"/>
      <name val="Arial"/>
      <family val="2"/>
      <charset val="186"/>
    </font>
    <font>
      <sz val="9"/>
      <name val="Times New Roman"/>
      <family val="1"/>
    </font>
    <font>
      <sz val="10"/>
      <color rgb="FFFF0000"/>
      <name val="Arial"/>
      <family val="2"/>
    </font>
    <font>
      <sz val="11"/>
      <name val="Calibri"/>
      <family val="2"/>
      <scheme val="minor"/>
    </font>
    <font>
      <sz val="10"/>
      <name val="Arial"/>
      <family val="2"/>
      <charset val="186"/>
    </font>
    <font>
      <b/>
      <sz val="9"/>
      <name val="Arial"/>
      <family val="2"/>
      <charset val="186"/>
    </font>
    <font>
      <sz val="9"/>
      <color rgb="FFFF0000"/>
      <name val="Arial"/>
      <family val="2"/>
    </font>
    <font>
      <sz val="9"/>
      <name val="Arial"/>
      <family val="2"/>
      <charset val="186"/>
    </font>
    <font>
      <sz val="10"/>
      <name val="Arial"/>
      <family val="2"/>
      <charset val="186"/>
    </font>
    <font>
      <b/>
      <sz val="10"/>
      <name val="Arial"/>
      <family val="2"/>
      <charset val="186"/>
    </font>
    <font>
      <sz val="10"/>
      <color theme="1"/>
      <name val="Arial"/>
      <family val="2"/>
      <charset val="186"/>
    </font>
    <font>
      <b/>
      <sz val="16"/>
      <name val="Arial"/>
      <family val="2"/>
      <charset val="186"/>
    </font>
    <font>
      <sz val="9"/>
      <color theme="1"/>
      <name val="Arial"/>
      <family val="2"/>
      <charset val="186"/>
    </font>
    <font>
      <b/>
      <sz val="14"/>
      <name val="Arial"/>
      <family val="2"/>
      <charset val="186"/>
    </font>
    <font>
      <b/>
      <sz val="9"/>
      <color theme="1"/>
      <name val="Arial"/>
      <family val="2"/>
      <charset val="186"/>
    </font>
    <font>
      <sz val="9"/>
      <color rgb="FFFF0000"/>
      <name val="Arial"/>
      <family val="2"/>
      <charset val="186"/>
    </font>
    <font>
      <sz val="9"/>
      <name val="Arial"/>
      <family val="2"/>
      <charset val="186"/>
    </font>
    <font>
      <sz val="9"/>
      <color rgb="FFFF0000"/>
      <name val="Arial"/>
      <family val="2"/>
      <charset val="186"/>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s>
  <cellStyleXfs count="4">
    <xf numFmtId="0" fontId="0" fillId="0" borderId="0"/>
    <xf numFmtId="0" fontId="1" fillId="0" borderId="0"/>
    <xf numFmtId="0" fontId="19" fillId="0" borderId="0"/>
    <xf numFmtId="0" fontId="19" fillId="0" borderId="0"/>
  </cellStyleXfs>
  <cellXfs count="347">
    <xf numFmtId="0" fontId="0" fillId="0" borderId="0" xfId="0"/>
    <xf numFmtId="0" fontId="1" fillId="0" borderId="0" xfId="1"/>
    <xf numFmtId="0" fontId="6" fillId="0" borderId="0" xfId="1" applyFont="1" applyAlignment="1">
      <alignment wrapText="1"/>
    </xf>
    <xf numFmtId="2" fontId="5" fillId="5" borderId="14" xfId="1" applyNumberFormat="1" applyFont="1" applyFill="1" applyBorder="1" applyAlignment="1" applyProtection="1">
      <alignment horizontal="center" vertical="center" wrapText="1"/>
      <protection locked="0"/>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0" borderId="16" xfId="1" applyFont="1" applyBorder="1" applyAlignment="1" applyProtection="1">
      <alignment horizontal="left" vertical="center" wrapText="1"/>
      <protection locked="0"/>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4" borderId="15" xfId="1" applyFont="1" applyFill="1" applyBorder="1" applyAlignment="1">
      <alignment horizontal="center" vertical="center" wrapText="1"/>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12" borderId="21"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49" fontId="5" fillId="0" borderId="14" xfId="1" applyNumberFormat="1" applyFont="1" applyBorder="1" applyAlignment="1" applyProtection="1">
      <alignment horizontal="center" vertical="center" wrapText="1"/>
      <protection locked="0"/>
    </xf>
    <xf numFmtId="0" fontId="1" fillId="0" borderId="19" xfId="0" applyFont="1" applyBorder="1" applyAlignment="1">
      <alignment horizontal="center" vertical="center"/>
    </xf>
    <xf numFmtId="164" fontId="5" fillId="0" borderId="14" xfId="1" applyNumberFormat="1" applyFont="1" applyBorder="1" applyAlignment="1" applyProtection="1">
      <alignment horizontal="center" vertical="center" wrapText="1"/>
      <protection locked="0"/>
    </xf>
    <xf numFmtId="49" fontId="5" fillId="5"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wrapText="1"/>
      <protection locked="0"/>
    </xf>
    <xf numFmtId="164" fontId="5" fillId="0" borderId="19" xfId="1" applyNumberFormat="1" applyFont="1" applyBorder="1" applyAlignment="1">
      <alignment horizontal="center" vertical="center"/>
    </xf>
    <xf numFmtId="164" fontId="5" fillId="0" borderId="14" xfId="1" applyNumberFormat="1" applyFont="1" applyBorder="1" applyAlignment="1" applyProtection="1">
      <alignment horizontal="center" vertical="center"/>
      <protection locked="0"/>
    </xf>
    <xf numFmtId="0" fontId="14" fillId="0" borderId="18" xfId="0" applyFont="1" applyBorder="1" applyAlignment="1">
      <alignment horizontal="center" vertical="center" wrapText="1"/>
    </xf>
    <xf numFmtId="0" fontId="14" fillId="0" borderId="21" xfId="0" applyFont="1" applyBorder="1" applyAlignment="1">
      <alignment horizontal="center" vertical="center"/>
    </xf>
    <xf numFmtId="164" fontId="5" fillId="0" borderId="22" xfId="1" applyNumberFormat="1" applyFont="1" applyBorder="1" applyAlignment="1" applyProtection="1">
      <alignment horizontal="center" vertical="center" wrapText="1"/>
      <protection locked="0"/>
    </xf>
    <xf numFmtId="164" fontId="5" fillId="0" borderId="23" xfId="1" applyNumberFormat="1" applyFont="1" applyBorder="1" applyAlignment="1" applyProtection="1">
      <alignment horizontal="center" vertical="center" wrapText="1"/>
      <protection locked="0"/>
    </xf>
    <xf numFmtId="164" fontId="5" fillId="0" borderId="24" xfId="1" applyNumberFormat="1" applyFont="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49" fontId="5" fillId="15" borderId="19" xfId="1" applyNumberFormat="1" applyFont="1" applyFill="1" applyBorder="1" applyAlignment="1" applyProtection="1">
      <alignment horizontal="center" vertical="center" wrapText="1"/>
      <protection locked="0"/>
    </xf>
    <xf numFmtId="0" fontId="5" fillId="15" borderId="19" xfId="1" applyFont="1" applyFill="1" applyBorder="1" applyAlignment="1" applyProtection="1">
      <alignment horizontal="center" vertical="center" wrapText="1"/>
      <protection locked="0"/>
    </xf>
    <xf numFmtId="0" fontId="1" fillId="0" borderId="18" xfId="0" applyFont="1" applyBorder="1" applyAlignment="1">
      <alignment horizontal="center" vertical="center" wrapText="1"/>
    </xf>
    <xf numFmtId="0" fontId="5" fillId="0" borderId="19" xfId="0" applyFont="1" applyBorder="1" applyAlignment="1">
      <alignment horizontal="center" vertical="center"/>
    </xf>
    <xf numFmtId="165" fontId="5" fillId="0" borderId="14" xfId="1" applyNumberFormat="1" applyFont="1" applyBorder="1" applyAlignment="1" applyProtection="1">
      <alignment horizontal="center" vertical="center" wrapText="1"/>
      <protection locked="0"/>
    </xf>
    <xf numFmtId="164" fontId="5" fillId="5" borderId="22" xfId="1" applyNumberFormat="1" applyFont="1" applyFill="1" applyBorder="1" applyAlignment="1" applyProtection="1">
      <alignment horizontal="center" vertical="center" wrapText="1"/>
      <protection locked="0"/>
    </xf>
    <xf numFmtId="164" fontId="5" fillId="0" borderId="19" xfId="0" applyNumberFormat="1" applyFont="1" applyBorder="1" applyAlignment="1">
      <alignment horizontal="center" vertical="center"/>
    </xf>
    <xf numFmtId="164" fontId="5" fillId="5" borderId="1" xfId="1" applyNumberFormat="1" applyFont="1" applyFill="1" applyBorder="1" applyAlignment="1" applyProtection="1">
      <alignment horizontal="center" vertical="center"/>
      <protection locked="0"/>
    </xf>
    <xf numFmtId="164" fontId="5" fillId="0" borderId="1" xfId="1" applyNumberFormat="1" applyFont="1" applyBorder="1" applyAlignment="1" applyProtection="1">
      <alignment horizontal="center" vertical="center" wrapText="1"/>
      <protection locked="0"/>
    </xf>
    <xf numFmtId="164" fontId="5" fillId="0" borderId="21" xfId="0" applyNumberFormat="1" applyFont="1" applyBorder="1" applyAlignment="1">
      <alignment horizontal="center" vertical="center"/>
    </xf>
    <xf numFmtId="167" fontId="5" fillId="0" borderId="14" xfId="1" applyNumberFormat="1" applyFont="1" applyBorder="1" applyAlignment="1" applyProtection="1">
      <alignment horizontal="center" vertical="center" wrapText="1"/>
      <protection locked="0"/>
    </xf>
    <xf numFmtId="167" fontId="5" fillId="5" borderId="14"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0" borderId="22" xfId="1" applyNumberFormat="1" applyFont="1" applyBorder="1" applyAlignment="1" applyProtection="1">
      <alignment horizontal="center" vertical="center" wrapText="1"/>
      <protection locked="0"/>
    </xf>
    <xf numFmtId="49" fontId="5" fillId="0" borderId="25" xfId="1" applyNumberFormat="1" applyFont="1" applyBorder="1" applyAlignment="1" applyProtection="1">
      <alignment horizontal="center" vertical="center" wrapText="1"/>
      <protection locked="0"/>
    </xf>
    <xf numFmtId="168" fontId="5" fillId="0" borderId="14" xfId="1" applyNumberFormat="1" applyFont="1" applyBorder="1" applyAlignment="1" applyProtection="1">
      <alignment horizontal="center" vertical="center" wrapText="1"/>
      <protection locked="0"/>
    </xf>
    <xf numFmtId="0" fontId="5" fillId="0" borderId="22" xfId="1" applyFont="1" applyBorder="1" applyAlignment="1" applyProtection="1">
      <alignment horizontal="center" vertical="center" wrapText="1"/>
      <protection locked="0"/>
    </xf>
    <xf numFmtId="0" fontId="5" fillId="0" borderId="25" xfId="1" applyFont="1" applyBorder="1" applyAlignment="1" applyProtection="1">
      <alignment horizontal="center" vertical="center" wrapText="1"/>
      <protection locked="0"/>
    </xf>
    <xf numFmtId="0" fontId="16" fillId="0" borderId="18" xfId="1" applyFont="1" applyBorder="1" applyAlignment="1" applyProtection="1">
      <alignment vertical="center" wrapText="1"/>
      <protection locked="0"/>
    </xf>
    <xf numFmtId="170" fontId="5" fillId="0" borderId="14" xfId="1" applyNumberFormat="1" applyFont="1" applyBorder="1" applyAlignment="1" applyProtection="1">
      <alignment horizontal="center" vertical="center" wrapText="1"/>
      <protection locked="0"/>
    </xf>
    <xf numFmtId="14" fontId="1" fillId="3" borderId="0" xfId="1" applyNumberFormat="1" applyFill="1" applyAlignment="1" applyProtection="1">
      <alignment horizontal="left" vertical="center"/>
      <protection locked="0"/>
    </xf>
    <xf numFmtId="0" fontId="17" fillId="0" borderId="0" xfId="1" applyFont="1"/>
    <xf numFmtId="0" fontId="5" fillId="5" borderId="17" xfId="1" applyFont="1" applyFill="1" applyBorder="1" applyAlignment="1">
      <alignment horizontal="left" vertical="center" wrapText="1"/>
    </xf>
    <xf numFmtId="0" fontId="18" fillId="0" borderId="0" xfId="0" applyFont="1"/>
    <xf numFmtId="164" fontId="5" fillId="0" borderId="25" xfId="1" applyNumberFormat="1" applyFont="1" applyBorder="1" applyAlignment="1" applyProtection="1">
      <alignment horizontal="center" vertical="center" wrapText="1"/>
      <protection locked="0"/>
    </xf>
    <xf numFmtId="1" fontId="5" fillId="0" borderId="14" xfId="1" applyNumberFormat="1" applyFont="1" applyBorder="1" applyAlignment="1" applyProtection="1">
      <alignment horizontal="center" vertical="center" wrapText="1"/>
      <protection locked="0"/>
    </xf>
    <xf numFmtId="169" fontId="1" fillId="0" borderId="18" xfId="0" applyNumberFormat="1" applyFont="1" applyBorder="1" applyAlignment="1">
      <alignment horizontal="center" vertical="center" wrapText="1"/>
    </xf>
    <xf numFmtId="2" fontId="15" fillId="5" borderId="14" xfId="1" applyNumberFormat="1" applyFont="1" applyFill="1" applyBorder="1" applyAlignment="1" applyProtection="1">
      <alignment horizontal="center" vertical="center" wrapText="1"/>
      <protection locked="0"/>
    </xf>
    <xf numFmtId="0" fontId="15" fillId="4" borderId="15" xfId="1" applyFont="1" applyFill="1" applyBorder="1" applyAlignment="1">
      <alignment horizontal="center" vertical="center" wrapText="1"/>
    </xf>
    <xf numFmtId="2" fontId="15" fillId="0" borderId="14" xfId="1" applyNumberFormat="1" applyFont="1" applyBorder="1" applyAlignment="1" applyProtection="1">
      <alignment horizontal="center" vertical="center" wrapText="1"/>
      <protection locked="0"/>
    </xf>
    <xf numFmtId="2" fontId="20" fillId="5" borderId="14" xfId="1" applyNumberFormat="1" applyFont="1" applyFill="1" applyBorder="1" applyAlignment="1" applyProtection="1">
      <alignment horizontal="center" vertical="center" wrapText="1"/>
      <protection locked="0"/>
    </xf>
    <xf numFmtId="0" fontId="1" fillId="6" borderId="19" xfId="1" applyFill="1" applyBorder="1" applyAlignment="1">
      <alignment horizontal="center" vertical="center"/>
    </xf>
    <xf numFmtId="170" fontId="5" fillId="5" borderId="14"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protection locked="0"/>
    </xf>
    <xf numFmtId="2" fontId="21" fillId="5" borderId="14" xfId="1" applyNumberFormat="1" applyFont="1" applyFill="1" applyBorder="1" applyAlignment="1" applyProtection="1">
      <alignment horizontal="center" vertical="center" wrapText="1"/>
      <protection locked="0"/>
    </xf>
    <xf numFmtId="2" fontId="21" fillId="0" borderId="14" xfId="1" applyNumberFormat="1" applyFont="1" applyBorder="1" applyAlignment="1" applyProtection="1">
      <alignment horizontal="center" vertical="center" wrapText="1"/>
      <protection locked="0"/>
    </xf>
    <xf numFmtId="49" fontId="21" fillId="0" borderId="14" xfId="1" applyNumberFormat="1" applyFont="1" applyBorder="1" applyAlignment="1" applyProtection="1">
      <alignment horizontal="center" vertical="center" wrapText="1"/>
      <protection locked="0"/>
    </xf>
    <xf numFmtId="164" fontId="21" fillId="0" borderId="14" xfId="1" applyNumberFormat="1" applyFont="1" applyBorder="1" applyAlignment="1" applyProtection="1">
      <alignment horizontal="center" vertical="center" wrapText="1"/>
      <protection locked="0"/>
    </xf>
    <xf numFmtId="0" fontId="21" fillId="0" borderId="14" xfId="0" applyFont="1" applyBorder="1" applyAlignment="1">
      <alignment horizontal="center" vertical="center" wrapText="1"/>
    </xf>
    <xf numFmtId="0" fontId="23" fillId="0" borderId="0" xfId="1" applyFont="1"/>
    <xf numFmtId="0" fontId="24" fillId="0" borderId="0" xfId="1" applyFont="1" applyAlignment="1">
      <alignment wrapText="1"/>
    </xf>
    <xf numFmtId="0" fontId="23" fillId="6" borderId="0" xfId="1" applyFont="1" applyFill="1"/>
    <xf numFmtId="0" fontId="22" fillId="0" borderId="0" xfId="1" applyFont="1"/>
    <xf numFmtId="0" fontId="24" fillId="0" borderId="0" xfId="1" applyFont="1"/>
    <xf numFmtId="0" fontId="22" fillId="0" borderId="0" xfId="1" applyFont="1" applyAlignment="1">
      <alignment vertical="top"/>
    </xf>
    <xf numFmtId="0" fontId="23" fillId="0" borderId="0" xfId="1" applyFont="1" applyAlignment="1">
      <alignment vertical="top"/>
    </xf>
    <xf numFmtId="0" fontId="25" fillId="0" borderId="0" xfId="1" applyFont="1"/>
    <xf numFmtId="0" fontId="26" fillId="0" borderId="0" xfId="1" applyFont="1" applyAlignment="1">
      <alignment vertical="center"/>
    </xf>
    <xf numFmtId="0" fontId="27" fillId="0" borderId="0" xfId="1" applyFont="1" applyAlignment="1">
      <alignment wrapText="1"/>
    </xf>
    <xf numFmtId="0" fontId="27" fillId="0" borderId="0" xfId="1" applyFont="1" applyAlignment="1">
      <alignment vertical="center" wrapText="1"/>
    </xf>
    <xf numFmtId="0" fontId="24" fillId="0" borderId="2" xfId="1" applyFont="1" applyBorder="1"/>
    <xf numFmtId="0" fontId="27" fillId="0" borderId="3" xfId="1" applyFont="1" applyBorder="1" applyAlignment="1">
      <alignment wrapText="1"/>
    </xf>
    <xf numFmtId="0" fontId="24" fillId="4" borderId="8" xfId="1" applyFont="1" applyFill="1" applyBorder="1" applyAlignment="1">
      <alignment wrapText="1"/>
    </xf>
    <xf numFmtId="0" fontId="25" fillId="0" borderId="8" xfId="1" applyFont="1" applyBorder="1" applyAlignment="1">
      <alignment horizontal="center" vertical="center" wrapText="1"/>
    </xf>
    <xf numFmtId="0" fontId="29" fillId="5" borderId="14" xfId="1" applyFont="1" applyFill="1" applyBorder="1" applyAlignment="1">
      <alignment horizontal="center" vertical="center" wrapText="1"/>
    </xf>
    <xf numFmtId="0" fontId="27" fillId="0" borderId="14" xfId="1" applyFont="1" applyBorder="1" applyAlignment="1">
      <alignment horizontal="left" vertical="center" wrapText="1"/>
    </xf>
    <xf numFmtId="0" fontId="27" fillId="5" borderId="14" xfId="1" applyFont="1" applyFill="1" applyBorder="1" applyAlignment="1">
      <alignment horizontal="left" vertical="center" wrapText="1"/>
    </xf>
    <xf numFmtId="0" fontId="27" fillId="0" borderId="17" xfId="1" applyFont="1" applyBorder="1" applyAlignment="1">
      <alignment horizontal="left" vertical="center" wrapText="1"/>
    </xf>
    <xf numFmtId="0" fontId="27" fillId="5" borderId="14" xfId="1" applyFont="1" applyFill="1" applyBorder="1" applyAlignment="1">
      <alignment vertical="center" wrapText="1"/>
    </xf>
    <xf numFmtId="0" fontId="27" fillId="5" borderId="17" xfId="1" applyFont="1" applyFill="1" applyBorder="1" applyAlignment="1">
      <alignment horizontal="left" vertical="center" wrapText="1"/>
    </xf>
    <xf numFmtId="0" fontId="27" fillId="0" borderId="14" xfId="1" applyFont="1" applyBorder="1" applyAlignment="1">
      <alignment vertical="center" wrapText="1"/>
    </xf>
    <xf numFmtId="0" fontId="27" fillId="5" borderId="1" xfId="1" applyFont="1" applyFill="1" applyBorder="1" applyAlignment="1">
      <alignment horizontal="left" vertical="center" wrapText="1"/>
    </xf>
    <xf numFmtId="0" fontId="27" fillId="11" borderId="19" xfId="1" applyFont="1" applyFill="1" applyBorder="1" applyAlignment="1" applyProtection="1">
      <alignment horizontal="left" vertical="center" wrapText="1"/>
      <protection locked="0"/>
    </xf>
    <xf numFmtId="0" fontId="27" fillId="0" borderId="6" xfId="1" applyFont="1" applyBorder="1" applyAlignment="1" applyProtection="1">
      <alignment horizontal="left" vertical="center" wrapText="1"/>
      <protection locked="0"/>
    </xf>
    <xf numFmtId="0" fontId="27" fillId="7" borderId="19" xfId="1" applyFont="1" applyFill="1" applyBorder="1" applyAlignment="1" applyProtection="1">
      <alignment horizontal="left" vertical="center" wrapText="1"/>
      <protection locked="0"/>
    </xf>
    <xf numFmtId="0" fontId="27" fillId="2" borderId="19" xfId="1" applyFont="1" applyFill="1" applyBorder="1" applyAlignment="1" applyProtection="1">
      <alignment horizontal="left" vertical="center" wrapText="1"/>
      <protection locked="0"/>
    </xf>
    <xf numFmtId="0" fontId="27" fillId="8" borderId="19" xfId="1" applyFont="1" applyFill="1" applyBorder="1" applyAlignment="1" applyProtection="1">
      <alignment horizontal="left" vertical="center" wrapText="1"/>
      <protection locked="0"/>
    </xf>
    <xf numFmtId="0" fontId="27" fillId="10" borderId="19" xfId="1" applyFont="1" applyFill="1" applyBorder="1" applyAlignment="1" applyProtection="1">
      <alignment horizontal="left" vertical="center" wrapText="1"/>
      <protection locked="0"/>
    </xf>
    <xf numFmtId="0" fontId="27" fillId="13" borderId="19" xfId="1" applyFont="1" applyFill="1" applyBorder="1" applyAlignment="1" applyProtection="1">
      <alignment horizontal="left" vertical="center" wrapText="1"/>
      <protection locked="0"/>
    </xf>
    <xf numFmtId="0" fontId="27" fillId="14" borderId="19" xfId="1" applyFont="1" applyFill="1" applyBorder="1" applyAlignment="1" applyProtection="1">
      <alignment horizontal="left" vertical="center" wrapText="1"/>
      <protection locked="0"/>
    </xf>
    <xf numFmtId="0" fontId="27" fillId="0" borderId="0" xfId="0" applyFont="1" applyAlignment="1">
      <alignment vertical="top" wrapText="1"/>
    </xf>
    <xf numFmtId="167" fontId="21" fillId="0" borderId="14" xfId="1" applyNumberFormat="1" applyFont="1" applyBorder="1" applyAlignment="1" applyProtection="1">
      <alignment horizontal="center" vertical="center" wrapText="1"/>
      <protection locked="0"/>
    </xf>
    <xf numFmtId="164" fontId="21" fillId="5" borderId="14" xfId="1" applyNumberFormat="1" applyFont="1" applyFill="1" applyBorder="1" applyAlignment="1" applyProtection="1">
      <alignment horizontal="center" vertical="center" wrapText="1"/>
      <protection locked="0"/>
    </xf>
    <xf numFmtId="165" fontId="21" fillId="0" borderId="14" xfId="1" applyNumberFormat="1" applyFont="1" applyBorder="1" applyAlignment="1" applyProtection="1">
      <alignment horizontal="center" vertical="center" wrapText="1"/>
      <protection locked="0"/>
    </xf>
    <xf numFmtId="0" fontId="21" fillId="0" borderId="14" xfId="1" applyFont="1" applyBorder="1" applyAlignment="1" applyProtection="1">
      <alignment horizontal="center" vertical="center" wrapText="1"/>
      <protection locked="0"/>
    </xf>
    <xf numFmtId="166" fontId="21" fillId="0" borderId="14" xfId="1" applyNumberFormat="1" applyFont="1" applyBorder="1" applyAlignment="1" applyProtection="1">
      <alignment horizontal="center" vertical="center" wrapText="1"/>
      <protection locked="0"/>
    </xf>
    <xf numFmtId="2" fontId="15" fillId="11" borderId="19" xfId="1" applyNumberFormat="1" applyFont="1" applyFill="1" applyBorder="1" applyAlignment="1" applyProtection="1">
      <alignment horizontal="center" vertical="center" wrapText="1"/>
      <protection locked="0"/>
    </xf>
    <xf numFmtId="49" fontId="30" fillId="0" borderId="14" xfId="1" applyNumberFormat="1" applyFont="1" applyBorder="1" applyAlignment="1" applyProtection="1">
      <alignment horizontal="center" vertical="center" wrapText="1"/>
      <protection locked="0"/>
    </xf>
    <xf numFmtId="170" fontId="5" fillId="11" borderId="19" xfId="1" applyNumberFormat="1" applyFont="1" applyFill="1" applyBorder="1" applyAlignment="1" applyProtection="1">
      <alignment horizontal="center" vertical="center" wrapText="1"/>
      <protection locked="0"/>
    </xf>
    <xf numFmtId="166" fontId="5" fillId="11" borderId="19" xfId="1" applyNumberFormat="1" applyFont="1" applyFill="1" applyBorder="1" applyAlignment="1" applyProtection="1">
      <alignment horizontal="center" vertical="center" wrapText="1"/>
      <protection locked="0"/>
    </xf>
    <xf numFmtId="0" fontId="19" fillId="0" borderId="0" xfId="1" applyFont="1" applyAlignment="1">
      <alignment horizontal="left"/>
    </xf>
    <xf numFmtId="0" fontId="19" fillId="0" borderId="0" xfId="1" applyFont="1"/>
    <xf numFmtId="0" fontId="19" fillId="0" borderId="0" xfId="1" applyFont="1" applyAlignment="1">
      <alignment vertical="center"/>
    </xf>
    <xf numFmtId="0" fontId="19" fillId="3" borderId="0" xfId="1" applyFont="1" applyFill="1" applyAlignment="1" applyProtection="1">
      <alignment horizontal="left" vertical="center"/>
      <protection locked="0"/>
    </xf>
    <xf numFmtId="0" fontId="19" fillId="0" borderId="0" xfId="1" applyFont="1" applyAlignment="1">
      <alignment wrapText="1"/>
    </xf>
    <xf numFmtId="0" fontId="19" fillId="0" borderId="3" xfId="1" applyFont="1" applyBorder="1" applyAlignment="1">
      <alignment horizontal="left"/>
    </xf>
    <xf numFmtId="0" fontId="19" fillId="0" borderId="3" xfId="1" applyFont="1" applyBorder="1"/>
    <xf numFmtId="0" fontId="19" fillId="0" borderId="11" xfId="1" applyFont="1" applyBorder="1" applyAlignment="1">
      <alignment vertical="center" wrapText="1"/>
    </xf>
    <xf numFmtId="0" fontId="19" fillId="0" borderId="12" xfId="1" applyFont="1" applyBorder="1" applyAlignment="1">
      <alignment vertical="center"/>
    </xf>
    <xf numFmtId="0" fontId="19" fillId="0" borderId="18" xfId="1" applyFont="1" applyBorder="1" applyAlignment="1">
      <alignment vertical="center"/>
    </xf>
    <xf numFmtId="0" fontId="19" fillId="4" borderId="11" xfId="1" applyFont="1" applyFill="1" applyBorder="1" applyAlignment="1">
      <alignment horizontal="center" textRotation="90"/>
    </xf>
    <xf numFmtId="0" fontId="19" fillId="0" borderId="8" xfId="1" applyFont="1" applyBorder="1" applyAlignment="1">
      <alignment horizontal="center" vertical="center" wrapText="1"/>
    </xf>
    <xf numFmtId="0" fontId="19" fillId="0" borderId="8" xfId="1" applyFont="1" applyBorder="1" applyAlignment="1">
      <alignment horizontal="center" vertical="center"/>
    </xf>
    <xf numFmtId="0" fontId="19" fillId="4" borderId="11" xfId="1" applyFont="1" applyFill="1" applyBorder="1"/>
    <xf numFmtId="0" fontId="19" fillId="0" borderId="8" xfId="1" applyFont="1" applyBorder="1" applyAlignment="1">
      <alignment vertical="center" wrapText="1"/>
    </xf>
    <xf numFmtId="0" fontId="20" fillId="5" borderId="14" xfId="1" applyFont="1" applyFill="1" applyBorder="1" applyAlignment="1">
      <alignment horizontal="center" vertical="center" wrapText="1"/>
    </xf>
    <xf numFmtId="0" fontId="20" fillId="4" borderId="15" xfId="1" applyFont="1" applyFill="1" applyBorder="1" applyAlignment="1">
      <alignment horizontal="center" vertical="center" wrapText="1"/>
    </xf>
    <xf numFmtId="0" fontId="20" fillId="5" borderId="16" xfId="1" applyFont="1" applyFill="1" applyBorder="1" applyAlignment="1">
      <alignment horizontal="center" vertical="center" wrapText="1"/>
    </xf>
    <xf numFmtId="0" fontId="15" fillId="0" borderId="14" xfId="1" applyFont="1" applyBorder="1" applyAlignment="1">
      <alignment horizontal="left" vertical="center" wrapText="1"/>
    </xf>
    <xf numFmtId="0" fontId="15" fillId="0" borderId="14" xfId="1" applyFont="1" applyBorder="1" applyAlignment="1" applyProtection="1">
      <alignment horizontal="center" vertical="center" wrapText="1"/>
      <protection locked="0"/>
    </xf>
    <xf numFmtId="0" fontId="15" fillId="0" borderId="16" xfId="1" applyFont="1" applyBorder="1" applyAlignment="1" applyProtection="1">
      <alignment horizontal="left" vertical="center" wrapText="1"/>
      <protection locked="0"/>
    </xf>
    <xf numFmtId="0" fontId="15" fillId="5" borderId="14" xfId="1" applyFont="1" applyFill="1" applyBorder="1" applyAlignment="1">
      <alignment horizontal="left" vertical="center" wrapText="1"/>
    </xf>
    <xf numFmtId="0" fontId="15" fillId="0" borderId="0" xfId="1" applyFont="1" applyProtection="1">
      <protection locked="0"/>
    </xf>
    <xf numFmtId="0" fontId="15" fillId="0" borderId="17" xfId="1" applyFont="1" applyBorder="1" applyAlignment="1">
      <alignment horizontal="left" vertical="center" wrapText="1"/>
    </xf>
    <xf numFmtId="0" fontId="15" fillId="0" borderId="14" xfId="1" applyFont="1" applyBorder="1" applyAlignment="1" applyProtection="1">
      <alignment horizontal="center" vertical="center"/>
      <protection locked="0"/>
    </xf>
    <xf numFmtId="0" fontId="15" fillId="5" borderId="14" xfId="1" applyFont="1" applyFill="1" applyBorder="1" applyAlignment="1" applyProtection="1">
      <alignment horizontal="center" vertical="center" wrapText="1"/>
      <protection locked="0"/>
    </xf>
    <xf numFmtId="0" fontId="15" fillId="5" borderId="14" xfId="1" applyFont="1" applyFill="1" applyBorder="1" applyAlignment="1">
      <alignment vertical="center" wrapText="1"/>
    </xf>
    <xf numFmtId="0" fontId="15" fillId="0" borderId="18" xfId="1" applyFont="1" applyBorder="1" applyAlignment="1" applyProtection="1">
      <alignment horizontal="left" vertical="center"/>
      <protection locked="0"/>
    </xf>
    <xf numFmtId="166" fontId="15" fillId="5" borderId="14" xfId="1" applyNumberFormat="1" applyFont="1" applyFill="1" applyBorder="1" applyAlignment="1" applyProtection="1">
      <alignment horizontal="center" vertical="center" wrapText="1"/>
      <protection locked="0"/>
    </xf>
    <xf numFmtId="168" fontId="15" fillId="0" borderId="14" xfId="1" applyNumberFormat="1" applyFont="1" applyBorder="1" applyAlignment="1" applyProtection="1">
      <alignment horizontal="center" vertical="center" wrapText="1"/>
      <protection locked="0"/>
    </xf>
    <xf numFmtId="0" fontId="15" fillId="5" borderId="14" xfId="1" applyFont="1" applyFill="1" applyBorder="1" applyAlignment="1">
      <alignment horizontal="left" vertical="center"/>
    </xf>
    <xf numFmtId="0" fontId="15" fillId="5" borderId="14" xfId="1" applyFont="1" applyFill="1" applyBorder="1" applyAlignment="1" applyProtection="1">
      <alignment horizontal="center" vertical="center"/>
      <protection locked="0"/>
    </xf>
    <xf numFmtId="0" fontId="15" fillId="0" borderId="14" xfId="1" applyFont="1" applyBorder="1" applyAlignment="1">
      <alignment vertical="center" wrapText="1"/>
    </xf>
    <xf numFmtId="0" fontId="15" fillId="0" borderId="14" xfId="1" applyFont="1" applyBorder="1" applyAlignment="1">
      <alignment vertical="center"/>
    </xf>
    <xf numFmtId="0" fontId="15" fillId="11" borderId="19" xfId="1" applyFont="1" applyFill="1" applyBorder="1" applyAlignment="1" applyProtection="1">
      <alignment horizontal="center" vertical="center" wrapText="1"/>
      <protection locked="0"/>
    </xf>
    <xf numFmtId="0" fontId="20" fillId="11" borderId="19" xfId="1" applyFont="1" applyFill="1" applyBorder="1" applyAlignment="1" applyProtection="1">
      <alignment horizontal="left" vertical="center" wrapText="1"/>
      <protection locked="0"/>
    </xf>
    <xf numFmtId="0" fontId="15" fillId="12" borderId="20" xfId="1" applyFont="1" applyFill="1" applyBorder="1" applyAlignment="1">
      <alignment horizontal="center" vertical="center" wrapText="1"/>
    </xf>
    <xf numFmtId="0" fontId="15" fillId="11" borderId="19" xfId="1" applyFont="1" applyFill="1" applyBorder="1" applyAlignment="1" applyProtection="1">
      <alignment horizontal="left" vertical="center" wrapText="1"/>
      <protection locked="0"/>
    </xf>
    <xf numFmtId="0" fontId="15" fillId="0" borderId="6" xfId="1" applyFont="1" applyBorder="1" applyAlignment="1">
      <alignment vertical="center"/>
    </xf>
    <xf numFmtId="0" fontId="15" fillId="0" borderId="6" xfId="1" applyFont="1" applyBorder="1" applyAlignment="1">
      <alignment horizontal="left" vertical="center" wrapText="1"/>
    </xf>
    <xf numFmtId="0" fontId="15" fillId="0" borderId="6" xfId="1" applyFont="1" applyBorder="1" applyAlignment="1" applyProtection="1">
      <alignment horizontal="center" vertical="center" wrapText="1"/>
      <protection locked="0"/>
    </xf>
    <xf numFmtId="0" fontId="19" fillId="0" borderId="6" xfId="1" applyFont="1" applyBorder="1" applyAlignment="1">
      <alignment horizontal="center" vertical="center"/>
    </xf>
    <xf numFmtId="0" fontId="19" fillId="0" borderId="3" xfId="1" applyFont="1" applyBorder="1" applyAlignment="1">
      <alignment horizontal="center" vertical="center"/>
    </xf>
    <xf numFmtId="0" fontId="19" fillId="0" borderId="6" xfId="1" applyFont="1" applyBorder="1" applyAlignment="1">
      <alignment horizontal="center" vertical="center" wrapText="1"/>
    </xf>
    <xf numFmtId="0" fontId="15" fillId="7" borderId="8" xfId="1" applyFont="1" applyFill="1" applyBorder="1" applyAlignment="1" applyProtection="1">
      <alignment vertical="center" wrapText="1"/>
      <protection locked="0"/>
    </xf>
    <xf numFmtId="0" fontId="15" fillId="7" borderId="19" xfId="1" applyFont="1" applyFill="1" applyBorder="1" applyAlignment="1" applyProtection="1">
      <alignment horizontal="left" vertical="center" wrapText="1"/>
      <protection locked="0"/>
    </xf>
    <xf numFmtId="0" fontId="15" fillId="7" borderId="19" xfId="1" applyFont="1" applyFill="1" applyBorder="1" applyAlignment="1" applyProtection="1">
      <alignment horizontal="center" vertical="center" wrapText="1"/>
      <protection locked="0"/>
    </xf>
    <xf numFmtId="2" fontId="15" fillId="7" borderId="19" xfId="1" applyNumberFormat="1" applyFont="1" applyFill="1" applyBorder="1" applyAlignment="1" applyProtection="1">
      <alignment horizontal="center" vertical="center" wrapText="1"/>
      <protection locked="0"/>
    </xf>
    <xf numFmtId="0" fontId="15" fillId="4" borderId="11" xfId="1" applyFont="1" applyFill="1" applyBorder="1" applyAlignment="1">
      <alignment horizontal="center" vertical="center" wrapText="1"/>
    </xf>
    <xf numFmtId="0" fontId="15" fillId="0" borderId="4" xfId="1" applyFont="1" applyBorder="1" applyAlignment="1" applyProtection="1">
      <alignment horizontal="center" vertical="center" wrapText="1"/>
      <protection locked="0"/>
    </xf>
    <xf numFmtId="0" fontId="15" fillId="0" borderId="6" xfId="1" applyFont="1" applyBorder="1" applyAlignment="1" applyProtection="1">
      <alignment horizontal="left" vertical="center" wrapText="1"/>
      <protection locked="0"/>
    </xf>
    <xf numFmtId="0" fontId="15" fillId="0" borderId="6" xfId="1" applyFont="1" applyBorder="1" applyAlignment="1">
      <alignment horizontal="center" vertical="center" wrapText="1"/>
    </xf>
    <xf numFmtId="0" fontId="15" fillId="0" borderId="7" xfId="1" applyFont="1" applyBorder="1" applyAlignment="1" applyProtection="1">
      <alignment horizontal="left" vertical="center" wrapText="1"/>
      <protection locked="0"/>
    </xf>
    <xf numFmtId="0" fontId="15" fillId="2" borderId="19" xfId="1" applyFont="1" applyFill="1" applyBorder="1" applyAlignment="1" applyProtection="1">
      <alignment horizontal="center" vertical="center" wrapText="1"/>
      <protection locked="0"/>
    </xf>
    <xf numFmtId="0" fontId="15" fillId="2" borderId="19" xfId="1" applyFont="1" applyFill="1" applyBorder="1" applyAlignment="1" applyProtection="1">
      <alignment horizontal="left" vertical="center" wrapText="1"/>
      <protection locked="0"/>
    </xf>
    <xf numFmtId="2" fontId="15" fillId="2" borderId="19" xfId="1" applyNumberFormat="1" applyFont="1" applyFill="1" applyBorder="1" applyAlignment="1" applyProtection="1">
      <alignment horizontal="center" vertical="center" wrapText="1"/>
      <protection locked="0"/>
    </xf>
    <xf numFmtId="0" fontId="15" fillId="12" borderId="11" xfId="1" applyFont="1" applyFill="1" applyBorder="1" applyAlignment="1">
      <alignment horizontal="center" vertical="center" wrapText="1"/>
    </xf>
    <xf numFmtId="0" fontId="15" fillId="8" borderId="19" xfId="1" applyFont="1" applyFill="1" applyBorder="1" applyAlignment="1" applyProtection="1">
      <alignment horizontal="center" vertical="center" wrapText="1"/>
      <protection locked="0"/>
    </xf>
    <xf numFmtId="0" fontId="20" fillId="8" borderId="19" xfId="1" applyFont="1" applyFill="1" applyBorder="1" applyAlignment="1" applyProtection="1">
      <alignment horizontal="left" vertical="center" wrapText="1"/>
      <protection locked="0"/>
    </xf>
    <xf numFmtId="2" fontId="15" fillId="8" borderId="19" xfId="1" applyNumberFormat="1" applyFont="1" applyFill="1" applyBorder="1" applyAlignment="1" applyProtection="1">
      <alignment horizontal="center" vertical="center" wrapText="1"/>
      <protection locked="0"/>
    </xf>
    <xf numFmtId="0" fontId="15" fillId="8" borderId="19" xfId="1" applyFont="1" applyFill="1" applyBorder="1" applyAlignment="1" applyProtection="1">
      <alignment horizontal="left" vertical="center" wrapText="1"/>
      <protection locked="0"/>
    </xf>
    <xf numFmtId="0" fontId="15" fillId="4" borderId="21" xfId="1" applyFont="1" applyFill="1" applyBorder="1" applyAlignment="1">
      <alignment horizontal="center" vertical="center" wrapText="1"/>
    </xf>
    <xf numFmtId="0" fontId="15" fillId="9" borderId="4" xfId="1" quotePrefix="1" applyFont="1" applyFill="1" applyBorder="1" applyAlignment="1">
      <alignment horizontal="left" vertical="center"/>
    </xf>
    <xf numFmtId="0" fontId="15" fillId="9" borderId="6" xfId="1" applyFont="1" applyFill="1" applyBorder="1" applyAlignment="1">
      <alignment horizontal="left" vertical="center"/>
    </xf>
    <xf numFmtId="0" fontId="15" fillId="4" borderId="8" xfId="1" applyFont="1" applyFill="1" applyBorder="1" applyAlignment="1">
      <alignment horizontal="center" vertical="center" wrapText="1"/>
    </xf>
    <xf numFmtId="0" fontId="15" fillId="9" borderId="7" xfId="1" applyFont="1" applyFill="1" applyBorder="1" applyAlignment="1">
      <alignment horizontal="left" vertical="center"/>
    </xf>
    <xf numFmtId="0" fontId="15" fillId="10" borderId="19" xfId="1" applyFont="1" applyFill="1" applyBorder="1" applyAlignment="1" applyProtection="1">
      <alignment horizontal="left" vertical="center" wrapText="1"/>
      <protection locked="0"/>
    </xf>
    <xf numFmtId="0" fontId="15" fillId="10" borderId="19" xfId="1" applyFont="1" applyFill="1" applyBorder="1" applyAlignment="1" applyProtection="1">
      <alignment horizontal="center" vertical="center" wrapText="1"/>
      <protection locked="0"/>
    </xf>
    <xf numFmtId="2" fontId="15" fillId="10" borderId="19" xfId="1" applyNumberFormat="1" applyFont="1" applyFill="1" applyBorder="1" applyAlignment="1" applyProtection="1">
      <alignment horizontal="center" vertical="center" wrapText="1"/>
      <protection locked="0"/>
    </xf>
    <xf numFmtId="0" fontId="15" fillId="13" borderId="19" xfId="1" applyFont="1" applyFill="1" applyBorder="1" applyAlignment="1" applyProtection="1">
      <alignment horizontal="left" vertical="center" wrapText="1"/>
      <protection locked="0"/>
    </xf>
    <xf numFmtId="0" fontId="15" fillId="13" borderId="19" xfId="1" applyFont="1" applyFill="1" applyBorder="1" applyAlignment="1" applyProtection="1">
      <alignment horizontal="center" vertical="center" wrapText="1"/>
      <protection locked="0"/>
    </xf>
    <xf numFmtId="2" fontId="15" fillId="13" borderId="19" xfId="1" applyNumberFormat="1" applyFont="1" applyFill="1" applyBorder="1" applyAlignment="1" applyProtection="1">
      <alignment horizontal="center" vertical="center" wrapText="1"/>
      <protection locked="0"/>
    </xf>
    <xf numFmtId="0" fontId="15" fillId="14" borderId="19" xfId="1" applyFont="1" applyFill="1" applyBorder="1" applyAlignment="1" applyProtection="1">
      <alignment horizontal="left" vertical="center" wrapText="1"/>
      <protection locked="0"/>
    </xf>
    <xf numFmtId="0" fontId="15" fillId="14" borderId="19" xfId="1" applyFont="1" applyFill="1" applyBorder="1" applyAlignment="1" applyProtection="1">
      <alignment horizontal="center" vertical="center" wrapText="1"/>
      <protection locked="0"/>
    </xf>
    <xf numFmtId="2" fontId="15" fillId="14" borderId="19" xfId="1" applyNumberFormat="1" applyFont="1" applyFill="1" applyBorder="1" applyAlignment="1" applyProtection="1">
      <alignment horizontal="center" vertical="center" wrapText="1"/>
      <protection locked="0"/>
    </xf>
    <xf numFmtId="0" fontId="15" fillId="12" borderId="21" xfId="1" applyFont="1" applyFill="1" applyBorder="1" applyAlignment="1">
      <alignment horizontal="center" vertical="center" wrapText="1"/>
    </xf>
    <xf numFmtId="0" fontId="15" fillId="0" borderId="0" xfId="1" applyFont="1" applyAlignment="1">
      <alignment horizontal="center" vertical="center" wrapText="1"/>
    </xf>
    <xf numFmtId="0" fontId="15" fillId="0" borderId="0" xfId="1" applyFont="1" applyAlignment="1">
      <alignment horizontal="left" vertical="center"/>
    </xf>
    <xf numFmtId="0" fontId="19" fillId="0" borderId="0" xfId="1" applyFont="1" applyAlignment="1">
      <alignment horizontal="center" vertical="center" wrapText="1"/>
    </xf>
    <xf numFmtId="0" fontId="15" fillId="0" borderId="0" xfId="1" applyFont="1" applyAlignment="1">
      <alignment horizontal="left" vertical="center" wrapText="1"/>
    </xf>
    <xf numFmtId="0" fontId="15" fillId="0" borderId="0" xfId="1" applyFont="1" applyAlignment="1">
      <alignment vertical="top"/>
    </xf>
    <xf numFmtId="0" fontId="20" fillId="0" borderId="0" xfId="1" applyFont="1" applyAlignment="1">
      <alignment horizontal="right" vertical="top"/>
    </xf>
    <xf numFmtId="0" fontId="20" fillId="0" borderId="0" xfId="1" applyFont="1" applyAlignment="1">
      <alignment vertical="top"/>
    </xf>
    <xf numFmtId="0" fontId="19" fillId="0" borderId="0" xfId="1" applyFont="1" applyAlignment="1">
      <alignment vertical="top"/>
    </xf>
    <xf numFmtId="49" fontId="15" fillId="0" borderId="14" xfId="1" applyNumberFormat="1" applyFont="1" applyBorder="1" applyAlignment="1" applyProtection="1">
      <alignment horizontal="center" vertical="center" wrapText="1"/>
      <protection locked="0"/>
    </xf>
    <xf numFmtId="2" fontId="21" fillId="14" borderId="19" xfId="1" applyNumberFormat="1" applyFont="1" applyFill="1" applyBorder="1" applyAlignment="1" applyProtection="1">
      <alignment horizontal="center" vertical="center" wrapText="1"/>
      <protection locked="0"/>
    </xf>
    <xf numFmtId="0" fontId="21" fillId="15" borderId="19" xfId="1" applyFont="1" applyFill="1" applyBorder="1" applyAlignment="1" applyProtection="1">
      <alignment horizontal="center" vertical="center" wrapText="1"/>
      <protection locked="0"/>
    </xf>
    <xf numFmtId="49" fontId="21" fillId="15" borderId="19" xfId="1" applyNumberFormat="1" applyFont="1" applyFill="1" applyBorder="1" applyAlignment="1" applyProtection="1">
      <alignment horizontal="center" vertical="center" wrapText="1"/>
      <protection locked="0"/>
    </xf>
    <xf numFmtId="2" fontId="31" fillId="5" borderId="14" xfId="1" applyNumberFormat="1" applyFont="1" applyFill="1" applyBorder="1" applyAlignment="1" applyProtection="1">
      <alignment horizontal="center" vertical="center" wrapText="1"/>
      <protection locked="0"/>
    </xf>
    <xf numFmtId="2" fontId="32" fillId="5" borderId="14" xfId="1" applyNumberFormat="1" applyFont="1" applyFill="1" applyBorder="1" applyAlignment="1" applyProtection="1">
      <alignment horizontal="center" vertical="center" wrapText="1"/>
      <protection locked="0"/>
    </xf>
    <xf numFmtId="49" fontId="31" fillId="0" borderId="14" xfId="1" applyNumberFormat="1" applyFont="1" applyBorder="1" applyAlignment="1" applyProtection="1">
      <alignment horizontal="center" vertical="center" wrapText="1"/>
      <protection locked="0"/>
    </xf>
    <xf numFmtId="2" fontId="32" fillId="0" borderId="14" xfId="1" applyNumberFormat="1" applyFont="1" applyBorder="1" applyAlignment="1" applyProtection="1">
      <alignment horizontal="center" vertical="center" wrapText="1"/>
      <protection locked="0"/>
    </xf>
    <xf numFmtId="49" fontId="32" fillId="0" borderId="14" xfId="1" applyNumberFormat="1" applyFont="1" applyBorder="1" applyAlignment="1" applyProtection="1">
      <alignment horizontal="center" vertical="center" wrapText="1"/>
      <protection locked="0"/>
    </xf>
    <xf numFmtId="2" fontId="31" fillId="0" borderId="14" xfId="1" applyNumberFormat="1" applyFont="1" applyBorder="1" applyAlignment="1" applyProtection="1">
      <alignment horizontal="center" vertical="center" wrapText="1"/>
      <protection locked="0"/>
    </xf>
    <xf numFmtId="0" fontId="31" fillId="4" borderId="15" xfId="1" applyFont="1" applyFill="1" applyBorder="1" applyAlignment="1">
      <alignment horizontal="center" vertical="center" wrapText="1"/>
    </xf>
    <xf numFmtId="14" fontId="19" fillId="3" borderId="0" xfId="1" applyNumberFormat="1" applyFont="1" applyFill="1" applyAlignment="1" applyProtection="1">
      <alignment horizontal="left" vertical="center"/>
      <protection locked="0"/>
    </xf>
    <xf numFmtId="0" fontId="24" fillId="0" borderId="9" xfId="1" applyFont="1" applyBorder="1" applyAlignment="1">
      <alignment horizontal="center" vertical="center" wrapText="1"/>
    </xf>
    <xf numFmtId="0" fontId="24" fillId="0" borderId="5" xfId="1" applyFont="1" applyBorder="1" applyAlignment="1">
      <alignment horizontal="center" vertical="center" wrapText="1"/>
    </xf>
    <xf numFmtId="0" fontId="24" fillId="0" borderId="10" xfId="1" applyFont="1" applyBorder="1" applyAlignment="1">
      <alignment horizontal="center" vertical="center" wrapText="1"/>
    </xf>
    <xf numFmtId="0" fontId="24" fillId="0" borderId="2" xfId="1" applyFont="1" applyBorder="1" applyAlignment="1">
      <alignment horizontal="center" vertical="center" wrapText="1"/>
    </xf>
    <xf numFmtId="0" fontId="24" fillId="0" borderId="3" xfId="1" applyFont="1" applyBorder="1" applyAlignment="1">
      <alignment horizontal="center" vertical="center" wrapText="1"/>
    </xf>
    <xf numFmtId="0" fontId="24" fillId="0" borderId="18" xfId="1" applyFont="1" applyBorder="1" applyAlignment="1">
      <alignment horizontal="center" vertical="center" wrapText="1"/>
    </xf>
    <xf numFmtId="0" fontId="19" fillId="0" borderId="4" xfId="1" applyFont="1" applyBorder="1" applyAlignment="1">
      <alignment horizontal="center"/>
    </xf>
    <xf numFmtId="0" fontId="19" fillId="0" borderId="6" xfId="1" applyFont="1" applyBorder="1" applyAlignment="1">
      <alignment horizontal="center"/>
    </xf>
    <xf numFmtId="0" fontId="19" fillId="0" borderId="7" xfId="1" applyFont="1" applyBorder="1" applyAlignment="1">
      <alignment horizontal="center"/>
    </xf>
    <xf numFmtId="49" fontId="27" fillId="0" borderId="0" xfId="0" applyNumberFormat="1" applyFont="1" applyAlignment="1">
      <alignment vertical="top" wrapText="1"/>
    </xf>
    <xf numFmtId="0" fontId="28" fillId="0" borderId="8"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9" xfId="1" applyFont="1" applyBorder="1" applyAlignment="1">
      <alignment horizontal="center" vertical="center"/>
    </xf>
    <xf numFmtId="0" fontId="28" fillId="0" borderId="5" xfId="1" applyFont="1" applyBorder="1" applyAlignment="1">
      <alignment horizontal="center" vertical="center"/>
    </xf>
    <xf numFmtId="0" fontId="28" fillId="0" borderId="10" xfId="1" applyFont="1" applyBorder="1" applyAlignment="1">
      <alignment horizontal="center" vertical="center"/>
    </xf>
    <xf numFmtId="0" fontId="28" fillId="0" borderId="12" xfId="1" applyFont="1" applyBorder="1" applyAlignment="1">
      <alignment horizontal="center" vertical="center"/>
    </xf>
    <xf numFmtId="0" fontId="28" fillId="0" borderId="0" xfId="1" applyFont="1" applyAlignment="1">
      <alignment horizontal="center" vertical="center"/>
    </xf>
    <xf numFmtId="0" fontId="28" fillId="0" borderId="13" xfId="1" applyFont="1" applyBorder="1" applyAlignment="1">
      <alignment horizontal="center" vertical="center"/>
    </xf>
    <xf numFmtId="0" fontId="24" fillId="0" borderId="8" xfId="1" applyFont="1" applyBorder="1" applyAlignment="1">
      <alignment horizontal="center" vertical="center" wrapText="1"/>
    </xf>
    <xf numFmtId="0" fontId="24" fillId="0" borderId="21" xfId="1" applyFont="1" applyBorder="1" applyAlignment="1">
      <alignment horizontal="center" vertical="center"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4"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xf numFmtId="0" fontId="21" fillId="0" borderId="14" xfId="1" applyFont="1" applyBorder="1" applyAlignment="1" applyProtection="1">
      <alignment horizontal="center" vertical="center"/>
      <protection locked="0"/>
    </xf>
  </cellXfs>
  <cellStyles count="4">
    <cellStyle name="Normaallaad" xfId="0" builtinId="0"/>
    <cellStyle name="Normaallaad 2" xfId="2" xr:uid="{00000000-0005-0000-0000-000001000000}"/>
    <cellStyle name="Normal 15" xfId="3" xr:uid="{3F71DB2A-C88A-42F3-A907-498FDDEEC5C8}"/>
    <cellStyle name="Standard 2" xfId="1" xr:uid="{00000000-0005-0000-0000-000002000000}"/>
  </cellStyles>
  <dxfs count="0"/>
  <tableStyles count="0" defaultTableStyle="TableStyleMedium2" defaultPivotStyle="PivotStyleLight16"/>
  <colors>
    <mruColors>
      <color rgb="FFFFFF00"/>
      <color rgb="FFBFBFBF"/>
      <color rgb="FF99CCFF"/>
      <color rgb="FFCCFF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512BF12-26DB-45C6-AE6F-8847AC2A8F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00000000-0008-0000-0100-000004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348E-1EF8-4E41-A71E-82BD458D4AE1}">
  <dimension ref="A1:AL170"/>
  <sheetViews>
    <sheetView zoomScale="91" zoomScaleNormal="91" workbookViewId="0">
      <pane ySplit="12" topLeftCell="A17" activePane="bottomLeft" state="frozen"/>
      <selection pane="bottomLeft" activeCell="B8" sqref="B8"/>
    </sheetView>
  </sheetViews>
  <sheetFormatPr defaultColWidth="9.140625" defaultRowHeight="12.75" x14ac:dyDescent="0.2"/>
  <cols>
    <col min="1" max="2" width="21.42578125" style="169" customWidth="1"/>
    <col min="3" max="3" width="46.42578125" style="176" customWidth="1"/>
    <col min="4" max="4" width="7.140625" style="169" customWidth="1"/>
    <col min="5" max="24" width="8.5703125" style="169" customWidth="1"/>
    <col min="25" max="25" width="8.85546875" style="169" customWidth="1"/>
    <col min="26" max="30" width="8.5703125" style="169" customWidth="1"/>
    <col min="31" max="31" width="2.140625" style="169" customWidth="1"/>
    <col min="32" max="37" width="8.5703125" style="169" customWidth="1"/>
    <col min="38" max="38" width="25.7109375" style="169" customWidth="1"/>
    <col min="39" max="16384" width="9.140625" style="169"/>
  </cols>
  <sheetData>
    <row r="1" spans="1:38" ht="20.25" x14ac:dyDescent="0.2">
      <c r="A1" s="177" t="s">
        <v>0</v>
      </c>
      <c r="B1" s="210"/>
      <c r="C1" s="178"/>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row>
    <row r="2" spans="1:38" x14ac:dyDescent="0.2">
      <c r="A2" s="212" t="s">
        <v>1</v>
      </c>
      <c r="B2" s="210"/>
      <c r="C2" s="178"/>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row>
    <row r="3" spans="1:38" x14ac:dyDescent="0.2">
      <c r="A3" s="211"/>
      <c r="B3" s="210"/>
      <c r="C3" s="178"/>
      <c r="D3" s="211"/>
      <c r="E3" s="211"/>
      <c r="F3" s="210"/>
      <c r="G3" s="211"/>
      <c r="H3" s="211"/>
      <c r="I3" s="211"/>
      <c r="J3" s="211"/>
      <c r="K3" s="211"/>
      <c r="L3" s="211"/>
      <c r="M3" s="211"/>
      <c r="N3" s="211"/>
      <c r="O3" s="211"/>
      <c r="P3" s="211"/>
      <c r="Q3" s="211"/>
      <c r="R3" s="170"/>
      <c r="S3" s="170"/>
      <c r="T3" s="170"/>
      <c r="U3" s="170"/>
      <c r="V3" s="170"/>
      <c r="W3" s="211"/>
      <c r="X3" s="211"/>
      <c r="Y3" s="211"/>
      <c r="Z3" s="211"/>
      <c r="AA3" s="211"/>
      <c r="AB3" s="211"/>
      <c r="AC3" s="211"/>
      <c r="AD3" s="211"/>
      <c r="AE3" s="211"/>
      <c r="AF3" s="211"/>
      <c r="AG3" s="211"/>
      <c r="AH3" s="211"/>
      <c r="AI3" s="211"/>
      <c r="AJ3" s="211"/>
      <c r="AK3" s="211"/>
      <c r="AL3" s="211"/>
    </row>
    <row r="4" spans="1:38" x14ac:dyDescent="0.2">
      <c r="A4" s="212" t="s">
        <v>2</v>
      </c>
      <c r="B4" s="213" t="s">
        <v>3</v>
      </c>
      <c r="C4" s="179" t="s">
        <v>4</v>
      </c>
      <c r="D4" s="211"/>
      <c r="E4" s="211"/>
      <c r="F4" s="211"/>
      <c r="G4" s="211"/>
      <c r="H4" s="211"/>
      <c r="I4" s="211"/>
      <c r="J4" s="211"/>
      <c r="K4" s="211"/>
      <c r="L4" s="211"/>
      <c r="M4" s="211"/>
      <c r="N4" s="211"/>
      <c r="O4" s="211"/>
      <c r="P4" s="211"/>
      <c r="Q4" s="211"/>
      <c r="R4" s="170"/>
      <c r="S4" s="170"/>
      <c r="T4" s="170"/>
      <c r="U4" s="170"/>
      <c r="V4" s="170"/>
      <c r="W4" s="211"/>
      <c r="X4" s="211"/>
      <c r="Y4" s="211"/>
      <c r="Z4" s="211"/>
      <c r="AA4" s="211"/>
      <c r="AB4" s="211"/>
      <c r="AC4" s="211"/>
      <c r="AD4" s="211"/>
      <c r="AE4" s="211"/>
      <c r="AF4" s="211"/>
      <c r="AG4" s="211"/>
      <c r="AH4" s="211"/>
      <c r="AI4" s="211"/>
      <c r="AJ4" s="211"/>
      <c r="AK4" s="211"/>
      <c r="AL4" s="211"/>
    </row>
    <row r="5" spans="1:38" x14ac:dyDescent="0.2">
      <c r="A5" s="212" t="s">
        <v>5</v>
      </c>
      <c r="B5" s="305">
        <v>45366</v>
      </c>
      <c r="C5" s="179" t="s">
        <v>6</v>
      </c>
      <c r="D5" s="211"/>
      <c r="E5" s="211"/>
      <c r="F5" s="211"/>
      <c r="G5" s="211"/>
      <c r="H5" s="211"/>
      <c r="I5" s="211"/>
      <c r="J5" s="211"/>
      <c r="K5" s="211"/>
      <c r="L5" s="211"/>
      <c r="M5" s="211"/>
      <c r="N5" s="211"/>
      <c r="O5" s="211"/>
      <c r="P5" s="211"/>
      <c r="Q5" s="211"/>
      <c r="R5" s="170"/>
      <c r="S5" s="170"/>
      <c r="T5" s="170"/>
      <c r="U5" s="170"/>
      <c r="V5" s="170"/>
      <c r="W5" s="211"/>
      <c r="X5" s="211"/>
      <c r="Y5" s="211"/>
      <c r="Z5" s="211"/>
      <c r="AA5" s="211"/>
      <c r="AB5" s="211"/>
      <c r="AC5" s="211"/>
      <c r="AD5" s="211"/>
      <c r="AE5" s="211"/>
      <c r="AF5" s="211"/>
      <c r="AG5" s="211"/>
      <c r="AH5" s="211"/>
      <c r="AI5" s="211"/>
      <c r="AJ5" s="211"/>
      <c r="AK5" s="211"/>
      <c r="AL5" s="211"/>
    </row>
    <row r="6" spans="1:38" x14ac:dyDescent="0.2">
      <c r="A6" s="212" t="s">
        <v>7</v>
      </c>
      <c r="B6" s="213">
        <v>2022</v>
      </c>
      <c r="C6" s="179" t="s">
        <v>8</v>
      </c>
      <c r="D6" s="211"/>
      <c r="E6" s="211"/>
      <c r="F6" s="211"/>
      <c r="G6" s="211"/>
      <c r="H6" s="211"/>
      <c r="I6" s="211"/>
      <c r="J6" s="211"/>
      <c r="K6" s="211"/>
      <c r="L6" s="211"/>
      <c r="M6" s="211"/>
      <c r="N6" s="211"/>
      <c r="O6" s="211"/>
      <c r="P6" s="211"/>
      <c r="Q6" s="211"/>
      <c r="R6" s="214"/>
      <c r="S6" s="214"/>
      <c r="T6" s="214"/>
      <c r="U6" s="214"/>
      <c r="V6" s="214"/>
      <c r="W6" s="211"/>
      <c r="X6" s="211"/>
      <c r="Y6" s="211"/>
      <c r="Z6" s="211"/>
      <c r="AA6" s="211"/>
      <c r="AB6" s="211"/>
      <c r="AC6" s="211"/>
      <c r="AD6" s="211"/>
      <c r="AE6" s="211"/>
      <c r="AF6" s="211"/>
      <c r="AG6" s="211"/>
      <c r="AH6" s="211"/>
      <c r="AI6" s="211"/>
      <c r="AJ6" s="211"/>
      <c r="AK6" s="211"/>
      <c r="AL6" s="211"/>
    </row>
    <row r="7" spans="1:38" x14ac:dyDescent="0.2">
      <c r="A7" s="212" t="s">
        <v>9</v>
      </c>
      <c r="B7" s="213" t="s">
        <v>440</v>
      </c>
      <c r="C7" s="179" t="s">
        <v>10</v>
      </c>
      <c r="D7" s="211"/>
      <c r="E7" s="211"/>
      <c r="F7" s="211"/>
      <c r="G7" s="211"/>
      <c r="H7" s="211"/>
      <c r="I7" s="211"/>
      <c r="J7" s="211"/>
      <c r="K7" s="211"/>
      <c r="L7" s="211"/>
      <c r="M7" s="211"/>
      <c r="N7" s="211"/>
      <c r="O7" s="211"/>
      <c r="P7" s="211"/>
      <c r="Q7" s="211"/>
      <c r="R7" s="170"/>
      <c r="S7" s="170"/>
      <c r="T7" s="170"/>
      <c r="U7" s="170"/>
      <c r="V7" s="170"/>
      <c r="W7" s="211"/>
      <c r="X7" s="211"/>
      <c r="Y7" s="211"/>
      <c r="Z7" s="211"/>
      <c r="AA7" s="211"/>
      <c r="AB7" s="211"/>
      <c r="AC7" s="211"/>
      <c r="AD7" s="211"/>
      <c r="AE7" s="211"/>
      <c r="AF7" s="211"/>
      <c r="AG7" s="211"/>
      <c r="AH7" s="211"/>
      <c r="AI7" s="211"/>
      <c r="AJ7" s="211"/>
      <c r="AK7" s="211"/>
      <c r="AL7" s="211"/>
    </row>
    <row r="8" spans="1:38" x14ac:dyDescent="0.2">
      <c r="A8" s="173"/>
      <c r="B8" s="210"/>
      <c r="C8" s="178"/>
      <c r="D8" s="211"/>
      <c r="E8" s="211"/>
      <c r="F8" s="211"/>
      <c r="G8" s="211"/>
      <c r="H8" s="211"/>
      <c r="I8" s="211"/>
      <c r="J8" s="211"/>
      <c r="K8" s="211"/>
      <c r="L8" s="211"/>
      <c r="M8" s="211"/>
      <c r="N8" s="211"/>
      <c r="O8" s="211"/>
      <c r="P8" s="211"/>
      <c r="Q8" s="211"/>
      <c r="R8" s="170"/>
      <c r="S8" s="170"/>
      <c r="T8" s="170"/>
      <c r="U8" s="170"/>
      <c r="V8" s="170"/>
      <c r="W8" s="211"/>
      <c r="X8" s="211"/>
      <c r="Y8" s="211"/>
      <c r="Z8" s="211"/>
      <c r="AA8" s="211"/>
      <c r="AB8" s="211"/>
      <c r="AC8" s="211"/>
      <c r="AD8" s="211"/>
      <c r="AE8" s="211"/>
      <c r="AF8" s="214"/>
      <c r="AG8" s="211"/>
      <c r="AH8" s="211"/>
      <c r="AI8" s="211"/>
      <c r="AJ8" s="211"/>
      <c r="AK8" s="211"/>
      <c r="AL8" s="211"/>
    </row>
    <row r="9" spans="1:38" ht="13.5" thickBot="1" x14ac:dyDescent="0.25">
      <c r="A9" s="180"/>
      <c r="B9" s="215"/>
      <c r="C9" s="181"/>
      <c r="D9" s="216"/>
      <c r="E9" s="216"/>
      <c r="F9" s="216"/>
      <c r="G9" s="216"/>
      <c r="H9" s="216"/>
      <c r="I9" s="216"/>
      <c r="J9" s="216"/>
      <c r="K9" s="216"/>
      <c r="L9" s="216"/>
      <c r="M9" s="216"/>
      <c r="N9" s="216"/>
      <c r="O9" s="216"/>
      <c r="P9" s="216"/>
      <c r="Q9" s="216"/>
      <c r="R9" s="170"/>
      <c r="S9" s="170"/>
      <c r="T9" s="170"/>
      <c r="U9" s="170"/>
      <c r="V9" s="170"/>
      <c r="W9" s="211"/>
      <c r="X9" s="211"/>
      <c r="Y9" s="211"/>
      <c r="Z9" s="211"/>
      <c r="AA9" s="211"/>
      <c r="AB9" s="211"/>
      <c r="AC9" s="211"/>
      <c r="AD9" s="211"/>
      <c r="AE9" s="211"/>
      <c r="AF9" s="214"/>
      <c r="AG9" s="211"/>
      <c r="AH9" s="211"/>
      <c r="AI9" s="211"/>
      <c r="AJ9" s="211"/>
      <c r="AK9" s="211"/>
      <c r="AL9" s="211"/>
    </row>
    <row r="10" spans="1:38" s="170" customFormat="1" ht="13.5" thickBot="1" x14ac:dyDescent="0.25">
      <c r="A10" s="316" t="str">
        <f>B4&amp;": "&amp;B5&amp;": "&amp;B6</f>
        <v>EE: 45366: 2022</v>
      </c>
      <c r="B10" s="318" t="s">
        <v>11</v>
      </c>
      <c r="C10" s="319"/>
      <c r="D10" s="320"/>
      <c r="E10" s="306" t="s">
        <v>12</v>
      </c>
      <c r="F10" s="307"/>
      <c r="G10" s="307"/>
      <c r="H10" s="308"/>
      <c r="I10" s="306" t="s">
        <v>13</v>
      </c>
      <c r="J10" s="307"/>
      <c r="K10" s="307"/>
      <c r="L10" s="308"/>
      <c r="M10" s="324" t="s">
        <v>14</v>
      </c>
      <c r="N10" s="306" t="s">
        <v>15</v>
      </c>
      <c r="O10" s="307"/>
      <c r="P10" s="308"/>
      <c r="Q10" s="306" t="s">
        <v>16</v>
      </c>
      <c r="R10" s="307"/>
      <c r="S10" s="307"/>
      <c r="T10" s="307"/>
      <c r="U10" s="307"/>
      <c r="V10" s="308"/>
      <c r="W10" s="306" t="s">
        <v>17</v>
      </c>
      <c r="X10" s="307"/>
      <c r="Y10" s="307"/>
      <c r="Z10" s="307"/>
      <c r="AA10" s="307"/>
      <c r="AB10" s="307"/>
      <c r="AC10" s="307"/>
      <c r="AD10" s="308"/>
      <c r="AE10" s="182"/>
      <c r="AF10" s="306" t="s">
        <v>18</v>
      </c>
      <c r="AG10" s="307"/>
      <c r="AH10" s="307"/>
      <c r="AI10" s="307"/>
      <c r="AJ10" s="307"/>
      <c r="AK10" s="307"/>
      <c r="AL10" s="308"/>
    </row>
    <row r="11" spans="1:38" ht="13.5" thickBot="1" x14ac:dyDescent="0.25">
      <c r="A11" s="317"/>
      <c r="B11" s="321"/>
      <c r="C11" s="322"/>
      <c r="D11" s="323"/>
      <c r="E11" s="309"/>
      <c r="F11" s="310"/>
      <c r="G11" s="310"/>
      <c r="H11" s="311"/>
      <c r="I11" s="309"/>
      <c r="J11" s="310"/>
      <c r="K11" s="310"/>
      <c r="L11" s="311"/>
      <c r="M11" s="325"/>
      <c r="N11" s="309"/>
      <c r="O11" s="310"/>
      <c r="P11" s="311"/>
      <c r="Q11" s="309"/>
      <c r="R11" s="310"/>
      <c r="S11" s="310"/>
      <c r="T11" s="310"/>
      <c r="U11" s="310"/>
      <c r="V11" s="311"/>
      <c r="W11" s="217"/>
      <c r="X11" s="312" t="s">
        <v>19</v>
      </c>
      <c r="Y11" s="313"/>
      <c r="Z11" s="313"/>
      <c r="AA11" s="313"/>
      <c r="AB11" s="314"/>
      <c r="AC11" s="218"/>
      <c r="AD11" s="219"/>
      <c r="AE11" s="220"/>
      <c r="AF11" s="309"/>
      <c r="AG11" s="310"/>
      <c r="AH11" s="310"/>
      <c r="AI11" s="310"/>
      <c r="AJ11" s="310"/>
      <c r="AK11" s="310"/>
      <c r="AL11" s="311"/>
    </row>
    <row r="12" spans="1:38" ht="51.75" thickBot="1" x14ac:dyDescent="0.25">
      <c r="A12" s="317"/>
      <c r="B12" s="321"/>
      <c r="C12" s="322"/>
      <c r="D12" s="323"/>
      <c r="E12" s="221" t="s">
        <v>20</v>
      </c>
      <c r="F12" s="221" t="s">
        <v>21</v>
      </c>
      <c r="G12" s="221" t="s">
        <v>22</v>
      </c>
      <c r="H12" s="221" t="s">
        <v>23</v>
      </c>
      <c r="I12" s="221" t="s">
        <v>24</v>
      </c>
      <c r="J12" s="222" t="s">
        <v>25</v>
      </c>
      <c r="K12" s="222" t="s">
        <v>26</v>
      </c>
      <c r="L12" s="183" t="s">
        <v>27</v>
      </c>
      <c r="M12" s="221" t="s">
        <v>28</v>
      </c>
      <c r="N12" s="222" t="s">
        <v>29</v>
      </c>
      <c r="O12" s="222" t="s">
        <v>30</v>
      </c>
      <c r="P12" s="222" t="s">
        <v>31</v>
      </c>
      <c r="Q12" s="222" t="s">
        <v>32</v>
      </c>
      <c r="R12" s="222" t="s">
        <v>33</v>
      </c>
      <c r="S12" s="222" t="s">
        <v>34</v>
      </c>
      <c r="T12" s="222" t="s">
        <v>35</v>
      </c>
      <c r="U12" s="222" t="s">
        <v>36</v>
      </c>
      <c r="V12" s="222" t="s">
        <v>37</v>
      </c>
      <c r="W12" s="221" t="s">
        <v>38</v>
      </c>
      <c r="X12" s="221" t="s">
        <v>39</v>
      </c>
      <c r="Y12" s="221" t="s">
        <v>40</v>
      </c>
      <c r="Z12" s="221" t="s">
        <v>41</v>
      </c>
      <c r="AA12" s="221" t="s">
        <v>42</v>
      </c>
      <c r="AB12" s="221" t="s">
        <v>43</v>
      </c>
      <c r="AC12" s="222" t="s">
        <v>44</v>
      </c>
      <c r="AD12" s="222" t="s">
        <v>45</v>
      </c>
      <c r="AE12" s="223"/>
      <c r="AF12" s="221" t="s">
        <v>46</v>
      </c>
      <c r="AG12" s="221" t="s">
        <v>47</v>
      </c>
      <c r="AH12" s="221" t="s">
        <v>48</v>
      </c>
      <c r="AI12" s="221" t="s">
        <v>49</v>
      </c>
      <c r="AJ12" s="221" t="s">
        <v>50</v>
      </c>
      <c r="AK12" s="221" t="s">
        <v>51</v>
      </c>
      <c r="AL12" s="224" t="s">
        <v>52</v>
      </c>
    </row>
    <row r="13" spans="1:38" ht="24.75" thickBot="1" x14ac:dyDescent="0.25">
      <c r="A13" s="225" t="s">
        <v>53</v>
      </c>
      <c r="B13" s="225" t="s">
        <v>54</v>
      </c>
      <c r="C13" s="184" t="s">
        <v>55</v>
      </c>
      <c r="D13" s="225" t="s">
        <v>56</v>
      </c>
      <c r="E13" s="225" t="s">
        <v>57</v>
      </c>
      <c r="F13" s="225" t="s">
        <v>57</v>
      </c>
      <c r="G13" s="225" t="s">
        <v>57</v>
      </c>
      <c r="H13" s="225" t="s">
        <v>57</v>
      </c>
      <c r="I13" s="225" t="s">
        <v>57</v>
      </c>
      <c r="J13" s="225" t="s">
        <v>57</v>
      </c>
      <c r="K13" s="225" t="s">
        <v>57</v>
      </c>
      <c r="L13" s="225" t="s">
        <v>57</v>
      </c>
      <c r="M13" s="225" t="s">
        <v>57</v>
      </c>
      <c r="N13" s="225" t="s">
        <v>58</v>
      </c>
      <c r="O13" s="225" t="s">
        <v>58</v>
      </c>
      <c r="P13" s="225" t="s">
        <v>58</v>
      </c>
      <c r="Q13" s="225" t="s">
        <v>58</v>
      </c>
      <c r="R13" s="225" t="s">
        <v>58</v>
      </c>
      <c r="S13" s="225" t="s">
        <v>58</v>
      </c>
      <c r="T13" s="225" t="s">
        <v>58</v>
      </c>
      <c r="U13" s="225" t="s">
        <v>58</v>
      </c>
      <c r="V13" s="225" t="s">
        <v>58</v>
      </c>
      <c r="W13" s="225" t="s">
        <v>59</v>
      </c>
      <c r="X13" s="225" t="s">
        <v>58</v>
      </c>
      <c r="Y13" s="225" t="s">
        <v>58</v>
      </c>
      <c r="Z13" s="225" t="s">
        <v>58</v>
      </c>
      <c r="AA13" s="225" t="s">
        <v>58</v>
      </c>
      <c r="AB13" s="225" t="s">
        <v>58</v>
      </c>
      <c r="AC13" s="225" t="s">
        <v>60</v>
      </c>
      <c r="AD13" s="225" t="s">
        <v>60</v>
      </c>
      <c r="AE13" s="226"/>
      <c r="AF13" s="225" t="s">
        <v>61</v>
      </c>
      <c r="AG13" s="225" t="s">
        <v>61</v>
      </c>
      <c r="AH13" s="225" t="s">
        <v>61</v>
      </c>
      <c r="AI13" s="225" t="s">
        <v>61</v>
      </c>
      <c r="AJ13" s="225" t="s">
        <v>61</v>
      </c>
      <c r="AK13" s="225"/>
      <c r="AL13" s="227"/>
    </row>
    <row r="14" spans="1:38" ht="13.5" thickBot="1" x14ac:dyDescent="0.25">
      <c r="A14" s="228" t="s">
        <v>62</v>
      </c>
      <c r="B14" s="228" t="s">
        <v>63</v>
      </c>
      <c r="C14" s="185" t="s">
        <v>64</v>
      </c>
      <c r="D14" s="229"/>
      <c r="E14" s="157">
        <v>6.7895640000000004</v>
      </c>
      <c r="F14" s="157">
        <v>0.88491500000000001</v>
      </c>
      <c r="G14" s="157">
        <v>12.482457999999999</v>
      </c>
      <c r="H14" s="157">
        <v>4.0150000000000003E-3</v>
      </c>
      <c r="I14" s="157">
        <v>0.54614399999999996</v>
      </c>
      <c r="J14" s="157">
        <v>0.87402400000000002</v>
      </c>
      <c r="K14" s="157">
        <v>1.44696</v>
      </c>
      <c r="L14" s="157">
        <v>4.9602E-2</v>
      </c>
      <c r="M14" s="157">
        <v>3.398514</v>
      </c>
      <c r="N14" s="157">
        <v>0.99271299999999996</v>
      </c>
      <c r="O14" s="157">
        <v>0.13322800000000001</v>
      </c>
      <c r="P14" s="157">
        <v>0.11093600000000001</v>
      </c>
      <c r="Q14" s="157">
        <v>0.465893</v>
      </c>
      <c r="R14" s="157">
        <v>1.191514</v>
      </c>
      <c r="S14" s="157">
        <v>1.508016</v>
      </c>
      <c r="T14" s="157">
        <v>0.89978000000000002</v>
      </c>
      <c r="U14" s="157">
        <v>0.68534899999999999</v>
      </c>
      <c r="V14" s="157">
        <v>13.479272</v>
      </c>
      <c r="W14" s="157">
        <v>2.1438739999999998</v>
      </c>
      <c r="X14" s="157">
        <v>0.130352</v>
      </c>
      <c r="Y14" s="157">
        <v>0.20821300000000001</v>
      </c>
      <c r="Z14" s="157">
        <v>6.5381999999999996E-2</v>
      </c>
      <c r="AA14" s="157">
        <v>5.2295000000000001E-2</v>
      </c>
      <c r="AB14" s="157">
        <v>0.45624100000000001</v>
      </c>
      <c r="AC14" s="157">
        <v>0.18524099999999999</v>
      </c>
      <c r="AD14" s="157">
        <v>0.32739200000000002</v>
      </c>
      <c r="AE14" s="158"/>
      <c r="AF14" s="159">
        <v>1706.9099999999999</v>
      </c>
      <c r="AG14" s="159">
        <v>64150.871177186389</v>
      </c>
      <c r="AH14" s="159">
        <v>4873.38</v>
      </c>
      <c r="AI14" s="159">
        <v>29286.78</v>
      </c>
      <c r="AJ14" s="159">
        <v>2435.2725</v>
      </c>
      <c r="AK14" s="159" t="s">
        <v>65</v>
      </c>
      <c r="AL14" s="230" t="s">
        <v>61</v>
      </c>
    </row>
    <row r="15" spans="1:38" ht="13.5" thickBot="1" x14ac:dyDescent="0.25">
      <c r="A15" s="228" t="s">
        <v>66</v>
      </c>
      <c r="B15" s="228" t="s">
        <v>67</v>
      </c>
      <c r="C15" s="185" t="s">
        <v>68</v>
      </c>
      <c r="D15" s="229"/>
      <c r="E15" s="157" t="s">
        <v>69</v>
      </c>
      <c r="F15" s="157" t="s">
        <v>69</v>
      </c>
      <c r="G15" s="157" t="s">
        <v>69</v>
      </c>
      <c r="H15" s="157" t="s">
        <v>69</v>
      </c>
      <c r="I15" s="157" t="s">
        <v>69</v>
      </c>
      <c r="J15" s="157" t="s">
        <v>69</v>
      </c>
      <c r="K15" s="157" t="s">
        <v>69</v>
      </c>
      <c r="L15" s="157" t="s">
        <v>69</v>
      </c>
      <c r="M15" s="157" t="s">
        <v>69</v>
      </c>
      <c r="N15" s="157" t="s">
        <v>69</v>
      </c>
      <c r="O15" s="157" t="s">
        <v>69</v>
      </c>
      <c r="P15" s="157" t="s">
        <v>69</v>
      </c>
      <c r="Q15" s="157" t="s">
        <v>69</v>
      </c>
      <c r="R15" s="157" t="s">
        <v>69</v>
      </c>
      <c r="S15" s="157" t="s">
        <v>69</v>
      </c>
      <c r="T15" s="157" t="s">
        <v>69</v>
      </c>
      <c r="U15" s="157" t="s">
        <v>69</v>
      </c>
      <c r="V15" s="157" t="s">
        <v>69</v>
      </c>
      <c r="W15" s="157" t="s">
        <v>69</v>
      </c>
      <c r="X15" s="157" t="s">
        <v>69</v>
      </c>
      <c r="Y15" s="157" t="s">
        <v>69</v>
      </c>
      <c r="Z15" s="157" t="s">
        <v>69</v>
      </c>
      <c r="AA15" s="157" t="s">
        <v>69</v>
      </c>
      <c r="AB15" s="157" t="s">
        <v>69</v>
      </c>
      <c r="AC15" s="157" t="s">
        <v>69</v>
      </c>
      <c r="AD15" s="157" t="s">
        <v>69</v>
      </c>
      <c r="AE15" s="158"/>
      <c r="AF15" s="157" t="s">
        <v>69</v>
      </c>
      <c r="AG15" s="157" t="s">
        <v>69</v>
      </c>
      <c r="AH15" s="157" t="s">
        <v>69</v>
      </c>
      <c r="AI15" s="157" t="s">
        <v>69</v>
      </c>
      <c r="AJ15" s="157" t="s">
        <v>69</v>
      </c>
      <c r="AK15" s="157" t="s">
        <v>69</v>
      </c>
      <c r="AL15" s="230" t="s">
        <v>61</v>
      </c>
    </row>
    <row r="16" spans="1:38" ht="13.5" thickBot="1" x14ac:dyDescent="0.25">
      <c r="A16" s="228" t="s">
        <v>66</v>
      </c>
      <c r="B16" s="228" t="s">
        <v>70</v>
      </c>
      <c r="C16" s="185" t="s">
        <v>71</v>
      </c>
      <c r="D16" s="229"/>
      <c r="E16" s="157">
        <v>0.39895399999999998</v>
      </c>
      <c r="F16" s="157">
        <v>1.630063</v>
      </c>
      <c r="G16" s="157">
        <v>1.5258050000000001</v>
      </c>
      <c r="H16" s="157">
        <v>0.22716900000000001</v>
      </c>
      <c r="I16" s="157">
        <v>0.13430700000000001</v>
      </c>
      <c r="J16" s="157">
        <v>0.28876000000000002</v>
      </c>
      <c r="K16" s="157">
        <v>0.33576800000000001</v>
      </c>
      <c r="L16" s="157">
        <v>8.5959999999999995E-3</v>
      </c>
      <c r="M16" s="157">
        <v>38.754032000000002</v>
      </c>
      <c r="N16" s="157">
        <v>2.4531000000000001E-2</v>
      </c>
      <c r="O16" s="157">
        <v>1.4499999999999999E-3</v>
      </c>
      <c r="P16" s="157">
        <v>5.0179999999999999E-3</v>
      </c>
      <c r="Q16" s="157">
        <v>1.0035000000000001E-2</v>
      </c>
      <c r="R16" s="157">
        <v>5.0176999999999999E-2</v>
      </c>
      <c r="S16" s="157">
        <v>5.0176999999999999E-2</v>
      </c>
      <c r="T16" s="157">
        <v>2.5087999999999999E-2</v>
      </c>
      <c r="U16" s="157" t="s">
        <v>72</v>
      </c>
      <c r="V16" s="157">
        <v>0.334511</v>
      </c>
      <c r="W16" s="157">
        <v>1.4197E-2</v>
      </c>
      <c r="X16" s="157" t="s">
        <v>72</v>
      </c>
      <c r="Y16" s="157" t="s">
        <v>72</v>
      </c>
      <c r="Z16" s="157" t="s">
        <v>72</v>
      </c>
      <c r="AA16" s="157" t="s">
        <v>72</v>
      </c>
      <c r="AB16" s="157" t="s">
        <v>72</v>
      </c>
      <c r="AC16" s="157" t="s">
        <v>72</v>
      </c>
      <c r="AD16" s="157" t="s">
        <v>72</v>
      </c>
      <c r="AE16" s="158"/>
      <c r="AF16" s="159" t="s">
        <v>65</v>
      </c>
      <c r="AG16" s="159" t="s">
        <v>65</v>
      </c>
      <c r="AH16" s="159" t="s">
        <v>65</v>
      </c>
      <c r="AI16" s="159" t="s">
        <v>65</v>
      </c>
      <c r="AJ16" s="159" t="s">
        <v>65</v>
      </c>
      <c r="AK16" s="159" t="s">
        <v>65</v>
      </c>
      <c r="AL16" s="230" t="s">
        <v>61</v>
      </c>
    </row>
    <row r="17" spans="1:38" ht="24.75" thickBot="1" x14ac:dyDescent="0.25">
      <c r="A17" s="228" t="s">
        <v>66</v>
      </c>
      <c r="B17" s="228" t="s">
        <v>73</v>
      </c>
      <c r="C17" s="185" t="s">
        <v>74</v>
      </c>
      <c r="D17" s="229"/>
      <c r="E17" s="157">
        <v>4.9899999999999999E-4</v>
      </c>
      <c r="F17" s="157">
        <v>2.0999999999999999E-5</v>
      </c>
      <c r="G17" s="157">
        <v>2.4000000000000001E-5</v>
      </c>
      <c r="H17" s="157">
        <v>3.0000000000000001E-6</v>
      </c>
      <c r="I17" s="157">
        <v>9.9999999999999995E-7</v>
      </c>
      <c r="J17" s="157">
        <v>9.9999999999999995E-7</v>
      </c>
      <c r="K17" s="157">
        <v>9.9999999999999995E-7</v>
      </c>
      <c r="L17" s="157" t="s">
        <v>65</v>
      </c>
      <c r="M17" s="157">
        <v>6.3999999999999997E-5</v>
      </c>
      <c r="N17" s="157">
        <v>2E-8</v>
      </c>
      <c r="O17" s="157" t="s">
        <v>65</v>
      </c>
      <c r="P17" s="157">
        <v>1.2500000000000001E-6</v>
      </c>
      <c r="Q17" s="157">
        <v>1.4899999999999999E-6</v>
      </c>
      <c r="R17" s="157">
        <v>1E-8</v>
      </c>
      <c r="S17" s="157" t="s">
        <v>65</v>
      </c>
      <c r="T17" s="157">
        <v>1E-8</v>
      </c>
      <c r="U17" s="157">
        <v>1.4000000000000001E-7</v>
      </c>
      <c r="V17" s="157">
        <v>2E-8</v>
      </c>
      <c r="W17" s="157" t="s">
        <v>65</v>
      </c>
      <c r="X17" s="157" t="s">
        <v>65</v>
      </c>
      <c r="Y17" s="157" t="s">
        <v>65</v>
      </c>
      <c r="Z17" s="157" t="s">
        <v>65</v>
      </c>
      <c r="AA17" s="157" t="s">
        <v>65</v>
      </c>
      <c r="AB17" s="157" t="s">
        <v>65</v>
      </c>
      <c r="AC17" s="157" t="s">
        <v>65</v>
      </c>
      <c r="AD17" s="157" t="s">
        <v>65</v>
      </c>
      <c r="AE17" s="158"/>
      <c r="AF17" s="159" t="s">
        <v>65</v>
      </c>
      <c r="AG17" s="159" t="s">
        <v>65</v>
      </c>
      <c r="AH17" s="159">
        <v>12.45</v>
      </c>
      <c r="AI17" s="159" t="s">
        <v>65</v>
      </c>
      <c r="AJ17" s="159" t="s">
        <v>65</v>
      </c>
      <c r="AK17" s="159" t="s">
        <v>65</v>
      </c>
      <c r="AL17" s="230" t="s">
        <v>61</v>
      </c>
    </row>
    <row r="18" spans="1:38" ht="24.75" thickBot="1" x14ac:dyDescent="0.25">
      <c r="A18" s="228" t="s">
        <v>66</v>
      </c>
      <c r="B18" s="228" t="s">
        <v>75</v>
      </c>
      <c r="C18" s="185" t="s">
        <v>76</v>
      </c>
      <c r="D18" s="229"/>
      <c r="E18" s="157" t="s">
        <v>65</v>
      </c>
      <c r="F18" s="157" t="s">
        <v>65</v>
      </c>
      <c r="G18" s="157" t="s">
        <v>65</v>
      </c>
      <c r="H18" s="157" t="s">
        <v>65</v>
      </c>
      <c r="I18" s="157" t="s">
        <v>65</v>
      </c>
      <c r="J18" s="157" t="s">
        <v>65</v>
      </c>
      <c r="K18" s="157" t="s">
        <v>65</v>
      </c>
      <c r="L18" s="157" t="s">
        <v>65</v>
      </c>
      <c r="M18" s="157" t="s">
        <v>65</v>
      </c>
      <c r="N18" s="157" t="s">
        <v>65</v>
      </c>
      <c r="O18" s="157" t="s">
        <v>65</v>
      </c>
      <c r="P18" s="157" t="s">
        <v>65</v>
      </c>
      <c r="Q18" s="157" t="s">
        <v>65</v>
      </c>
      <c r="R18" s="157" t="s">
        <v>65</v>
      </c>
      <c r="S18" s="157" t="s">
        <v>65</v>
      </c>
      <c r="T18" s="157" t="s">
        <v>65</v>
      </c>
      <c r="U18" s="157" t="s">
        <v>65</v>
      </c>
      <c r="V18" s="157" t="s">
        <v>65</v>
      </c>
      <c r="W18" s="157" t="s">
        <v>65</v>
      </c>
      <c r="X18" s="157" t="s">
        <v>65</v>
      </c>
      <c r="Y18" s="157" t="s">
        <v>65</v>
      </c>
      <c r="Z18" s="157" t="s">
        <v>65</v>
      </c>
      <c r="AA18" s="157" t="s">
        <v>65</v>
      </c>
      <c r="AB18" s="157" t="s">
        <v>65</v>
      </c>
      <c r="AC18" s="157" t="s">
        <v>65</v>
      </c>
      <c r="AD18" s="157" t="s">
        <v>65</v>
      </c>
      <c r="AE18" s="158"/>
      <c r="AF18" s="157" t="s">
        <v>65</v>
      </c>
      <c r="AG18" s="157" t="s">
        <v>65</v>
      </c>
      <c r="AH18" s="157" t="s">
        <v>65</v>
      </c>
      <c r="AI18" s="157" t="s">
        <v>65</v>
      </c>
      <c r="AJ18" s="157" t="s">
        <v>65</v>
      </c>
      <c r="AK18" s="157" t="s">
        <v>65</v>
      </c>
      <c r="AL18" s="230" t="s">
        <v>61</v>
      </c>
    </row>
    <row r="19" spans="1:38" ht="24.75" thickBot="1" x14ac:dyDescent="0.25">
      <c r="A19" s="228" t="s">
        <v>66</v>
      </c>
      <c r="B19" s="228" t="s">
        <v>77</v>
      </c>
      <c r="C19" s="185" t="s">
        <v>78</v>
      </c>
      <c r="D19" s="229"/>
      <c r="E19" s="157">
        <v>1.5476999999999999E-2</v>
      </c>
      <c r="F19" s="157">
        <v>1.3780000000000001E-3</v>
      </c>
      <c r="G19" s="157">
        <v>6.1029999999999999E-3</v>
      </c>
      <c r="H19" s="157">
        <v>5.1999999999999997E-5</v>
      </c>
      <c r="I19" s="157">
        <v>2.6600000000000001E-4</v>
      </c>
      <c r="J19" s="157">
        <v>2.8800000000000001E-4</v>
      </c>
      <c r="K19" s="157">
        <v>3.5300000000000002E-4</v>
      </c>
      <c r="L19" s="157">
        <v>1.2E-4</v>
      </c>
      <c r="M19" s="157">
        <v>3.7650000000000001E-3</v>
      </c>
      <c r="N19" s="157">
        <v>1.586E-3</v>
      </c>
      <c r="O19" s="157">
        <v>1.415E-3</v>
      </c>
      <c r="P19" s="157">
        <v>2.3E-5</v>
      </c>
      <c r="Q19" s="157">
        <v>3.9360000000000003E-3</v>
      </c>
      <c r="R19" s="157">
        <v>1.7619999999999999E-3</v>
      </c>
      <c r="S19" s="157">
        <v>8.0999999999999996E-4</v>
      </c>
      <c r="T19" s="157">
        <v>2.4662E-2</v>
      </c>
      <c r="U19" s="157">
        <v>1.9999999999999999E-6</v>
      </c>
      <c r="V19" s="157">
        <v>7.9299999999999998E-4</v>
      </c>
      <c r="W19" s="157">
        <v>8.8099999999999995E-4</v>
      </c>
      <c r="X19" s="157">
        <v>5.8100000000000003E-4</v>
      </c>
      <c r="Y19" s="157">
        <v>6.69E-4</v>
      </c>
      <c r="Z19" s="157">
        <v>4.4000000000000002E-4</v>
      </c>
      <c r="AA19" s="157">
        <v>2.2900000000000001E-4</v>
      </c>
      <c r="AB19" s="157">
        <v>1.92E-3</v>
      </c>
      <c r="AC19" s="157" t="s">
        <v>65</v>
      </c>
      <c r="AD19" s="157" t="s">
        <v>65</v>
      </c>
      <c r="AE19" s="158"/>
      <c r="AF19" s="159">
        <v>88.08</v>
      </c>
      <c r="AG19" s="159" t="s">
        <v>65</v>
      </c>
      <c r="AH19" s="159">
        <v>131.11000000000001</v>
      </c>
      <c r="AI19" s="159">
        <v>9.31</v>
      </c>
      <c r="AJ19" s="157" t="s">
        <v>65</v>
      </c>
      <c r="AK19" s="157" t="s">
        <v>65</v>
      </c>
      <c r="AL19" s="230" t="s">
        <v>61</v>
      </c>
    </row>
    <row r="20" spans="1:38" ht="24.75" thickBot="1" x14ac:dyDescent="0.25">
      <c r="A20" s="228" t="s">
        <v>66</v>
      </c>
      <c r="B20" s="228" t="s">
        <v>79</v>
      </c>
      <c r="C20" s="185" t="s">
        <v>80</v>
      </c>
      <c r="D20" s="229"/>
      <c r="E20" s="157">
        <v>7.9230999999999996E-2</v>
      </c>
      <c r="F20" s="157">
        <v>1.7239000000000001E-2</v>
      </c>
      <c r="G20" s="157">
        <v>4.5702E-2</v>
      </c>
      <c r="H20" s="157">
        <v>2.7900000000000001E-4</v>
      </c>
      <c r="I20" s="157">
        <v>8.5540000000000008E-3</v>
      </c>
      <c r="J20" s="157">
        <v>1.1280999999999999E-2</v>
      </c>
      <c r="K20" s="157">
        <v>1.3565000000000001E-2</v>
      </c>
      <c r="L20" s="157">
        <v>1.2689999999999999E-3</v>
      </c>
      <c r="M20" s="157">
        <v>3.2017999999999998E-2</v>
      </c>
      <c r="N20" s="157">
        <v>3.627E-3</v>
      </c>
      <c r="O20" s="157">
        <v>1.4339999999999999E-3</v>
      </c>
      <c r="P20" s="157">
        <v>2.4600000000000002E-4</v>
      </c>
      <c r="Q20" s="157">
        <v>6.045E-3</v>
      </c>
      <c r="R20" s="157">
        <v>4.2509999999999996E-3</v>
      </c>
      <c r="S20" s="157">
        <v>2.6779999999999998E-3</v>
      </c>
      <c r="T20" s="157">
        <v>3.1911000000000002E-2</v>
      </c>
      <c r="U20" s="157">
        <v>1.5100000000000001E-4</v>
      </c>
      <c r="V20" s="157">
        <v>0.147122</v>
      </c>
      <c r="W20" s="157">
        <v>2.9888999999999999E-2</v>
      </c>
      <c r="X20" s="157">
        <v>3.2850000000000002E-3</v>
      </c>
      <c r="Y20" s="157">
        <v>5.1310000000000001E-3</v>
      </c>
      <c r="Z20" s="157">
        <v>1.7719999999999999E-3</v>
      </c>
      <c r="AA20" s="157">
        <v>1.3600000000000001E-3</v>
      </c>
      <c r="AB20" s="157">
        <v>1.1547E-2</v>
      </c>
      <c r="AC20" s="157">
        <v>1.428E-3</v>
      </c>
      <c r="AD20" s="157">
        <v>1.9999999999999999E-6</v>
      </c>
      <c r="AE20" s="158"/>
      <c r="AF20" s="159">
        <v>132.51</v>
      </c>
      <c r="AG20" s="159" t="s">
        <v>65</v>
      </c>
      <c r="AH20" s="159">
        <v>726.57</v>
      </c>
      <c r="AI20" s="159">
        <v>289.47999999999996</v>
      </c>
      <c r="AJ20" s="157" t="s">
        <v>65</v>
      </c>
      <c r="AK20" s="157" t="s">
        <v>65</v>
      </c>
      <c r="AL20" s="230" t="s">
        <v>61</v>
      </c>
    </row>
    <row r="21" spans="1:38" ht="24.75" thickBot="1" x14ac:dyDescent="0.25">
      <c r="A21" s="228" t="s">
        <v>66</v>
      </c>
      <c r="B21" s="228" t="s">
        <v>81</v>
      </c>
      <c r="C21" s="185" t="s">
        <v>82</v>
      </c>
      <c r="D21" s="229"/>
      <c r="E21" s="157">
        <v>7.3827000000000004E-2</v>
      </c>
      <c r="F21" s="157">
        <v>6.7019999999999996E-3</v>
      </c>
      <c r="G21" s="157">
        <v>6.3124E-2</v>
      </c>
      <c r="H21" s="157">
        <v>2.3900000000000001E-4</v>
      </c>
      <c r="I21" s="157">
        <v>1.9840000000000001E-3</v>
      </c>
      <c r="J21" s="157">
        <v>2.4499999999999999E-3</v>
      </c>
      <c r="K21" s="157">
        <v>3.1970000000000002E-3</v>
      </c>
      <c r="L21" s="157">
        <v>5.0500000000000002E-4</v>
      </c>
      <c r="M21" s="157">
        <v>1.4996000000000001E-2</v>
      </c>
      <c r="N21" s="157">
        <v>5.9150000000000001E-3</v>
      </c>
      <c r="O21" s="157">
        <v>4.0460000000000001E-3</v>
      </c>
      <c r="P21" s="157">
        <v>1.1900000000000001E-4</v>
      </c>
      <c r="Q21" s="157">
        <v>1.5932999999999999E-2</v>
      </c>
      <c r="R21" s="157">
        <v>7.3049999999999999E-3</v>
      </c>
      <c r="S21" s="157">
        <v>3.1870000000000002E-3</v>
      </c>
      <c r="T21" s="157">
        <v>9.2757999999999993E-2</v>
      </c>
      <c r="U21" s="157">
        <v>2.3E-5</v>
      </c>
      <c r="V21" s="157">
        <v>1.9460999999999999E-2</v>
      </c>
      <c r="W21" s="157">
        <v>6.8050000000000003E-3</v>
      </c>
      <c r="X21" s="157">
        <v>2.1779999999999998E-3</v>
      </c>
      <c r="Y21" s="157">
        <v>2.7290000000000001E-3</v>
      </c>
      <c r="Z21" s="157">
        <v>1.588E-3</v>
      </c>
      <c r="AA21" s="157">
        <v>9.1399999999999999E-4</v>
      </c>
      <c r="AB21" s="157">
        <v>7.4099999999999999E-3</v>
      </c>
      <c r="AC21" s="157">
        <v>1.6200000000000001E-4</v>
      </c>
      <c r="AD21" s="157">
        <v>2.6E-7</v>
      </c>
      <c r="AE21" s="158"/>
      <c r="AF21" s="159">
        <v>356.12</v>
      </c>
      <c r="AG21" s="159" t="s">
        <v>65</v>
      </c>
      <c r="AH21" s="159">
        <v>647.22</v>
      </c>
      <c r="AI21" s="159">
        <v>39.9</v>
      </c>
      <c r="AJ21" s="157" t="s">
        <v>65</v>
      </c>
      <c r="AK21" s="157" t="s">
        <v>65</v>
      </c>
      <c r="AL21" s="230" t="s">
        <v>61</v>
      </c>
    </row>
    <row r="22" spans="1:38" ht="24.75" thickBot="1" x14ac:dyDescent="0.25">
      <c r="A22" s="228" t="s">
        <v>66</v>
      </c>
      <c r="B22" s="231" t="s">
        <v>83</v>
      </c>
      <c r="C22" s="185" t="s">
        <v>84</v>
      </c>
      <c r="D22" s="229"/>
      <c r="E22" s="157">
        <v>6.5862000000000004E-2</v>
      </c>
      <c r="F22" s="157">
        <v>5.8209999999999998E-3</v>
      </c>
      <c r="G22" s="157">
        <v>0.102215</v>
      </c>
      <c r="H22" s="157">
        <v>1.95E-4</v>
      </c>
      <c r="I22" s="157">
        <v>2.542E-3</v>
      </c>
      <c r="J22" s="157">
        <v>2.8639999999999998E-3</v>
      </c>
      <c r="K22" s="157">
        <v>3.8739999999999998E-3</v>
      </c>
      <c r="L22" s="157">
        <v>5.8200000000000005E-4</v>
      </c>
      <c r="M22" s="157">
        <v>1.0534999999999999E-2</v>
      </c>
      <c r="N22" s="157">
        <v>4.1840000000000002E-3</v>
      </c>
      <c r="O22" s="157">
        <v>1.276E-3</v>
      </c>
      <c r="P22" s="157">
        <v>9.5000000000000005E-5</v>
      </c>
      <c r="Q22" s="157">
        <v>1.3988E-2</v>
      </c>
      <c r="R22" s="157">
        <v>6.6420000000000003E-3</v>
      </c>
      <c r="S22" s="157">
        <v>2.2179999999999999E-3</v>
      </c>
      <c r="T22" s="157">
        <v>6.8615999999999996E-2</v>
      </c>
      <c r="U22" s="157">
        <v>1.4E-5</v>
      </c>
      <c r="V22" s="157">
        <v>1.0451999999999999E-2</v>
      </c>
      <c r="W22" s="157">
        <v>4.8050000000000002E-3</v>
      </c>
      <c r="X22" s="157">
        <v>9.0200000000000002E-4</v>
      </c>
      <c r="Y22" s="157">
        <v>1.315E-3</v>
      </c>
      <c r="Z22" s="157">
        <v>6.9800000000000005E-4</v>
      </c>
      <c r="AA22" s="157">
        <v>5.0000000000000001E-4</v>
      </c>
      <c r="AB22" s="157">
        <v>3.4150000000000001E-3</v>
      </c>
      <c r="AC22" s="157">
        <v>8.3999999999999995E-5</v>
      </c>
      <c r="AD22" s="157">
        <v>9.9999999999999995E-7</v>
      </c>
      <c r="AE22" s="158"/>
      <c r="AF22" s="159">
        <v>312.81</v>
      </c>
      <c r="AG22" s="159" t="s">
        <v>65</v>
      </c>
      <c r="AH22" s="159">
        <v>541.41000000000008</v>
      </c>
      <c r="AI22" s="159">
        <v>16.77</v>
      </c>
      <c r="AJ22" s="159" t="s">
        <v>65</v>
      </c>
      <c r="AK22" s="157" t="s">
        <v>65</v>
      </c>
      <c r="AL22" s="230" t="s">
        <v>61</v>
      </c>
    </row>
    <row r="23" spans="1:38" ht="24.75" thickBot="1" x14ac:dyDescent="0.25">
      <c r="A23" s="228" t="s">
        <v>85</v>
      </c>
      <c r="B23" s="231" t="s">
        <v>86</v>
      </c>
      <c r="C23" s="185" t="s">
        <v>87</v>
      </c>
      <c r="D23" s="232"/>
      <c r="E23" s="157">
        <v>0.22728970000000001</v>
      </c>
      <c r="F23" s="157">
        <v>2.2849999999999999E-2</v>
      </c>
      <c r="G23" s="157">
        <v>4.0200000000000001E-4</v>
      </c>
      <c r="H23" s="157">
        <v>1.604E-4</v>
      </c>
      <c r="I23" s="157">
        <v>9.9235E-3</v>
      </c>
      <c r="J23" s="157">
        <v>9.9235E-3</v>
      </c>
      <c r="K23" s="157">
        <v>9.9235E-3</v>
      </c>
      <c r="L23" s="157">
        <v>7.5063999999999999E-3</v>
      </c>
      <c r="M23" s="157">
        <v>0.215313</v>
      </c>
      <c r="N23" s="157">
        <v>5.0250000000000002E-4</v>
      </c>
      <c r="O23" s="157">
        <v>2.0100000000000001E-4</v>
      </c>
      <c r="P23" s="157" t="s">
        <v>72</v>
      </c>
      <c r="Q23" s="157" t="s">
        <v>72</v>
      </c>
      <c r="R23" s="157">
        <v>1.005E-3</v>
      </c>
      <c r="S23" s="157">
        <v>3.4169999999999999E-2</v>
      </c>
      <c r="T23" s="157">
        <v>1.407E-3</v>
      </c>
      <c r="U23" s="157">
        <v>2.0100000000000001E-4</v>
      </c>
      <c r="V23" s="157">
        <v>2.01E-2</v>
      </c>
      <c r="W23" s="157" t="s">
        <v>72</v>
      </c>
      <c r="X23" s="157">
        <v>6.0400000000000004E-4</v>
      </c>
      <c r="Y23" s="157">
        <v>1.0039999999999999E-3</v>
      </c>
      <c r="Z23" s="157" t="s">
        <v>72</v>
      </c>
      <c r="AA23" s="157" t="s">
        <v>72</v>
      </c>
      <c r="AB23" s="157">
        <v>1.6080000000000001E-3</v>
      </c>
      <c r="AC23" s="157" t="s">
        <v>65</v>
      </c>
      <c r="AD23" s="157" t="s">
        <v>65</v>
      </c>
      <c r="AE23" s="158"/>
      <c r="AF23" s="159">
        <v>850.4</v>
      </c>
      <c r="AG23" s="159" t="s">
        <v>65</v>
      </c>
      <c r="AH23" s="159" t="s">
        <v>65</v>
      </c>
      <c r="AI23" s="159" t="s">
        <v>65</v>
      </c>
      <c r="AJ23" s="159" t="s">
        <v>65</v>
      </c>
      <c r="AK23" s="159" t="s">
        <v>65</v>
      </c>
      <c r="AL23" s="230" t="s">
        <v>61</v>
      </c>
    </row>
    <row r="24" spans="1:38" ht="24.75" thickBot="1" x14ac:dyDescent="0.25">
      <c r="A24" s="233" t="s">
        <v>66</v>
      </c>
      <c r="B24" s="231" t="s">
        <v>88</v>
      </c>
      <c r="C24" s="185" t="s">
        <v>89</v>
      </c>
      <c r="D24" s="229"/>
      <c r="E24" s="157">
        <v>0.12764400000000001</v>
      </c>
      <c r="F24" s="157">
        <v>3.1179999999999999E-2</v>
      </c>
      <c r="G24" s="157">
        <v>7.3879E-2</v>
      </c>
      <c r="H24" s="157">
        <v>3.4200000000000002E-4</v>
      </c>
      <c r="I24" s="157">
        <v>1.5292999999999999E-2</v>
      </c>
      <c r="J24" s="157">
        <v>2.0021000000000001E-2</v>
      </c>
      <c r="K24" s="157">
        <v>2.4003E-2</v>
      </c>
      <c r="L24" s="157">
        <v>2.8509999999999998E-3</v>
      </c>
      <c r="M24" s="157">
        <v>5.8416000000000003E-2</v>
      </c>
      <c r="N24" s="157">
        <v>9.391E-3</v>
      </c>
      <c r="O24" s="157">
        <v>5.6899999999999997E-3</v>
      </c>
      <c r="P24" s="157">
        <v>3.79E-4</v>
      </c>
      <c r="Q24" s="157">
        <v>1.7396999999999999E-2</v>
      </c>
      <c r="R24" s="157">
        <v>1.0517E-2</v>
      </c>
      <c r="S24" s="157">
        <v>6.202E-3</v>
      </c>
      <c r="T24" s="157">
        <v>5.2849999999999998E-3</v>
      </c>
      <c r="U24" s="157">
        <v>2.5500000000000002E-4</v>
      </c>
      <c r="V24" s="157">
        <v>0.25706800000000002</v>
      </c>
      <c r="W24" s="157">
        <v>5.3478999999999999E-2</v>
      </c>
      <c r="X24" s="157">
        <v>6.9290000000000003E-3</v>
      </c>
      <c r="Y24" s="157">
        <v>1.0293E-2</v>
      </c>
      <c r="Z24" s="157">
        <v>3.9969999999999997E-3</v>
      </c>
      <c r="AA24" s="157">
        <v>2.823E-3</v>
      </c>
      <c r="AB24" s="157">
        <v>2.4042999999999998E-2</v>
      </c>
      <c r="AC24" s="157">
        <v>2.4810000000000001E-3</v>
      </c>
      <c r="AD24" s="157">
        <v>3.9999999999999998E-6</v>
      </c>
      <c r="AE24" s="158"/>
      <c r="AF24" s="159">
        <v>386.91</v>
      </c>
      <c r="AG24" s="159" t="s">
        <v>65</v>
      </c>
      <c r="AH24" s="159">
        <v>622.28</v>
      </c>
      <c r="AI24" s="159">
        <v>496.1</v>
      </c>
      <c r="AJ24" s="159" t="s">
        <v>65</v>
      </c>
      <c r="AK24" s="159" t="s">
        <v>65</v>
      </c>
      <c r="AL24" s="230" t="s">
        <v>61</v>
      </c>
    </row>
    <row r="25" spans="1:38" ht="13.5" thickBot="1" x14ac:dyDescent="0.25">
      <c r="A25" s="228" t="s">
        <v>90</v>
      </c>
      <c r="B25" s="231" t="s">
        <v>91</v>
      </c>
      <c r="C25" s="186" t="s">
        <v>92</v>
      </c>
      <c r="D25" s="229"/>
      <c r="E25" s="157">
        <v>6.8792000000000006E-2</v>
      </c>
      <c r="F25" s="157">
        <v>9.639E-3</v>
      </c>
      <c r="G25" s="157">
        <v>6.0160000000000005E-3</v>
      </c>
      <c r="H25" s="157" t="s">
        <v>72</v>
      </c>
      <c r="I25" s="157">
        <v>4.6100000000000004E-4</v>
      </c>
      <c r="J25" s="157">
        <v>4.6100000000000004E-4</v>
      </c>
      <c r="K25" s="157">
        <v>4.6100000000000004E-4</v>
      </c>
      <c r="L25" s="157">
        <v>2.2100000000000001E-4</v>
      </c>
      <c r="M25" s="157">
        <v>0.13522400000000001</v>
      </c>
      <c r="N25" s="157" t="s">
        <v>72</v>
      </c>
      <c r="O25" s="157" t="s">
        <v>72</v>
      </c>
      <c r="P25" s="157" t="s">
        <v>72</v>
      </c>
      <c r="Q25" s="157" t="s">
        <v>72</v>
      </c>
      <c r="R25" s="157" t="s">
        <v>72</v>
      </c>
      <c r="S25" s="157" t="s">
        <v>72</v>
      </c>
      <c r="T25" s="157" t="s">
        <v>72</v>
      </c>
      <c r="U25" s="157" t="s">
        <v>72</v>
      </c>
      <c r="V25" s="157" t="s">
        <v>72</v>
      </c>
      <c r="W25" s="157" t="s">
        <v>72</v>
      </c>
      <c r="X25" s="157" t="s">
        <v>72</v>
      </c>
      <c r="Y25" s="157" t="s">
        <v>72</v>
      </c>
      <c r="Z25" s="157" t="s">
        <v>72</v>
      </c>
      <c r="AA25" s="157" t="s">
        <v>72</v>
      </c>
      <c r="AB25" s="157" t="s">
        <v>72</v>
      </c>
      <c r="AC25" s="157" t="s">
        <v>65</v>
      </c>
      <c r="AD25" s="157" t="s">
        <v>65</v>
      </c>
      <c r="AE25" s="158"/>
      <c r="AF25" s="159">
        <v>276</v>
      </c>
      <c r="AG25" s="159" t="s">
        <v>65</v>
      </c>
      <c r="AH25" s="159" t="s">
        <v>65</v>
      </c>
      <c r="AI25" s="159" t="s">
        <v>65</v>
      </c>
      <c r="AJ25" s="159" t="s">
        <v>65</v>
      </c>
      <c r="AK25" s="159" t="s">
        <v>65</v>
      </c>
      <c r="AL25" s="230" t="s">
        <v>61</v>
      </c>
    </row>
    <row r="26" spans="1:38" ht="13.5" thickBot="1" x14ac:dyDescent="0.25">
      <c r="A26" s="228" t="s">
        <v>90</v>
      </c>
      <c r="B26" s="228" t="s">
        <v>93</v>
      </c>
      <c r="C26" s="185" t="s">
        <v>94</v>
      </c>
      <c r="D26" s="229"/>
      <c r="E26" s="157">
        <v>3.7700000000000003E-3</v>
      </c>
      <c r="F26" s="157">
        <v>2.6060000000000002E-3</v>
      </c>
      <c r="G26" s="157">
        <v>4.6700000000000002E-4</v>
      </c>
      <c r="H26" s="157" t="s">
        <v>72</v>
      </c>
      <c r="I26" s="157">
        <v>1.5999999999999999E-5</v>
      </c>
      <c r="J26" s="157">
        <v>1.5999999999999999E-5</v>
      </c>
      <c r="K26" s="157">
        <v>1.5999999999999999E-5</v>
      </c>
      <c r="L26" s="157">
        <v>7.9999999999999996E-6</v>
      </c>
      <c r="M26" s="157">
        <v>3.5205E-2</v>
      </c>
      <c r="N26" s="157" t="s">
        <v>72</v>
      </c>
      <c r="O26" s="157" t="s">
        <v>72</v>
      </c>
      <c r="P26" s="157" t="s">
        <v>72</v>
      </c>
      <c r="Q26" s="157" t="s">
        <v>72</v>
      </c>
      <c r="R26" s="157" t="s">
        <v>72</v>
      </c>
      <c r="S26" s="157" t="s">
        <v>72</v>
      </c>
      <c r="T26" s="157" t="s">
        <v>72</v>
      </c>
      <c r="U26" s="157" t="s">
        <v>72</v>
      </c>
      <c r="V26" s="157" t="s">
        <v>72</v>
      </c>
      <c r="W26" s="157" t="s">
        <v>72</v>
      </c>
      <c r="X26" s="157" t="s">
        <v>72</v>
      </c>
      <c r="Y26" s="157" t="s">
        <v>72</v>
      </c>
      <c r="Z26" s="157" t="s">
        <v>72</v>
      </c>
      <c r="AA26" s="157" t="s">
        <v>72</v>
      </c>
      <c r="AB26" s="157" t="s">
        <v>72</v>
      </c>
      <c r="AC26" s="157" t="s">
        <v>65</v>
      </c>
      <c r="AD26" s="157" t="s">
        <v>65</v>
      </c>
      <c r="AE26" s="158"/>
      <c r="AF26" s="159">
        <v>21.43</v>
      </c>
      <c r="AG26" s="159" t="s">
        <v>65</v>
      </c>
      <c r="AH26" s="159" t="s">
        <v>65</v>
      </c>
      <c r="AI26" s="159" t="s">
        <v>65</v>
      </c>
      <c r="AJ26" s="159" t="s">
        <v>65</v>
      </c>
      <c r="AK26" s="159" t="s">
        <v>65</v>
      </c>
      <c r="AL26" s="230" t="s">
        <v>61</v>
      </c>
    </row>
    <row r="27" spans="1:38" ht="13.5" thickBot="1" x14ac:dyDescent="0.25">
      <c r="A27" s="228" t="s">
        <v>95</v>
      </c>
      <c r="B27" s="228" t="s">
        <v>96</v>
      </c>
      <c r="C27" s="185" t="s">
        <v>97</v>
      </c>
      <c r="D27" s="229"/>
      <c r="E27" s="157">
        <v>2.6116169999999999</v>
      </c>
      <c r="F27" s="157">
        <v>0.36183359999999998</v>
      </c>
      <c r="G27" s="157">
        <v>4.7340000000000004E-3</v>
      </c>
      <c r="H27" s="157">
        <v>7.8497999999999998E-2</v>
      </c>
      <c r="I27" s="157">
        <v>9.9372790000000003E-2</v>
      </c>
      <c r="J27" s="157">
        <v>9.9372790000000003E-2</v>
      </c>
      <c r="K27" s="157">
        <v>9.9372790000000003E-2</v>
      </c>
      <c r="L27" s="157">
        <v>8.1794370000000005E-2</v>
      </c>
      <c r="M27" s="157">
        <v>4.2010480000000001</v>
      </c>
      <c r="N27" s="157">
        <v>4.4401500000000002E-4</v>
      </c>
      <c r="O27" s="157">
        <v>5.2070999999999997E-5</v>
      </c>
      <c r="P27" s="157">
        <v>3.1227289999999999E-3</v>
      </c>
      <c r="Q27" s="157">
        <v>8.4968000000000004E-5</v>
      </c>
      <c r="R27" s="157">
        <v>3.5407400000000001E-3</v>
      </c>
      <c r="S27" s="157">
        <v>2.4271000000000002E-3</v>
      </c>
      <c r="T27" s="157">
        <v>4.9590599999999995E-4</v>
      </c>
      <c r="U27" s="157">
        <v>6.5792999999999998E-5</v>
      </c>
      <c r="V27" s="157">
        <v>1.1267599999999999E-2</v>
      </c>
      <c r="W27" s="157">
        <v>0.16</v>
      </c>
      <c r="X27" s="157">
        <v>8.5634999999999999E-3</v>
      </c>
      <c r="Y27" s="157">
        <v>9.7493000000000007E-3</v>
      </c>
      <c r="Z27" s="157">
        <v>7.4094E-3</v>
      </c>
      <c r="AA27" s="157">
        <v>8.5187000000000006E-3</v>
      </c>
      <c r="AB27" s="157">
        <v>3.4285900000000001E-2</v>
      </c>
      <c r="AC27" s="157">
        <v>1.6002900000000001E-4</v>
      </c>
      <c r="AD27" s="157">
        <v>3.1999999999999999E-5</v>
      </c>
      <c r="AE27" s="158"/>
      <c r="AF27" s="159">
        <v>19867.713100000001</v>
      </c>
      <c r="AG27" s="159" t="s">
        <v>65</v>
      </c>
      <c r="AH27" s="159">
        <v>357.65056670000001</v>
      </c>
      <c r="AI27" s="159">
        <v>606.46768220000001</v>
      </c>
      <c r="AJ27" s="159" t="s">
        <v>65</v>
      </c>
      <c r="AK27" s="159" t="s">
        <v>65</v>
      </c>
      <c r="AL27" s="230" t="s">
        <v>61</v>
      </c>
    </row>
    <row r="28" spans="1:38" ht="13.5" thickBot="1" x14ac:dyDescent="0.25">
      <c r="A28" s="228" t="s">
        <v>95</v>
      </c>
      <c r="B28" s="228" t="s">
        <v>98</v>
      </c>
      <c r="C28" s="185" t="s">
        <v>99</v>
      </c>
      <c r="D28" s="229"/>
      <c r="E28" s="157">
        <v>1.1281840000000001</v>
      </c>
      <c r="F28" s="157">
        <v>3.2857520000000001E-2</v>
      </c>
      <c r="G28" s="157">
        <v>1.1509999999999999E-3</v>
      </c>
      <c r="H28" s="157">
        <v>6.9560000000000004E-3</v>
      </c>
      <c r="I28" s="157">
        <v>2.1744393000000001E-2</v>
      </c>
      <c r="J28" s="157">
        <v>2.1744393000000001E-2</v>
      </c>
      <c r="K28" s="157">
        <v>2.1744393000000001E-2</v>
      </c>
      <c r="L28" s="157">
        <v>1.772642E-2</v>
      </c>
      <c r="M28" s="157">
        <v>0.26957900000000001</v>
      </c>
      <c r="N28" s="157">
        <v>5.9991999999999998E-5</v>
      </c>
      <c r="O28" s="157">
        <v>1.1728E-5</v>
      </c>
      <c r="P28" s="157">
        <v>5.9256800000000002E-4</v>
      </c>
      <c r="Q28" s="157">
        <v>1.1892999999999999E-5</v>
      </c>
      <c r="R28" s="157">
        <v>9.1018800000000003E-4</v>
      </c>
      <c r="S28" s="157">
        <v>6.11806E-4</v>
      </c>
      <c r="T28" s="157">
        <v>3.2700000000000002E-5</v>
      </c>
      <c r="U28" s="157">
        <v>1.1369000000000001E-5</v>
      </c>
      <c r="V28" s="157">
        <v>2.0306000000000001E-2</v>
      </c>
      <c r="W28" s="157">
        <v>2.2866000000000001E-2</v>
      </c>
      <c r="X28" s="157">
        <v>2.4659999999999999E-3</v>
      </c>
      <c r="Y28" s="157">
        <v>2.7734999999999999E-3</v>
      </c>
      <c r="Z28" s="157">
        <v>2.1638E-3</v>
      </c>
      <c r="AA28" s="157">
        <v>2.3172000000000002E-3</v>
      </c>
      <c r="AB28" s="157">
        <v>9.7205E-3</v>
      </c>
      <c r="AC28" s="157">
        <v>2.2864999999999999E-5</v>
      </c>
      <c r="AD28" s="157">
        <v>4.6E-6</v>
      </c>
      <c r="AE28" s="158"/>
      <c r="AF28" s="159">
        <v>4402.4093789999997</v>
      </c>
      <c r="AG28" s="159" t="s">
        <v>65</v>
      </c>
      <c r="AH28" s="159" t="s">
        <v>65</v>
      </c>
      <c r="AI28" s="159">
        <v>199.77148439999999</v>
      </c>
      <c r="AJ28" s="159" t="s">
        <v>65</v>
      </c>
      <c r="AK28" s="159" t="s">
        <v>65</v>
      </c>
      <c r="AL28" s="230" t="s">
        <v>61</v>
      </c>
    </row>
    <row r="29" spans="1:38" ht="13.5" thickBot="1" x14ac:dyDescent="0.25">
      <c r="A29" s="228" t="s">
        <v>95</v>
      </c>
      <c r="B29" s="228" t="s">
        <v>100</v>
      </c>
      <c r="C29" s="185" t="s">
        <v>101</v>
      </c>
      <c r="D29" s="229"/>
      <c r="E29" s="157">
        <v>2.0785610000000001</v>
      </c>
      <c r="F29" s="157">
        <v>6.7231170000000007E-2</v>
      </c>
      <c r="G29" s="157">
        <v>2.0439999999999998E-3</v>
      </c>
      <c r="H29" s="157">
        <v>7.2560000000000003E-3</v>
      </c>
      <c r="I29" s="157">
        <v>2.7005560000000001E-2</v>
      </c>
      <c r="J29" s="157">
        <v>2.7005660000000001E-2</v>
      </c>
      <c r="K29" s="157">
        <v>2.7005560000000001E-2</v>
      </c>
      <c r="L29" s="157">
        <v>1.7223869999999999E-2</v>
      </c>
      <c r="M29" s="157">
        <v>0.60606950000000004</v>
      </c>
      <c r="N29" s="157">
        <v>9.6804000000000004E-5</v>
      </c>
      <c r="O29" s="157">
        <v>9.7180000000000008E-6</v>
      </c>
      <c r="P29" s="157">
        <v>1.0184230000000001E-3</v>
      </c>
      <c r="Q29" s="157">
        <v>1.9341999999999999E-5</v>
      </c>
      <c r="R29" s="157">
        <v>1.626185E-3</v>
      </c>
      <c r="S29" s="157">
        <v>1.0907569999999999E-3</v>
      </c>
      <c r="T29" s="157">
        <v>4.0268999999999997E-5</v>
      </c>
      <c r="U29" s="157">
        <v>1.9249000000000002E-5</v>
      </c>
      <c r="V29" s="157">
        <v>3.4619999999999998E-3</v>
      </c>
      <c r="W29" s="157">
        <v>2.0140000000000002E-2</v>
      </c>
      <c r="X29" s="157">
        <v>8.8250000000000004E-4</v>
      </c>
      <c r="Y29" s="157">
        <v>5.3439000000000004E-3</v>
      </c>
      <c r="Z29" s="157">
        <v>5.9714E-3</v>
      </c>
      <c r="AA29" s="157">
        <v>1.3726999999999999E-3</v>
      </c>
      <c r="AB29" s="157">
        <v>1.3570499999999999E-2</v>
      </c>
      <c r="AC29" s="157">
        <v>1.4229999999999999E-5</v>
      </c>
      <c r="AD29" s="157">
        <v>2.9699999999999999E-6</v>
      </c>
      <c r="AE29" s="158"/>
      <c r="AF29" s="159">
        <v>7752.8716889999996</v>
      </c>
      <c r="AG29" s="159" t="s">
        <v>65</v>
      </c>
      <c r="AH29" s="159">
        <v>552.34942999999998</v>
      </c>
      <c r="AI29" s="159">
        <v>904.33140679999997</v>
      </c>
      <c r="AJ29" s="159" t="s">
        <v>65</v>
      </c>
      <c r="AK29" s="159" t="s">
        <v>65</v>
      </c>
      <c r="AL29" s="230" t="s">
        <v>61</v>
      </c>
    </row>
    <row r="30" spans="1:38" ht="13.5" thickBot="1" x14ac:dyDescent="0.25">
      <c r="A30" s="228" t="s">
        <v>95</v>
      </c>
      <c r="B30" s="228" t="s">
        <v>102</v>
      </c>
      <c r="C30" s="185" t="s">
        <v>103</v>
      </c>
      <c r="D30" s="229"/>
      <c r="E30" s="157">
        <v>1.16954E-2</v>
      </c>
      <c r="F30" s="157">
        <v>4.3287470000000002E-2</v>
      </c>
      <c r="G30" s="157">
        <v>2.6999999999999999E-5</v>
      </c>
      <c r="H30" s="157">
        <v>1.46E-4</v>
      </c>
      <c r="I30" s="157">
        <v>6.2132500000000005E-4</v>
      </c>
      <c r="J30" s="157">
        <v>6.2132500000000005E-4</v>
      </c>
      <c r="K30" s="157">
        <v>6.2132500000000005E-4</v>
      </c>
      <c r="L30" s="157">
        <v>1.2930400000000001E-4</v>
      </c>
      <c r="M30" s="157">
        <v>0.36996600000000002</v>
      </c>
      <c r="N30" s="157">
        <v>4.6E-6</v>
      </c>
      <c r="O30" s="157">
        <v>5.75E-7</v>
      </c>
      <c r="P30" s="157">
        <v>2.5000000000000001E-5</v>
      </c>
      <c r="Q30" s="157">
        <v>8.6300000000000004E-7</v>
      </c>
      <c r="R30" s="157">
        <v>1.8139999999999999E-5</v>
      </c>
      <c r="S30" s="157">
        <v>1.29E-5</v>
      </c>
      <c r="T30" s="157">
        <v>6.6220000000000003E-6</v>
      </c>
      <c r="U30" s="157">
        <v>5.75E-7</v>
      </c>
      <c r="V30" s="157">
        <v>9.5000000000000005E-5</v>
      </c>
      <c r="W30" s="157">
        <v>1.1670000000000001E-3</v>
      </c>
      <c r="X30" s="157">
        <v>2.41E-5</v>
      </c>
      <c r="Y30" s="157">
        <v>3.0800000000000003E-5</v>
      </c>
      <c r="Z30" s="157">
        <v>1.8600000000000001E-5</v>
      </c>
      <c r="AA30" s="157">
        <v>3.4199999999999998E-5</v>
      </c>
      <c r="AB30" s="157">
        <v>1.077E-4</v>
      </c>
      <c r="AC30" s="157">
        <v>1.17E-6</v>
      </c>
      <c r="AD30" s="157">
        <v>5.1200000000000003E-7</v>
      </c>
      <c r="AE30" s="158"/>
      <c r="AF30" s="159">
        <v>124.7751667</v>
      </c>
      <c r="AG30" s="159" t="s">
        <v>65</v>
      </c>
      <c r="AH30" s="159" t="s">
        <v>65</v>
      </c>
      <c r="AI30" s="159">
        <v>1.2174374699999999</v>
      </c>
      <c r="AJ30" s="159" t="s">
        <v>65</v>
      </c>
      <c r="AK30" s="159" t="s">
        <v>65</v>
      </c>
      <c r="AL30" s="230" t="s">
        <v>61</v>
      </c>
    </row>
    <row r="31" spans="1:38" ht="13.5" thickBot="1" x14ac:dyDescent="0.25">
      <c r="A31" s="228" t="s">
        <v>95</v>
      </c>
      <c r="B31" s="228" t="s">
        <v>104</v>
      </c>
      <c r="C31" s="185" t="s">
        <v>105</v>
      </c>
      <c r="D31" s="229"/>
      <c r="E31" s="157" t="s">
        <v>65</v>
      </c>
      <c r="F31" s="157">
        <v>0.21446513</v>
      </c>
      <c r="G31" s="157" t="s">
        <v>65</v>
      </c>
      <c r="H31" s="157" t="s">
        <v>65</v>
      </c>
      <c r="I31" s="157" t="s">
        <v>65</v>
      </c>
      <c r="J31" s="157" t="s">
        <v>65</v>
      </c>
      <c r="K31" s="157" t="s">
        <v>65</v>
      </c>
      <c r="L31" s="157" t="s">
        <v>65</v>
      </c>
      <c r="M31" s="157" t="s">
        <v>65</v>
      </c>
      <c r="N31" s="157" t="s">
        <v>65</v>
      </c>
      <c r="O31" s="157" t="s">
        <v>65</v>
      </c>
      <c r="P31" s="157" t="s">
        <v>65</v>
      </c>
      <c r="Q31" s="157" t="s">
        <v>65</v>
      </c>
      <c r="R31" s="157" t="s">
        <v>65</v>
      </c>
      <c r="S31" s="157" t="s">
        <v>65</v>
      </c>
      <c r="T31" s="157" t="s">
        <v>65</v>
      </c>
      <c r="U31" s="157" t="s">
        <v>65</v>
      </c>
      <c r="V31" s="157" t="s">
        <v>65</v>
      </c>
      <c r="W31" s="157" t="s">
        <v>72</v>
      </c>
      <c r="X31" s="157" t="s">
        <v>72</v>
      </c>
      <c r="Y31" s="157" t="s">
        <v>72</v>
      </c>
      <c r="Z31" s="157" t="s">
        <v>72</v>
      </c>
      <c r="AA31" s="157" t="s">
        <v>72</v>
      </c>
      <c r="AB31" s="157" t="s">
        <v>72</v>
      </c>
      <c r="AC31" s="157" t="s">
        <v>72</v>
      </c>
      <c r="AD31" s="157" t="s">
        <v>72</v>
      </c>
      <c r="AE31" s="158"/>
      <c r="AF31" s="159">
        <v>9.9060000000000006</v>
      </c>
      <c r="AG31" s="159" t="s">
        <v>65</v>
      </c>
      <c r="AH31" s="159" t="s">
        <v>65</v>
      </c>
      <c r="AI31" s="159">
        <v>9.6699999999999994E-2</v>
      </c>
      <c r="AJ31" s="159" t="s">
        <v>65</v>
      </c>
      <c r="AK31" s="159" t="s">
        <v>65</v>
      </c>
      <c r="AL31" s="230" t="s">
        <v>61</v>
      </c>
    </row>
    <row r="32" spans="1:38" ht="13.5" thickBot="1" x14ac:dyDescent="0.25">
      <c r="A32" s="228" t="s">
        <v>95</v>
      </c>
      <c r="B32" s="228" t="s">
        <v>106</v>
      </c>
      <c r="C32" s="185" t="s">
        <v>107</v>
      </c>
      <c r="D32" s="229"/>
      <c r="E32" s="157" t="s">
        <v>65</v>
      </c>
      <c r="F32" s="157" t="s">
        <v>65</v>
      </c>
      <c r="G32" s="157" t="s">
        <v>65</v>
      </c>
      <c r="H32" s="157" t="s">
        <v>65</v>
      </c>
      <c r="I32" s="157">
        <v>0.137187</v>
      </c>
      <c r="J32" s="157">
        <v>0.26694380000000001</v>
      </c>
      <c r="K32" s="157">
        <v>0.33862330000000002</v>
      </c>
      <c r="L32" s="157">
        <v>3.051359E-2</v>
      </c>
      <c r="M32" s="157" t="s">
        <v>65</v>
      </c>
      <c r="N32" s="157">
        <v>1.049037</v>
      </c>
      <c r="O32" s="157">
        <v>4.5618619999999999E-3</v>
      </c>
      <c r="P32" s="157" t="s">
        <v>65</v>
      </c>
      <c r="Q32" s="157">
        <v>1.1976000000000001E-2</v>
      </c>
      <c r="R32" s="157">
        <v>0.39188659999999997</v>
      </c>
      <c r="S32" s="157">
        <v>8.6071019999999994</v>
      </c>
      <c r="T32" s="157">
        <v>5.9982790000000001E-2</v>
      </c>
      <c r="U32" s="157">
        <v>6.7724660000000004E-3</v>
      </c>
      <c r="V32" s="157">
        <v>2.725752</v>
      </c>
      <c r="W32" s="157" t="s">
        <v>72</v>
      </c>
      <c r="X32" s="157">
        <v>7.5120000000000004E-4</v>
      </c>
      <c r="Y32" s="157">
        <v>7.0480000000000003E-5</v>
      </c>
      <c r="Z32" s="157">
        <v>1.0399999999999999E-4</v>
      </c>
      <c r="AA32" s="157">
        <v>4.3632000000000002E-4</v>
      </c>
      <c r="AB32" s="157">
        <v>1.3620489999999999E-3</v>
      </c>
      <c r="AC32" s="157" t="s">
        <v>72</v>
      </c>
      <c r="AD32" s="157" t="s">
        <v>72</v>
      </c>
      <c r="AE32" s="158"/>
      <c r="AF32" s="159" t="s">
        <v>65</v>
      </c>
      <c r="AG32" s="159" t="s">
        <v>65</v>
      </c>
      <c r="AH32" s="159" t="s">
        <v>65</v>
      </c>
      <c r="AI32" s="159" t="s">
        <v>65</v>
      </c>
      <c r="AJ32" s="159" t="s">
        <v>65</v>
      </c>
      <c r="AK32" s="159">
        <v>10600.708838</v>
      </c>
      <c r="AL32" s="230" t="s">
        <v>108</v>
      </c>
    </row>
    <row r="33" spans="1:38" ht="13.5" thickBot="1" x14ac:dyDescent="0.25">
      <c r="A33" s="228" t="s">
        <v>95</v>
      </c>
      <c r="B33" s="228" t="s">
        <v>109</v>
      </c>
      <c r="C33" s="185" t="s">
        <v>110</v>
      </c>
      <c r="D33" s="229"/>
      <c r="E33" s="157" t="s">
        <v>65</v>
      </c>
      <c r="F33" s="157" t="s">
        <v>65</v>
      </c>
      <c r="G33" s="157" t="s">
        <v>65</v>
      </c>
      <c r="H33" s="157" t="s">
        <v>65</v>
      </c>
      <c r="I33" s="157">
        <v>0.57531699999999997</v>
      </c>
      <c r="J33" s="157">
        <v>1.065399</v>
      </c>
      <c r="K33" s="157">
        <v>2.1308009999999999</v>
      </c>
      <c r="L33" s="157">
        <v>2.4453000000000001E-3</v>
      </c>
      <c r="M33" s="157" t="s">
        <v>65</v>
      </c>
      <c r="N33" s="157" t="s">
        <v>65</v>
      </c>
      <c r="O33" s="157" t="s">
        <v>65</v>
      </c>
      <c r="P33" s="157" t="s">
        <v>65</v>
      </c>
      <c r="Q33" s="157" t="s">
        <v>65</v>
      </c>
      <c r="R33" s="157" t="s">
        <v>65</v>
      </c>
      <c r="S33" s="157" t="s">
        <v>65</v>
      </c>
      <c r="T33" s="157" t="s">
        <v>65</v>
      </c>
      <c r="U33" s="157" t="s">
        <v>65</v>
      </c>
      <c r="V33" s="157" t="s">
        <v>65</v>
      </c>
      <c r="W33" s="157" t="s">
        <v>65</v>
      </c>
      <c r="X33" s="157" t="s">
        <v>65</v>
      </c>
      <c r="Y33" s="157" t="s">
        <v>65</v>
      </c>
      <c r="Z33" s="157" t="s">
        <v>65</v>
      </c>
      <c r="AA33" s="157" t="s">
        <v>65</v>
      </c>
      <c r="AB33" s="157" t="s">
        <v>65</v>
      </c>
      <c r="AC33" s="157" t="s">
        <v>65</v>
      </c>
      <c r="AD33" s="157" t="s">
        <v>65</v>
      </c>
      <c r="AE33" s="158"/>
      <c r="AF33" s="159" t="s">
        <v>65</v>
      </c>
      <c r="AG33" s="159" t="s">
        <v>65</v>
      </c>
      <c r="AH33" s="159" t="s">
        <v>65</v>
      </c>
      <c r="AI33" s="159" t="s">
        <v>65</v>
      </c>
      <c r="AJ33" s="159" t="s">
        <v>65</v>
      </c>
      <c r="AK33" s="159">
        <v>10600.708838</v>
      </c>
      <c r="AL33" s="230" t="s">
        <v>108</v>
      </c>
    </row>
    <row r="34" spans="1:38" ht="13.5" thickBot="1" x14ac:dyDescent="0.25">
      <c r="A34" s="228" t="s">
        <v>85</v>
      </c>
      <c r="B34" s="228" t="s">
        <v>111</v>
      </c>
      <c r="C34" s="185" t="s">
        <v>112</v>
      </c>
      <c r="D34" s="229"/>
      <c r="E34" s="157">
        <v>0.76638700000000004</v>
      </c>
      <c r="F34" s="157">
        <v>5.9508999999999999E-2</v>
      </c>
      <c r="G34" s="157">
        <v>2.5000000000000001E-4</v>
      </c>
      <c r="H34" s="157">
        <v>1.25E-4</v>
      </c>
      <c r="I34" s="157">
        <v>1.5959999999999998E-2</v>
      </c>
      <c r="J34" s="157">
        <v>1.721E-2</v>
      </c>
      <c r="K34" s="157">
        <v>2.5692E-2</v>
      </c>
      <c r="L34" s="157">
        <v>1.0374E-2</v>
      </c>
      <c r="M34" s="157">
        <v>0.20732400000000001</v>
      </c>
      <c r="N34" s="157" t="s">
        <v>72</v>
      </c>
      <c r="O34" s="157">
        <v>1.25E-4</v>
      </c>
      <c r="P34" s="157" t="s">
        <v>72</v>
      </c>
      <c r="Q34" s="157" t="s">
        <v>72</v>
      </c>
      <c r="R34" s="157">
        <v>6.2500000000000001E-4</v>
      </c>
      <c r="S34" s="157">
        <v>2.1250000000000002E-2</v>
      </c>
      <c r="T34" s="157">
        <v>8.7500000000000002E-4</v>
      </c>
      <c r="U34" s="157">
        <v>1.25E-4</v>
      </c>
      <c r="V34" s="157">
        <v>1.2500000000000001E-2</v>
      </c>
      <c r="W34" s="157" t="s">
        <v>72</v>
      </c>
      <c r="X34" s="157">
        <v>3.7500000000000001E-4</v>
      </c>
      <c r="Y34" s="157">
        <v>6.2500000000000001E-4</v>
      </c>
      <c r="Z34" s="157">
        <v>4.2999999999999999E-4</v>
      </c>
      <c r="AA34" s="157">
        <v>9.8999999999999994E-5</v>
      </c>
      <c r="AB34" s="157">
        <v>1.529E-3</v>
      </c>
      <c r="AC34" s="157" t="s">
        <v>65</v>
      </c>
      <c r="AD34" s="157" t="s">
        <v>65</v>
      </c>
      <c r="AE34" s="158"/>
      <c r="AF34" s="159">
        <v>528.75</v>
      </c>
      <c r="AG34" s="159" t="s">
        <v>65</v>
      </c>
      <c r="AH34" s="159" t="s">
        <v>65</v>
      </c>
      <c r="AI34" s="159" t="s">
        <v>65</v>
      </c>
      <c r="AJ34" s="159" t="s">
        <v>65</v>
      </c>
      <c r="AK34" s="159" t="s">
        <v>65</v>
      </c>
      <c r="AL34" s="230" t="s">
        <v>61</v>
      </c>
    </row>
    <row r="35" spans="1:38" s="171" customFormat="1" ht="13.5" thickBot="1" x14ac:dyDescent="0.25">
      <c r="A35" s="228" t="s">
        <v>113</v>
      </c>
      <c r="B35" s="228" t="s">
        <v>114</v>
      </c>
      <c r="C35" s="185" t="s">
        <v>115</v>
      </c>
      <c r="D35" s="229"/>
      <c r="E35" s="157" t="s">
        <v>69</v>
      </c>
      <c r="F35" s="157" t="s">
        <v>69</v>
      </c>
      <c r="G35" s="157" t="s">
        <v>69</v>
      </c>
      <c r="H35" s="157" t="s">
        <v>69</v>
      </c>
      <c r="I35" s="157" t="s">
        <v>69</v>
      </c>
      <c r="J35" s="157" t="s">
        <v>69</v>
      </c>
      <c r="K35" s="157" t="s">
        <v>69</v>
      </c>
      <c r="L35" s="157" t="s">
        <v>69</v>
      </c>
      <c r="M35" s="157" t="s">
        <v>69</v>
      </c>
      <c r="N35" s="157" t="s">
        <v>69</v>
      </c>
      <c r="O35" s="157" t="s">
        <v>69</v>
      </c>
      <c r="P35" s="157" t="s">
        <v>69</v>
      </c>
      <c r="Q35" s="157" t="s">
        <v>69</v>
      </c>
      <c r="R35" s="157" t="s">
        <v>69</v>
      </c>
      <c r="S35" s="157" t="s">
        <v>69</v>
      </c>
      <c r="T35" s="157" t="s">
        <v>69</v>
      </c>
      <c r="U35" s="157" t="s">
        <v>69</v>
      </c>
      <c r="V35" s="157" t="s">
        <v>69</v>
      </c>
      <c r="W35" s="157" t="s">
        <v>69</v>
      </c>
      <c r="X35" s="157" t="s">
        <v>69</v>
      </c>
      <c r="Y35" s="157" t="s">
        <v>69</v>
      </c>
      <c r="Z35" s="157" t="s">
        <v>69</v>
      </c>
      <c r="AA35" s="157" t="s">
        <v>69</v>
      </c>
      <c r="AB35" s="157" t="s">
        <v>69</v>
      </c>
      <c r="AC35" s="157" t="s">
        <v>69</v>
      </c>
      <c r="AD35" s="157" t="s">
        <v>69</v>
      </c>
      <c r="AE35" s="158"/>
      <c r="AF35" s="159" t="s">
        <v>69</v>
      </c>
      <c r="AG35" s="159" t="s">
        <v>69</v>
      </c>
      <c r="AH35" s="159" t="s">
        <v>69</v>
      </c>
      <c r="AI35" s="159" t="s">
        <v>69</v>
      </c>
      <c r="AJ35" s="159" t="s">
        <v>69</v>
      </c>
      <c r="AK35" s="159" t="s">
        <v>69</v>
      </c>
      <c r="AL35" s="230" t="s">
        <v>61</v>
      </c>
    </row>
    <row r="36" spans="1:38" ht="13.5" thickBot="1" x14ac:dyDescent="0.25">
      <c r="A36" s="228" t="s">
        <v>113</v>
      </c>
      <c r="B36" s="228" t="s">
        <v>116</v>
      </c>
      <c r="C36" s="185" t="s">
        <v>117</v>
      </c>
      <c r="D36" s="229"/>
      <c r="E36" s="157">
        <v>0.45098300000000002</v>
      </c>
      <c r="F36" s="157">
        <v>1.6086E-2</v>
      </c>
      <c r="G36" s="157">
        <v>1.149E-2</v>
      </c>
      <c r="H36" s="157" t="s">
        <v>72</v>
      </c>
      <c r="I36" s="157">
        <v>8.0429999999999998E-3</v>
      </c>
      <c r="J36" s="157">
        <v>8.6180000000000007E-3</v>
      </c>
      <c r="K36" s="157">
        <v>8.6180000000000007E-3</v>
      </c>
      <c r="L36" s="157">
        <v>2.6710000000000002E-3</v>
      </c>
      <c r="M36" s="157">
        <v>4.2513000000000002E-2</v>
      </c>
      <c r="N36" s="157">
        <v>7.4700000000000005E-4</v>
      </c>
      <c r="O36" s="157">
        <v>5.7000000000000003E-5</v>
      </c>
      <c r="P36" s="157">
        <v>1.7200000000000001E-4</v>
      </c>
      <c r="Q36" s="157">
        <v>2.3000000000000001E-4</v>
      </c>
      <c r="R36" s="157">
        <v>2.8699999999999998E-4</v>
      </c>
      <c r="S36" s="157">
        <v>1.1490000000000001E-3</v>
      </c>
      <c r="T36" s="157">
        <v>5.7450000000000001E-3</v>
      </c>
      <c r="U36" s="157">
        <v>5.7000000000000003E-5</v>
      </c>
      <c r="V36" s="157">
        <v>6.894E-3</v>
      </c>
      <c r="W36" s="157">
        <v>7.4700000000000005E-4</v>
      </c>
      <c r="X36" s="157">
        <v>1.1E-5</v>
      </c>
      <c r="Y36" s="157">
        <v>5.7000000000000003E-5</v>
      </c>
      <c r="Z36" s="157">
        <v>5.7000000000000003E-5</v>
      </c>
      <c r="AA36" s="157">
        <v>6.0000000000000002E-6</v>
      </c>
      <c r="AB36" s="157">
        <v>1.3200000000000001E-4</v>
      </c>
      <c r="AC36" s="157">
        <v>4.6000000000000001E-4</v>
      </c>
      <c r="AD36" s="157">
        <v>2.1800000000000001E-4</v>
      </c>
      <c r="AE36" s="158"/>
      <c r="AF36" s="159">
        <v>243.01</v>
      </c>
      <c r="AG36" s="159" t="s">
        <v>65</v>
      </c>
      <c r="AH36" s="159" t="s">
        <v>65</v>
      </c>
      <c r="AI36" s="159" t="s">
        <v>65</v>
      </c>
      <c r="AJ36" s="159" t="s">
        <v>65</v>
      </c>
      <c r="AK36" s="159" t="s">
        <v>65</v>
      </c>
      <c r="AL36" s="230" t="s">
        <v>61</v>
      </c>
    </row>
    <row r="37" spans="1:38" ht="13.5" thickBot="1" x14ac:dyDescent="0.25">
      <c r="A37" s="228" t="s">
        <v>85</v>
      </c>
      <c r="B37" s="228" t="s">
        <v>118</v>
      </c>
      <c r="C37" s="185" t="s">
        <v>119</v>
      </c>
      <c r="D37" s="229"/>
      <c r="E37" s="157" t="s">
        <v>69</v>
      </c>
      <c r="F37" s="157" t="s">
        <v>69</v>
      </c>
      <c r="G37" s="157" t="s">
        <v>69</v>
      </c>
      <c r="H37" s="157" t="s">
        <v>69</v>
      </c>
      <c r="I37" s="157" t="s">
        <v>69</v>
      </c>
      <c r="J37" s="157" t="s">
        <v>69</v>
      </c>
      <c r="K37" s="157" t="s">
        <v>69</v>
      </c>
      <c r="L37" s="157" t="s">
        <v>69</v>
      </c>
      <c r="M37" s="157" t="s">
        <v>69</v>
      </c>
      <c r="N37" s="157" t="s">
        <v>69</v>
      </c>
      <c r="O37" s="157" t="s">
        <v>69</v>
      </c>
      <c r="P37" s="157" t="s">
        <v>69</v>
      </c>
      <c r="Q37" s="157" t="s">
        <v>69</v>
      </c>
      <c r="R37" s="157" t="s">
        <v>69</v>
      </c>
      <c r="S37" s="157" t="s">
        <v>69</v>
      </c>
      <c r="T37" s="157" t="s">
        <v>69</v>
      </c>
      <c r="U37" s="157" t="s">
        <v>69</v>
      </c>
      <c r="V37" s="157" t="s">
        <v>69</v>
      </c>
      <c r="W37" s="157" t="s">
        <v>69</v>
      </c>
      <c r="X37" s="157" t="s">
        <v>69</v>
      </c>
      <c r="Y37" s="157" t="s">
        <v>69</v>
      </c>
      <c r="Z37" s="157" t="s">
        <v>69</v>
      </c>
      <c r="AA37" s="157" t="s">
        <v>69</v>
      </c>
      <c r="AB37" s="157" t="s">
        <v>69</v>
      </c>
      <c r="AC37" s="157" t="s">
        <v>69</v>
      </c>
      <c r="AD37" s="157" t="s">
        <v>69</v>
      </c>
      <c r="AE37" s="158"/>
      <c r="AF37" s="159" t="s">
        <v>69</v>
      </c>
      <c r="AG37" s="159" t="s">
        <v>69</v>
      </c>
      <c r="AH37" s="159" t="s">
        <v>69</v>
      </c>
      <c r="AI37" s="159" t="s">
        <v>69</v>
      </c>
      <c r="AJ37" s="159" t="s">
        <v>69</v>
      </c>
      <c r="AK37" s="159" t="s">
        <v>69</v>
      </c>
      <c r="AL37" s="230" t="s">
        <v>61</v>
      </c>
    </row>
    <row r="38" spans="1:38" ht="13.5" thickBot="1" x14ac:dyDescent="0.25">
      <c r="A38" s="228" t="s">
        <v>85</v>
      </c>
      <c r="B38" s="228" t="s">
        <v>120</v>
      </c>
      <c r="C38" s="185" t="s">
        <v>121</v>
      </c>
      <c r="D38" s="234"/>
      <c r="E38" s="157" t="s">
        <v>69</v>
      </c>
      <c r="F38" s="157" t="s">
        <v>69</v>
      </c>
      <c r="G38" s="157" t="s">
        <v>69</v>
      </c>
      <c r="H38" s="157" t="s">
        <v>69</v>
      </c>
      <c r="I38" s="157" t="s">
        <v>69</v>
      </c>
      <c r="J38" s="157" t="s">
        <v>69</v>
      </c>
      <c r="K38" s="157" t="s">
        <v>69</v>
      </c>
      <c r="L38" s="157" t="s">
        <v>69</v>
      </c>
      <c r="M38" s="157" t="s">
        <v>69</v>
      </c>
      <c r="N38" s="157" t="s">
        <v>69</v>
      </c>
      <c r="O38" s="157" t="s">
        <v>69</v>
      </c>
      <c r="P38" s="157" t="s">
        <v>69</v>
      </c>
      <c r="Q38" s="157" t="s">
        <v>69</v>
      </c>
      <c r="R38" s="157" t="s">
        <v>69</v>
      </c>
      <c r="S38" s="157" t="s">
        <v>69</v>
      </c>
      <c r="T38" s="157" t="s">
        <v>69</v>
      </c>
      <c r="U38" s="157" t="s">
        <v>69</v>
      </c>
      <c r="V38" s="157" t="s">
        <v>69</v>
      </c>
      <c r="W38" s="157" t="s">
        <v>69</v>
      </c>
      <c r="X38" s="157" t="s">
        <v>69</v>
      </c>
      <c r="Y38" s="157" t="s">
        <v>69</v>
      </c>
      <c r="Z38" s="157" t="s">
        <v>69</v>
      </c>
      <c r="AA38" s="157" t="s">
        <v>69</v>
      </c>
      <c r="AB38" s="157" t="s">
        <v>69</v>
      </c>
      <c r="AC38" s="157" t="s">
        <v>69</v>
      </c>
      <c r="AD38" s="157" t="s">
        <v>69</v>
      </c>
      <c r="AE38" s="158"/>
      <c r="AF38" s="159" t="s">
        <v>69</v>
      </c>
      <c r="AG38" s="159" t="s">
        <v>69</v>
      </c>
      <c r="AH38" s="159" t="s">
        <v>69</v>
      </c>
      <c r="AI38" s="159" t="s">
        <v>69</v>
      </c>
      <c r="AJ38" s="159" t="s">
        <v>69</v>
      </c>
      <c r="AK38" s="159" t="s">
        <v>69</v>
      </c>
      <c r="AL38" s="230" t="s">
        <v>61</v>
      </c>
    </row>
    <row r="39" spans="1:38" ht="13.5" thickBot="1" x14ac:dyDescent="0.25">
      <c r="A39" s="228" t="s">
        <v>122</v>
      </c>
      <c r="B39" s="228" t="s">
        <v>123</v>
      </c>
      <c r="C39" s="185" t="s">
        <v>124</v>
      </c>
      <c r="D39" s="229"/>
      <c r="E39" s="157">
        <v>0.21810599999999999</v>
      </c>
      <c r="F39" s="157">
        <v>6.0781000000000002E-2</v>
      </c>
      <c r="G39" s="157">
        <v>0.107616</v>
      </c>
      <c r="H39" s="157">
        <v>9.5600000000000004E-4</v>
      </c>
      <c r="I39" s="157">
        <v>3.6242000000000003E-2</v>
      </c>
      <c r="J39" s="157">
        <v>4.3527000000000003E-2</v>
      </c>
      <c r="K39" s="157">
        <v>4.6679999999999999E-2</v>
      </c>
      <c r="L39" s="157">
        <v>6.4879999999999998E-3</v>
      </c>
      <c r="M39" s="157">
        <v>0.211255</v>
      </c>
      <c r="N39" s="157">
        <v>3.0584E-2</v>
      </c>
      <c r="O39" s="157">
        <v>1.499E-2</v>
      </c>
      <c r="P39" s="157">
        <v>1.261E-3</v>
      </c>
      <c r="Q39" s="157">
        <v>2.9959E-2</v>
      </c>
      <c r="R39" s="157">
        <v>1.8884000000000001E-2</v>
      </c>
      <c r="S39" s="157">
        <v>1.1793E-2</v>
      </c>
      <c r="T39" s="157">
        <v>0.19644600000000001</v>
      </c>
      <c r="U39" s="157">
        <v>4.55E-4</v>
      </c>
      <c r="V39" s="157">
        <v>0.289821</v>
      </c>
      <c r="W39" s="157">
        <v>8.2193000000000002E-2</v>
      </c>
      <c r="X39" s="157">
        <v>1.5939999999999999E-2</v>
      </c>
      <c r="Y39" s="157">
        <v>2.1391E-2</v>
      </c>
      <c r="Z39" s="157">
        <v>9.3159999999999996E-3</v>
      </c>
      <c r="AA39" s="157">
        <v>6.3070000000000001E-3</v>
      </c>
      <c r="AB39" s="157">
        <v>5.2954000000000001E-2</v>
      </c>
      <c r="AC39" s="157">
        <v>2.5569999999999998E-3</v>
      </c>
      <c r="AD39" s="157">
        <v>1.5558000000000001E-2</v>
      </c>
      <c r="AE39" s="158"/>
      <c r="AF39" s="159">
        <v>657.86999999999989</v>
      </c>
      <c r="AG39" s="159">
        <v>91.48</v>
      </c>
      <c r="AH39" s="159">
        <v>1955.34</v>
      </c>
      <c r="AI39" s="159">
        <v>559.28</v>
      </c>
      <c r="AJ39" s="159" t="s">
        <v>65</v>
      </c>
      <c r="AK39" s="159" t="s">
        <v>65</v>
      </c>
      <c r="AL39" s="230" t="s">
        <v>61</v>
      </c>
    </row>
    <row r="40" spans="1:38" ht="13.5" thickBot="1" x14ac:dyDescent="0.25">
      <c r="A40" s="228" t="s">
        <v>85</v>
      </c>
      <c r="B40" s="228" t="s">
        <v>125</v>
      </c>
      <c r="C40" s="185" t="s">
        <v>126</v>
      </c>
      <c r="D40" s="229"/>
      <c r="E40" s="157">
        <v>7.0209999999999995E-2</v>
      </c>
      <c r="F40" s="157">
        <v>2.7882000000000001E-2</v>
      </c>
      <c r="G40" s="157">
        <v>5.7590000000000003E-5</v>
      </c>
      <c r="H40" s="157">
        <v>5.0000000000000002E-5</v>
      </c>
      <c r="I40" s="157">
        <v>3.859E-3</v>
      </c>
      <c r="J40" s="157">
        <v>3.859E-3</v>
      </c>
      <c r="K40" s="157">
        <v>3.859E-3</v>
      </c>
      <c r="L40" s="157">
        <v>2.3500000000000001E-3</v>
      </c>
      <c r="M40" s="157">
        <v>0.17291799999999999</v>
      </c>
      <c r="N40" s="157">
        <v>9.4799999999999995E-4</v>
      </c>
      <c r="O40" s="157">
        <v>6.3E-5</v>
      </c>
      <c r="P40" s="157" t="s">
        <v>72</v>
      </c>
      <c r="Q40" s="157" t="s">
        <v>72</v>
      </c>
      <c r="R40" s="157">
        <v>3.1700000000000001E-4</v>
      </c>
      <c r="S40" s="157">
        <v>1.0782E-2</v>
      </c>
      <c r="T40" s="157">
        <v>4.44E-4</v>
      </c>
      <c r="U40" s="157">
        <v>6.3419999999999999E-5</v>
      </c>
      <c r="V40" s="157">
        <v>6.3420000000000004E-3</v>
      </c>
      <c r="W40" s="157" t="s">
        <v>72</v>
      </c>
      <c r="X40" s="157">
        <v>1.92E-4</v>
      </c>
      <c r="Y40" s="157">
        <v>3.1500000000000001E-4</v>
      </c>
      <c r="Z40" s="157" t="s">
        <v>72</v>
      </c>
      <c r="AA40" s="157" t="s">
        <v>72</v>
      </c>
      <c r="AB40" s="157">
        <v>5.0699999999999996E-4</v>
      </c>
      <c r="AC40" s="157" t="s">
        <v>65</v>
      </c>
      <c r="AD40" s="157" t="s">
        <v>65</v>
      </c>
      <c r="AE40" s="158"/>
      <c r="AF40" s="159">
        <v>268.60000000000002</v>
      </c>
      <c r="AG40" s="159" t="s">
        <v>65</v>
      </c>
      <c r="AH40" s="159" t="s">
        <v>65</v>
      </c>
      <c r="AI40" s="159" t="s">
        <v>65</v>
      </c>
      <c r="AJ40" s="159" t="s">
        <v>65</v>
      </c>
      <c r="AK40" s="159" t="s">
        <v>65</v>
      </c>
      <c r="AL40" s="230" t="s">
        <v>61</v>
      </c>
    </row>
    <row r="41" spans="1:38" ht="13.5" thickBot="1" x14ac:dyDescent="0.25">
      <c r="A41" s="228" t="s">
        <v>122</v>
      </c>
      <c r="B41" s="228" t="s">
        <v>127</v>
      </c>
      <c r="C41" s="185" t="s">
        <v>128</v>
      </c>
      <c r="D41" s="229"/>
      <c r="E41" s="157">
        <v>4.5548770000000003</v>
      </c>
      <c r="F41" s="157">
        <v>3.366968</v>
      </c>
      <c r="G41" s="157">
        <v>9.5629000000000006E-2</v>
      </c>
      <c r="H41" s="157">
        <v>6.2331999999999999E-2</v>
      </c>
      <c r="I41" s="157">
        <v>2.048854</v>
      </c>
      <c r="J41" s="157">
        <v>2.149813</v>
      </c>
      <c r="K41" s="157">
        <v>2.3014839999999999</v>
      </c>
      <c r="L41" s="157">
        <v>0.89021499999999998</v>
      </c>
      <c r="M41" s="157">
        <v>54.800032999999999</v>
      </c>
      <c r="N41" s="157">
        <v>1.6207240000000001</v>
      </c>
      <c r="O41" s="157">
        <v>0.26022200000000001</v>
      </c>
      <c r="P41" s="157">
        <v>4.0998E-2</v>
      </c>
      <c r="Q41" s="157">
        <v>2.7354E-2</v>
      </c>
      <c r="R41" s="157">
        <v>0.39542899999999997</v>
      </c>
      <c r="S41" s="157">
        <v>0.103656</v>
      </c>
      <c r="T41" s="157">
        <v>3.5542999999999998E-2</v>
      </c>
      <c r="U41" s="157">
        <v>8.574E-3</v>
      </c>
      <c r="V41" s="157">
        <v>8.7665150000000001</v>
      </c>
      <c r="W41" s="157">
        <v>0.34348899999999999</v>
      </c>
      <c r="X41" s="157">
        <v>0.88395199999999996</v>
      </c>
      <c r="Y41" s="157">
        <v>0.73106000000000004</v>
      </c>
      <c r="Z41" s="157">
        <v>0.56058399999999997</v>
      </c>
      <c r="AA41" s="157">
        <v>0.91542100000000004</v>
      </c>
      <c r="AB41" s="157">
        <v>3.0910169999999999</v>
      </c>
      <c r="AC41" s="157">
        <v>0.18604100000000001</v>
      </c>
      <c r="AD41" s="157">
        <v>7.0399999999999998E-4</v>
      </c>
      <c r="AE41" s="158"/>
      <c r="AF41" s="159">
        <v>133.30000000000001</v>
      </c>
      <c r="AG41" s="159" t="s">
        <v>65</v>
      </c>
      <c r="AH41" s="159">
        <v>2041.1</v>
      </c>
      <c r="AI41" s="159">
        <v>17102.47</v>
      </c>
      <c r="AJ41" s="159">
        <v>209.82336094475471</v>
      </c>
      <c r="AK41" s="159" t="s">
        <v>65</v>
      </c>
      <c r="AL41" s="230" t="s">
        <v>61</v>
      </c>
    </row>
    <row r="42" spans="1:38" ht="13.5" thickBot="1" x14ac:dyDescent="0.25">
      <c r="A42" s="228" t="s">
        <v>85</v>
      </c>
      <c r="B42" s="228" t="s">
        <v>129</v>
      </c>
      <c r="C42" s="185" t="s">
        <v>130</v>
      </c>
      <c r="D42" s="229"/>
      <c r="E42" s="157">
        <v>2.3300000000000001E-2</v>
      </c>
      <c r="F42" s="157">
        <v>0.17100000000000001</v>
      </c>
      <c r="G42" s="157">
        <v>3.8999999999999999E-5</v>
      </c>
      <c r="H42" s="157">
        <v>2.0000000000000002E-5</v>
      </c>
      <c r="I42" s="157">
        <v>7.3000000000000001E-3</v>
      </c>
      <c r="J42" s="157">
        <v>7.3000000000000001E-3</v>
      </c>
      <c r="K42" s="157">
        <v>7.3000000000000001E-3</v>
      </c>
      <c r="L42" s="157">
        <v>1E-3</v>
      </c>
      <c r="M42" s="157">
        <v>1.0570999999999999</v>
      </c>
      <c r="N42" s="157">
        <v>1.5100000000000001E-2</v>
      </c>
      <c r="O42" s="157">
        <v>3.1999999999999999E-5</v>
      </c>
      <c r="P42" s="157" t="s">
        <v>72</v>
      </c>
      <c r="Q42" s="157" t="s">
        <v>72</v>
      </c>
      <c r="R42" s="157">
        <v>1.6200000000000001E-4</v>
      </c>
      <c r="S42" s="157">
        <v>5.4999999999999997E-3</v>
      </c>
      <c r="T42" s="157">
        <v>2.2599999999999999E-4</v>
      </c>
      <c r="U42" s="157">
        <v>3.1999999999999999E-5</v>
      </c>
      <c r="V42" s="157">
        <v>3.2000000000000002E-3</v>
      </c>
      <c r="W42" s="157" t="s">
        <v>72</v>
      </c>
      <c r="X42" s="157">
        <v>1.12E-4</v>
      </c>
      <c r="Y42" s="157">
        <v>1.47E-4</v>
      </c>
      <c r="Z42" s="157" t="s">
        <v>72</v>
      </c>
      <c r="AA42" s="157" t="s">
        <v>72</v>
      </c>
      <c r="AB42" s="157">
        <v>2.5900000000000001E-4</v>
      </c>
      <c r="AC42" s="157" t="s">
        <v>65</v>
      </c>
      <c r="AD42" s="157" t="s">
        <v>65</v>
      </c>
      <c r="AE42" s="158"/>
      <c r="AF42" s="159">
        <v>205.4</v>
      </c>
      <c r="AG42" s="159" t="s">
        <v>65</v>
      </c>
      <c r="AH42" s="159" t="s">
        <v>65</v>
      </c>
      <c r="AI42" s="159" t="s">
        <v>65</v>
      </c>
      <c r="AJ42" s="159" t="s">
        <v>65</v>
      </c>
      <c r="AK42" s="159" t="s">
        <v>65</v>
      </c>
      <c r="AL42" s="230" t="s">
        <v>61</v>
      </c>
    </row>
    <row r="43" spans="1:38" ht="13.5" thickBot="1" x14ac:dyDescent="0.25">
      <c r="A43" s="228" t="s">
        <v>122</v>
      </c>
      <c r="B43" s="228" t="s">
        <v>131</v>
      </c>
      <c r="C43" s="185" t="s">
        <v>132</v>
      </c>
      <c r="D43" s="229"/>
      <c r="E43" s="157">
        <v>0.11272500000000001</v>
      </c>
      <c r="F43" s="157">
        <v>3.3993000000000002E-2</v>
      </c>
      <c r="G43" s="157">
        <v>9.7716999999999998E-2</v>
      </c>
      <c r="H43" s="157">
        <v>1.93E-4</v>
      </c>
      <c r="I43" s="157">
        <v>1.7988000000000001E-2</v>
      </c>
      <c r="J43" s="157">
        <v>1.9789999999999999E-2</v>
      </c>
      <c r="K43" s="157">
        <v>2.1132999999999999E-2</v>
      </c>
      <c r="L43" s="157">
        <v>4.9109999999999996E-3</v>
      </c>
      <c r="M43" s="157">
        <v>9.2741000000000004E-2</v>
      </c>
      <c r="N43" s="157">
        <v>1.8158000000000001E-2</v>
      </c>
      <c r="O43" s="157">
        <v>1.2416999999999999E-2</v>
      </c>
      <c r="P43" s="157">
        <v>2.0699999999999999E-4</v>
      </c>
      <c r="Q43" s="157">
        <v>3.5055000000000003E-2</v>
      </c>
      <c r="R43" s="157">
        <v>1.9023000000000002E-2</v>
      </c>
      <c r="S43" s="157">
        <v>8.5500000000000003E-3</v>
      </c>
      <c r="T43" s="157">
        <v>0.22220400000000001</v>
      </c>
      <c r="U43" s="157">
        <v>1.06E-4</v>
      </c>
      <c r="V43" s="157">
        <v>0.114666</v>
      </c>
      <c r="W43" s="157">
        <v>2.8864999999999998E-2</v>
      </c>
      <c r="X43" s="157">
        <v>7.3850000000000001E-3</v>
      </c>
      <c r="Y43" s="157">
        <v>9.4319999999999994E-3</v>
      </c>
      <c r="Z43" s="157">
        <v>5.0499999999999998E-3</v>
      </c>
      <c r="AA43" s="157">
        <v>2.9120000000000001E-3</v>
      </c>
      <c r="AB43" s="157">
        <v>2.4778999999999999E-2</v>
      </c>
      <c r="AC43" s="157">
        <v>1.0499999999999999E-3</v>
      </c>
      <c r="AD43" s="157">
        <v>3.9999999999999998E-6</v>
      </c>
      <c r="AE43" s="158"/>
      <c r="AF43" s="159">
        <v>786.5</v>
      </c>
      <c r="AG43" s="159" t="s">
        <v>65</v>
      </c>
      <c r="AH43" s="159">
        <v>102.53</v>
      </c>
      <c r="AI43" s="159">
        <v>213.38</v>
      </c>
      <c r="AJ43" s="159" t="s">
        <v>65</v>
      </c>
      <c r="AK43" s="159" t="s">
        <v>65</v>
      </c>
      <c r="AL43" s="230" t="s">
        <v>61</v>
      </c>
    </row>
    <row r="44" spans="1:38" ht="24.75" thickBot="1" x14ac:dyDescent="0.25">
      <c r="A44" s="228" t="s">
        <v>85</v>
      </c>
      <c r="B44" s="228" t="s">
        <v>133</v>
      </c>
      <c r="C44" s="185" t="s">
        <v>134</v>
      </c>
      <c r="D44" s="229"/>
      <c r="E44" s="157">
        <v>0.73250000000000004</v>
      </c>
      <c r="F44" s="157">
        <v>6.7699999999999996E-2</v>
      </c>
      <c r="G44" s="157">
        <v>1.1000000000000001E-3</v>
      </c>
      <c r="H44" s="157">
        <v>4.0000000000000002E-4</v>
      </c>
      <c r="I44" s="157">
        <v>2.6599999999999999E-2</v>
      </c>
      <c r="J44" s="157">
        <v>2.6599999999999999E-2</v>
      </c>
      <c r="K44" s="157">
        <v>2.6599999999999999E-2</v>
      </c>
      <c r="L44" s="157">
        <v>1.7100000000000001E-2</v>
      </c>
      <c r="M44" s="157">
        <v>0.38769999999999999</v>
      </c>
      <c r="N44" s="157">
        <v>2.5000000000000001E-3</v>
      </c>
      <c r="O44" s="157">
        <v>5.0000000000000001E-4</v>
      </c>
      <c r="P44" s="157" t="s">
        <v>72</v>
      </c>
      <c r="Q44" s="157" t="s">
        <v>72</v>
      </c>
      <c r="R44" s="157">
        <v>2.7000000000000001E-3</v>
      </c>
      <c r="S44" s="157">
        <v>9.2899999999999996E-2</v>
      </c>
      <c r="T44" s="157">
        <v>3.8E-3</v>
      </c>
      <c r="U44" s="157">
        <v>5.0000000000000001E-4</v>
      </c>
      <c r="V44" s="157">
        <v>5.4600000000000003E-2</v>
      </c>
      <c r="W44" s="157" t="s">
        <v>72</v>
      </c>
      <c r="X44" s="157">
        <v>1.6000000000000001E-3</v>
      </c>
      <c r="Y44" s="157">
        <v>2.7000000000000001E-3</v>
      </c>
      <c r="Z44" s="157" t="s">
        <v>72</v>
      </c>
      <c r="AA44" s="157" t="s">
        <v>72</v>
      </c>
      <c r="AB44" s="157">
        <v>4.4000000000000003E-3</v>
      </c>
      <c r="AC44" s="157" t="s">
        <v>65</v>
      </c>
      <c r="AD44" s="157" t="s">
        <v>65</v>
      </c>
      <c r="AE44" s="158"/>
      <c r="AF44" s="159">
        <v>2326.3000000000002</v>
      </c>
      <c r="AG44" s="159" t="s">
        <v>65</v>
      </c>
      <c r="AH44" s="159" t="s">
        <v>65</v>
      </c>
      <c r="AI44" s="159" t="s">
        <v>65</v>
      </c>
      <c r="AJ44" s="159" t="s">
        <v>65</v>
      </c>
      <c r="AK44" s="159" t="s">
        <v>65</v>
      </c>
      <c r="AL44" s="230" t="s">
        <v>61</v>
      </c>
    </row>
    <row r="45" spans="1:38" ht="13.5" thickBot="1" x14ac:dyDescent="0.25">
      <c r="A45" s="228" t="s">
        <v>85</v>
      </c>
      <c r="B45" s="228" t="s">
        <v>135</v>
      </c>
      <c r="C45" s="185" t="s">
        <v>136</v>
      </c>
      <c r="D45" s="229"/>
      <c r="E45" s="157">
        <v>4.3959999999999999E-2</v>
      </c>
      <c r="F45" s="157">
        <v>1.5679999999999999E-3</v>
      </c>
      <c r="G45" s="157">
        <v>1.1199999999999999E-3</v>
      </c>
      <c r="H45" s="157" t="s">
        <v>72</v>
      </c>
      <c r="I45" s="157">
        <v>7.8399999999999997E-4</v>
      </c>
      <c r="J45" s="157">
        <v>8.4000000000000003E-4</v>
      </c>
      <c r="K45" s="157">
        <v>8.4000000000000003E-4</v>
      </c>
      <c r="L45" s="157">
        <v>2.5999999999999998E-4</v>
      </c>
      <c r="M45" s="157">
        <v>4.1440000000000001E-3</v>
      </c>
      <c r="N45" s="157">
        <v>7.2999999999999999E-5</v>
      </c>
      <c r="O45" s="157">
        <v>6.0000000000000002E-6</v>
      </c>
      <c r="P45" s="157">
        <v>1.7E-5</v>
      </c>
      <c r="Q45" s="157">
        <v>2.1999999999999999E-5</v>
      </c>
      <c r="R45" s="157">
        <v>2.8E-5</v>
      </c>
      <c r="S45" s="157">
        <v>1.12E-4</v>
      </c>
      <c r="T45" s="157">
        <v>5.5999999999999995E-4</v>
      </c>
      <c r="U45" s="157">
        <v>6.0000000000000002E-6</v>
      </c>
      <c r="V45" s="157">
        <v>6.7199999999999996E-4</v>
      </c>
      <c r="W45" s="157">
        <v>7.2999999999999999E-5</v>
      </c>
      <c r="X45" s="157">
        <v>9.9999999999999995E-7</v>
      </c>
      <c r="Y45" s="157">
        <v>6.0000000000000002E-6</v>
      </c>
      <c r="Z45" s="157">
        <v>6.0000000000000002E-6</v>
      </c>
      <c r="AA45" s="157">
        <v>9.9999999999999995E-7</v>
      </c>
      <c r="AB45" s="157">
        <v>1.2999999999999999E-5</v>
      </c>
      <c r="AC45" s="157">
        <v>4.5000000000000003E-5</v>
      </c>
      <c r="AD45" s="157">
        <v>2.0999999999999999E-5</v>
      </c>
      <c r="AE45" s="158"/>
      <c r="AF45" s="159">
        <v>23.7</v>
      </c>
      <c r="AG45" s="159" t="s">
        <v>65</v>
      </c>
      <c r="AH45" s="159" t="s">
        <v>65</v>
      </c>
      <c r="AI45" s="159" t="s">
        <v>65</v>
      </c>
      <c r="AJ45" s="159" t="s">
        <v>65</v>
      </c>
      <c r="AK45" s="159" t="s">
        <v>65</v>
      </c>
      <c r="AL45" s="230" t="s">
        <v>61</v>
      </c>
    </row>
    <row r="46" spans="1:38" ht="13.5" thickBot="1" x14ac:dyDescent="0.25">
      <c r="A46" s="228" t="s">
        <v>122</v>
      </c>
      <c r="B46" s="228" t="s">
        <v>137</v>
      </c>
      <c r="C46" s="185" t="s">
        <v>138</v>
      </c>
      <c r="D46" s="229"/>
      <c r="E46" s="157" t="s">
        <v>139</v>
      </c>
      <c r="F46" s="157" t="s">
        <v>139</v>
      </c>
      <c r="G46" s="157" t="s">
        <v>139</v>
      </c>
      <c r="H46" s="157" t="s">
        <v>139</v>
      </c>
      <c r="I46" s="157" t="s">
        <v>139</v>
      </c>
      <c r="J46" s="157" t="s">
        <v>139</v>
      </c>
      <c r="K46" s="157" t="s">
        <v>139</v>
      </c>
      <c r="L46" s="157" t="s">
        <v>139</v>
      </c>
      <c r="M46" s="157" t="s">
        <v>139</v>
      </c>
      <c r="N46" s="157" t="s">
        <v>139</v>
      </c>
      <c r="O46" s="157" t="s">
        <v>139</v>
      </c>
      <c r="P46" s="157" t="s">
        <v>139</v>
      </c>
      <c r="Q46" s="157" t="s">
        <v>139</v>
      </c>
      <c r="R46" s="157" t="s">
        <v>139</v>
      </c>
      <c r="S46" s="157" t="s">
        <v>139</v>
      </c>
      <c r="T46" s="157" t="s">
        <v>139</v>
      </c>
      <c r="U46" s="157" t="s">
        <v>139</v>
      </c>
      <c r="V46" s="157" t="s">
        <v>139</v>
      </c>
      <c r="W46" s="157" t="s">
        <v>139</v>
      </c>
      <c r="X46" s="157" t="s">
        <v>139</v>
      </c>
      <c r="Y46" s="157" t="s">
        <v>139</v>
      </c>
      <c r="Z46" s="157" t="s">
        <v>139</v>
      </c>
      <c r="AA46" s="157" t="s">
        <v>139</v>
      </c>
      <c r="AB46" s="157" t="s">
        <v>139</v>
      </c>
      <c r="AC46" s="157" t="s">
        <v>139</v>
      </c>
      <c r="AD46" s="157" t="s">
        <v>139</v>
      </c>
      <c r="AE46" s="158"/>
      <c r="AF46" s="159" t="s">
        <v>139</v>
      </c>
      <c r="AG46" s="159" t="s">
        <v>139</v>
      </c>
      <c r="AH46" s="159" t="s">
        <v>139</v>
      </c>
      <c r="AI46" s="159" t="s">
        <v>139</v>
      </c>
      <c r="AJ46" s="159" t="s">
        <v>139</v>
      </c>
      <c r="AK46" s="159" t="s">
        <v>139</v>
      </c>
      <c r="AL46" s="230" t="s">
        <v>61</v>
      </c>
    </row>
    <row r="47" spans="1:38" ht="24.75" thickBot="1" x14ac:dyDescent="0.25">
      <c r="A47" s="228" t="s">
        <v>85</v>
      </c>
      <c r="B47" s="228" t="s">
        <v>140</v>
      </c>
      <c r="C47" s="185" t="s">
        <v>141</v>
      </c>
      <c r="D47" s="229"/>
      <c r="E47" s="157" t="s">
        <v>139</v>
      </c>
      <c r="F47" s="157" t="s">
        <v>139</v>
      </c>
      <c r="G47" s="157" t="s">
        <v>139</v>
      </c>
      <c r="H47" s="157" t="s">
        <v>139</v>
      </c>
      <c r="I47" s="157" t="s">
        <v>139</v>
      </c>
      <c r="J47" s="157" t="s">
        <v>139</v>
      </c>
      <c r="K47" s="157" t="s">
        <v>139</v>
      </c>
      <c r="L47" s="157" t="s">
        <v>139</v>
      </c>
      <c r="M47" s="157" t="s">
        <v>139</v>
      </c>
      <c r="N47" s="157" t="s">
        <v>139</v>
      </c>
      <c r="O47" s="157" t="s">
        <v>139</v>
      </c>
      <c r="P47" s="157" t="s">
        <v>139</v>
      </c>
      <c r="Q47" s="157" t="s">
        <v>139</v>
      </c>
      <c r="R47" s="157" t="s">
        <v>139</v>
      </c>
      <c r="S47" s="157" t="s">
        <v>139</v>
      </c>
      <c r="T47" s="157" t="s">
        <v>139</v>
      </c>
      <c r="U47" s="157" t="s">
        <v>139</v>
      </c>
      <c r="V47" s="157" t="s">
        <v>139</v>
      </c>
      <c r="W47" s="157" t="s">
        <v>139</v>
      </c>
      <c r="X47" s="157" t="s">
        <v>139</v>
      </c>
      <c r="Y47" s="157" t="s">
        <v>139</v>
      </c>
      <c r="Z47" s="157" t="s">
        <v>139</v>
      </c>
      <c r="AA47" s="157" t="s">
        <v>139</v>
      </c>
      <c r="AB47" s="157" t="s">
        <v>139</v>
      </c>
      <c r="AC47" s="157" t="s">
        <v>139</v>
      </c>
      <c r="AD47" s="157" t="s">
        <v>139</v>
      </c>
      <c r="AE47" s="158"/>
      <c r="AF47" s="159" t="s">
        <v>139</v>
      </c>
      <c r="AG47" s="159" t="s">
        <v>139</v>
      </c>
      <c r="AH47" s="159" t="s">
        <v>139</v>
      </c>
      <c r="AI47" s="159" t="s">
        <v>139</v>
      </c>
      <c r="AJ47" s="159" t="s">
        <v>139</v>
      </c>
      <c r="AK47" s="159" t="s">
        <v>139</v>
      </c>
      <c r="AL47" s="230" t="s">
        <v>61</v>
      </c>
    </row>
    <row r="48" spans="1:38" ht="24.75" thickBot="1" x14ac:dyDescent="0.25">
      <c r="A48" s="228" t="s">
        <v>142</v>
      </c>
      <c r="B48" s="228" t="s">
        <v>143</v>
      </c>
      <c r="C48" s="185" t="s">
        <v>144</v>
      </c>
      <c r="D48" s="229"/>
      <c r="E48" s="157" t="s">
        <v>69</v>
      </c>
      <c r="F48" s="157" t="s">
        <v>69</v>
      </c>
      <c r="G48" s="157" t="s">
        <v>69</v>
      </c>
      <c r="H48" s="157" t="s">
        <v>69</v>
      </c>
      <c r="I48" s="157" t="s">
        <v>69</v>
      </c>
      <c r="J48" s="157" t="s">
        <v>69</v>
      </c>
      <c r="K48" s="157" t="s">
        <v>69</v>
      </c>
      <c r="L48" s="157" t="s">
        <v>69</v>
      </c>
      <c r="M48" s="157" t="s">
        <v>69</v>
      </c>
      <c r="N48" s="157" t="s">
        <v>69</v>
      </c>
      <c r="O48" s="157" t="s">
        <v>69</v>
      </c>
      <c r="P48" s="157" t="s">
        <v>69</v>
      </c>
      <c r="Q48" s="157" t="s">
        <v>69</v>
      </c>
      <c r="R48" s="157" t="s">
        <v>69</v>
      </c>
      <c r="S48" s="157" t="s">
        <v>69</v>
      </c>
      <c r="T48" s="157" t="s">
        <v>69</v>
      </c>
      <c r="U48" s="157" t="s">
        <v>69</v>
      </c>
      <c r="V48" s="157" t="s">
        <v>69</v>
      </c>
      <c r="W48" s="157" t="s">
        <v>69</v>
      </c>
      <c r="X48" s="157" t="s">
        <v>69</v>
      </c>
      <c r="Y48" s="157" t="s">
        <v>69</v>
      </c>
      <c r="Z48" s="157" t="s">
        <v>69</v>
      </c>
      <c r="AA48" s="157" t="s">
        <v>69</v>
      </c>
      <c r="AB48" s="157" t="s">
        <v>69</v>
      </c>
      <c r="AC48" s="157" t="s">
        <v>69</v>
      </c>
      <c r="AD48" s="157" t="s">
        <v>69</v>
      </c>
      <c r="AE48" s="158"/>
      <c r="AF48" s="159" t="s">
        <v>69</v>
      </c>
      <c r="AG48" s="159" t="s">
        <v>69</v>
      </c>
      <c r="AH48" s="159" t="s">
        <v>69</v>
      </c>
      <c r="AI48" s="159" t="s">
        <v>69</v>
      </c>
      <c r="AJ48" s="159" t="s">
        <v>69</v>
      </c>
      <c r="AK48" s="159" t="s">
        <v>69</v>
      </c>
      <c r="AL48" s="230" t="s">
        <v>145</v>
      </c>
    </row>
    <row r="49" spans="1:38" ht="24.75" thickBot="1" x14ac:dyDescent="0.25">
      <c r="A49" s="228" t="s">
        <v>142</v>
      </c>
      <c r="B49" s="228" t="s">
        <v>146</v>
      </c>
      <c r="C49" s="185" t="s">
        <v>147</v>
      </c>
      <c r="D49" s="229"/>
      <c r="E49" s="157" t="s">
        <v>65</v>
      </c>
      <c r="F49" s="157" t="s">
        <v>65</v>
      </c>
      <c r="G49" s="157" t="s">
        <v>65</v>
      </c>
      <c r="H49" s="157" t="s">
        <v>65</v>
      </c>
      <c r="I49" s="157" t="s">
        <v>65</v>
      </c>
      <c r="J49" s="157" t="s">
        <v>65</v>
      </c>
      <c r="K49" s="157" t="s">
        <v>65</v>
      </c>
      <c r="L49" s="157" t="s">
        <v>65</v>
      </c>
      <c r="M49" s="157" t="s">
        <v>65</v>
      </c>
      <c r="N49" s="157" t="s">
        <v>65</v>
      </c>
      <c r="O49" s="157" t="s">
        <v>65</v>
      </c>
      <c r="P49" s="157" t="s">
        <v>65</v>
      </c>
      <c r="Q49" s="157" t="s">
        <v>65</v>
      </c>
      <c r="R49" s="157" t="s">
        <v>65</v>
      </c>
      <c r="S49" s="157" t="s">
        <v>65</v>
      </c>
      <c r="T49" s="157" t="s">
        <v>65</v>
      </c>
      <c r="U49" s="157" t="s">
        <v>65</v>
      </c>
      <c r="V49" s="157" t="s">
        <v>65</v>
      </c>
      <c r="W49" s="157" t="s">
        <v>65</v>
      </c>
      <c r="X49" s="157" t="s">
        <v>65</v>
      </c>
      <c r="Y49" s="157" t="s">
        <v>65</v>
      </c>
      <c r="Z49" s="157" t="s">
        <v>65</v>
      </c>
      <c r="AA49" s="157" t="s">
        <v>65</v>
      </c>
      <c r="AB49" s="157" t="s">
        <v>65</v>
      </c>
      <c r="AC49" s="157" t="s">
        <v>65</v>
      </c>
      <c r="AD49" s="157" t="s">
        <v>65</v>
      </c>
      <c r="AE49" s="158"/>
      <c r="AF49" s="159" t="s">
        <v>65</v>
      </c>
      <c r="AG49" s="159" t="s">
        <v>65</v>
      </c>
      <c r="AH49" s="159" t="s">
        <v>65</v>
      </c>
      <c r="AI49" s="159" t="s">
        <v>65</v>
      </c>
      <c r="AJ49" s="159" t="s">
        <v>65</v>
      </c>
      <c r="AK49" s="159" t="s">
        <v>65</v>
      </c>
      <c r="AL49" s="230" t="s">
        <v>148</v>
      </c>
    </row>
    <row r="50" spans="1:38" ht="24.75" thickBot="1" x14ac:dyDescent="0.25">
      <c r="A50" s="228" t="s">
        <v>142</v>
      </c>
      <c r="B50" s="228" t="s">
        <v>149</v>
      </c>
      <c r="C50" s="185" t="s">
        <v>150</v>
      </c>
      <c r="D50" s="229"/>
      <c r="E50" s="157">
        <v>9.8995E-2</v>
      </c>
      <c r="F50" s="157" t="s">
        <v>65</v>
      </c>
      <c r="G50" s="157">
        <v>2.0802999999999999E-2</v>
      </c>
      <c r="H50" s="157">
        <v>9.5479999999999992E-3</v>
      </c>
      <c r="I50" s="157">
        <v>0.47877999999999998</v>
      </c>
      <c r="J50" s="157">
        <v>0.49291299999999999</v>
      </c>
      <c r="K50" s="157">
        <v>0.94036799999999998</v>
      </c>
      <c r="L50" s="157" t="s">
        <v>72</v>
      </c>
      <c r="M50" s="157">
        <v>0.43216199999999999</v>
      </c>
      <c r="N50" s="157" t="s">
        <v>65</v>
      </c>
      <c r="O50" s="157" t="s">
        <v>65</v>
      </c>
      <c r="P50" s="157" t="s">
        <v>65</v>
      </c>
      <c r="Q50" s="157" t="s">
        <v>65</v>
      </c>
      <c r="R50" s="157" t="s">
        <v>65</v>
      </c>
      <c r="S50" s="157" t="s">
        <v>65</v>
      </c>
      <c r="T50" s="157" t="s">
        <v>65</v>
      </c>
      <c r="U50" s="157" t="s">
        <v>65</v>
      </c>
      <c r="V50" s="157" t="s">
        <v>65</v>
      </c>
      <c r="W50" s="157" t="s">
        <v>65</v>
      </c>
      <c r="X50" s="157" t="s">
        <v>65</v>
      </c>
      <c r="Y50" s="157" t="s">
        <v>65</v>
      </c>
      <c r="Z50" s="157" t="s">
        <v>65</v>
      </c>
      <c r="AA50" s="157" t="s">
        <v>65</v>
      </c>
      <c r="AB50" s="157" t="s">
        <v>65</v>
      </c>
      <c r="AC50" s="157" t="s">
        <v>65</v>
      </c>
      <c r="AD50" s="157" t="s">
        <v>65</v>
      </c>
      <c r="AE50" s="158"/>
      <c r="AF50" s="159" t="s">
        <v>65</v>
      </c>
      <c r="AG50" s="159" t="s">
        <v>65</v>
      </c>
      <c r="AH50" s="159" t="s">
        <v>65</v>
      </c>
      <c r="AI50" s="159" t="s">
        <v>65</v>
      </c>
      <c r="AJ50" s="159" t="s">
        <v>65</v>
      </c>
      <c r="AK50" s="159" t="s">
        <v>65</v>
      </c>
      <c r="AL50" s="230" t="s">
        <v>151</v>
      </c>
    </row>
    <row r="51" spans="1:38" ht="13.5" thickBot="1" x14ac:dyDescent="0.25">
      <c r="A51" s="228" t="s">
        <v>142</v>
      </c>
      <c r="B51" s="231" t="s">
        <v>152</v>
      </c>
      <c r="C51" s="185" t="s">
        <v>153</v>
      </c>
      <c r="D51" s="229"/>
      <c r="E51" s="157" t="s">
        <v>69</v>
      </c>
      <c r="F51" s="157" t="s">
        <v>69</v>
      </c>
      <c r="G51" s="157" t="s">
        <v>69</v>
      </c>
      <c r="H51" s="157" t="s">
        <v>69</v>
      </c>
      <c r="I51" s="157" t="s">
        <v>69</v>
      </c>
      <c r="J51" s="157" t="s">
        <v>69</v>
      </c>
      <c r="K51" s="157" t="s">
        <v>69</v>
      </c>
      <c r="L51" s="157" t="s">
        <v>69</v>
      </c>
      <c r="M51" s="157" t="s">
        <v>69</v>
      </c>
      <c r="N51" s="157" t="s">
        <v>69</v>
      </c>
      <c r="O51" s="157" t="s">
        <v>69</v>
      </c>
      <c r="P51" s="157" t="s">
        <v>69</v>
      </c>
      <c r="Q51" s="157" t="s">
        <v>69</v>
      </c>
      <c r="R51" s="157" t="s">
        <v>69</v>
      </c>
      <c r="S51" s="157" t="s">
        <v>69</v>
      </c>
      <c r="T51" s="157" t="s">
        <v>69</v>
      </c>
      <c r="U51" s="157" t="s">
        <v>69</v>
      </c>
      <c r="V51" s="157" t="s">
        <v>69</v>
      </c>
      <c r="W51" s="157" t="s">
        <v>69</v>
      </c>
      <c r="X51" s="157" t="s">
        <v>69</v>
      </c>
      <c r="Y51" s="157" t="s">
        <v>69</v>
      </c>
      <c r="Z51" s="157" t="s">
        <v>69</v>
      </c>
      <c r="AA51" s="157" t="s">
        <v>69</v>
      </c>
      <c r="AB51" s="157" t="s">
        <v>69</v>
      </c>
      <c r="AC51" s="157" t="s">
        <v>69</v>
      </c>
      <c r="AD51" s="157" t="s">
        <v>69</v>
      </c>
      <c r="AE51" s="158"/>
      <c r="AF51" s="159" t="s">
        <v>69</v>
      </c>
      <c r="AG51" s="159" t="s">
        <v>69</v>
      </c>
      <c r="AH51" s="159" t="s">
        <v>69</v>
      </c>
      <c r="AI51" s="159" t="s">
        <v>69</v>
      </c>
      <c r="AJ51" s="159" t="s">
        <v>69</v>
      </c>
      <c r="AK51" s="159" t="s">
        <v>69</v>
      </c>
      <c r="AL51" s="230" t="s">
        <v>154</v>
      </c>
    </row>
    <row r="52" spans="1:38" ht="13.5" thickBot="1" x14ac:dyDescent="0.25">
      <c r="A52" s="228" t="s">
        <v>142</v>
      </c>
      <c r="B52" s="231" t="s">
        <v>155</v>
      </c>
      <c r="C52" s="186" t="s">
        <v>156</v>
      </c>
      <c r="D52" s="235"/>
      <c r="E52" s="157" t="s">
        <v>65</v>
      </c>
      <c r="F52" s="157">
        <v>0.121068</v>
      </c>
      <c r="G52" s="157">
        <v>5.3899999999999998E-4</v>
      </c>
      <c r="H52" s="157">
        <v>1.05E-4</v>
      </c>
      <c r="I52" s="157">
        <v>8.5760000000000003E-3</v>
      </c>
      <c r="J52" s="157">
        <v>1.9733000000000001E-2</v>
      </c>
      <c r="K52" s="157">
        <v>3.1879999999999999E-2</v>
      </c>
      <c r="L52" s="157" t="s">
        <v>65</v>
      </c>
      <c r="M52" s="157">
        <v>4.3959999999999997E-3</v>
      </c>
      <c r="N52" s="157" t="s">
        <v>65</v>
      </c>
      <c r="O52" s="157" t="s">
        <v>65</v>
      </c>
      <c r="P52" s="157" t="s">
        <v>65</v>
      </c>
      <c r="Q52" s="157" t="s">
        <v>65</v>
      </c>
      <c r="R52" s="157" t="s">
        <v>65</v>
      </c>
      <c r="S52" s="157" t="s">
        <v>65</v>
      </c>
      <c r="T52" s="157" t="s">
        <v>65</v>
      </c>
      <c r="U52" s="157" t="s">
        <v>65</v>
      </c>
      <c r="V52" s="157" t="s">
        <v>65</v>
      </c>
      <c r="W52" s="157" t="s">
        <v>65</v>
      </c>
      <c r="X52" s="157" t="s">
        <v>65</v>
      </c>
      <c r="Y52" s="157" t="s">
        <v>65</v>
      </c>
      <c r="Z52" s="157" t="s">
        <v>65</v>
      </c>
      <c r="AA52" s="157" t="s">
        <v>65</v>
      </c>
      <c r="AB52" s="157" t="s">
        <v>65</v>
      </c>
      <c r="AC52" s="157" t="s">
        <v>65</v>
      </c>
      <c r="AD52" s="157" t="s">
        <v>65</v>
      </c>
      <c r="AE52" s="158"/>
      <c r="AF52" s="157" t="s">
        <v>65</v>
      </c>
      <c r="AG52" s="157" t="s">
        <v>65</v>
      </c>
      <c r="AH52" s="157" t="s">
        <v>65</v>
      </c>
      <c r="AI52" s="157" t="s">
        <v>65</v>
      </c>
      <c r="AJ52" s="157" t="s">
        <v>65</v>
      </c>
      <c r="AK52" s="157" t="s">
        <v>65</v>
      </c>
      <c r="AL52" s="230" t="s">
        <v>157</v>
      </c>
    </row>
    <row r="53" spans="1:38" ht="13.5" thickBot="1" x14ac:dyDescent="0.25">
      <c r="A53" s="228" t="s">
        <v>142</v>
      </c>
      <c r="B53" s="231" t="s">
        <v>158</v>
      </c>
      <c r="C53" s="186" t="s">
        <v>159</v>
      </c>
      <c r="D53" s="235"/>
      <c r="E53" s="157" t="s">
        <v>65</v>
      </c>
      <c r="F53" s="157">
        <v>0.58679999999999999</v>
      </c>
      <c r="G53" s="157" t="s">
        <v>72</v>
      </c>
      <c r="H53" s="157" t="s">
        <v>65</v>
      </c>
      <c r="I53" s="157" t="s">
        <v>65</v>
      </c>
      <c r="J53" s="157" t="s">
        <v>65</v>
      </c>
      <c r="K53" s="157" t="s">
        <v>65</v>
      </c>
      <c r="L53" s="157" t="s">
        <v>65</v>
      </c>
      <c r="M53" s="157" t="s">
        <v>65</v>
      </c>
      <c r="N53" s="157" t="s">
        <v>65</v>
      </c>
      <c r="O53" s="157" t="s">
        <v>65</v>
      </c>
      <c r="P53" s="157" t="s">
        <v>65</v>
      </c>
      <c r="Q53" s="157" t="s">
        <v>65</v>
      </c>
      <c r="R53" s="157" t="s">
        <v>65</v>
      </c>
      <c r="S53" s="157" t="s">
        <v>65</v>
      </c>
      <c r="T53" s="157" t="s">
        <v>65</v>
      </c>
      <c r="U53" s="157" t="s">
        <v>65</v>
      </c>
      <c r="V53" s="157" t="s">
        <v>65</v>
      </c>
      <c r="W53" s="157" t="s">
        <v>65</v>
      </c>
      <c r="X53" s="157" t="s">
        <v>65</v>
      </c>
      <c r="Y53" s="157" t="s">
        <v>65</v>
      </c>
      <c r="Z53" s="157" t="s">
        <v>65</v>
      </c>
      <c r="AA53" s="157" t="s">
        <v>65</v>
      </c>
      <c r="AB53" s="157" t="s">
        <v>65</v>
      </c>
      <c r="AC53" s="157" t="s">
        <v>65</v>
      </c>
      <c r="AD53" s="157" t="s">
        <v>65</v>
      </c>
      <c r="AE53" s="158"/>
      <c r="AF53" s="159" t="s">
        <v>65</v>
      </c>
      <c r="AG53" s="159" t="s">
        <v>65</v>
      </c>
      <c r="AH53" s="159" t="s">
        <v>65</v>
      </c>
      <c r="AI53" s="159" t="s">
        <v>65</v>
      </c>
      <c r="AJ53" s="159" t="s">
        <v>65</v>
      </c>
      <c r="AK53" s="159">
        <v>0.20499999999999999</v>
      </c>
      <c r="AL53" s="230" t="s">
        <v>160</v>
      </c>
    </row>
    <row r="54" spans="1:38" ht="36.75" thickBot="1" x14ac:dyDescent="0.25">
      <c r="A54" s="228" t="s">
        <v>142</v>
      </c>
      <c r="B54" s="231" t="s">
        <v>161</v>
      </c>
      <c r="C54" s="186" t="s">
        <v>162</v>
      </c>
      <c r="D54" s="235"/>
      <c r="E54" s="157" t="s">
        <v>65</v>
      </c>
      <c r="F54" s="157">
        <v>1.0213E-2</v>
      </c>
      <c r="G54" s="157" t="s">
        <v>65</v>
      </c>
      <c r="H54" s="157" t="s">
        <v>65</v>
      </c>
      <c r="I54" s="157" t="s">
        <v>65</v>
      </c>
      <c r="J54" s="157" t="s">
        <v>65</v>
      </c>
      <c r="K54" s="157" t="s">
        <v>65</v>
      </c>
      <c r="L54" s="157" t="s">
        <v>65</v>
      </c>
      <c r="M54" s="157" t="s">
        <v>65</v>
      </c>
      <c r="N54" s="157" t="s">
        <v>65</v>
      </c>
      <c r="O54" s="157" t="s">
        <v>65</v>
      </c>
      <c r="P54" s="157" t="s">
        <v>65</v>
      </c>
      <c r="Q54" s="157" t="s">
        <v>65</v>
      </c>
      <c r="R54" s="157" t="s">
        <v>65</v>
      </c>
      <c r="S54" s="157" t="s">
        <v>65</v>
      </c>
      <c r="T54" s="157" t="s">
        <v>65</v>
      </c>
      <c r="U54" s="157" t="s">
        <v>65</v>
      </c>
      <c r="V54" s="157" t="s">
        <v>65</v>
      </c>
      <c r="W54" s="157" t="s">
        <v>65</v>
      </c>
      <c r="X54" s="157" t="s">
        <v>65</v>
      </c>
      <c r="Y54" s="157" t="s">
        <v>65</v>
      </c>
      <c r="Z54" s="157" t="s">
        <v>65</v>
      </c>
      <c r="AA54" s="157" t="s">
        <v>65</v>
      </c>
      <c r="AB54" s="157" t="s">
        <v>65</v>
      </c>
      <c r="AC54" s="157" t="s">
        <v>65</v>
      </c>
      <c r="AD54" s="157" t="s">
        <v>65</v>
      </c>
      <c r="AE54" s="158"/>
      <c r="AF54" s="159" t="s">
        <v>65</v>
      </c>
      <c r="AG54" s="159" t="s">
        <v>65</v>
      </c>
      <c r="AH54" s="159" t="s">
        <v>65</v>
      </c>
      <c r="AI54" s="159" t="s">
        <v>65</v>
      </c>
      <c r="AJ54" s="159" t="s">
        <v>65</v>
      </c>
      <c r="AK54" s="159">
        <v>370.03399999999999</v>
      </c>
      <c r="AL54" s="230" t="s">
        <v>163</v>
      </c>
    </row>
    <row r="55" spans="1:38" ht="13.5" thickBot="1" x14ac:dyDescent="0.25">
      <c r="A55" s="228" t="s">
        <v>142</v>
      </c>
      <c r="B55" s="231" t="s">
        <v>164</v>
      </c>
      <c r="C55" s="186" t="s">
        <v>165</v>
      </c>
      <c r="D55" s="235"/>
      <c r="E55" s="157">
        <v>5.5000000000000002E-5</v>
      </c>
      <c r="F55" s="157">
        <v>2.5000000000000001E-4</v>
      </c>
      <c r="G55" s="157">
        <v>2.5000000000000001E-5</v>
      </c>
      <c r="H55" s="157" t="s">
        <v>72</v>
      </c>
      <c r="I55" s="157">
        <v>1.2999999999999999E-5</v>
      </c>
      <c r="J55" s="157">
        <v>1.5999999999999999E-5</v>
      </c>
      <c r="K55" s="157">
        <v>1.9000000000000001E-5</v>
      </c>
      <c r="L55" s="211">
        <v>3.0000000000000001E-6</v>
      </c>
      <c r="M55" s="157">
        <v>1.9000000000000001E-5</v>
      </c>
      <c r="N55" s="157">
        <v>1.12E-4</v>
      </c>
      <c r="O55" s="157">
        <v>9.9999999999999995E-8</v>
      </c>
      <c r="P55" s="157">
        <v>4.9999999999999998E-8</v>
      </c>
      <c r="Q55" s="157">
        <v>2.1999999999999999E-5</v>
      </c>
      <c r="R55" s="157">
        <v>1.0000000000000001E-5</v>
      </c>
      <c r="S55" s="157">
        <v>3.0000000000000001E-6</v>
      </c>
      <c r="T55" s="157">
        <v>9.7999999999999997E-5</v>
      </c>
      <c r="U55" s="157" t="s">
        <v>65</v>
      </c>
      <c r="V55" s="157">
        <v>1.9999999999999999E-6</v>
      </c>
      <c r="W55" s="157">
        <v>5.0000000000000004E-6</v>
      </c>
      <c r="X55" s="157">
        <v>4.9999999999999998E-7</v>
      </c>
      <c r="Y55" s="157">
        <v>4.9999999999999998E-7</v>
      </c>
      <c r="Z55" s="157">
        <v>4.9999999999999998E-7</v>
      </c>
      <c r="AA55" s="157">
        <v>4.9999999999999998E-7</v>
      </c>
      <c r="AB55" s="157">
        <v>1.9999999999999999E-6</v>
      </c>
      <c r="AC55" s="157" t="s">
        <v>65</v>
      </c>
      <c r="AD55" s="157" t="s">
        <v>65</v>
      </c>
      <c r="AE55" s="158"/>
      <c r="AF55" s="159"/>
      <c r="AG55" s="159"/>
      <c r="AH55" s="159"/>
      <c r="AI55" s="159"/>
      <c r="AJ55" s="159"/>
      <c r="AK55" s="159"/>
      <c r="AL55" s="230" t="s">
        <v>166</v>
      </c>
    </row>
    <row r="56" spans="1:38" ht="24.75" thickBot="1" x14ac:dyDescent="0.25">
      <c r="A56" s="231" t="s">
        <v>142</v>
      </c>
      <c r="B56" s="231" t="s">
        <v>167</v>
      </c>
      <c r="C56" s="186" t="s">
        <v>168</v>
      </c>
      <c r="D56" s="235"/>
      <c r="E56" s="157" t="s">
        <v>69</v>
      </c>
      <c r="F56" s="157" t="s">
        <v>69</v>
      </c>
      <c r="G56" s="157" t="s">
        <v>69</v>
      </c>
      <c r="H56" s="157" t="s">
        <v>69</v>
      </c>
      <c r="I56" s="157" t="s">
        <v>69</v>
      </c>
      <c r="J56" s="157" t="s">
        <v>69</v>
      </c>
      <c r="K56" s="157" t="s">
        <v>69</v>
      </c>
      <c r="L56" s="157" t="s">
        <v>69</v>
      </c>
      <c r="M56" s="157" t="s">
        <v>69</v>
      </c>
      <c r="N56" s="157" t="s">
        <v>69</v>
      </c>
      <c r="O56" s="157" t="s">
        <v>69</v>
      </c>
      <c r="P56" s="157" t="s">
        <v>69</v>
      </c>
      <c r="Q56" s="157" t="s">
        <v>69</v>
      </c>
      <c r="R56" s="157" t="s">
        <v>69</v>
      </c>
      <c r="S56" s="157" t="s">
        <v>69</v>
      </c>
      <c r="T56" s="157" t="s">
        <v>69</v>
      </c>
      <c r="U56" s="157" t="s">
        <v>69</v>
      </c>
      <c r="V56" s="157" t="s">
        <v>69</v>
      </c>
      <c r="W56" s="157" t="s">
        <v>69</v>
      </c>
      <c r="X56" s="157" t="s">
        <v>69</v>
      </c>
      <c r="Y56" s="157" t="s">
        <v>69</v>
      </c>
      <c r="Z56" s="157" t="s">
        <v>69</v>
      </c>
      <c r="AA56" s="157" t="s">
        <v>69</v>
      </c>
      <c r="AB56" s="157" t="s">
        <v>69</v>
      </c>
      <c r="AC56" s="157" t="s">
        <v>69</v>
      </c>
      <c r="AD56" s="157" t="s">
        <v>69</v>
      </c>
      <c r="AE56" s="158"/>
      <c r="AF56" s="159" t="s">
        <v>69</v>
      </c>
      <c r="AG56" s="159" t="s">
        <v>69</v>
      </c>
      <c r="AH56" s="159" t="s">
        <v>69</v>
      </c>
      <c r="AI56" s="159" t="s">
        <v>69</v>
      </c>
      <c r="AJ56" s="159" t="s">
        <v>69</v>
      </c>
      <c r="AK56" s="159" t="s">
        <v>69</v>
      </c>
      <c r="AL56" s="230" t="s">
        <v>151</v>
      </c>
    </row>
    <row r="57" spans="1:38" ht="13.5" thickBot="1" x14ac:dyDescent="0.25">
      <c r="A57" s="228" t="s">
        <v>66</v>
      </c>
      <c r="B57" s="228" t="s">
        <v>169</v>
      </c>
      <c r="C57" s="185" t="s">
        <v>170</v>
      </c>
      <c r="D57" s="229"/>
      <c r="E57" s="3" t="s">
        <v>139</v>
      </c>
      <c r="F57" s="3" t="s">
        <v>139</v>
      </c>
      <c r="G57" s="3" t="s">
        <v>139</v>
      </c>
      <c r="H57" s="3" t="s">
        <v>139</v>
      </c>
      <c r="I57" s="157">
        <v>3.0300000000000001E-3</v>
      </c>
      <c r="J57" s="157">
        <v>5.4530000000000004E-3</v>
      </c>
      <c r="K57" s="157">
        <v>6.0590000000000001E-3</v>
      </c>
      <c r="L57" s="157">
        <v>9.1000000000000003E-5</v>
      </c>
      <c r="M57" s="3" t="s">
        <v>139</v>
      </c>
      <c r="N57" s="3" t="s">
        <v>139</v>
      </c>
      <c r="O57" s="3" t="s">
        <v>139</v>
      </c>
      <c r="P57" s="3" t="s">
        <v>139</v>
      </c>
      <c r="Q57" s="3" t="s">
        <v>139</v>
      </c>
      <c r="R57" s="3" t="s">
        <v>139</v>
      </c>
      <c r="S57" s="3" t="s">
        <v>139</v>
      </c>
      <c r="T57" s="3" t="s">
        <v>139</v>
      </c>
      <c r="U57" s="3" t="s">
        <v>139</v>
      </c>
      <c r="V57" s="3" t="s">
        <v>139</v>
      </c>
      <c r="W57" s="3" t="s">
        <v>139</v>
      </c>
      <c r="X57" s="3" t="s">
        <v>139</v>
      </c>
      <c r="Y57" s="3" t="s">
        <v>139</v>
      </c>
      <c r="Z57" s="3" t="s">
        <v>139</v>
      </c>
      <c r="AA57" s="3" t="s">
        <v>139</v>
      </c>
      <c r="AB57" s="3" t="s">
        <v>139</v>
      </c>
      <c r="AC57" s="3" t="s">
        <v>139</v>
      </c>
      <c r="AD57" s="3" t="s">
        <v>139</v>
      </c>
      <c r="AE57" s="158"/>
      <c r="AF57" s="3" t="s">
        <v>139</v>
      </c>
      <c r="AG57" s="3" t="s">
        <v>139</v>
      </c>
      <c r="AH57" s="3" t="s">
        <v>139</v>
      </c>
      <c r="AI57" s="3" t="s">
        <v>139</v>
      </c>
      <c r="AJ57" s="3" t="s">
        <v>139</v>
      </c>
      <c r="AK57" s="159">
        <v>0</v>
      </c>
      <c r="AL57" s="230" t="s">
        <v>171</v>
      </c>
    </row>
    <row r="58" spans="1:38" ht="13.5" thickBot="1" x14ac:dyDescent="0.25">
      <c r="A58" s="228" t="s">
        <v>66</v>
      </c>
      <c r="B58" s="228" t="s">
        <v>172</v>
      </c>
      <c r="C58" s="185" t="s">
        <v>173</v>
      </c>
      <c r="D58" s="229"/>
      <c r="E58" s="157" t="s">
        <v>139</v>
      </c>
      <c r="F58" s="157" t="s">
        <v>139</v>
      </c>
      <c r="G58" s="157" t="s">
        <v>139</v>
      </c>
      <c r="H58" s="157" t="s">
        <v>139</v>
      </c>
      <c r="I58" s="157">
        <v>5.62E-4</v>
      </c>
      <c r="J58" s="157">
        <v>2.8050000000000002E-3</v>
      </c>
      <c r="K58" s="157">
        <v>7.2100000000000003E-3</v>
      </c>
      <c r="L58" s="157">
        <v>3.0000000000000001E-6</v>
      </c>
      <c r="M58" s="157" t="s">
        <v>139</v>
      </c>
      <c r="N58" s="157" t="s">
        <v>139</v>
      </c>
      <c r="O58" s="157" t="s">
        <v>139</v>
      </c>
      <c r="P58" s="157" t="s">
        <v>139</v>
      </c>
      <c r="Q58" s="157" t="s">
        <v>139</v>
      </c>
      <c r="R58" s="157" t="s">
        <v>139</v>
      </c>
      <c r="S58" s="157" t="s">
        <v>139</v>
      </c>
      <c r="T58" s="157" t="s">
        <v>139</v>
      </c>
      <c r="U58" s="157" t="s">
        <v>139</v>
      </c>
      <c r="V58" s="157" t="s">
        <v>139</v>
      </c>
      <c r="W58" s="157" t="s">
        <v>139</v>
      </c>
      <c r="X58" s="157" t="s">
        <v>139</v>
      </c>
      <c r="Y58" s="157" t="s">
        <v>139</v>
      </c>
      <c r="Z58" s="157" t="s">
        <v>139</v>
      </c>
      <c r="AA58" s="157" t="s">
        <v>139</v>
      </c>
      <c r="AB58" s="157" t="s">
        <v>139</v>
      </c>
      <c r="AC58" s="157" t="s">
        <v>139</v>
      </c>
      <c r="AD58" s="157" t="s">
        <v>139</v>
      </c>
      <c r="AE58" s="158"/>
      <c r="AF58" s="3" t="s">
        <v>65</v>
      </c>
      <c r="AG58" s="3" t="s">
        <v>65</v>
      </c>
      <c r="AH58" s="3" t="s">
        <v>65</v>
      </c>
      <c r="AI58" s="3" t="s">
        <v>65</v>
      </c>
      <c r="AJ58" s="3" t="s">
        <v>65</v>
      </c>
      <c r="AK58" s="159">
        <v>32.008000000000003</v>
      </c>
      <c r="AL58" s="230" t="s">
        <v>174</v>
      </c>
    </row>
    <row r="59" spans="1:38" ht="13.5" thickBot="1" x14ac:dyDescent="0.25">
      <c r="A59" s="228" t="s">
        <v>66</v>
      </c>
      <c r="B59" s="236" t="s">
        <v>175</v>
      </c>
      <c r="C59" s="185" t="s">
        <v>176</v>
      </c>
      <c r="D59" s="229"/>
      <c r="E59" s="157" t="s">
        <v>139</v>
      </c>
      <c r="F59" s="157" t="s">
        <v>139</v>
      </c>
      <c r="G59" s="157" t="s">
        <v>139</v>
      </c>
      <c r="H59" s="157" t="s">
        <v>139</v>
      </c>
      <c r="I59" s="157">
        <v>3.7100000000000002E-4</v>
      </c>
      <c r="J59" s="157">
        <v>1.194E-3</v>
      </c>
      <c r="K59" s="157">
        <v>2.2629999999999998E-3</v>
      </c>
      <c r="L59" s="157">
        <v>2.30144E-7</v>
      </c>
      <c r="M59" s="157" t="s">
        <v>139</v>
      </c>
      <c r="N59" s="157" t="s">
        <v>139</v>
      </c>
      <c r="O59" s="157" t="s">
        <v>139</v>
      </c>
      <c r="P59" s="157" t="s">
        <v>139</v>
      </c>
      <c r="Q59" s="157" t="s">
        <v>139</v>
      </c>
      <c r="R59" s="157" t="s">
        <v>139</v>
      </c>
      <c r="S59" s="157" t="s">
        <v>139</v>
      </c>
      <c r="T59" s="157" t="s">
        <v>139</v>
      </c>
      <c r="U59" s="157" t="s">
        <v>139</v>
      </c>
      <c r="V59" s="157" t="s">
        <v>139</v>
      </c>
      <c r="W59" s="157" t="s">
        <v>139</v>
      </c>
      <c r="X59" s="157" t="s">
        <v>139</v>
      </c>
      <c r="Y59" s="157" t="s">
        <v>139</v>
      </c>
      <c r="Z59" s="157" t="s">
        <v>139</v>
      </c>
      <c r="AA59" s="157" t="s">
        <v>139</v>
      </c>
      <c r="AB59" s="157" t="s">
        <v>139</v>
      </c>
      <c r="AC59" s="157" t="s">
        <v>139</v>
      </c>
      <c r="AD59" s="157" t="s">
        <v>139</v>
      </c>
      <c r="AE59" s="158"/>
      <c r="AF59" s="3" t="s">
        <v>65</v>
      </c>
      <c r="AG59" s="3" t="s">
        <v>65</v>
      </c>
      <c r="AH59" s="3" t="s">
        <v>65</v>
      </c>
      <c r="AI59" s="3" t="s">
        <v>65</v>
      </c>
      <c r="AJ59" s="3" t="s">
        <v>65</v>
      </c>
      <c r="AK59" s="159">
        <v>91.11</v>
      </c>
      <c r="AL59" s="230" t="s">
        <v>177</v>
      </c>
    </row>
    <row r="60" spans="1:38" ht="13.5" thickBot="1" x14ac:dyDescent="0.25">
      <c r="A60" s="228" t="s">
        <v>66</v>
      </c>
      <c r="B60" s="236" t="s">
        <v>178</v>
      </c>
      <c r="C60" s="185" t="s">
        <v>179</v>
      </c>
      <c r="D60" s="232"/>
      <c r="E60" s="157">
        <v>5.5170000000000002E-3</v>
      </c>
      <c r="F60" s="157" t="s">
        <v>65</v>
      </c>
      <c r="G60" s="157">
        <v>2.4800000000000001E-4</v>
      </c>
      <c r="H60" s="157">
        <v>8.8400000000000002E-4</v>
      </c>
      <c r="I60" s="157">
        <v>5.0179999999999999E-3</v>
      </c>
      <c r="J60" s="157">
        <v>4.8906999999999999E-2</v>
      </c>
      <c r="K60" s="157">
        <v>0.10383000000000001</v>
      </c>
      <c r="L60" s="157" t="s">
        <v>65</v>
      </c>
      <c r="M60" s="157">
        <v>1.3284000000000001E-2</v>
      </c>
      <c r="N60" s="157" t="s">
        <v>65</v>
      </c>
      <c r="O60" s="157" t="s">
        <v>65</v>
      </c>
      <c r="P60" s="157" t="s">
        <v>65</v>
      </c>
      <c r="Q60" s="157" t="s">
        <v>65</v>
      </c>
      <c r="R60" s="157" t="s">
        <v>65</v>
      </c>
      <c r="S60" s="157" t="s">
        <v>65</v>
      </c>
      <c r="T60" s="157" t="s">
        <v>65</v>
      </c>
      <c r="U60" s="157" t="s">
        <v>65</v>
      </c>
      <c r="V60" s="157" t="s">
        <v>65</v>
      </c>
      <c r="W60" s="157" t="s">
        <v>65</v>
      </c>
      <c r="X60" s="157" t="s">
        <v>65</v>
      </c>
      <c r="Y60" s="157" t="s">
        <v>65</v>
      </c>
      <c r="Z60" s="157" t="s">
        <v>65</v>
      </c>
      <c r="AA60" s="157" t="s">
        <v>65</v>
      </c>
      <c r="AB60" s="157" t="s">
        <v>65</v>
      </c>
      <c r="AC60" s="157" t="s">
        <v>65</v>
      </c>
      <c r="AD60" s="157" t="s">
        <v>65</v>
      </c>
      <c r="AE60" s="158"/>
      <c r="AF60" s="159" t="s">
        <v>65</v>
      </c>
      <c r="AG60" s="159" t="s">
        <v>65</v>
      </c>
      <c r="AH60" s="159" t="s">
        <v>65</v>
      </c>
      <c r="AI60" s="159" t="s">
        <v>65</v>
      </c>
      <c r="AJ60" s="159" t="s">
        <v>65</v>
      </c>
      <c r="AK60" s="159" t="s">
        <v>65</v>
      </c>
      <c r="AL60" s="230" t="s">
        <v>180</v>
      </c>
    </row>
    <row r="61" spans="1:38" ht="24.75" thickBot="1" x14ac:dyDescent="0.25">
      <c r="A61" s="228" t="s">
        <v>66</v>
      </c>
      <c r="B61" s="236" t="s">
        <v>181</v>
      </c>
      <c r="C61" s="185" t="s">
        <v>182</v>
      </c>
      <c r="D61" s="229"/>
      <c r="E61" s="157" t="s">
        <v>65</v>
      </c>
      <c r="F61" s="157" t="s">
        <v>65</v>
      </c>
      <c r="G61" s="157" t="s">
        <v>65</v>
      </c>
      <c r="H61" s="157" t="s">
        <v>65</v>
      </c>
      <c r="I61" s="157">
        <v>0.14085</v>
      </c>
      <c r="J61" s="157">
        <v>1.4738039999999999</v>
      </c>
      <c r="K61" s="157">
        <v>4.9004530000000006</v>
      </c>
      <c r="L61" s="157" t="s">
        <v>65</v>
      </c>
      <c r="M61" s="157" t="s">
        <v>65</v>
      </c>
      <c r="N61" s="157" t="s">
        <v>65</v>
      </c>
      <c r="O61" s="157" t="s">
        <v>65</v>
      </c>
      <c r="P61" s="157" t="s">
        <v>65</v>
      </c>
      <c r="Q61" s="157" t="s">
        <v>65</v>
      </c>
      <c r="R61" s="157" t="s">
        <v>65</v>
      </c>
      <c r="S61" s="157" t="s">
        <v>65</v>
      </c>
      <c r="T61" s="157" t="s">
        <v>65</v>
      </c>
      <c r="U61" s="157" t="s">
        <v>65</v>
      </c>
      <c r="V61" s="157" t="s">
        <v>65</v>
      </c>
      <c r="W61" s="157" t="s">
        <v>65</v>
      </c>
      <c r="X61" s="157" t="s">
        <v>65</v>
      </c>
      <c r="Y61" s="157" t="s">
        <v>65</v>
      </c>
      <c r="Z61" s="157" t="s">
        <v>65</v>
      </c>
      <c r="AA61" s="157" t="s">
        <v>65</v>
      </c>
      <c r="AB61" s="157" t="s">
        <v>65</v>
      </c>
      <c r="AC61" s="157" t="s">
        <v>65</v>
      </c>
      <c r="AD61" s="157" t="s">
        <v>65</v>
      </c>
      <c r="AE61" s="158"/>
      <c r="AF61" s="157" t="s">
        <v>65</v>
      </c>
      <c r="AG61" s="157" t="s">
        <v>65</v>
      </c>
      <c r="AH61" s="157" t="s">
        <v>65</v>
      </c>
      <c r="AI61" s="157" t="s">
        <v>65</v>
      </c>
      <c r="AJ61" s="157" t="s">
        <v>65</v>
      </c>
      <c r="AK61" s="157" t="s">
        <v>65</v>
      </c>
      <c r="AL61" s="230" t="s">
        <v>183</v>
      </c>
    </row>
    <row r="62" spans="1:38" ht="13.5" thickBot="1" x14ac:dyDescent="0.25">
      <c r="A62" s="228" t="s">
        <v>66</v>
      </c>
      <c r="B62" s="236" t="s">
        <v>184</v>
      </c>
      <c r="C62" s="185" t="s">
        <v>185</v>
      </c>
      <c r="D62" s="229"/>
      <c r="E62" s="157" t="s">
        <v>65</v>
      </c>
      <c r="F62" s="157">
        <v>2.1779999999999998E-3</v>
      </c>
      <c r="G62" s="157" t="s">
        <v>65</v>
      </c>
      <c r="H62" s="157" t="s">
        <v>65</v>
      </c>
      <c r="I62" s="157">
        <v>2.1979999999999999E-3</v>
      </c>
      <c r="J62" s="157">
        <v>1.1613999999999999E-2</v>
      </c>
      <c r="K62" s="157">
        <v>2.6301000000000001E-2</v>
      </c>
      <c r="L62" s="157" t="s">
        <v>65</v>
      </c>
      <c r="M62" s="157" t="s">
        <v>65</v>
      </c>
      <c r="N62" s="157" t="s">
        <v>65</v>
      </c>
      <c r="O62" s="157" t="s">
        <v>65</v>
      </c>
      <c r="P62" s="157" t="s">
        <v>65</v>
      </c>
      <c r="Q62" s="157" t="s">
        <v>65</v>
      </c>
      <c r="R62" s="157" t="s">
        <v>65</v>
      </c>
      <c r="S62" s="157" t="s">
        <v>65</v>
      </c>
      <c r="T62" s="157" t="s">
        <v>65</v>
      </c>
      <c r="U62" s="157" t="s">
        <v>65</v>
      </c>
      <c r="V62" s="157" t="s">
        <v>65</v>
      </c>
      <c r="W62" s="157" t="s">
        <v>65</v>
      </c>
      <c r="X62" s="157" t="s">
        <v>65</v>
      </c>
      <c r="Y62" s="157" t="s">
        <v>65</v>
      </c>
      <c r="Z62" s="157" t="s">
        <v>65</v>
      </c>
      <c r="AA62" s="157" t="s">
        <v>65</v>
      </c>
      <c r="AB62" s="157" t="s">
        <v>65</v>
      </c>
      <c r="AC62" s="157" t="s">
        <v>65</v>
      </c>
      <c r="AD62" s="157" t="s">
        <v>65</v>
      </c>
      <c r="AE62" s="158"/>
      <c r="AF62" s="159" t="s">
        <v>65</v>
      </c>
      <c r="AG62" s="159" t="s">
        <v>65</v>
      </c>
      <c r="AH62" s="159" t="s">
        <v>65</v>
      </c>
      <c r="AI62" s="159" t="s">
        <v>65</v>
      </c>
      <c r="AJ62" s="159" t="s">
        <v>65</v>
      </c>
      <c r="AK62" s="159" t="s">
        <v>65</v>
      </c>
      <c r="AL62" s="230" t="s">
        <v>186</v>
      </c>
    </row>
    <row r="63" spans="1:38" ht="24.75" thickBot="1" x14ac:dyDescent="0.25">
      <c r="A63" s="228" t="s">
        <v>66</v>
      </c>
      <c r="B63" s="236" t="s">
        <v>187</v>
      </c>
      <c r="C63" s="186" t="s">
        <v>188</v>
      </c>
      <c r="D63" s="237"/>
      <c r="E63" s="157" t="s">
        <v>65</v>
      </c>
      <c r="F63" s="157" t="s">
        <v>65</v>
      </c>
      <c r="G63" s="157" t="s">
        <v>65</v>
      </c>
      <c r="H63" s="157" t="s">
        <v>65</v>
      </c>
      <c r="I63" s="157" t="s">
        <v>65</v>
      </c>
      <c r="J63" s="157" t="s">
        <v>65</v>
      </c>
      <c r="K63" s="157" t="s">
        <v>65</v>
      </c>
      <c r="L63" s="157" t="s">
        <v>65</v>
      </c>
      <c r="M63" s="157" t="s">
        <v>65</v>
      </c>
      <c r="N63" s="157" t="s">
        <v>65</v>
      </c>
      <c r="O63" s="157" t="s">
        <v>65</v>
      </c>
      <c r="P63" s="157" t="s">
        <v>65</v>
      </c>
      <c r="Q63" s="157" t="s">
        <v>65</v>
      </c>
      <c r="R63" s="157" t="s">
        <v>65</v>
      </c>
      <c r="S63" s="157" t="s">
        <v>65</v>
      </c>
      <c r="T63" s="157" t="s">
        <v>65</v>
      </c>
      <c r="U63" s="157" t="s">
        <v>65</v>
      </c>
      <c r="V63" s="157" t="s">
        <v>65</v>
      </c>
      <c r="W63" s="157" t="s">
        <v>65</v>
      </c>
      <c r="X63" s="157" t="s">
        <v>65</v>
      </c>
      <c r="Y63" s="157" t="s">
        <v>65</v>
      </c>
      <c r="Z63" s="157" t="s">
        <v>65</v>
      </c>
      <c r="AA63" s="157" t="s">
        <v>65</v>
      </c>
      <c r="AB63" s="157" t="s">
        <v>65</v>
      </c>
      <c r="AC63" s="157" t="s">
        <v>65</v>
      </c>
      <c r="AD63" s="157" t="s">
        <v>65</v>
      </c>
      <c r="AE63" s="158"/>
      <c r="AF63" s="159" t="s">
        <v>65</v>
      </c>
      <c r="AG63" s="159" t="s">
        <v>65</v>
      </c>
      <c r="AH63" s="159" t="s">
        <v>65</v>
      </c>
      <c r="AI63" s="159" t="s">
        <v>65</v>
      </c>
      <c r="AJ63" s="159" t="s">
        <v>65</v>
      </c>
      <c r="AK63" s="159" t="s">
        <v>65</v>
      </c>
      <c r="AL63" s="230" t="s">
        <v>151</v>
      </c>
    </row>
    <row r="64" spans="1:38" ht="13.5" thickBot="1" x14ac:dyDescent="0.25">
      <c r="A64" s="228" t="s">
        <v>66</v>
      </c>
      <c r="B64" s="236" t="s">
        <v>189</v>
      </c>
      <c r="C64" s="185" t="s">
        <v>190</v>
      </c>
      <c r="D64" s="229"/>
      <c r="E64" s="157" t="s">
        <v>69</v>
      </c>
      <c r="F64" s="157" t="s">
        <v>69</v>
      </c>
      <c r="G64" s="157" t="s">
        <v>69</v>
      </c>
      <c r="H64" s="157" t="s">
        <v>69</v>
      </c>
      <c r="I64" s="157" t="s">
        <v>69</v>
      </c>
      <c r="J64" s="157" t="s">
        <v>69</v>
      </c>
      <c r="K64" s="157" t="s">
        <v>69</v>
      </c>
      <c r="L64" s="157" t="s">
        <v>69</v>
      </c>
      <c r="M64" s="157" t="s">
        <v>69</v>
      </c>
      <c r="N64" s="157" t="s">
        <v>69</v>
      </c>
      <c r="O64" s="157" t="s">
        <v>69</v>
      </c>
      <c r="P64" s="157" t="s">
        <v>69</v>
      </c>
      <c r="Q64" s="157" t="s">
        <v>69</v>
      </c>
      <c r="R64" s="157" t="s">
        <v>69</v>
      </c>
      <c r="S64" s="157" t="s">
        <v>69</v>
      </c>
      <c r="T64" s="157" t="s">
        <v>69</v>
      </c>
      <c r="U64" s="157" t="s">
        <v>69</v>
      </c>
      <c r="V64" s="157" t="s">
        <v>69</v>
      </c>
      <c r="W64" s="157" t="s">
        <v>69</v>
      </c>
      <c r="X64" s="157" t="s">
        <v>69</v>
      </c>
      <c r="Y64" s="157" t="s">
        <v>69</v>
      </c>
      <c r="Z64" s="157" t="s">
        <v>69</v>
      </c>
      <c r="AA64" s="157" t="s">
        <v>69</v>
      </c>
      <c r="AB64" s="157" t="s">
        <v>69</v>
      </c>
      <c r="AC64" s="157" t="s">
        <v>69</v>
      </c>
      <c r="AD64" s="157" t="s">
        <v>69</v>
      </c>
      <c r="AE64" s="158"/>
      <c r="AF64" s="157" t="s">
        <v>69</v>
      </c>
      <c r="AG64" s="157" t="s">
        <v>69</v>
      </c>
      <c r="AH64" s="157" t="s">
        <v>69</v>
      </c>
      <c r="AI64" s="157" t="s">
        <v>69</v>
      </c>
      <c r="AJ64" s="157" t="s">
        <v>69</v>
      </c>
      <c r="AK64" s="157" t="s">
        <v>69</v>
      </c>
      <c r="AL64" s="230" t="s">
        <v>191</v>
      </c>
    </row>
    <row r="65" spans="1:38" ht="13.5" thickBot="1" x14ac:dyDescent="0.25">
      <c r="A65" s="228" t="s">
        <v>66</v>
      </c>
      <c r="B65" s="231" t="s">
        <v>192</v>
      </c>
      <c r="C65" s="185" t="s">
        <v>193</v>
      </c>
      <c r="D65" s="229"/>
      <c r="E65" s="157" t="s">
        <v>69</v>
      </c>
      <c r="F65" s="157" t="s">
        <v>69</v>
      </c>
      <c r="G65" s="157" t="s">
        <v>69</v>
      </c>
      <c r="H65" s="157" t="s">
        <v>69</v>
      </c>
      <c r="I65" s="157" t="s">
        <v>69</v>
      </c>
      <c r="J65" s="157" t="s">
        <v>69</v>
      </c>
      <c r="K65" s="157" t="s">
        <v>69</v>
      </c>
      <c r="L65" s="157" t="s">
        <v>69</v>
      </c>
      <c r="M65" s="157" t="s">
        <v>69</v>
      </c>
      <c r="N65" s="157" t="s">
        <v>69</v>
      </c>
      <c r="O65" s="157" t="s">
        <v>69</v>
      </c>
      <c r="P65" s="157" t="s">
        <v>69</v>
      </c>
      <c r="Q65" s="157" t="s">
        <v>69</v>
      </c>
      <c r="R65" s="157" t="s">
        <v>69</v>
      </c>
      <c r="S65" s="157" t="s">
        <v>69</v>
      </c>
      <c r="T65" s="157" t="s">
        <v>69</v>
      </c>
      <c r="U65" s="157" t="s">
        <v>69</v>
      </c>
      <c r="V65" s="157" t="s">
        <v>69</v>
      </c>
      <c r="W65" s="157" t="s">
        <v>69</v>
      </c>
      <c r="X65" s="157" t="s">
        <v>69</v>
      </c>
      <c r="Y65" s="157" t="s">
        <v>69</v>
      </c>
      <c r="Z65" s="157" t="s">
        <v>69</v>
      </c>
      <c r="AA65" s="157" t="s">
        <v>69</v>
      </c>
      <c r="AB65" s="157" t="s">
        <v>69</v>
      </c>
      <c r="AC65" s="157" t="s">
        <v>69</v>
      </c>
      <c r="AD65" s="157" t="s">
        <v>69</v>
      </c>
      <c r="AE65" s="158"/>
      <c r="AF65" s="157" t="s">
        <v>69</v>
      </c>
      <c r="AG65" s="157" t="s">
        <v>69</v>
      </c>
      <c r="AH65" s="157" t="s">
        <v>69</v>
      </c>
      <c r="AI65" s="157" t="s">
        <v>69</v>
      </c>
      <c r="AJ65" s="157" t="s">
        <v>69</v>
      </c>
      <c r="AK65" s="157" t="s">
        <v>69</v>
      </c>
      <c r="AL65" s="230" t="s">
        <v>194</v>
      </c>
    </row>
    <row r="66" spans="1:38" ht="13.5" thickBot="1" x14ac:dyDescent="0.25">
      <c r="A66" s="228" t="s">
        <v>66</v>
      </c>
      <c r="B66" s="231" t="s">
        <v>195</v>
      </c>
      <c r="C66" s="185" t="s">
        <v>196</v>
      </c>
      <c r="D66" s="229"/>
      <c r="E66" s="157" t="s">
        <v>69</v>
      </c>
      <c r="F66" s="157" t="s">
        <v>69</v>
      </c>
      <c r="G66" s="157" t="s">
        <v>69</v>
      </c>
      <c r="H66" s="157" t="s">
        <v>69</v>
      </c>
      <c r="I66" s="157" t="s">
        <v>69</v>
      </c>
      <c r="J66" s="157" t="s">
        <v>69</v>
      </c>
      <c r="K66" s="157" t="s">
        <v>69</v>
      </c>
      <c r="L66" s="157" t="s">
        <v>69</v>
      </c>
      <c r="M66" s="157" t="s">
        <v>69</v>
      </c>
      <c r="N66" s="157" t="s">
        <v>69</v>
      </c>
      <c r="O66" s="157" t="s">
        <v>69</v>
      </c>
      <c r="P66" s="157" t="s">
        <v>69</v>
      </c>
      <c r="Q66" s="157" t="s">
        <v>69</v>
      </c>
      <c r="R66" s="157" t="s">
        <v>69</v>
      </c>
      <c r="S66" s="157" t="s">
        <v>69</v>
      </c>
      <c r="T66" s="157" t="s">
        <v>69</v>
      </c>
      <c r="U66" s="157" t="s">
        <v>69</v>
      </c>
      <c r="V66" s="157" t="s">
        <v>69</v>
      </c>
      <c r="W66" s="157" t="s">
        <v>69</v>
      </c>
      <c r="X66" s="157" t="s">
        <v>69</v>
      </c>
      <c r="Y66" s="157" t="s">
        <v>69</v>
      </c>
      <c r="Z66" s="157" t="s">
        <v>69</v>
      </c>
      <c r="AA66" s="157" t="s">
        <v>69</v>
      </c>
      <c r="AB66" s="157" t="s">
        <v>69</v>
      </c>
      <c r="AC66" s="157" t="s">
        <v>69</v>
      </c>
      <c r="AD66" s="157" t="s">
        <v>69</v>
      </c>
      <c r="AE66" s="158"/>
      <c r="AF66" s="157" t="s">
        <v>69</v>
      </c>
      <c r="AG66" s="157" t="s">
        <v>69</v>
      </c>
      <c r="AH66" s="157" t="s">
        <v>69</v>
      </c>
      <c r="AI66" s="157" t="s">
        <v>69</v>
      </c>
      <c r="AJ66" s="157" t="s">
        <v>69</v>
      </c>
      <c r="AK66" s="157" t="s">
        <v>69</v>
      </c>
      <c r="AL66" s="230" t="s">
        <v>197</v>
      </c>
    </row>
    <row r="67" spans="1:38" ht="13.5" thickBot="1" x14ac:dyDescent="0.25">
      <c r="A67" s="228" t="s">
        <v>66</v>
      </c>
      <c r="B67" s="231" t="s">
        <v>198</v>
      </c>
      <c r="C67" s="185" t="s">
        <v>199</v>
      </c>
      <c r="D67" s="229"/>
      <c r="E67" s="157" t="s">
        <v>69</v>
      </c>
      <c r="F67" s="157" t="s">
        <v>69</v>
      </c>
      <c r="G67" s="157" t="s">
        <v>69</v>
      </c>
      <c r="H67" s="157" t="s">
        <v>69</v>
      </c>
      <c r="I67" s="157" t="s">
        <v>69</v>
      </c>
      <c r="J67" s="157" t="s">
        <v>69</v>
      </c>
      <c r="K67" s="157" t="s">
        <v>69</v>
      </c>
      <c r="L67" s="157" t="s">
        <v>69</v>
      </c>
      <c r="M67" s="157" t="s">
        <v>69</v>
      </c>
      <c r="N67" s="157" t="s">
        <v>69</v>
      </c>
      <c r="O67" s="157" t="s">
        <v>69</v>
      </c>
      <c r="P67" s="157" t="s">
        <v>69</v>
      </c>
      <c r="Q67" s="157" t="s">
        <v>69</v>
      </c>
      <c r="R67" s="157" t="s">
        <v>69</v>
      </c>
      <c r="S67" s="157" t="s">
        <v>69</v>
      </c>
      <c r="T67" s="157" t="s">
        <v>69</v>
      </c>
      <c r="U67" s="157" t="s">
        <v>69</v>
      </c>
      <c r="V67" s="157" t="s">
        <v>69</v>
      </c>
      <c r="W67" s="157" t="s">
        <v>69</v>
      </c>
      <c r="X67" s="157" t="s">
        <v>69</v>
      </c>
      <c r="Y67" s="157" t="s">
        <v>69</v>
      </c>
      <c r="Z67" s="157" t="s">
        <v>69</v>
      </c>
      <c r="AA67" s="157" t="s">
        <v>69</v>
      </c>
      <c r="AB67" s="157" t="s">
        <v>69</v>
      </c>
      <c r="AC67" s="157" t="s">
        <v>69</v>
      </c>
      <c r="AD67" s="157" t="s">
        <v>69</v>
      </c>
      <c r="AE67" s="158"/>
      <c r="AF67" s="157" t="s">
        <v>69</v>
      </c>
      <c r="AG67" s="157" t="s">
        <v>69</v>
      </c>
      <c r="AH67" s="157" t="s">
        <v>69</v>
      </c>
      <c r="AI67" s="157" t="s">
        <v>69</v>
      </c>
      <c r="AJ67" s="157" t="s">
        <v>69</v>
      </c>
      <c r="AK67" s="157" t="s">
        <v>69</v>
      </c>
      <c r="AL67" s="230" t="s">
        <v>200</v>
      </c>
    </row>
    <row r="68" spans="1:38" ht="13.5" thickBot="1" x14ac:dyDescent="0.25">
      <c r="A68" s="228" t="s">
        <v>66</v>
      </c>
      <c r="B68" s="231" t="s">
        <v>201</v>
      </c>
      <c r="C68" s="185" t="s">
        <v>202</v>
      </c>
      <c r="D68" s="229"/>
      <c r="E68" s="157" t="s">
        <v>69</v>
      </c>
      <c r="F68" s="157" t="s">
        <v>69</v>
      </c>
      <c r="G68" s="157" t="s">
        <v>69</v>
      </c>
      <c r="H68" s="157" t="s">
        <v>69</v>
      </c>
      <c r="I68" s="157" t="s">
        <v>69</v>
      </c>
      <c r="J68" s="157" t="s">
        <v>69</v>
      </c>
      <c r="K68" s="157" t="s">
        <v>69</v>
      </c>
      <c r="L68" s="157" t="s">
        <v>69</v>
      </c>
      <c r="M68" s="157" t="s">
        <v>69</v>
      </c>
      <c r="N68" s="157" t="s">
        <v>69</v>
      </c>
      <c r="O68" s="157" t="s">
        <v>69</v>
      </c>
      <c r="P68" s="157" t="s">
        <v>69</v>
      </c>
      <c r="Q68" s="157" t="s">
        <v>69</v>
      </c>
      <c r="R68" s="157" t="s">
        <v>69</v>
      </c>
      <c r="S68" s="157" t="s">
        <v>69</v>
      </c>
      <c r="T68" s="157" t="s">
        <v>69</v>
      </c>
      <c r="U68" s="157" t="s">
        <v>69</v>
      </c>
      <c r="V68" s="157" t="s">
        <v>69</v>
      </c>
      <c r="W68" s="157" t="s">
        <v>69</v>
      </c>
      <c r="X68" s="157" t="s">
        <v>69</v>
      </c>
      <c r="Y68" s="157" t="s">
        <v>69</v>
      </c>
      <c r="Z68" s="157" t="s">
        <v>69</v>
      </c>
      <c r="AA68" s="157" t="s">
        <v>69</v>
      </c>
      <c r="AB68" s="157" t="s">
        <v>69</v>
      </c>
      <c r="AC68" s="157" t="s">
        <v>69</v>
      </c>
      <c r="AD68" s="157" t="s">
        <v>69</v>
      </c>
      <c r="AE68" s="158"/>
      <c r="AF68" s="157" t="s">
        <v>69</v>
      </c>
      <c r="AG68" s="157" t="s">
        <v>69</v>
      </c>
      <c r="AH68" s="157" t="s">
        <v>69</v>
      </c>
      <c r="AI68" s="157" t="s">
        <v>69</v>
      </c>
      <c r="AJ68" s="157" t="s">
        <v>69</v>
      </c>
      <c r="AK68" s="157" t="s">
        <v>69</v>
      </c>
      <c r="AL68" s="230" t="s">
        <v>203</v>
      </c>
    </row>
    <row r="69" spans="1:38" ht="13.5" thickBot="1" x14ac:dyDescent="0.25">
      <c r="A69" s="228" t="s">
        <v>66</v>
      </c>
      <c r="B69" s="228" t="s">
        <v>204</v>
      </c>
      <c r="C69" s="185" t="s">
        <v>205</v>
      </c>
      <c r="D69" s="234"/>
      <c r="E69" s="157" t="s">
        <v>69</v>
      </c>
      <c r="F69" s="157" t="s">
        <v>69</v>
      </c>
      <c r="G69" s="157" t="s">
        <v>69</v>
      </c>
      <c r="H69" s="157" t="s">
        <v>69</v>
      </c>
      <c r="I69" s="157" t="s">
        <v>69</v>
      </c>
      <c r="J69" s="157" t="s">
        <v>69</v>
      </c>
      <c r="K69" s="157" t="s">
        <v>69</v>
      </c>
      <c r="L69" s="157" t="s">
        <v>69</v>
      </c>
      <c r="M69" s="157" t="s">
        <v>69</v>
      </c>
      <c r="N69" s="157" t="s">
        <v>69</v>
      </c>
      <c r="O69" s="157" t="s">
        <v>69</v>
      </c>
      <c r="P69" s="157" t="s">
        <v>69</v>
      </c>
      <c r="Q69" s="157" t="s">
        <v>69</v>
      </c>
      <c r="R69" s="157" t="s">
        <v>69</v>
      </c>
      <c r="S69" s="157" t="s">
        <v>69</v>
      </c>
      <c r="T69" s="157" t="s">
        <v>69</v>
      </c>
      <c r="U69" s="157" t="s">
        <v>69</v>
      </c>
      <c r="V69" s="157" t="s">
        <v>69</v>
      </c>
      <c r="W69" s="157" t="s">
        <v>69</v>
      </c>
      <c r="X69" s="157" t="s">
        <v>69</v>
      </c>
      <c r="Y69" s="157" t="s">
        <v>69</v>
      </c>
      <c r="Z69" s="157" t="s">
        <v>69</v>
      </c>
      <c r="AA69" s="157" t="s">
        <v>69</v>
      </c>
      <c r="AB69" s="157" t="s">
        <v>69</v>
      </c>
      <c r="AC69" s="157" t="s">
        <v>69</v>
      </c>
      <c r="AD69" s="157" t="s">
        <v>69</v>
      </c>
      <c r="AE69" s="158"/>
      <c r="AF69" s="157" t="s">
        <v>69</v>
      </c>
      <c r="AG69" s="157" t="s">
        <v>69</v>
      </c>
      <c r="AH69" s="157" t="s">
        <v>69</v>
      </c>
      <c r="AI69" s="157" t="s">
        <v>69</v>
      </c>
      <c r="AJ69" s="157" t="s">
        <v>69</v>
      </c>
      <c r="AK69" s="157" t="s">
        <v>69</v>
      </c>
      <c r="AL69" s="230" t="s">
        <v>206</v>
      </c>
    </row>
    <row r="70" spans="1:38" ht="24.75" thickBot="1" x14ac:dyDescent="0.25">
      <c r="A70" s="228" t="s">
        <v>66</v>
      </c>
      <c r="B70" s="228" t="s">
        <v>207</v>
      </c>
      <c r="C70" s="185" t="s">
        <v>208</v>
      </c>
      <c r="D70" s="234"/>
      <c r="E70" s="157" t="s">
        <v>65</v>
      </c>
      <c r="F70" s="157">
        <v>1.0286999999999999E-2</v>
      </c>
      <c r="G70" s="157" t="s">
        <v>72</v>
      </c>
      <c r="H70" s="157">
        <v>2.4000000000000001E-5</v>
      </c>
      <c r="I70" s="157">
        <v>1.4450000000000001E-3</v>
      </c>
      <c r="J70" s="157">
        <v>2.6310000000000001E-3</v>
      </c>
      <c r="K70" s="157">
        <v>8.8140000000000007E-3</v>
      </c>
      <c r="L70" s="157">
        <v>2.5999999999999998E-5</v>
      </c>
      <c r="M70" s="157">
        <v>0.60607699999999998</v>
      </c>
      <c r="N70" s="157" t="s">
        <v>65</v>
      </c>
      <c r="O70" s="157" t="s">
        <v>65</v>
      </c>
      <c r="P70" s="157" t="s">
        <v>65</v>
      </c>
      <c r="Q70" s="157" t="s">
        <v>65</v>
      </c>
      <c r="R70" s="157" t="s">
        <v>65</v>
      </c>
      <c r="S70" s="157" t="s">
        <v>65</v>
      </c>
      <c r="T70" s="157" t="s">
        <v>65</v>
      </c>
      <c r="U70" s="157" t="s">
        <v>65</v>
      </c>
      <c r="V70" s="157" t="s">
        <v>65</v>
      </c>
      <c r="W70" s="157" t="s">
        <v>65</v>
      </c>
      <c r="X70" s="157" t="s">
        <v>65</v>
      </c>
      <c r="Y70" s="157" t="s">
        <v>65</v>
      </c>
      <c r="Z70" s="157" t="s">
        <v>65</v>
      </c>
      <c r="AA70" s="157" t="s">
        <v>65</v>
      </c>
      <c r="AB70" s="157" t="s">
        <v>65</v>
      </c>
      <c r="AC70" s="157" t="s">
        <v>65</v>
      </c>
      <c r="AD70" s="157" t="s">
        <v>65</v>
      </c>
      <c r="AE70" s="158"/>
      <c r="AF70" s="159" t="s">
        <v>65</v>
      </c>
      <c r="AG70" s="159" t="s">
        <v>65</v>
      </c>
      <c r="AH70" s="159" t="s">
        <v>65</v>
      </c>
      <c r="AI70" s="159" t="s">
        <v>65</v>
      </c>
      <c r="AJ70" s="159" t="s">
        <v>65</v>
      </c>
      <c r="AK70" s="159" t="s">
        <v>65</v>
      </c>
      <c r="AL70" s="230" t="s">
        <v>151</v>
      </c>
    </row>
    <row r="71" spans="1:38" ht="24.75" thickBot="1" x14ac:dyDescent="0.25">
      <c r="A71" s="228" t="s">
        <v>66</v>
      </c>
      <c r="B71" s="228" t="s">
        <v>209</v>
      </c>
      <c r="C71" s="185" t="s">
        <v>210</v>
      </c>
      <c r="D71" s="234"/>
      <c r="E71" s="157" t="s">
        <v>65</v>
      </c>
      <c r="F71" s="157">
        <v>3.55857E-3</v>
      </c>
      <c r="G71" s="157" t="s">
        <v>65</v>
      </c>
      <c r="H71" s="157">
        <v>4.3391750000000007E-3</v>
      </c>
      <c r="I71" s="157" t="s">
        <v>65</v>
      </c>
      <c r="J71" s="157" t="s">
        <v>65</v>
      </c>
      <c r="K71" s="157" t="s">
        <v>65</v>
      </c>
      <c r="L71" s="157" t="s">
        <v>65</v>
      </c>
      <c r="M71" s="157" t="s">
        <v>65</v>
      </c>
      <c r="N71" s="157" t="s">
        <v>65</v>
      </c>
      <c r="O71" s="157" t="s">
        <v>65</v>
      </c>
      <c r="P71" s="157" t="s">
        <v>65</v>
      </c>
      <c r="Q71" s="157" t="s">
        <v>65</v>
      </c>
      <c r="R71" s="157" t="s">
        <v>65</v>
      </c>
      <c r="S71" s="157" t="s">
        <v>65</v>
      </c>
      <c r="T71" s="157" t="s">
        <v>65</v>
      </c>
      <c r="U71" s="157" t="s">
        <v>65</v>
      </c>
      <c r="V71" s="157" t="s">
        <v>65</v>
      </c>
      <c r="W71" s="157" t="s">
        <v>65</v>
      </c>
      <c r="X71" s="157" t="s">
        <v>65</v>
      </c>
      <c r="Y71" s="157" t="s">
        <v>65</v>
      </c>
      <c r="Z71" s="157" t="s">
        <v>65</v>
      </c>
      <c r="AA71" s="157" t="s">
        <v>65</v>
      </c>
      <c r="AB71" s="157" t="s">
        <v>65</v>
      </c>
      <c r="AC71" s="157" t="s">
        <v>65</v>
      </c>
      <c r="AD71" s="157" t="s">
        <v>65</v>
      </c>
      <c r="AE71" s="158"/>
      <c r="AF71" s="159" t="s">
        <v>65</v>
      </c>
      <c r="AG71" s="159" t="s">
        <v>65</v>
      </c>
      <c r="AH71" s="159" t="s">
        <v>65</v>
      </c>
      <c r="AI71" s="159" t="s">
        <v>65</v>
      </c>
      <c r="AJ71" s="159" t="s">
        <v>65</v>
      </c>
      <c r="AK71" s="159" t="s">
        <v>65</v>
      </c>
      <c r="AL71" s="230" t="s">
        <v>151</v>
      </c>
    </row>
    <row r="72" spans="1:38" ht="13.5" thickBot="1" x14ac:dyDescent="0.25">
      <c r="A72" s="228" t="s">
        <v>66</v>
      </c>
      <c r="B72" s="228" t="s">
        <v>211</v>
      </c>
      <c r="C72" s="185" t="s">
        <v>212</v>
      </c>
      <c r="D72" s="229"/>
      <c r="E72" s="157">
        <v>0</v>
      </c>
      <c r="F72" s="157">
        <v>0</v>
      </c>
      <c r="G72" s="157">
        <v>0</v>
      </c>
      <c r="H72" s="157" t="s">
        <v>72</v>
      </c>
      <c r="I72" s="157">
        <v>2.5999999999999998E-5</v>
      </c>
      <c r="J72" s="157">
        <v>4.1E-5</v>
      </c>
      <c r="K72" s="157">
        <v>5.1999999999999997E-5</v>
      </c>
      <c r="L72" s="157">
        <v>9.9999999999999995E-7</v>
      </c>
      <c r="M72" s="157" t="s">
        <v>65</v>
      </c>
      <c r="N72" s="157">
        <v>9.9999999999999995E-7</v>
      </c>
      <c r="O72" s="157">
        <v>0</v>
      </c>
      <c r="P72" s="157">
        <v>9.9999999999999995E-8</v>
      </c>
      <c r="Q72" s="157">
        <v>0</v>
      </c>
      <c r="R72" s="157">
        <v>2.9999999999999999E-7</v>
      </c>
      <c r="S72" s="157">
        <v>1.5509999999999999E-5</v>
      </c>
      <c r="T72" s="157">
        <v>0</v>
      </c>
      <c r="U72" s="157" t="s">
        <v>72</v>
      </c>
      <c r="V72" s="157">
        <v>7.5459999999999999E-5</v>
      </c>
      <c r="W72" s="157">
        <v>2.0700000000000001E-6</v>
      </c>
      <c r="X72" s="157" t="s">
        <v>72</v>
      </c>
      <c r="Y72" s="157" t="s">
        <v>72</v>
      </c>
      <c r="Z72" s="157" t="s">
        <v>72</v>
      </c>
      <c r="AA72" s="157" t="s">
        <v>72</v>
      </c>
      <c r="AB72" s="157" t="s">
        <v>72</v>
      </c>
      <c r="AC72" s="157" t="s">
        <v>72</v>
      </c>
      <c r="AD72" s="157">
        <v>2.5799999999999999E-6</v>
      </c>
      <c r="AE72" s="158"/>
      <c r="AF72" s="159" t="s">
        <v>65</v>
      </c>
      <c r="AG72" s="159" t="s">
        <v>65</v>
      </c>
      <c r="AH72" s="159" t="s">
        <v>65</v>
      </c>
      <c r="AI72" s="159" t="s">
        <v>65</v>
      </c>
      <c r="AJ72" s="159" t="s">
        <v>65</v>
      </c>
      <c r="AK72" s="159">
        <v>1.0337289999999999E-3</v>
      </c>
      <c r="AL72" s="230" t="s">
        <v>213</v>
      </c>
    </row>
    <row r="73" spans="1:38" ht="13.5" thickBot="1" x14ac:dyDescent="0.25">
      <c r="A73" s="228" t="s">
        <v>66</v>
      </c>
      <c r="B73" s="228" t="s">
        <v>214</v>
      </c>
      <c r="C73" s="185" t="s">
        <v>215</v>
      </c>
      <c r="D73" s="229"/>
      <c r="E73" s="157" t="s">
        <v>69</v>
      </c>
      <c r="F73" s="157" t="s">
        <v>69</v>
      </c>
      <c r="G73" s="157" t="s">
        <v>69</v>
      </c>
      <c r="H73" s="157" t="s">
        <v>69</v>
      </c>
      <c r="I73" s="157" t="s">
        <v>69</v>
      </c>
      <c r="J73" s="157" t="s">
        <v>69</v>
      </c>
      <c r="K73" s="157" t="s">
        <v>69</v>
      </c>
      <c r="L73" s="157" t="s">
        <v>69</v>
      </c>
      <c r="M73" s="157" t="s">
        <v>69</v>
      </c>
      <c r="N73" s="157" t="s">
        <v>69</v>
      </c>
      <c r="O73" s="157" t="s">
        <v>69</v>
      </c>
      <c r="P73" s="157" t="s">
        <v>69</v>
      </c>
      <c r="Q73" s="157" t="s">
        <v>69</v>
      </c>
      <c r="R73" s="157" t="s">
        <v>69</v>
      </c>
      <c r="S73" s="157" t="s">
        <v>69</v>
      </c>
      <c r="T73" s="157" t="s">
        <v>69</v>
      </c>
      <c r="U73" s="157" t="s">
        <v>69</v>
      </c>
      <c r="V73" s="157" t="s">
        <v>69</v>
      </c>
      <c r="W73" s="157" t="s">
        <v>69</v>
      </c>
      <c r="X73" s="157" t="s">
        <v>69</v>
      </c>
      <c r="Y73" s="157" t="s">
        <v>69</v>
      </c>
      <c r="Z73" s="157" t="s">
        <v>69</v>
      </c>
      <c r="AA73" s="157" t="s">
        <v>69</v>
      </c>
      <c r="AB73" s="157" t="s">
        <v>69</v>
      </c>
      <c r="AC73" s="157" t="s">
        <v>69</v>
      </c>
      <c r="AD73" s="157" t="s">
        <v>69</v>
      </c>
      <c r="AE73" s="158"/>
      <c r="AF73" s="157" t="s">
        <v>69</v>
      </c>
      <c r="AG73" s="157" t="s">
        <v>69</v>
      </c>
      <c r="AH73" s="157" t="s">
        <v>69</v>
      </c>
      <c r="AI73" s="157" t="s">
        <v>69</v>
      </c>
      <c r="AJ73" s="157" t="s">
        <v>69</v>
      </c>
      <c r="AK73" s="157" t="s">
        <v>69</v>
      </c>
      <c r="AL73" s="230" t="s">
        <v>216</v>
      </c>
    </row>
    <row r="74" spans="1:38" ht="13.5" thickBot="1" x14ac:dyDescent="0.25">
      <c r="A74" s="228" t="s">
        <v>66</v>
      </c>
      <c r="B74" s="228" t="s">
        <v>217</v>
      </c>
      <c r="C74" s="185" t="s">
        <v>218</v>
      </c>
      <c r="D74" s="229"/>
      <c r="E74" s="238" t="s">
        <v>69</v>
      </c>
      <c r="F74" s="238">
        <v>2.0479999999999999E-3</v>
      </c>
      <c r="G74" s="238" t="s">
        <v>65</v>
      </c>
      <c r="H74" s="238" t="s">
        <v>65</v>
      </c>
      <c r="I74" s="238">
        <v>2.0999999999999999E-5</v>
      </c>
      <c r="J74" s="238">
        <v>5.3000000000000001E-5</v>
      </c>
      <c r="K74" s="238">
        <v>7.4999999999999993E-5</v>
      </c>
      <c r="L74" s="238">
        <v>9.9999999999999995E-7</v>
      </c>
      <c r="M74" s="238" t="s">
        <v>65</v>
      </c>
      <c r="N74" s="238" t="s">
        <v>65</v>
      </c>
      <c r="O74" s="238" t="s">
        <v>65</v>
      </c>
      <c r="P74" s="238" t="s">
        <v>65</v>
      </c>
      <c r="Q74" s="238" t="s">
        <v>65</v>
      </c>
      <c r="R74" s="238" t="s">
        <v>65</v>
      </c>
      <c r="S74" s="238" t="s">
        <v>65</v>
      </c>
      <c r="T74" s="238" t="s">
        <v>65</v>
      </c>
      <c r="U74" s="238" t="s">
        <v>65</v>
      </c>
      <c r="V74" s="238" t="s">
        <v>65</v>
      </c>
      <c r="W74" s="238">
        <v>1.2999999999999999E-5</v>
      </c>
      <c r="X74" s="238" t="s">
        <v>65</v>
      </c>
      <c r="Y74" s="238" t="s">
        <v>65</v>
      </c>
      <c r="Z74" s="238" t="s">
        <v>65</v>
      </c>
      <c r="AA74" s="238" t="s">
        <v>65</v>
      </c>
      <c r="AB74" s="238" t="s">
        <v>65</v>
      </c>
      <c r="AC74" s="238">
        <v>1.8E-3</v>
      </c>
      <c r="AD74" s="238" t="s">
        <v>65</v>
      </c>
      <c r="AE74" s="158"/>
      <c r="AF74" s="239" t="s">
        <v>65</v>
      </c>
      <c r="AG74" s="239" t="s">
        <v>65</v>
      </c>
      <c r="AH74" s="239" t="s">
        <v>65</v>
      </c>
      <c r="AI74" s="239" t="s">
        <v>65</v>
      </c>
      <c r="AJ74" s="239" t="s">
        <v>65</v>
      </c>
      <c r="AK74" s="239">
        <v>3.6006999999999993E-4</v>
      </c>
      <c r="AL74" s="230" t="s">
        <v>219</v>
      </c>
    </row>
    <row r="75" spans="1:38" ht="13.5" thickBot="1" x14ac:dyDescent="0.25">
      <c r="A75" s="228" t="s">
        <v>66</v>
      </c>
      <c r="B75" s="228" t="s">
        <v>220</v>
      </c>
      <c r="C75" s="185" t="s">
        <v>221</v>
      </c>
      <c r="D75" s="234"/>
      <c r="E75" s="157" t="s">
        <v>69</v>
      </c>
      <c r="F75" s="157" t="s">
        <v>69</v>
      </c>
      <c r="G75" s="157" t="s">
        <v>69</v>
      </c>
      <c r="H75" s="157" t="s">
        <v>69</v>
      </c>
      <c r="I75" s="157" t="s">
        <v>69</v>
      </c>
      <c r="J75" s="157" t="s">
        <v>69</v>
      </c>
      <c r="K75" s="157" t="s">
        <v>69</v>
      </c>
      <c r="L75" s="157" t="s">
        <v>69</v>
      </c>
      <c r="M75" s="157" t="s">
        <v>69</v>
      </c>
      <c r="N75" s="157" t="s">
        <v>69</v>
      </c>
      <c r="O75" s="157" t="s">
        <v>69</v>
      </c>
      <c r="P75" s="157" t="s">
        <v>69</v>
      </c>
      <c r="Q75" s="157" t="s">
        <v>69</v>
      </c>
      <c r="R75" s="157" t="s">
        <v>69</v>
      </c>
      <c r="S75" s="157" t="s">
        <v>69</v>
      </c>
      <c r="T75" s="157" t="s">
        <v>69</v>
      </c>
      <c r="U75" s="157" t="s">
        <v>69</v>
      </c>
      <c r="V75" s="157" t="s">
        <v>69</v>
      </c>
      <c r="W75" s="157" t="s">
        <v>69</v>
      </c>
      <c r="X75" s="157" t="s">
        <v>69</v>
      </c>
      <c r="Y75" s="157" t="s">
        <v>69</v>
      </c>
      <c r="Z75" s="157" t="s">
        <v>69</v>
      </c>
      <c r="AA75" s="157" t="s">
        <v>69</v>
      </c>
      <c r="AB75" s="157" t="s">
        <v>69</v>
      </c>
      <c r="AC75" s="157" t="s">
        <v>69</v>
      </c>
      <c r="AD75" s="157" t="s">
        <v>69</v>
      </c>
      <c r="AE75" s="158"/>
      <c r="AF75" s="157" t="s">
        <v>69</v>
      </c>
      <c r="AG75" s="157" t="s">
        <v>69</v>
      </c>
      <c r="AH75" s="157" t="s">
        <v>69</v>
      </c>
      <c r="AI75" s="157" t="s">
        <v>69</v>
      </c>
      <c r="AJ75" s="157" t="s">
        <v>69</v>
      </c>
      <c r="AK75" s="157" t="s">
        <v>69</v>
      </c>
      <c r="AL75" s="230" t="s">
        <v>222</v>
      </c>
    </row>
    <row r="76" spans="1:38" ht="13.5" thickBot="1" x14ac:dyDescent="0.25">
      <c r="A76" s="228" t="s">
        <v>66</v>
      </c>
      <c r="B76" s="228" t="s">
        <v>223</v>
      </c>
      <c r="C76" s="185" t="s">
        <v>224</v>
      </c>
      <c r="D76" s="229"/>
      <c r="E76" s="157" t="s">
        <v>65</v>
      </c>
      <c r="F76" s="157" t="s">
        <v>65</v>
      </c>
      <c r="G76" s="157">
        <v>4.8099999999999997E-5</v>
      </c>
      <c r="H76" s="157" t="s">
        <v>65</v>
      </c>
      <c r="I76" s="157">
        <v>1.5400000000000002E-5</v>
      </c>
      <c r="J76" s="157">
        <v>3.0800000000000003E-5</v>
      </c>
      <c r="K76" s="157">
        <v>3.8500000000000001E-5</v>
      </c>
      <c r="L76" s="157" t="s">
        <v>65</v>
      </c>
      <c r="M76" s="157" t="s">
        <v>65</v>
      </c>
      <c r="N76" s="157">
        <v>4.0000000000000001E-3</v>
      </c>
      <c r="O76" s="157" t="s">
        <v>65</v>
      </c>
      <c r="P76" s="157" t="s">
        <v>65</v>
      </c>
      <c r="Q76" s="157" t="s">
        <v>65</v>
      </c>
      <c r="R76" s="157" t="s">
        <v>65</v>
      </c>
      <c r="S76" s="157" t="s">
        <v>65</v>
      </c>
      <c r="T76" s="157" t="s">
        <v>65</v>
      </c>
      <c r="U76" s="157" t="s">
        <v>65</v>
      </c>
      <c r="V76" s="157" t="s">
        <v>65</v>
      </c>
      <c r="W76" s="157">
        <v>2.5574E-2</v>
      </c>
      <c r="X76" s="157" t="s">
        <v>65</v>
      </c>
      <c r="Y76" s="157" t="s">
        <v>65</v>
      </c>
      <c r="Z76" s="157" t="s">
        <v>65</v>
      </c>
      <c r="AA76" s="157" t="s">
        <v>65</v>
      </c>
      <c r="AB76" s="157" t="s">
        <v>65</v>
      </c>
      <c r="AC76" s="157" t="s">
        <v>65</v>
      </c>
      <c r="AD76" s="157">
        <v>2.0999999999999999E-5</v>
      </c>
      <c r="AE76" s="158"/>
      <c r="AF76" s="159" t="s">
        <v>65</v>
      </c>
      <c r="AG76" s="159" t="s">
        <v>65</v>
      </c>
      <c r="AH76" s="159" t="s">
        <v>65</v>
      </c>
      <c r="AI76" s="159" t="s">
        <v>65</v>
      </c>
      <c r="AJ76" s="159" t="s">
        <v>65</v>
      </c>
      <c r="AK76" s="159">
        <v>7.992</v>
      </c>
      <c r="AL76" s="230" t="s">
        <v>225</v>
      </c>
    </row>
    <row r="77" spans="1:38" ht="13.5" thickBot="1" x14ac:dyDescent="0.25">
      <c r="A77" s="228" t="s">
        <v>66</v>
      </c>
      <c r="B77" s="228" t="s">
        <v>226</v>
      </c>
      <c r="C77" s="185" t="s">
        <v>227</v>
      </c>
      <c r="D77" s="229"/>
      <c r="E77" s="157" t="s">
        <v>65</v>
      </c>
      <c r="F77" s="157" t="s">
        <v>65</v>
      </c>
      <c r="G77" s="157" t="s">
        <v>65</v>
      </c>
      <c r="H77" s="157" t="s">
        <v>65</v>
      </c>
      <c r="I77" s="157">
        <v>6.4999999999999994E-5</v>
      </c>
      <c r="J77" s="157">
        <v>7.2999999999999999E-5</v>
      </c>
      <c r="K77" s="157">
        <v>8.0000000000000007E-5</v>
      </c>
      <c r="L77" s="157" t="s">
        <v>65</v>
      </c>
      <c r="M77" s="157" t="s">
        <v>65</v>
      </c>
      <c r="N77" s="157" t="s">
        <v>65</v>
      </c>
      <c r="O77" s="157" t="s">
        <v>65</v>
      </c>
      <c r="P77" s="157" t="s">
        <v>65</v>
      </c>
      <c r="Q77" s="157" t="s">
        <v>65</v>
      </c>
      <c r="R77" s="157" t="s">
        <v>65</v>
      </c>
      <c r="S77" s="157" t="s">
        <v>65</v>
      </c>
      <c r="T77" s="157" t="s">
        <v>65</v>
      </c>
      <c r="U77" s="157" t="s">
        <v>65</v>
      </c>
      <c r="V77" s="157">
        <v>1.261E-2</v>
      </c>
      <c r="W77" s="157">
        <v>3.7269999999999998E-3</v>
      </c>
      <c r="X77" s="157" t="s">
        <v>65</v>
      </c>
      <c r="Y77" s="157" t="s">
        <v>65</v>
      </c>
      <c r="Z77" s="157" t="s">
        <v>65</v>
      </c>
      <c r="AA77" s="157" t="s">
        <v>65</v>
      </c>
      <c r="AB77" s="157" t="s">
        <v>65</v>
      </c>
      <c r="AC77" s="157" t="s">
        <v>65</v>
      </c>
      <c r="AD77" s="157">
        <v>3.0000000000000001E-6</v>
      </c>
      <c r="AE77" s="158"/>
      <c r="AF77" s="159" t="s">
        <v>65</v>
      </c>
      <c r="AG77" s="159" t="s">
        <v>65</v>
      </c>
      <c r="AH77" s="159" t="s">
        <v>65</v>
      </c>
      <c r="AI77" s="159" t="s">
        <v>65</v>
      </c>
      <c r="AJ77" s="159" t="s">
        <v>65</v>
      </c>
      <c r="AK77" s="159">
        <v>0.74532299999999996</v>
      </c>
      <c r="AL77" s="230" t="s">
        <v>228</v>
      </c>
    </row>
    <row r="78" spans="1:38" ht="13.5" thickBot="1" x14ac:dyDescent="0.25">
      <c r="A78" s="228" t="s">
        <v>66</v>
      </c>
      <c r="B78" s="228" t="s">
        <v>229</v>
      </c>
      <c r="C78" s="185" t="s">
        <v>230</v>
      </c>
      <c r="D78" s="229"/>
      <c r="E78" s="157" t="s">
        <v>69</v>
      </c>
      <c r="F78" s="157" t="s">
        <v>69</v>
      </c>
      <c r="G78" s="157" t="s">
        <v>69</v>
      </c>
      <c r="H78" s="157" t="s">
        <v>69</v>
      </c>
      <c r="I78" s="157" t="s">
        <v>69</v>
      </c>
      <c r="J78" s="157" t="s">
        <v>69</v>
      </c>
      <c r="K78" s="157" t="s">
        <v>69</v>
      </c>
      <c r="L78" s="157" t="s">
        <v>69</v>
      </c>
      <c r="M78" s="157" t="s">
        <v>69</v>
      </c>
      <c r="N78" s="157" t="s">
        <v>69</v>
      </c>
      <c r="O78" s="157" t="s">
        <v>69</v>
      </c>
      <c r="P78" s="157" t="s">
        <v>69</v>
      </c>
      <c r="Q78" s="157" t="s">
        <v>69</v>
      </c>
      <c r="R78" s="157" t="s">
        <v>69</v>
      </c>
      <c r="S78" s="157" t="s">
        <v>69</v>
      </c>
      <c r="T78" s="157" t="s">
        <v>69</v>
      </c>
      <c r="U78" s="157" t="s">
        <v>69</v>
      </c>
      <c r="V78" s="157" t="s">
        <v>69</v>
      </c>
      <c r="W78" s="157" t="s">
        <v>69</v>
      </c>
      <c r="X78" s="157" t="s">
        <v>69</v>
      </c>
      <c r="Y78" s="157" t="s">
        <v>69</v>
      </c>
      <c r="Z78" s="157" t="s">
        <v>69</v>
      </c>
      <c r="AA78" s="157" t="s">
        <v>69</v>
      </c>
      <c r="AB78" s="157" t="s">
        <v>69</v>
      </c>
      <c r="AC78" s="157" t="s">
        <v>69</v>
      </c>
      <c r="AD78" s="157" t="s">
        <v>69</v>
      </c>
      <c r="AE78" s="158"/>
      <c r="AF78" s="157" t="s">
        <v>69</v>
      </c>
      <c r="AG78" s="157" t="s">
        <v>69</v>
      </c>
      <c r="AH78" s="157" t="s">
        <v>69</v>
      </c>
      <c r="AI78" s="157" t="s">
        <v>69</v>
      </c>
      <c r="AJ78" s="157" t="s">
        <v>69</v>
      </c>
      <c r="AK78" s="157" t="s">
        <v>69</v>
      </c>
      <c r="AL78" s="230" t="s">
        <v>231</v>
      </c>
    </row>
    <row r="79" spans="1:38" ht="13.5" thickBot="1" x14ac:dyDescent="0.25">
      <c r="A79" s="228" t="s">
        <v>66</v>
      </c>
      <c r="B79" s="228" t="s">
        <v>232</v>
      </c>
      <c r="C79" s="185" t="s">
        <v>233</v>
      </c>
      <c r="D79" s="229"/>
      <c r="E79" s="157" t="s">
        <v>69</v>
      </c>
      <c r="F79" s="157" t="s">
        <v>69</v>
      </c>
      <c r="G79" s="157" t="s">
        <v>69</v>
      </c>
      <c r="H79" s="157" t="s">
        <v>69</v>
      </c>
      <c r="I79" s="157" t="s">
        <v>69</v>
      </c>
      <c r="J79" s="157" t="s">
        <v>69</v>
      </c>
      <c r="K79" s="157" t="s">
        <v>69</v>
      </c>
      <c r="L79" s="157" t="s">
        <v>69</v>
      </c>
      <c r="M79" s="157" t="s">
        <v>69</v>
      </c>
      <c r="N79" s="157" t="s">
        <v>69</v>
      </c>
      <c r="O79" s="157" t="s">
        <v>69</v>
      </c>
      <c r="P79" s="157" t="s">
        <v>69</v>
      </c>
      <c r="Q79" s="157" t="s">
        <v>69</v>
      </c>
      <c r="R79" s="157" t="s">
        <v>69</v>
      </c>
      <c r="S79" s="157" t="s">
        <v>69</v>
      </c>
      <c r="T79" s="157" t="s">
        <v>69</v>
      </c>
      <c r="U79" s="157" t="s">
        <v>69</v>
      </c>
      <c r="V79" s="157" t="s">
        <v>69</v>
      </c>
      <c r="W79" s="157" t="s">
        <v>69</v>
      </c>
      <c r="X79" s="157" t="s">
        <v>69</v>
      </c>
      <c r="Y79" s="157" t="s">
        <v>69</v>
      </c>
      <c r="Z79" s="157" t="s">
        <v>69</v>
      </c>
      <c r="AA79" s="157" t="s">
        <v>69</v>
      </c>
      <c r="AB79" s="157" t="s">
        <v>69</v>
      </c>
      <c r="AC79" s="157" t="s">
        <v>69</v>
      </c>
      <c r="AD79" s="157" t="s">
        <v>69</v>
      </c>
      <c r="AE79" s="158"/>
      <c r="AF79" s="157" t="s">
        <v>69</v>
      </c>
      <c r="AG79" s="157" t="s">
        <v>69</v>
      </c>
      <c r="AH79" s="157" t="s">
        <v>69</v>
      </c>
      <c r="AI79" s="157" t="s">
        <v>69</v>
      </c>
      <c r="AJ79" s="157" t="s">
        <v>69</v>
      </c>
      <c r="AK79" s="157" t="s">
        <v>69</v>
      </c>
      <c r="AL79" s="230" t="s">
        <v>234</v>
      </c>
    </row>
    <row r="80" spans="1:38" ht="24.75" thickBot="1" x14ac:dyDescent="0.25">
      <c r="A80" s="228" t="s">
        <v>66</v>
      </c>
      <c r="B80" s="231" t="s">
        <v>235</v>
      </c>
      <c r="C80" s="186" t="s">
        <v>236</v>
      </c>
      <c r="D80" s="229"/>
      <c r="E80" s="157">
        <v>6.4043913999999993E-2</v>
      </c>
      <c r="F80" s="157">
        <v>5.3759999999999997E-3</v>
      </c>
      <c r="G80" s="157">
        <v>1.9999999999999999E-6</v>
      </c>
      <c r="H80" s="157">
        <v>6.1166999999999999E-2</v>
      </c>
      <c r="I80" s="157">
        <v>3.8891000000000002E-2</v>
      </c>
      <c r="J80" s="157">
        <v>6.0215999999999999E-2</v>
      </c>
      <c r="K80" s="157">
        <v>0.12587499999999999</v>
      </c>
      <c r="L80" s="157">
        <v>1.55E-4</v>
      </c>
      <c r="M80" s="157">
        <v>2.0885999999999998E-2</v>
      </c>
      <c r="N80" s="157">
        <v>5.8200000000000005E-4</v>
      </c>
      <c r="O80" s="157" t="s">
        <v>65</v>
      </c>
      <c r="P80" s="157" t="s">
        <v>65</v>
      </c>
      <c r="Q80" s="157" t="s">
        <v>65</v>
      </c>
      <c r="R80" s="157">
        <v>8.0829999999999999E-3</v>
      </c>
      <c r="S80" s="157">
        <v>1.6055E-2</v>
      </c>
      <c r="T80" s="157">
        <v>1.2361100000000001E-3</v>
      </c>
      <c r="U80" s="157" t="s">
        <v>65</v>
      </c>
      <c r="V80" s="157">
        <v>0.13306999999999999</v>
      </c>
      <c r="W80" s="157" t="s">
        <v>65</v>
      </c>
      <c r="X80" s="157" t="s">
        <v>65</v>
      </c>
      <c r="Y80" s="157" t="s">
        <v>65</v>
      </c>
      <c r="Z80" s="157" t="s">
        <v>65</v>
      </c>
      <c r="AA80" s="157" t="s">
        <v>65</v>
      </c>
      <c r="AB80" s="157" t="s">
        <v>65</v>
      </c>
      <c r="AC80" s="157" t="s">
        <v>65</v>
      </c>
      <c r="AD80" s="157" t="s">
        <v>65</v>
      </c>
      <c r="AE80" s="158"/>
      <c r="AF80" s="159" t="s">
        <v>65</v>
      </c>
      <c r="AG80" s="159" t="s">
        <v>65</v>
      </c>
      <c r="AH80" s="159" t="s">
        <v>65</v>
      </c>
      <c r="AI80" s="159" t="s">
        <v>65</v>
      </c>
      <c r="AJ80" s="159" t="s">
        <v>65</v>
      </c>
      <c r="AK80" s="159" t="s">
        <v>65</v>
      </c>
      <c r="AL80" s="230" t="s">
        <v>151</v>
      </c>
    </row>
    <row r="81" spans="1:38" ht="24.75" thickBot="1" x14ac:dyDescent="0.25">
      <c r="A81" s="228" t="s">
        <v>66</v>
      </c>
      <c r="B81" s="231" t="s">
        <v>237</v>
      </c>
      <c r="C81" s="186" t="s">
        <v>238</v>
      </c>
      <c r="D81" s="229"/>
      <c r="E81" s="157" t="s">
        <v>65</v>
      </c>
      <c r="F81" s="157" t="s">
        <v>65</v>
      </c>
      <c r="G81" s="157" t="s">
        <v>65</v>
      </c>
      <c r="H81" s="157" t="s">
        <v>65</v>
      </c>
      <c r="I81" s="157" t="s">
        <v>65</v>
      </c>
      <c r="J81" s="157" t="s">
        <v>65</v>
      </c>
      <c r="K81" s="157" t="s">
        <v>65</v>
      </c>
      <c r="L81" s="157" t="s">
        <v>65</v>
      </c>
      <c r="M81" s="157" t="s">
        <v>65</v>
      </c>
      <c r="N81" s="157" t="s">
        <v>65</v>
      </c>
      <c r="O81" s="157" t="s">
        <v>65</v>
      </c>
      <c r="P81" s="157" t="s">
        <v>65</v>
      </c>
      <c r="Q81" s="157" t="s">
        <v>65</v>
      </c>
      <c r="R81" s="157" t="s">
        <v>65</v>
      </c>
      <c r="S81" s="157" t="s">
        <v>65</v>
      </c>
      <c r="T81" s="157" t="s">
        <v>65</v>
      </c>
      <c r="U81" s="157" t="s">
        <v>65</v>
      </c>
      <c r="V81" s="157" t="s">
        <v>65</v>
      </c>
      <c r="W81" s="157" t="s">
        <v>65</v>
      </c>
      <c r="X81" s="157" t="s">
        <v>65</v>
      </c>
      <c r="Y81" s="157" t="s">
        <v>65</v>
      </c>
      <c r="Z81" s="157" t="s">
        <v>65</v>
      </c>
      <c r="AA81" s="157" t="s">
        <v>65</v>
      </c>
      <c r="AB81" s="157" t="s">
        <v>65</v>
      </c>
      <c r="AC81" s="157" t="s">
        <v>65</v>
      </c>
      <c r="AD81" s="157" t="s">
        <v>65</v>
      </c>
      <c r="AE81" s="158"/>
      <c r="AF81" s="159" t="s">
        <v>65</v>
      </c>
      <c r="AG81" s="159" t="s">
        <v>65</v>
      </c>
      <c r="AH81" s="159" t="s">
        <v>65</v>
      </c>
      <c r="AI81" s="159" t="s">
        <v>65</v>
      </c>
      <c r="AJ81" s="159" t="s">
        <v>65</v>
      </c>
      <c r="AK81" s="159" t="s">
        <v>65</v>
      </c>
      <c r="AL81" s="230" t="s">
        <v>239</v>
      </c>
    </row>
    <row r="82" spans="1:38" ht="13.5" thickBot="1" x14ac:dyDescent="0.25">
      <c r="A82" s="228" t="s">
        <v>240</v>
      </c>
      <c r="B82" s="231" t="s">
        <v>241</v>
      </c>
      <c r="C82" s="187" t="s">
        <v>242</v>
      </c>
      <c r="D82" s="229"/>
      <c r="E82" s="157" t="s">
        <v>65</v>
      </c>
      <c r="F82" s="157">
        <v>3.6154709999999999</v>
      </c>
      <c r="G82" s="157" t="s">
        <v>65</v>
      </c>
      <c r="H82" s="157" t="s">
        <v>65</v>
      </c>
      <c r="I82" s="157" t="s">
        <v>72</v>
      </c>
      <c r="J82" s="157" t="s">
        <v>65</v>
      </c>
      <c r="K82" s="157" t="s">
        <v>65</v>
      </c>
      <c r="L82" s="157" t="s">
        <v>65</v>
      </c>
      <c r="M82" s="157" t="s">
        <v>65</v>
      </c>
      <c r="N82" s="157" t="s">
        <v>65</v>
      </c>
      <c r="O82" s="157" t="s">
        <v>65</v>
      </c>
      <c r="P82" s="157" t="s">
        <v>65</v>
      </c>
      <c r="Q82" s="157" t="s">
        <v>65</v>
      </c>
      <c r="R82" s="157" t="s">
        <v>65</v>
      </c>
      <c r="S82" s="157" t="s">
        <v>65</v>
      </c>
      <c r="T82" s="157" t="s">
        <v>65</v>
      </c>
      <c r="U82" s="157" t="s">
        <v>65</v>
      </c>
      <c r="V82" s="157" t="s">
        <v>65</v>
      </c>
      <c r="W82" s="157" t="s">
        <v>65</v>
      </c>
      <c r="X82" s="157" t="s">
        <v>65</v>
      </c>
      <c r="Y82" s="157" t="s">
        <v>65</v>
      </c>
      <c r="Z82" s="157" t="s">
        <v>65</v>
      </c>
      <c r="AA82" s="157" t="s">
        <v>65</v>
      </c>
      <c r="AB82" s="157" t="s">
        <v>65</v>
      </c>
      <c r="AC82" s="157" t="s">
        <v>65</v>
      </c>
      <c r="AD82" s="157" t="s">
        <v>65</v>
      </c>
      <c r="AE82" s="158"/>
      <c r="AF82" s="159" t="s">
        <v>65</v>
      </c>
      <c r="AG82" s="159" t="s">
        <v>65</v>
      </c>
      <c r="AH82" s="159" t="s">
        <v>65</v>
      </c>
      <c r="AI82" s="159" t="s">
        <v>65</v>
      </c>
      <c r="AJ82" s="159" t="s">
        <v>65</v>
      </c>
      <c r="AK82" s="159" t="s">
        <v>65</v>
      </c>
      <c r="AL82" s="230" t="s">
        <v>243</v>
      </c>
    </row>
    <row r="83" spans="1:38" ht="24.75" thickBot="1" x14ac:dyDescent="0.25">
      <c r="A83" s="228" t="s">
        <v>66</v>
      </c>
      <c r="B83" s="188" t="s">
        <v>244</v>
      </c>
      <c r="C83" s="189" t="s">
        <v>245</v>
      </c>
      <c r="D83" s="229"/>
      <c r="E83" s="157" t="s">
        <v>65</v>
      </c>
      <c r="F83" s="157">
        <v>2.2724879999999999E-2</v>
      </c>
      <c r="G83" s="157" t="s">
        <v>65</v>
      </c>
      <c r="H83" s="157" t="s">
        <v>65</v>
      </c>
      <c r="I83" s="157">
        <v>1.420305E-3</v>
      </c>
      <c r="J83" s="157">
        <v>2.84061E-2</v>
      </c>
      <c r="K83" s="157">
        <v>0.21304575000000001</v>
      </c>
      <c r="L83" s="157">
        <v>8.0957384999999997E-5</v>
      </c>
      <c r="M83" s="157" t="s">
        <v>65</v>
      </c>
      <c r="N83" s="157" t="s">
        <v>65</v>
      </c>
      <c r="O83" s="157" t="s">
        <v>65</v>
      </c>
      <c r="P83" s="157" t="s">
        <v>65</v>
      </c>
      <c r="Q83" s="157" t="s">
        <v>65</v>
      </c>
      <c r="R83" s="157" t="s">
        <v>65</v>
      </c>
      <c r="S83" s="157" t="s">
        <v>65</v>
      </c>
      <c r="T83" s="157" t="s">
        <v>65</v>
      </c>
      <c r="U83" s="157" t="s">
        <v>65</v>
      </c>
      <c r="V83" s="157" t="s">
        <v>65</v>
      </c>
      <c r="W83" s="157" t="s">
        <v>65</v>
      </c>
      <c r="X83" s="157" t="s">
        <v>65</v>
      </c>
      <c r="Y83" s="157" t="s">
        <v>65</v>
      </c>
      <c r="Z83" s="157" t="s">
        <v>65</v>
      </c>
      <c r="AA83" s="157" t="s">
        <v>65</v>
      </c>
      <c r="AB83" s="157" t="s">
        <v>65</v>
      </c>
      <c r="AC83" s="157" t="s">
        <v>65</v>
      </c>
      <c r="AD83" s="157" t="s">
        <v>65</v>
      </c>
      <c r="AE83" s="158"/>
      <c r="AF83" s="3" t="s">
        <v>65</v>
      </c>
      <c r="AG83" s="3" t="s">
        <v>65</v>
      </c>
      <c r="AH83" s="3" t="s">
        <v>65</v>
      </c>
      <c r="AI83" s="3" t="s">
        <v>65</v>
      </c>
      <c r="AJ83" s="3" t="s">
        <v>65</v>
      </c>
      <c r="AK83" s="22">
        <v>1420.3050000000001</v>
      </c>
      <c r="AL83" s="230" t="s">
        <v>151</v>
      </c>
    </row>
    <row r="84" spans="1:38" ht="24.75" thickBot="1" x14ac:dyDescent="0.25">
      <c r="A84" s="228" t="s">
        <v>66</v>
      </c>
      <c r="B84" s="188" t="s">
        <v>246</v>
      </c>
      <c r="C84" s="189" t="s">
        <v>247</v>
      </c>
      <c r="D84" s="229"/>
      <c r="E84" s="157" t="s">
        <v>69</v>
      </c>
      <c r="F84" s="157" t="s">
        <v>69</v>
      </c>
      <c r="G84" s="157" t="s">
        <v>69</v>
      </c>
      <c r="H84" s="157" t="s">
        <v>69</v>
      </c>
      <c r="I84" s="157" t="s">
        <v>69</v>
      </c>
      <c r="J84" s="157" t="s">
        <v>69</v>
      </c>
      <c r="K84" s="157" t="s">
        <v>69</v>
      </c>
      <c r="L84" s="157" t="s">
        <v>69</v>
      </c>
      <c r="M84" s="157" t="s">
        <v>69</v>
      </c>
      <c r="N84" s="157" t="s">
        <v>69</v>
      </c>
      <c r="O84" s="157" t="s">
        <v>69</v>
      </c>
      <c r="P84" s="157" t="s">
        <v>69</v>
      </c>
      <c r="Q84" s="157" t="s">
        <v>69</v>
      </c>
      <c r="R84" s="157" t="s">
        <v>69</v>
      </c>
      <c r="S84" s="157" t="s">
        <v>69</v>
      </c>
      <c r="T84" s="157" t="s">
        <v>69</v>
      </c>
      <c r="U84" s="157" t="s">
        <v>69</v>
      </c>
      <c r="V84" s="157" t="s">
        <v>69</v>
      </c>
      <c r="W84" s="157" t="s">
        <v>69</v>
      </c>
      <c r="X84" s="157" t="s">
        <v>69</v>
      </c>
      <c r="Y84" s="157" t="s">
        <v>69</v>
      </c>
      <c r="Z84" s="157" t="s">
        <v>69</v>
      </c>
      <c r="AA84" s="157" t="s">
        <v>69</v>
      </c>
      <c r="AB84" s="157" t="s">
        <v>69</v>
      </c>
      <c r="AC84" s="157" t="s">
        <v>69</v>
      </c>
      <c r="AD84" s="157" t="s">
        <v>69</v>
      </c>
      <c r="AE84" s="158"/>
      <c r="AF84" s="159" t="s">
        <v>69</v>
      </c>
      <c r="AG84" s="159" t="s">
        <v>69</v>
      </c>
      <c r="AH84" s="159" t="s">
        <v>69</v>
      </c>
      <c r="AI84" s="159" t="s">
        <v>69</v>
      </c>
      <c r="AJ84" s="159" t="s">
        <v>69</v>
      </c>
      <c r="AK84" s="159" t="s">
        <v>69</v>
      </c>
      <c r="AL84" s="230" t="s">
        <v>151</v>
      </c>
    </row>
    <row r="85" spans="1:38" x14ac:dyDescent="0.2">
      <c r="A85" s="228" t="s">
        <v>240</v>
      </c>
      <c r="B85" s="186" t="s">
        <v>248</v>
      </c>
      <c r="C85" s="189" t="s">
        <v>249</v>
      </c>
      <c r="D85" s="229"/>
      <c r="E85" s="157" t="s">
        <v>65</v>
      </c>
      <c r="F85" s="157">
        <v>7.0088879999999998</v>
      </c>
      <c r="G85" s="157" t="s">
        <v>65</v>
      </c>
      <c r="H85" s="157" t="s">
        <v>65</v>
      </c>
      <c r="I85" s="157" t="s">
        <v>65</v>
      </c>
      <c r="J85" s="157">
        <v>6.0000000000000002E-6</v>
      </c>
      <c r="K85" s="157">
        <v>2.5599999999999999E-4</v>
      </c>
      <c r="L85" s="157" t="s">
        <v>65</v>
      </c>
      <c r="M85" s="157" t="s">
        <v>65</v>
      </c>
      <c r="N85" s="157" t="s">
        <v>65</v>
      </c>
      <c r="O85" s="157" t="s">
        <v>65</v>
      </c>
      <c r="P85" s="157" t="s">
        <v>65</v>
      </c>
      <c r="Q85" s="157" t="s">
        <v>65</v>
      </c>
      <c r="R85" s="157" t="s">
        <v>65</v>
      </c>
      <c r="S85" s="157" t="s">
        <v>65</v>
      </c>
      <c r="T85" s="157" t="s">
        <v>65</v>
      </c>
      <c r="U85" s="157" t="s">
        <v>65</v>
      </c>
      <c r="V85" s="157" t="s">
        <v>65</v>
      </c>
      <c r="W85" s="157" t="s">
        <v>65</v>
      </c>
      <c r="X85" s="157" t="s">
        <v>65</v>
      </c>
      <c r="Y85" s="157" t="s">
        <v>65</v>
      </c>
      <c r="Z85" s="157" t="s">
        <v>65</v>
      </c>
      <c r="AA85" s="157" t="s">
        <v>65</v>
      </c>
      <c r="AB85" s="157" t="s">
        <v>65</v>
      </c>
      <c r="AC85" s="157" t="s">
        <v>65</v>
      </c>
      <c r="AD85" s="157" t="s">
        <v>65</v>
      </c>
      <c r="AE85" s="158"/>
      <c r="AF85" s="159" t="s">
        <v>65</v>
      </c>
      <c r="AG85" s="159" t="s">
        <v>65</v>
      </c>
      <c r="AH85" s="159" t="s">
        <v>65</v>
      </c>
      <c r="AI85" s="159" t="s">
        <v>65</v>
      </c>
      <c r="AJ85" s="159" t="s">
        <v>65</v>
      </c>
      <c r="AK85" s="159">
        <v>38.447693999999998</v>
      </c>
      <c r="AL85" s="230" t="s">
        <v>250</v>
      </c>
    </row>
    <row r="86" spans="1:38" ht="13.5" thickBot="1" x14ac:dyDescent="0.25">
      <c r="A86" s="228" t="s">
        <v>240</v>
      </c>
      <c r="B86" s="186" t="s">
        <v>251</v>
      </c>
      <c r="C86" s="187" t="s">
        <v>252</v>
      </c>
      <c r="D86" s="229"/>
      <c r="E86" s="157" t="s">
        <v>65</v>
      </c>
      <c r="F86" s="157">
        <v>8.2355999999999999E-2</v>
      </c>
      <c r="G86" s="157" t="s">
        <v>65</v>
      </c>
      <c r="H86" s="157" t="s">
        <v>65</v>
      </c>
      <c r="I86" s="157" t="s">
        <v>72</v>
      </c>
      <c r="J86" s="157" t="s">
        <v>65</v>
      </c>
      <c r="K86" s="157" t="s">
        <v>65</v>
      </c>
      <c r="L86" s="157" t="s">
        <v>65</v>
      </c>
      <c r="M86" s="157" t="s">
        <v>65</v>
      </c>
      <c r="N86" s="157" t="s">
        <v>65</v>
      </c>
      <c r="O86" s="157" t="s">
        <v>65</v>
      </c>
      <c r="P86" s="157" t="s">
        <v>65</v>
      </c>
      <c r="Q86" s="157" t="s">
        <v>65</v>
      </c>
      <c r="R86" s="157" t="s">
        <v>65</v>
      </c>
      <c r="S86" s="157" t="s">
        <v>65</v>
      </c>
      <c r="T86" s="157" t="s">
        <v>65</v>
      </c>
      <c r="U86" s="157" t="s">
        <v>65</v>
      </c>
      <c r="V86" s="157" t="s">
        <v>65</v>
      </c>
      <c r="W86" s="157" t="s">
        <v>65</v>
      </c>
      <c r="X86" s="157" t="s">
        <v>65</v>
      </c>
      <c r="Y86" s="157" t="s">
        <v>65</v>
      </c>
      <c r="Z86" s="157" t="s">
        <v>65</v>
      </c>
      <c r="AA86" s="157" t="s">
        <v>65</v>
      </c>
      <c r="AB86" s="157" t="s">
        <v>65</v>
      </c>
      <c r="AC86" s="157" t="s">
        <v>65</v>
      </c>
      <c r="AD86" s="157" t="s">
        <v>65</v>
      </c>
      <c r="AE86" s="158"/>
      <c r="AF86" s="159" t="s">
        <v>65</v>
      </c>
      <c r="AG86" s="159" t="s">
        <v>65</v>
      </c>
      <c r="AH86" s="159" t="s">
        <v>65</v>
      </c>
      <c r="AI86" s="159" t="s">
        <v>65</v>
      </c>
      <c r="AJ86" s="159" t="s">
        <v>65</v>
      </c>
      <c r="AK86" s="159">
        <v>0.17763000000000001</v>
      </c>
      <c r="AL86" s="230" t="s">
        <v>243</v>
      </c>
    </row>
    <row r="87" spans="1:38" ht="13.5" thickBot="1" x14ac:dyDescent="0.25">
      <c r="A87" s="228" t="s">
        <v>240</v>
      </c>
      <c r="B87" s="186" t="s">
        <v>253</v>
      </c>
      <c r="C87" s="187" t="s">
        <v>254</v>
      </c>
      <c r="D87" s="229"/>
      <c r="E87" s="157" t="s">
        <v>65</v>
      </c>
      <c r="F87" s="157">
        <v>4.0249999999999999E-3</v>
      </c>
      <c r="G87" s="157" t="s">
        <v>65</v>
      </c>
      <c r="H87" s="157" t="s">
        <v>65</v>
      </c>
      <c r="I87" s="157" t="s">
        <v>72</v>
      </c>
      <c r="J87" s="157" t="s">
        <v>65</v>
      </c>
      <c r="K87" s="157" t="s">
        <v>65</v>
      </c>
      <c r="L87" s="157" t="s">
        <v>65</v>
      </c>
      <c r="M87" s="157" t="s">
        <v>65</v>
      </c>
      <c r="N87" s="157" t="s">
        <v>65</v>
      </c>
      <c r="O87" s="157" t="s">
        <v>65</v>
      </c>
      <c r="P87" s="157" t="s">
        <v>65</v>
      </c>
      <c r="Q87" s="157" t="s">
        <v>65</v>
      </c>
      <c r="R87" s="157" t="s">
        <v>65</v>
      </c>
      <c r="S87" s="157" t="s">
        <v>65</v>
      </c>
      <c r="T87" s="157" t="s">
        <v>65</v>
      </c>
      <c r="U87" s="157" t="s">
        <v>65</v>
      </c>
      <c r="V87" s="157" t="s">
        <v>65</v>
      </c>
      <c r="W87" s="157" t="s">
        <v>65</v>
      </c>
      <c r="X87" s="157" t="s">
        <v>65</v>
      </c>
      <c r="Y87" s="157" t="s">
        <v>65</v>
      </c>
      <c r="Z87" s="157" t="s">
        <v>65</v>
      </c>
      <c r="AA87" s="157" t="s">
        <v>65</v>
      </c>
      <c r="AB87" s="157" t="s">
        <v>65</v>
      </c>
      <c r="AC87" s="157" t="s">
        <v>65</v>
      </c>
      <c r="AD87" s="157" t="s">
        <v>65</v>
      </c>
      <c r="AE87" s="158"/>
      <c r="AF87" s="159" t="s">
        <v>65</v>
      </c>
      <c r="AG87" s="159" t="s">
        <v>65</v>
      </c>
      <c r="AH87" s="159" t="s">
        <v>65</v>
      </c>
      <c r="AI87" s="159" t="s">
        <v>65</v>
      </c>
      <c r="AJ87" s="159" t="s">
        <v>65</v>
      </c>
      <c r="AK87" s="159">
        <v>7.0810000000000005E-3</v>
      </c>
      <c r="AL87" s="230" t="s">
        <v>243</v>
      </c>
    </row>
    <row r="88" spans="1:38" ht="24.75" thickBot="1" x14ac:dyDescent="0.25">
      <c r="A88" s="228" t="s">
        <v>240</v>
      </c>
      <c r="B88" s="186" t="s">
        <v>255</v>
      </c>
      <c r="C88" s="187" t="s">
        <v>256</v>
      </c>
      <c r="D88" s="229"/>
      <c r="E88" s="157" t="s">
        <v>72</v>
      </c>
      <c r="F88" s="157">
        <v>0.16531599999999999</v>
      </c>
      <c r="G88" s="157" t="s">
        <v>72</v>
      </c>
      <c r="H88" s="157">
        <v>1.5280000000000001E-3</v>
      </c>
      <c r="I88" s="157" t="s">
        <v>72</v>
      </c>
      <c r="J88" s="157" t="s">
        <v>72</v>
      </c>
      <c r="K88" s="157">
        <v>1.523E-3</v>
      </c>
      <c r="L88" s="157" t="s">
        <v>72</v>
      </c>
      <c r="M88" s="157">
        <v>2.5430000000000001E-3</v>
      </c>
      <c r="N88" s="157" t="s">
        <v>72</v>
      </c>
      <c r="O88" s="157" t="s">
        <v>72</v>
      </c>
      <c r="P88" s="157" t="s">
        <v>72</v>
      </c>
      <c r="Q88" s="157" t="s">
        <v>72</v>
      </c>
      <c r="R88" s="157">
        <v>2.0000000000000002E-5</v>
      </c>
      <c r="S88" s="157" t="s">
        <v>72</v>
      </c>
      <c r="T88" s="157" t="s">
        <v>72</v>
      </c>
      <c r="U88" s="157" t="s">
        <v>72</v>
      </c>
      <c r="V88" s="157">
        <v>2E-3</v>
      </c>
      <c r="W88" s="157" t="s">
        <v>72</v>
      </c>
      <c r="X88" s="157" t="s">
        <v>72</v>
      </c>
      <c r="Y88" s="157" t="s">
        <v>72</v>
      </c>
      <c r="Z88" s="157" t="s">
        <v>72</v>
      </c>
      <c r="AA88" s="157" t="s">
        <v>72</v>
      </c>
      <c r="AB88" s="157" t="s">
        <v>72</v>
      </c>
      <c r="AC88" s="157" t="s">
        <v>72</v>
      </c>
      <c r="AD88" s="157" t="s">
        <v>72</v>
      </c>
      <c r="AE88" s="158"/>
      <c r="AF88" s="159" t="s">
        <v>65</v>
      </c>
      <c r="AG88" s="159" t="s">
        <v>65</v>
      </c>
      <c r="AH88" s="159" t="s">
        <v>65</v>
      </c>
      <c r="AI88" s="159" t="s">
        <v>65</v>
      </c>
      <c r="AJ88" s="159" t="s">
        <v>65</v>
      </c>
      <c r="AK88" s="159">
        <v>7.2528779999999999</v>
      </c>
      <c r="AL88" s="230" t="s">
        <v>151</v>
      </c>
    </row>
    <row r="89" spans="1:38" ht="24.75" thickBot="1" x14ac:dyDescent="0.25">
      <c r="A89" s="228" t="s">
        <v>240</v>
      </c>
      <c r="B89" s="186" t="s">
        <v>257</v>
      </c>
      <c r="C89" s="187" t="s">
        <v>258</v>
      </c>
      <c r="D89" s="229"/>
      <c r="E89" s="157" t="s">
        <v>65</v>
      </c>
      <c r="F89" s="157">
        <v>0.33821000000000001</v>
      </c>
      <c r="G89" s="157" t="s">
        <v>65</v>
      </c>
      <c r="H89" s="157" t="s">
        <v>65</v>
      </c>
      <c r="I89" s="157" t="s">
        <v>72</v>
      </c>
      <c r="J89" s="157" t="s">
        <v>65</v>
      </c>
      <c r="K89" s="157">
        <v>4.1300000000000001E-4</v>
      </c>
      <c r="L89" s="157" t="s">
        <v>72</v>
      </c>
      <c r="M89" s="157" t="s">
        <v>65</v>
      </c>
      <c r="N89" s="157" t="s">
        <v>65</v>
      </c>
      <c r="O89" s="157" t="s">
        <v>65</v>
      </c>
      <c r="P89" s="157" t="s">
        <v>65</v>
      </c>
      <c r="Q89" s="157" t="s">
        <v>65</v>
      </c>
      <c r="R89" s="157" t="s">
        <v>65</v>
      </c>
      <c r="S89" s="157" t="s">
        <v>65</v>
      </c>
      <c r="T89" s="157" t="s">
        <v>65</v>
      </c>
      <c r="U89" s="157" t="s">
        <v>65</v>
      </c>
      <c r="V89" s="157" t="s">
        <v>65</v>
      </c>
      <c r="W89" s="157" t="s">
        <v>65</v>
      </c>
      <c r="X89" s="157" t="s">
        <v>65</v>
      </c>
      <c r="Y89" s="157" t="s">
        <v>65</v>
      </c>
      <c r="Z89" s="157" t="s">
        <v>65</v>
      </c>
      <c r="AA89" s="157" t="s">
        <v>65</v>
      </c>
      <c r="AB89" s="157" t="s">
        <v>65</v>
      </c>
      <c r="AC89" s="157" t="s">
        <v>65</v>
      </c>
      <c r="AD89" s="157" t="s">
        <v>65</v>
      </c>
      <c r="AE89" s="158"/>
      <c r="AF89" s="159" t="s">
        <v>65</v>
      </c>
      <c r="AG89" s="159" t="s">
        <v>65</v>
      </c>
      <c r="AH89" s="159" t="s">
        <v>65</v>
      </c>
      <c r="AI89" s="159" t="s">
        <v>65</v>
      </c>
      <c r="AJ89" s="159" t="s">
        <v>65</v>
      </c>
      <c r="AK89" s="159">
        <v>1.4121030000000001</v>
      </c>
      <c r="AL89" s="230" t="s">
        <v>151</v>
      </c>
    </row>
    <row r="90" spans="1:38" s="172" customFormat="1" ht="24.75" thickBot="1" x14ac:dyDescent="0.25">
      <c r="A90" s="228" t="s">
        <v>240</v>
      </c>
      <c r="B90" s="186" t="s">
        <v>259</v>
      </c>
      <c r="C90" s="187" t="s">
        <v>260</v>
      </c>
      <c r="D90" s="229"/>
      <c r="E90" s="157" t="s">
        <v>72</v>
      </c>
      <c r="F90" s="157">
        <v>1.4674069999999999</v>
      </c>
      <c r="G90" s="157" t="s">
        <v>72</v>
      </c>
      <c r="H90" s="157">
        <v>6.0000000000000002E-6</v>
      </c>
      <c r="I90" s="157" t="s">
        <v>72</v>
      </c>
      <c r="J90" s="157" t="s">
        <v>72</v>
      </c>
      <c r="K90" s="157">
        <v>9.7330000000000003E-3</v>
      </c>
      <c r="L90" s="157" t="s">
        <v>72</v>
      </c>
      <c r="M90" s="157" t="s">
        <v>72</v>
      </c>
      <c r="N90" s="157" t="s">
        <v>72</v>
      </c>
      <c r="O90" s="157" t="s">
        <v>72</v>
      </c>
      <c r="P90" s="157" t="s">
        <v>72</v>
      </c>
      <c r="Q90" s="157" t="s">
        <v>72</v>
      </c>
      <c r="R90" s="157" t="s">
        <v>72</v>
      </c>
      <c r="S90" s="157" t="s">
        <v>72</v>
      </c>
      <c r="T90" s="157" t="s">
        <v>72</v>
      </c>
      <c r="U90" s="157" t="s">
        <v>72</v>
      </c>
      <c r="V90" s="157" t="s">
        <v>72</v>
      </c>
      <c r="W90" s="157" t="s">
        <v>72</v>
      </c>
      <c r="X90" s="157" t="s">
        <v>72</v>
      </c>
      <c r="Y90" s="157" t="s">
        <v>72</v>
      </c>
      <c r="Z90" s="157" t="s">
        <v>72</v>
      </c>
      <c r="AA90" s="157" t="s">
        <v>72</v>
      </c>
      <c r="AB90" s="157" t="s">
        <v>72</v>
      </c>
      <c r="AC90" s="157" t="s">
        <v>72</v>
      </c>
      <c r="AD90" s="157" t="s">
        <v>72</v>
      </c>
      <c r="AE90" s="158"/>
      <c r="AF90" s="159" t="s">
        <v>65</v>
      </c>
      <c r="AG90" s="159" t="s">
        <v>65</v>
      </c>
      <c r="AH90" s="159" t="s">
        <v>65</v>
      </c>
      <c r="AI90" s="159" t="s">
        <v>65</v>
      </c>
      <c r="AJ90" s="159" t="s">
        <v>65</v>
      </c>
      <c r="AK90" s="159" t="s">
        <v>65</v>
      </c>
      <c r="AL90" s="230" t="s">
        <v>151</v>
      </c>
    </row>
    <row r="91" spans="1:38" ht="24.75" thickBot="1" x14ac:dyDescent="0.25">
      <c r="A91" s="228" t="s">
        <v>240</v>
      </c>
      <c r="B91" s="231" t="s">
        <v>261</v>
      </c>
      <c r="C91" s="186" t="s">
        <v>262</v>
      </c>
      <c r="D91" s="229"/>
      <c r="E91" s="157">
        <v>2.6280000000000001E-3</v>
      </c>
      <c r="F91" s="157">
        <v>5.0668999999999999E-2</v>
      </c>
      <c r="G91" s="157">
        <v>1.4829999999999999E-3</v>
      </c>
      <c r="H91" s="159">
        <v>5.7650000000000002E-3</v>
      </c>
      <c r="I91" s="157">
        <v>6.2480000000000001E-2</v>
      </c>
      <c r="J91" s="157">
        <v>8.6035E-2</v>
      </c>
      <c r="K91" s="157">
        <v>9.0900000000000009E-2</v>
      </c>
      <c r="L91" s="157">
        <v>1.6641E-2</v>
      </c>
      <c r="M91" s="157">
        <v>8.0050999999999997E-2</v>
      </c>
      <c r="N91" s="157">
        <v>0.38494099999999998</v>
      </c>
      <c r="O91" s="157">
        <v>1.528E-2</v>
      </c>
      <c r="P91" s="157">
        <v>2.7983E-5</v>
      </c>
      <c r="Q91" s="157">
        <v>6.5300000000000004E-4</v>
      </c>
      <c r="R91" s="157">
        <v>3.7794000000000001E-2</v>
      </c>
      <c r="S91" s="157">
        <v>1.4464489999999999</v>
      </c>
      <c r="T91" s="157">
        <v>6.8477999999999997E-2</v>
      </c>
      <c r="U91" s="157">
        <v>7.1260000000000004E-3</v>
      </c>
      <c r="V91" s="157">
        <v>0.83793400000000007</v>
      </c>
      <c r="W91" s="157">
        <v>1.3899999999999999E-4</v>
      </c>
      <c r="X91" s="157">
        <v>1.54E-4</v>
      </c>
      <c r="Y91" s="157">
        <v>6.3E-5</v>
      </c>
      <c r="Z91" s="157">
        <v>6.3E-5</v>
      </c>
      <c r="AA91" s="157">
        <v>6.3E-5</v>
      </c>
      <c r="AB91" s="157">
        <v>3.4300000000000004E-4</v>
      </c>
      <c r="AC91" s="157" t="s">
        <v>72</v>
      </c>
      <c r="AD91" s="157" t="s">
        <v>72</v>
      </c>
      <c r="AE91" s="158"/>
      <c r="AF91" s="159" t="s">
        <v>65</v>
      </c>
      <c r="AG91" s="159" t="s">
        <v>65</v>
      </c>
      <c r="AH91" s="159" t="s">
        <v>65</v>
      </c>
      <c r="AI91" s="159" t="s">
        <v>65</v>
      </c>
      <c r="AJ91" s="159" t="s">
        <v>65</v>
      </c>
      <c r="AK91" s="159" t="s">
        <v>65</v>
      </c>
      <c r="AL91" s="230" t="s">
        <v>151</v>
      </c>
    </row>
    <row r="92" spans="1:38" ht="13.5" thickBot="1" x14ac:dyDescent="0.25">
      <c r="A92" s="228" t="s">
        <v>66</v>
      </c>
      <c r="B92" s="228" t="s">
        <v>263</v>
      </c>
      <c r="C92" s="185" t="s">
        <v>264</v>
      </c>
      <c r="D92" s="234"/>
      <c r="E92" s="298" t="s">
        <v>65</v>
      </c>
      <c r="F92" s="157">
        <v>4.8826300000000003E-2</v>
      </c>
      <c r="G92" s="298" t="s">
        <v>65</v>
      </c>
      <c r="H92" s="298" t="s">
        <v>65</v>
      </c>
      <c r="I92" s="157">
        <v>2.2452399999999997E-2</v>
      </c>
      <c r="J92" s="157">
        <v>2.9966199999999991E-2</v>
      </c>
      <c r="K92" s="157">
        <v>4.4419E-2</v>
      </c>
      <c r="L92" s="157">
        <v>5.8376239999999985E-4</v>
      </c>
      <c r="M92" s="157" t="s">
        <v>65</v>
      </c>
      <c r="N92" s="298" t="s">
        <v>65</v>
      </c>
      <c r="O92" s="298" t="s">
        <v>65</v>
      </c>
      <c r="P92" s="298" t="s">
        <v>65</v>
      </c>
      <c r="Q92" s="298" t="s">
        <v>65</v>
      </c>
      <c r="R92" s="298" t="s">
        <v>65</v>
      </c>
      <c r="S92" s="298" t="s">
        <v>65</v>
      </c>
      <c r="T92" s="298" t="s">
        <v>65</v>
      </c>
      <c r="U92" s="298" t="s">
        <v>65</v>
      </c>
      <c r="V92" s="298" t="s">
        <v>65</v>
      </c>
      <c r="W92" s="298" t="s">
        <v>65</v>
      </c>
      <c r="X92" s="298" t="s">
        <v>65</v>
      </c>
      <c r="Y92" s="298" t="s">
        <v>65</v>
      </c>
      <c r="Z92" s="298" t="s">
        <v>65</v>
      </c>
      <c r="AA92" s="298" t="s">
        <v>65</v>
      </c>
      <c r="AB92" s="298" t="s">
        <v>65</v>
      </c>
      <c r="AC92" s="298" t="s">
        <v>65</v>
      </c>
      <c r="AD92" s="298" t="s">
        <v>65</v>
      </c>
      <c r="AE92" s="158"/>
      <c r="AF92" s="298" t="s">
        <v>65</v>
      </c>
      <c r="AG92" s="298" t="s">
        <v>65</v>
      </c>
      <c r="AH92" s="298" t="s">
        <v>65</v>
      </c>
      <c r="AI92" s="298" t="s">
        <v>65</v>
      </c>
      <c r="AJ92" s="298" t="s">
        <v>65</v>
      </c>
      <c r="AK92" s="298" t="s">
        <v>65</v>
      </c>
      <c r="AL92" s="230" t="s">
        <v>265</v>
      </c>
    </row>
    <row r="93" spans="1:38" ht="24.75" thickBot="1" x14ac:dyDescent="0.25">
      <c r="A93" s="228" t="s">
        <v>66</v>
      </c>
      <c r="B93" s="231" t="s">
        <v>266</v>
      </c>
      <c r="C93" s="185" t="s">
        <v>267</v>
      </c>
      <c r="D93" s="234"/>
      <c r="E93" s="157">
        <v>1.8951369999999999E-3</v>
      </c>
      <c r="F93" s="157">
        <v>0.75923830700000006</v>
      </c>
      <c r="G93" s="157">
        <v>3.4999999999999999E-6</v>
      </c>
      <c r="H93" s="157">
        <v>3.5999999999999994E-5</v>
      </c>
      <c r="I93" s="157">
        <v>7.2949465499999987E-3</v>
      </c>
      <c r="J93" s="157">
        <v>1.9770487650000005E-2</v>
      </c>
      <c r="K93" s="157">
        <v>5.3040525000000019E-2</v>
      </c>
      <c r="L93" s="157" t="s">
        <v>65</v>
      </c>
      <c r="M93" s="157">
        <v>2.7358690000000001E-2</v>
      </c>
      <c r="N93" s="157" t="s">
        <v>65</v>
      </c>
      <c r="O93" s="157" t="s">
        <v>65</v>
      </c>
      <c r="P93" s="157" t="s">
        <v>65</v>
      </c>
      <c r="Q93" s="157" t="s">
        <v>65</v>
      </c>
      <c r="R93" s="157" t="s">
        <v>65</v>
      </c>
      <c r="S93" s="157" t="s">
        <v>65</v>
      </c>
      <c r="T93" s="157" t="s">
        <v>65</v>
      </c>
      <c r="U93" s="157" t="s">
        <v>65</v>
      </c>
      <c r="V93" s="157" t="s">
        <v>65</v>
      </c>
      <c r="W93" s="157" t="s">
        <v>65</v>
      </c>
      <c r="X93" s="157" t="s">
        <v>65</v>
      </c>
      <c r="Y93" s="157" t="s">
        <v>65</v>
      </c>
      <c r="Z93" s="157" t="s">
        <v>65</v>
      </c>
      <c r="AA93" s="157" t="s">
        <v>65</v>
      </c>
      <c r="AB93" s="157" t="s">
        <v>65</v>
      </c>
      <c r="AC93" s="157" t="s">
        <v>65</v>
      </c>
      <c r="AD93" s="157" t="s">
        <v>65</v>
      </c>
      <c r="AE93" s="158"/>
      <c r="AF93" s="159" t="s">
        <v>65</v>
      </c>
      <c r="AG93" s="159" t="s">
        <v>65</v>
      </c>
      <c r="AH93" s="159" t="s">
        <v>65</v>
      </c>
      <c r="AI93" s="159" t="s">
        <v>65</v>
      </c>
      <c r="AJ93" s="159" t="s">
        <v>65</v>
      </c>
      <c r="AK93" s="159" t="s">
        <v>65</v>
      </c>
      <c r="AL93" s="230" t="s">
        <v>268</v>
      </c>
    </row>
    <row r="94" spans="1:38" ht="24.75" thickBot="1" x14ac:dyDescent="0.25">
      <c r="A94" s="228" t="s">
        <v>66</v>
      </c>
      <c r="B94" s="240" t="s">
        <v>269</v>
      </c>
      <c r="C94" s="185" t="s">
        <v>270</v>
      </c>
      <c r="D94" s="229"/>
      <c r="E94" s="157" t="s">
        <v>65</v>
      </c>
      <c r="F94" s="157" t="s">
        <v>65</v>
      </c>
      <c r="G94" s="157" t="s">
        <v>65</v>
      </c>
      <c r="H94" s="157" t="s">
        <v>65</v>
      </c>
      <c r="I94" s="157" t="s">
        <v>65</v>
      </c>
      <c r="J94" s="157" t="s">
        <v>65</v>
      </c>
      <c r="K94" s="157" t="s">
        <v>65</v>
      </c>
      <c r="L94" s="157" t="s">
        <v>65</v>
      </c>
      <c r="M94" s="157" t="s">
        <v>65</v>
      </c>
      <c r="N94" s="157" t="s">
        <v>65</v>
      </c>
      <c r="O94" s="157" t="s">
        <v>65</v>
      </c>
      <c r="P94" s="157" t="s">
        <v>65</v>
      </c>
      <c r="Q94" s="157" t="s">
        <v>65</v>
      </c>
      <c r="R94" s="157" t="s">
        <v>65</v>
      </c>
      <c r="S94" s="157" t="s">
        <v>65</v>
      </c>
      <c r="T94" s="157" t="s">
        <v>65</v>
      </c>
      <c r="U94" s="157" t="s">
        <v>65</v>
      </c>
      <c r="V94" s="157" t="s">
        <v>65</v>
      </c>
      <c r="W94" s="157" t="s">
        <v>65</v>
      </c>
      <c r="X94" s="157" t="s">
        <v>65</v>
      </c>
      <c r="Y94" s="157" t="s">
        <v>65</v>
      </c>
      <c r="Z94" s="157" t="s">
        <v>65</v>
      </c>
      <c r="AA94" s="157" t="s">
        <v>65</v>
      </c>
      <c r="AB94" s="157" t="s">
        <v>65</v>
      </c>
      <c r="AC94" s="157" t="s">
        <v>65</v>
      </c>
      <c r="AD94" s="157" t="s">
        <v>65</v>
      </c>
      <c r="AE94" s="158"/>
      <c r="AF94" s="159" t="s">
        <v>65</v>
      </c>
      <c r="AG94" s="159" t="s">
        <v>65</v>
      </c>
      <c r="AH94" s="159" t="s">
        <v>65</v>
      </c>
      <c r="AI94" s="159" t="s">
        <v>65</v>
      </c>
      <c r="AJ94" s="159" t="s">
        <v>65</v>
      </c>
      <c r="AK94" s="159" t="s">
        <v>65</v>
      </c>
      <c r="AL94" s="230" t="s">
        <v>151</v>
      </c>
    </row>
    <row r="95" spans="1:38" ht="24.75" thickBot="1" x14ac:dyDescent="0.25">
      <c r="A95" s="228" t="s">
        <v>66</v>
      </c>
      <c r="B95" s="240" t="s">
        <v>271</v>
      </c>
      <c r="C95" s="185" t="s">
        <v>272</v>
      </c>
      <c r="D95" s="234"/>
      <c r="E95" s="157" t="s">
        <v>65</v>
      </c>
      <c r="F95" s="157">
        <v>0.114743</v>
      </c>
      <c r="G95" s="157" t="s">
        <v>65</v>
      </c>
      <c r="H95" s="157" t="s">
        <v>65</v>
      </c>
      <c r="I95" s="157">
        <v>6.6469E-2</v>
      </c>
      <c r="J95" s="157">
        <v>0.196772</v>
      </c>
      <c r="K95" s="157">
        <v>0.50846100000000005</v>
      </c>
      <c r="L95" s="157" t="s">
        <v>65</v>
      </c>
      <c r="M95" s="157">
        <v>9.2420000000000002E-3</v>
      </c>
      <c r="N95" s="157" t="s">
        <v>65</v>
      </c>
      <c r="O95" s="157" t="s">
        <v>65</v>
      </c>
      <c r="P95" s="157" t="s">
        <v>65</v>
      </c>
      <c r="Q95" s="157" t="s">
        <v>65</v>
      </c>
      <c r="R95" s="157" t="s">
        <v>65</v>
      </c>
      <c r="S95" s="157" t="s">
        <v>65</v>
      </c>
      <c r="T95" s="157" t="s">
        <v>65</v>
      </c>
      <c r="U95" s="157" t="s">
        <v>65</v>
      </c>
      <c r="V95" s="157" t="s">
        <v>65</v>
      </c>
      <c r="W95" s="157" t="s">
        <v>65</v>
      </c>
      <c r="X95" s="157" t="s">
        <v>65</v>
      </c>
      <c r="Y95" s="157" t="s">
        <v>65</v>
      </c>
      <c r="Z95" s="157" t="s">
        <v>65</v>
      </c>
      <c r="AA95" s="157" t="s">
        <v>65</v>
      </c>
      <c r="AB95" s="157" t="s">
        <v>65</v>
      </c>
      <c r="AC95" s="157" t="s">
        <v>65</v>
      </c>
      <c r="AD95" s="157" t="s">
        <v>65</v>
      </c>
      <c r="AE95" s="158"/>
      <c r="AF95" s="159" t="s">
        <v>65</v>
      </c>
      <c r="AG95" s="159" t="s">
        <v>65</v>
      </c>
      <c r="AH95" s="159" t="s">
        <v>65</v>
      </c>
      <c r="AI95" s="159" t="s">
        <v>65</v>
      </c>
      <c r="AJ95" s="159" t="s">
        <v>65</v>
      </c>
      <c r="AK95" s="159" t="s">
        <v>65</v>
      </c>
      <c r="AL95" s="230" t="s">
        <v>151</v>
      </c>
    </row>
    <row r="96" spans="1:38" ht="24.75" thickBot="1" x14ac:dyDescent="0.25">
      <c r="A96" s="228" t="s">
        <v>66</v>
      </c>
      <c r="B96" s="231" t="s">
        <v>273</v>
      </c>
      <c r="C96" s="185" t="s">
        <v>274</v>
      </c>
      <c r="D96" s="241"/>
      <c r="E96" s="298" t="s">
        <v>69</v>
      </c>
      <c r="F96" s="298" t="s">
        <v>69</v>
      </c>
      <c r="G96" s="298" t="s">
        <v>69</v>
      </c>
      <c r="H96" s="298" t="s">
        <v>69</v>
      </c>
      <c r="I96" s="298" t="s">
        <v>69</v>
      </c>
      <c r="J96" s="298" t="s">
        <v>69</v>
      </c>
      <c r="K96" s="298" t="s">
        <v>69</v>
      </c>
      <c r="L96" s="298" t="s">
        <v>69</v>
      </c>
      <c r="M96" s="298" t="s">
        <v>69</v>
      </c>
      <c r="N96" s="298" t="s">
        <v>69</v>
      </c>
      <c r="O96" s="298" t="s">
        <v>69</v>
      </c>
      <c r="P96" s="298" t="s">
        <v>69</v>
      </c>
      <c r="Q96" s="298" t="s">
        <v>69</v>
      </c>
      <c r="R96" s="298" t="s">
        <v>69</v>
      </c>
      <c r="S96" s="298" t="s">
        <v>69</v>
      </c>
      <c r="T96" s="298" t="s">
        <v>69</v>
      </c>
      <c r="U96" s="298" t="s">
        <v>69</v>
      </c>
      <c r="V96" s="298" t="s">
        <v>69</v>
      </c>
      <c r="W96" s="298" t="s">
        <v>69</v>
      </c>
      <c r="X96" s="298" t="s">
        <v>69</v>
      </c>
      <c r="Y96" s="298" t="s">
        <v>69</v>
      </c>
      <c r="Z96" s="298" t="s">
        <v>69</v>
      </c>
      <c r="AA96" s="298" t="s">
        <v>69</v>
      </c>
      <c r="AB96" s="298" t="s">
        <v>69</v>
      </c>
      <c r="AC96" s="298" t="s">
        <v>69</v>
      </c>
      <c r="AD96" s="298" t="s">
        <v>69</v>
      </c>
      <c r="AE96" s="304"/>
      <c r="AF96" s="298" t="s">
        <v>69</v>
      </c>
      <c r="AG96" s="298" t="s">
        <v>69</v>
      </c>
      <c r="AH96" s="298" t="s">
        <v>69</v>
      </c>
      <c r="AI96" s="298" t="s">
        <v>69</v>
      </c>
      <c r="AJ96" s="298" t="s">
        <v>69</v>
      </c>
      <c r="AK96" s="298" t="s">
        <v>69</v>
      </c>
      <c r="AL96" s="230" t="s">
        <v>151</v>
      </c>
    </row>
    <row r="97" spans="1:38" ht="24.75" thickBot="1" x14ac:dyDescent="0.25">
      <c r="A97" s="228" t="s">
        <v>66</v>
      </c>
      <c r="B97" s="231" t="s">
        <v>275</v>
      </c>
      <c r="C97" s="185" t="s">
        <v>276</v>
      </c>
      <c r="D97" s="241"/>
      <c r="E97" s="298" t="s">
        <v>65</v>
      </c>
      <c r="F97" s="298" t="s">
        <v>65</v>
      </c>
      <c r="G97" s="298" t="s">
        <v>65</v>
      </c>
      <c r="H97" s="298" t="s">
        <v>65</v>
      </c>
      <c r="I97" s="298" t="s">
        <v>65</v>
      </c>
      <c r="J97" s="298" t="s">
        <v>65</v>
      </c>
      <c r="K97" s="298" t="s">
        <v>65</v>
      </c>
      <c r="L97" s="298" t="s">
        <v>65</v>
      </c>
      <c r="M97" s="298" t="s">
        <v>65</v>
      </c>
      <c r="N97" s="298" t="s">
        <v>65</v>
      </c>
      <c r="O97" s="298" t="s">
        <v>65</v>
      </c>
      <c r="P97" s="298" t="s">
        <v>65</v>
      </c>
      <c r="Q97" s="298" t="s">
        <v>65</v>
      </c>
      <c r="R97" s="298" t="s">
        <v>65</v>
      </c>
      <c r="S97" s="298" t="s">
        <v>65</v>
      </c>
      <c r="T97" s="298" t="s">
        <v>65</v>
      </c>
      <c r="U97" s="298" t="s">
        <v>65</v>
      </c>
      <c r="V97" s="298" t="s">
        <v>65</v>
      </c>
      <c r="W97" s="298" t="s">
        <v>65</v>
      </c>
      <c r="X97" s="298" t="s">
        <v>65</v>
      </c>
      <c r="Y97" s="298" t="s">
        <v>65</v>
      </c>
      <c r="Z97" s="298" t="s">
        <v>65</v>
      </c>
      <c r="AA97" s="298" t="s">
        <v>65</v>
      </c>
      <c r="AB97" s="298" t="s">
        <v>65</v>
      </c>
      <c r="AC97" s="298" t="s">
        <v>65</v>
      </c>
      <c r="AD97" s="298" t="s">
        <v>65</v>
      </c>
      <c r="AE97" s="304"/>
      <c r="AF97" s="298" t="s">
        <v>65</v>
      </c>
      <c r="AG97" s="298" t="s">
        <v>65</v>
      </c>
      <c r="AH97" s="298" t="s">
        <v>65</v>
      </c>
      <c r="AI97" s="298" t="s">
        <v>65</v>
      </c>
      <c r="AJ97" s="298" t="s">
        <v>65</v>
      </c>
      <c r="AK97" s="298" t="s">
        <v>65</v>
      </c>
      <c r="AL97" s="230" t="s">
        <v>151</v>
      </c>
    </row>
    <row r="98" spans="1:38" ht="24.75" thickBot="1" x14ac:dyDescent="0.25">
      <c r="A98" s="228" t="s">
        <v>66</v>
      </c>
      <c r="B98" s="231" t="s">
        <v>277</v>
      </c>
      <c r="C98" s="186" t="s">
        <v>278</v>
      </c>
      <c r="D98" s="241"/>
      <c r="E98" s="157" t="s">
        <v>65</v>
      </c>
      <c r="F98" s="157" t="s">
        <v>65</v>
      </c>
      <c r="G98" s="157" t="s">
        <v>65</v>
      </c>
      <c r="H98" s="157">
        <v>5.8899999999999985E-3</v>
      </c>
      <c r="I98" s="157">
        <v>8.2050000000000005E-3</v>
      </c>
      <c r="J98" s="157">
        <v>3.5644000000000002E-2</v>
      </c>
      <c r="K98" s="157">
        <v>7.68152E-2</v>
      </c>
      <c r="L98" s="157" t="s">
        <v>65</v>
      </c>
      <c r="M98" s="157" t="s">
        <v>65</v>
      </c>
      <c r="N98" s="157" t="s">
        <v>65</v>
      </c>
      <c r="O98" s="157" t="s">
        <v>65</v>
      </c>
      <c r="P98" s="157" t="s">
        <v>65</v>
      </c>
      <c r="Q98" s="157" t="s">
        <v>65</v>
      </c>
      <c r="R98" s="157" t="s">
        <v>65</v>
      </c>
      <c r="S98" s="157" t="s">
        <v>65</v>
      </c>
      <c r="T98" s="157" t="s">
        <v>65</v>
      </c>
      <c r="U98" s="157" t="s">
        <v>65</v>
      </c>
      <c r="V98" s="157" t="s">
        <v>65</v>
      </c>
      <c r="W98" s="157" t="s">
        <v>65</v>
      </c>
      <c r="X98" s="157" t="s">
        <v>65</v>
      </c>
      <c r="Y98" s="157" t="s">
        <v>65</v>
      </c>
      <c r="Z98" s="157" t="s">
        <v>65</v>
      </c>
      <c r="AA98" s="157" t="s">
        <v>65</v>
      </c>
      <c r="AB98" s="157" t="s">
        <v>65</v>
      </c>
      <c r="AC98" s="157" t="s">
        <v>65</v>
      </c>
      <c r="AD98" s="157" t="s">
        <v>65</v>
      </c>
      <c r="AE98" s="158"/>
      <c r="AF98" s="159" t="s">
        <v>65</v>
      </c>
      <c r="AG98" s="159" t="s">
        <v>65</v>
      </c>
      <c r="AH98" s="159" t="s">
        <v>65</v>
      </c>
      <c r="AI98" s="159" t="s">
        <v>65</v>
      </c>
      <c r="AJ98" s="159" t="s">
        <v>65</v>
      </c>
      <c r="AK98" s="159" t="s">
        <v>65</v>
      </c>
      <c r="AL98" s="230" t="s">
        <v>151</v>
      </c>
    </row>
    <row r="99" spans="1:38" ht="13.5" thickBot="1" x14ac:dyDescent="0.25">
      <c r="A99" s="228" t="s">
        <v>279</v>
      </c>
      <c r="B99" s="228" t="s">
        <v>280</v>
      </c>
      <c r="C99" s="185" t="s">
        <v>281</v>
      </c>
      <c r="D99" s="241"/>
      <c r="E99" s="157">
        <v>4.0249999999999999E-3</v>
      </c>
      <c r="F99" s="157">
        <v>2.4679500000000001</v>
      </c>
      <c r="G99" s="157" t="s">
        <v>65</v>
      </c>
      <c r="H99" s="157">
        <v>2.9595100000000003</v>
      </c>
      <c r="I99" s="157">
        <v>3.3860000000000001E-2</v>
      </c>
      <c r="J99" s="157">
        <v>5.203E-2</v>
      </c>
      <c r="K99" s="157">
        <v>0.11395999999999999</v>
      </c>
      <c r="L99" s="157" t="s">
        <v>65</v>
      </c>
      <c r="M99" s="157" t="s">
        <v>65</v>
      </c>
      <c r="N99" s="157" t="s">
        <v>65</v>
      </c>
      <c r="O99" s="157" t="s">
        <v>65</v>
      </c>
      <c r="P99" s="157" t="s">
        <v>65</v>
      </c>
      <c r="Q99" s="157" t="s">
        <v>65</v>
      </c>
      <c r="R99" s="157" t="s">
        <v>65</v>
      </c>
      <c r="S99" s="157" t="s">
        <v>65</v>
      </c>
      <c r="T99" s="157" t="s">
        <v>65</v>
      </c>
      <c r="U99" s="157" t="s">
        <v>65</v>
      </c>
      <c r="V99" s="157" t="s">
        <v>65</v>
      </c>
      <c r="W99" s="157" t="s">
        <v>65</v>
      </c>
      <c r="X99" s="157" t="s">
        <v>65</v>
      </c>
      <c r="Y99" s="157" t="s">
        <v>65</v>
      </c>
      <c r="Z99" s="157" t="s">
        <v>65</v>
      </c>
      <c r="AA99" s="157" t="s">
        <v>65</v>
      </c>
      <c r="AB99" s="157" t="s">
        <v>65</v>
      </c>
      <c r="AC99" s="157" t="s">
        <v>65</v>
      </c>
      <c r="AD99" s="157" t="s">
        <v>65</v>
      </c>
      <c r="AE99" s="158"/>
      <c r="AF99" s="159" t="s">
        <v>65</v>
      </c>
      <c r="AG99" s="159" t="s">
        <v>65</v>
      </c>
      <c r="AH99" s="159" t="s">
        <v>65</v>
      </c>
      <c r="AI99" s="159" t="s">
        <v>65</v>
      </c>
      <c r="AJ99" s="159" t="s">
        <v>65</v>
      </c>
      <c r="AK99" s="159">
        <v>83.7</v>
      </c>
      <c r="AL99" s="230" t="s">
        <v>282</v>
      </c>
    </row>
    <row r="100" spans="1:38" ht="13.5" thickBot="1" x14ac:dyDescent="0.25">
      <c r="A100" s="228" t="s">
        <v>279</v>
      </c>
      <c r="B100" s="228" t="s">
        <v>283</v>
      </c>
      <c r="C100" s="185" t="s">
        <v>284</v>
      </c>
      <c r="D100" s="241"/>
      <c r="E100" s="157">
        <v>1.9445E-2</v>
      </c>
      <c r="F100" s="157">
        <v>1.1886999999999999</v>
      </c>
      <c r="G100" s="157" t="s">
        <v>65</v>
      </c>
      <c r="H100" s="157">
        <v>0.78606999999999994</v>
      </c>
      <c r="I100" s="157">
        <v>1.9969999999999998E-2</v>
      </c>
      <c r="J100" s="157">
        <v>3.056E-2</v>
      </c>
      <c r="K100" s="157">
        <v>6.6189999999999999E-2</v>
      </c>
      <c r="L100" s="157" t="s">
        <v>65</v>
      </c>
      <c r="M100" s="157" t="s">
        <v>65</v>
      </c>
      <c r="N100" s="157" t="s">
        <v>65</v>
      </c>
      <c r="O100" s="157" t="s">
        <v>65</v>
      </c>
      <c r="P100" s="157" t="s">
        <v>65</v>
      </c>
      <c r="Q100" s="157" t="s">
        <v>65</v>
      </c>
      <c r="R100" s="157" t="s">
        <v>65</v>
      </c>
      <c r="S100" s="157" t="s">
        <v>65</v>
      </c>
      <c r="T100" s="157" t="s">
        <v>65</v>
      </c>
      <c r="U100" s="157" t="s">
        <v>65</v>
      </c>
      <c r="V100" s="157" t="s">
        <v>65</v>
      </c>
      <c r="W100" s="157" t="s">
        <v>65</v>
      </c>
      <c r="X100" s="157" t="s">
        <v>65</v>
      </c>
      <c r="Y100" s="157" t="s">
        <v>65</v>
      </c>
      <c r="Z100" s="157" t="s">
        <v>65</v>
      </c>
      <c r="AA100" s="157" t="s">
        <v>65</v>
      </c>
      <c r="AB100" s="157" t="s">
        <v>65</v>
      </c>
      <c r="AC100" s="157" t="s">
        <v>65</v>
      </c>
      <c r="AD100" s="157" t="s">
        <v>65</v>
      </c>
      <c r="AE100" s="158"/>
      <c r="AF100" s="159" t="s">
        <v>65</v>
      </c>
      <c r="AG100" s="159" t="s">
        <v>65</v>
      </c>
      <c r="AH100" s="159" t="s">
        <v>65</v>
      </c>
      <c r="AI100" s="159" t="s">
        <v>65</v>
      </c>
      <c r="AJ100" s="159" t="s">
        <v>65</v>
      </c>
      <c r="AK100" s="159">
        <v>165.89999999999998</v>
      </c>
      <c r="AL100" s="230" t="s">
        <v>282</v>
      </c>
    </row>
    <row r="101" spans="1:38" ht="13.5" thickBot="1" x14ac:dyDescent="0.25">
      <c r="A101" s="228" t="s">
        <v>279</v>
      </c>
      <c r="B101" s="228" t="s">
        <v>285</v>
      </c>
      <c r="C101" s="185" t="s">
        <v>286</v>
      </c>
      <c r="D101" s="241"/>
      <c r="E101" s="157">
        <v>2.63E-3</v>
      </c>
      <c r="F101" s="157">
        <v>1.7610000000000001E-2</v>
      </c>
      <c r="G101" s="157" t="s">
        <v>65</v>
      </c>
      <c r="H101" s="157">
        <v>0.10583999999999999</v>
      </c>
      <c r="I101" s="157">
        <v>1.2700000000000001E-3</v>
      </c>
      <c r="J101" s="157">
        <v>3.79E-3</v>
      </c>
      <c r="K101" s="157">
        <v>8.8399999999999989E-3</v>
      </c>
      <c r="L101" s="157" t="s">
        <v>65</v>
      </c>
      <c r="M101" s="157" t="s">
        <v>65</v>
      </c>
      <c r="N101" s="157" t="s">
        <v>65</v>
      </c>
      <c r="O101" s="157" t="s">
        <v>65</v>
      </c>
      <c r="P101" s="157" t="s">
        <v>65</v>
      </c>
      <c r="Q101" s="157" t="s">
        <v>65</v>
      </c>
      <c r="R101" s="157" t="s">
        <v>65</v>
      </c>
      <c r="S101" s="157" t="s">
        <v>65</v>
      </c>
      <c r="T101" s="157" t="s">
        <v>65</v>
      </c>
      <c r="U101" s="157" t="s">
        <v>65</v>
      </c>
      <c r="V101" s="157" t="s">
        <v>65</v>
      </c>
      <c r="W101" s="157" t="s">
        <v>65</v>
      </c>
      <c r="X101" s="157" t="s">
        <v>65</v>
      </c>
      <c r="Y101" s="157" t="s">
        <v>65</v>
      </c>
      <c r="Z101" s="157" t="s">
        <v>65</v>
      </c>
      <c r="AA101" s="157" t="s">
        <v>65</v>
      </c>
      <c r="AB101" s="157" t="s">
        <v>65</v>
      </c>
      <c r="AC101" s="157" t="s">
        <v>65</v>
      </c>
      <c r="AD101" s="157" t="s">
        <v>65</v>
      </c>
      <c r="AE101" s="158"/>
      <c r="AF101" s="159" t="s">
        <v>65</v>
      </c>
      <c r="AG101" s="159" t="s">
        <v>65</v>
      </c>
      <c r="AH101" s="159" t="s">
        <v>65</v>
      </c>
      <c r="AI101" s="159" t="s">
        <v>65</v>
      </c>
      <c r="AJ101" s="159" t="s">
        <v>65</v>
      </c>
      <c r="AK101" s="159">
        <v>63.1</v>
      </c>
      <c r="AL101" s="230" t="s">
        <v>282</v>
      </c>
    </row>
    <row r="102" spans="1:38" ht="13.5" thickBot="1" x14ac:dyDescent="0.25">
      <c r="A102" s="228" t="s">
        <v>279</v>
      </c>
      <c r="B102" s="228" t="s">
        <v>287</v>
      </c>
      <c r="C102" s="185" t="s">
        <v>288</v>
      </c>
      <c r="D102" s="241"/>
      <c r="E102" s="157">
        <v>9.6000000000000013E-4</v>
      </c>
      <c r="F102" s="157">
        <v>0.16911000000000001</v>
      </c>
      <c r="G102" s="157" t="s">
        <v>65</v>
      </c>
      <c r="H102" s="157">
        <v>0.61367000000000005</v>
      </c>
      <c r="I102" s="157">
        <v>1.2800000000000001E-3</v>
      </c>
      <c r="J102" s="157">
        <v>2.8639999999999999E-2</v>
      </c>
      <c r="K102" s="157">
        <v>0.19015000000000001</v>
      </c>
      <c r="L102" s="157" t="s">
        <v>65</v>
      </c>
      <c r="M102" s="157" t="s">
        <v>65</v>
      </c>
      <c r="N102" s="157" t="s">
        <v>65</v>
      </c>
      <c r="O102" s="157" t="s">
        <v>65</v>
      </c>
      <c r="P102" s="157" t="s">
        <v>65</v>
      </c>
      <c r="Q102" s="157" t="s">
        <v>65</v>
      </c>
      <c r="R102" s="157" t="s">
        <v>65</v>
      </c>
      <c r="S102" s="157" t="s">
        <v>65</v>
      </c>
      <c r="T102" s="157" t="s">
        <v>65</v>
      </c>
      <c r="U102" s="157" t="s">
        <v>65</v>
      </c>
      <c r="V102" s="157" t="s">
        <v>65</v>
      </c>
      <c r="W102" s="157" t="s">
        <v>65</v>
      </c>
      <c r="X102" s="157" t="s">
        <v>65</v>
      </c>
      <c r="Y102" s="157" t="s">
        <v>65</v>
      </c>
      <c r="Z102" s="157" t="s">
        <v>65</v>
      </c>
      <c r="AA102" s="157" t="s">
        <v>65</v>
      </c>
      <c r="AB102" s="157" t="s">
        <v>65</v>
      </c>
      <c r="AC102" s="157" t="s">
        <v>65</v>
      </c>
      <c r="AD102" s="157" t="s">
        <v>65</v>
      </c>
      <c r="AE102" s="158"/>
      <c r="AF102" s="159" t="s">
        <v>65</v>
      </c>
      <c r="AG102" s="159" t="s">
        <v>65</v>
      </c>
      <c r="AH102" s="159" t="s">
        <v>65</v>
      </c>
      <c r="AI102" s="159" t="s">
        <v>65</v>
      </c>
      <c r="AJ102" s="159" t="s">
        <v>65</v>
      </c>
      <c r="AK102" s="159">
        <v>269.39999999999998</v>
      </c>
      <c r="AL102" s="230" t="s">
        <v>282</v>
      </c>
    </row>
    <row r="103" spans="1:38" ht="13.5" thickBot="1" x14ac:dyDescent="0.25">
      <c r="A103" s="228" t="s">
        <v>279</v>
      </c>
      <c r="B103" s="228" t="s">
        <v>289</v>
      </c>
      <c r="C103" s="185" t="s">
        <v>290</v>
      </c>
      <c r="D103" s="241"/>
      <c r="E103" s="157" t="s">
        <v>69</v>
      </c>
      <c r="F103" s="157" t="s">
        <v>69</v>
      </c>
      <c r="G103" s="157" t="s">
        <v>69</v>
      </c>
      <c r="H103" s="157" t="s">
        <v>69</v>
      </c>
      <c r="I103" s="157" t="s">
        <v>69</v>
      </c>
      <c r="J103" s="157" t="s">
        <v>69</v>
      </c>
      <c r="K103" s="157" t="s">
        <v>69</v>
      </c>
      <c r="L103" s="157" t="s">
        <v>69</v>
      </c>
      <c r="M103" s="157" t="s">
        <v>69</v>
      </c>
      <c r="N103" s="157" t="s">
        <v>69</v>
      </c>
      <c r="O103" s="157" t="s">
        <v>69</v>
      </c>
      <c r="P103" s="157" t="s">
        <v>69</v>
      </c>
      <c r="Q103" s="157" t="s">
        <v>69</v>
      </c>
      <c r="R103" s="157" t="s">
        <v>69</v>
      </c>
      <c r="S103" s="157" t="s">
        <v>69</v>
      </c>
      <c r="T103" s="157" t="s">
        <v>69</v>
      </c>
      <c r="U103" s="157" t="s">
        <v>69</v>
      </c>
      <c r="V103" s="157" t="s">
        <v>69</v>
      </c>
      <c r="W103" s="157" t="s">
        <v>69</v>
      </c>
      <c r="X103" s="157" t="s">
        <v>69</v>
      </c>
      <c r="Y103" s="157" t="s">
        <v>69</v>
      </c>
      <c r="Z103" s="157" t="s">
        <v>69</v>
      </c>
      <c r="AA103" s="157" t="s">
        <v>69</v>
      </c>
      <c r="AB103" s="157" t="s">
        <v>69</v>
      </c>
      <c r="AC103" s="157" t="s">
        <v>69</v>
      </c>
      <c r="AD103" s="157" t="s">
        <v>69</v>
      </c>
      <c r="AE103" s="158"/>
      <c r="AF103" s="159" t="s">
        <v>69</v>
      </c>
      <c r="AG103" s="159" t="s">
        <v>69</v>
      </c>
      <c r="AH103" s="159" t="s">
        <v>69</v>
      </c>
      <c r="AI103" s="159" t="s">
        <v>69</v>
      </c>
      <c r="AJ103" s="159" t="s">
        <v>69</v>
      </c>
      <c r="AK103" s="159" t="s">
        <v>69</v>
      </c>
      <c r="AL103" s="230" t="s">
        <v>282</v>
      </c>
    </row>
    <row r="104" spans="1:38" ht="13.5" thickBot="1" x14ac:dyDescent="0.25">
      <c r="A104" s="228" t="s">
        <v>279</v>
      </c>
      <c r="B104" s="228" t="s">
        <v>291</v>
      </c>
      <c r="C104" s="185" t="s">
        <v>292</v>
      </c>
      <c r="D104" s="241"/>
      <c r="E104" s="157">
        <v>2.8000000000000003E-4</v>
      </c>
      <c r="F104" s="157">
        <v>2.5000000000000001E-3</v>
      </c>
      <c r="G104" s="157" t="s">
        <v>65</v>
      </c>
      <c r="H104" s="157">
        <v>1.0759999999999999E-2</v>
      </c>
      <c r="I104" s="157">
        <v>8.0000000000000007E-5</v>
      </c>
      <c r="J104" s="157">
        <v>2.4000000000000001E-4</v>
      </c>
      <c r="K104" s="157">
        <v>5.5999999999999995E-4</v>
      </c>
      <c r="L104" s="157" t="s">
        <v>65</v>
      </c>
      <c r="M104" s="157" t="s">
        <v>65</v>
      </c>
      <c r="N104" s="157" t="s">
        <v>65</v>
      </c>
      <c r="O104" s="157" t="s">
        <v>65</v>
      </c>
      <c r="P104" s="157" t="s">
        <v>65</v>
      </c>
      <c r="Q104" s="157" t="s">
        <v>65</v>
      </c>
      <c r="R104" s="157" t="s">
        <v>65</v>
      </c>
      <c r="S104" s="157" t="s">
        <v>65</v>
      </c>
      <c r="T104" s="157" t="s">
        <v>65</v>
      </c>
      <c r="U104" s="157" t="s">
        <v>65</v>
      </c>
      <c r="V104" s="157" t="s">
        <v>65</v>
      </c>
      <c r="W104" s="157" t="s">
        <v>65</v>
      </c>
      <c r="X104" s="157" t="s">
        <v>65</v>
      </c>
      <c r="Y104" s="157" t="s">
        <v>65</v>
      </c>
      <c r="Z104" s="157" t="s">
        <v>65</v>
      </c>
      <c r="AA104" s="157" t="s">
        <v>65</v>
      </c>
      <c r="AB104" s="157" t="s">
        <v>65</v>
      </c>
      <c r="AC104" s="157" t="s">
        <v>65</v>
      </c>
      <c r="AD104" s="157" t="s">
        <v>65</v>
      </c>
      <c r="AE104" s="158"/>
      <c r="AF104" s="159" t="s">
        <v>65</v>
      </c>
      <c r="AG104" s="159" t="s">
        <v>65</v>
      </c>
      <c r="AH104" s="159" t="s">
        <v>65</v>
      </c>
      <c r="AI104" s="159" t="s">
        <v>65</v>
      </c>
      <c r="AJ104" s="159" t="s">
        <v>65</v>
      </c>
      <c r="AK104" s="159">
        <v>4</v>
      </c>
      <c r="AL104" s="230" t="s">
        <v>282</v>
      </c>
    </row>
    <row r="105" spans="1:38" ht="13.5" thickBot="1" x14ac:dyDescent="0.25">
      <c r="A105" s="228" t="s">
        <v>279</v>
      </c>
      <c r="B105" s="228" t="s">
        <v>293</v>
      </c>
      <c r="C105" s="185" t="s">
        <v>294</v>
      </c>
      <c r="D105" s="241"/>
      <c r="E105" s="157">
        <v>8.9999999999999998E-4</v>
      </c>
      <c r="F105" s="157">
        <v>3.8900000000000004E-2</v>
      </c>
      <c r="G105" s="157" t="s">
        <v>65</v>
      </c>
      <c r="H105" s="157">
        <v>3.7220000000000003E-2</v>
      </c>
      <c r="I105" s="157">
        <v>6.9999999999999999E-4</v>
      </c>
      <c r="J105" s="157">
        <v>1.1000000000000001E-3</v>
      </c>
      <c r="K105" s="157">
        <v>2.4000000000000002E-3</v>
      </c>
      <c r="L105" s="157" t="s">
        <v>65</v>
      </c>
      <c r="M105" s="157" t="s">
        <v>65</v>
      </c>
      <c r="N105" s="157" t="s">
        <v>65</v>
      </c>
      <c r="O105" s="157" t="s">
        <v>65</v>
      </c>
      <c r="P105" s="157" t="s">
        <v>65</v>
      </c>
      <c r="Q105" s="157" t="s">
        <v>65</v>
      </c>
      <c r="R105" s="157" t="s">
        <v>65</v>
      </c>
      <c r="S105" s="157" t="s">
        <v>65</v>
      </c>
      <c r="T105" s="157" t="s">
        <v>65</v>
      </c>
      <c r="U105" s="157" t="s">
        <v>65</v>
      </c>
      <c r="V105" s="157" t="s">
        <v>65</v>
      </c>
      <c r="W105" s="157" t="s">
        <v>65</v>
      </c>
      <c r="X105" s="157" t="s">
        <v>65</v>
      </c>
      <c r="Y105" s="157" t="s">
        <v>65</v>
      </c>
      <c r="Z105" s="157" t="s">
        <v>65</v>
      </c>
      <c r="AA105" s="157" t="s">
        <v>65</v>
      </c>
      <c r="AB105" s="157" t="s">
        <v>65</v>
      </c>
      <c r="AC105" s="157" t="s">
        <v>65</v>
      </c>
      <c r="AD105" s="157" t="s">
        <v>65</v>
      </c>
      <c r="AE105" s="158"/>
      <c r="AF105" s="159" t="s">
        <v>65</v>
      </c>
      <c r="AG105" s="159" t="s">
        <v>65</v>
      </c>
      <c r="AH105" s="159" t="s">
        <v>65</v>
      </c>
      <c r="AI105" s="159" t="s">
        <v>65</v>
      </c>
      <c r="AJ105" s="159" t="s">
        <v>65</v>
      </c>
      <c r="AK105" s="159">
        <v>4.9989999999999997</v>
      </c>
      <c r="AL105" s="230" t="s">
        <v>282</v>
      </c>
    </row>
    <row r="106" spans="1:38" ht="13.5" thickBot="1" x14ac:dyDescent="0.25">
      <c r="A106" s="228" t="s">
        <v>279</v>
      </c>
      <c r="B106" s="228" t="s">
        <v>295</v>
      </c>
      <c r="C106" s="185" t="s">
        <v>296</v>
      </c>
      <c r="D106" s="241"/>
      <c r="E106" s="157" t="s">
        <v>69</v>
      </c>
      <c r="F106" s="157" t="s">
        <v>69</v>
      </c>
      <c r="G106" s="157" t="s">
        <v>69</v>
      </c>
      <c r="H106" s="157" t="s">
        <v>69</v>
      </c>
      <c r="I106" s="157" t="s">
        <v>69</v>
      </c>
      <c r="J106" s="157" t="s">
        <v>69</v>
      </c>
      <c r="K106" s="157" t="s">
        <v>69</v>
      </c>
      <c r="L106" s="157" t="s">
        <v>69</v>
      </c>
      <c r="M106" s="157" t="s">
        <v>69</v>
      </c>
      <c r="N106" s="157" t="s">
        <v>69</v>
      </c>
      <c r="O106" s="157" t="s">
        <v>69</v>
      </c>
      <c r="P106" s="157" t="s">
        <v>69</v>
      </c>
      <c r="Q106" s="157" t="s">
        <v>69</v>
      </c>
      <c r="R106" s="157" t="s">
        <v>69</v>
      </c>
      <c r="S106" s="157" t="s">
        <v>69</v>
      </c>
      <c r="T106" s="157" t="s">
        <v>69</v>
      </c>
      <c r="U106" s="157" t="s">
        <v>69</v>
      </c>
      <c r="V106" s="157" t="s">
        <v>69</v>
      </c>
      <c r="W106" s="157" t="s">
        <v>69</v>
      </c>
      <c r="X106" s="157" t="s">
        <v>69</v>
      </c>
      <c r="Y106" s="157" t="s">
        <v>69</v>
      </c>
      <c r="Z106" s="157" t="s">
        <v>69</v>
      </c>
      <c r="AA106" s="157" t="s">
        <v>69</v>
      </c>
      <c r="AB106" s="157" t="s">
        <v>69</v>
      </c>
      <c r="AC106" s="157" t="s">
        <v>69</v>
      </c>
      <c r="AD106" s="157" t="s">
        <v>69</v>
      </c>
      <c r="AE106" s="158"/>
      <c r="AF106" s="159" t="s">
        <v>69</v>
      </c>
      <c r="AG106" s="159" t="s">
        <v>69</v>
      </c>
      <c r="AH106" s="159" t="s">
        <v>69</v>
      </c>
      <c r="AI106" s="159" t="s">
        <v>69</v>
      </c>
      <c r="AJ106" s="159" t="s">
        <v>69</v>
      </c>
      <c r="AK106" s="159" t="s">
        <v>69</v>
      </c>
      <c r="AL106" s="230" t="s">
        <v>282</v>
      </c>
    </row>
    <row r="107" spans="1:38" ht="13.5" thickBot="1" x14ac:dyDescent="0.25">
      <c r="A107" s="228" t="s">
        <v>279</v>
      </c>
      <c r="B107" s="228" t="s">
        <v>297</v>
      </c>
      <c r="C107" s="185" t="s">
        <v>298</v>
      </c>
      <c r="D107" s="241"/>
      <c r="E107" s="157">
        <v>4.019E-3</v>
      </c>
      <c r="F107" s="157">
        <v>9.1658000000000003E-2</v>
      </c>
      <c r="G107" s="157" t="s">
        <v>65</v>
      </c>
      <c r="H107" s="157">
        <v>6.0526000000000003E-2</v>
      </c>
      <c r="I107" s="157">
        <v>1.6669999999999999E-3</v>
      </c>
      <c r="J107" s="157">
        <v>2.222E-2</v>
      </c>
      <c r="K107" s="157">
        <v>0.105545</v>
      </c>
      <c r="L107" s="157" t="s">
        <v>65</v>
      </c>
      <c r="M107" s="157" t="s">
        <v>65</v>
      </c>
      <c r="N107" s="157" t="s">
        <v>65</v>
      </c>
      <c r="O107" s="157" t="s">
        <v>65</v>
      </c>
      <c r="P107" s="157" t="s">
        <v>65</v>
      </c>
      <c r="Q107" s="157" t="s">
        <v>65</v>
      </c>
      <c r="R107" s="157" t="s">
        <v>65</v>
      </c>
      <c r="S107" s="157" t="s">
        <v>65</v>
      </c>
      <c r="T107" s="157" t="s">
        <v>65</v>
      </c>
      <c r="U107" s="157" t="s">
        <v>65</v>
      </c>
      <c r="V107" s="157" t="s">
        <v>65</v>
      </c>
      <c r="W107" s="157" t="s">
        <v>65</v>
      </c>
      <c r="X107" s="157" t="s">
        <v>65</v>
      </c>
      <c r="Y107" s="157" t="s">
        <v>65</v>
      </c>
      <c r="Z107" s="157" t="s">
        <v>65</v>
      </c>
      <c r="AA107" s="157" t="s">
        <v>65</v>
      </c>
      <c r="AB107" s="157" t="s">
        <v>65</v>
      </c>
      <c r="AC107" s="157" t="s">
        <v>65</v>
      </c>
      <c r="AD107" s="157" t="s">
        <v>65</v>
      </c>
      <c r="AE107" s="158"/>
      <c r="AF107" s="159" t="s">
        <v>65</v>
      </c>
      <c r="AG107" s="159" t="s">
        <v>65</v>
      </c>
      <c r="AH107" s="159" t="s">
        <v>65</v>
      </c>
      <c r="AI107" s="159" t="s">
        <v>65</v>
      </c>
      <c r="AJ107" s="159" t="s">
        <v>65</v>
      </c>
      <c r="AK107" s="159">
        <v>555.5</v>
      </c>
      <c r="AL107" s="230" t="s">
        <v>282</v>
      </c>
    </row>
    <row r="108" spans="1:38" ht="13.5" thickBot="1" x14ac:dyDescent="0.25">
      <c r="A108" s="228" t="s">
        <v>279</v>
      </c>
      <c r="B108" s="228" t="s">
        <v>299</v>
      </c>
      <c r="C108" s="185" t="s">
        <v>300</v>
      </c>
      <c r="D108" s="241"/>
      <c r="E108" s="157">
        <v>5.731E-3</v>
      </c>
      <c r="F108" s="157">
        <v>0.18134400000000001</v>
      </c>
      <c r="G108" s="157" t="s">
        <v>65</v>
      </c>
      <c r="H108" s="157">
        <v>0.21145800000000001</v>
      </c>
      <c r="I108" s="157">
        <v>3.359E-3</v>
      </c>
      <c r="J108" s="157">
        <v>3.3583000000000002E-2</v>
      </c>
      <c r="K108" s="157">
        <v>6.7165000000000002E-2</v>
      </c>
      <c r="L108" s="157" t="s">
        <v>65</v>
      </c>
      <c r="M108" s="157" t="s">
        <v>65</v>
      </c>
      <c r="N108" s="157" t="s">
        <v>65</v>
      </c>
      <c r="O108" s="157" t="s">
        <v>65</v>
      </c>
      <c r="P108" s="157" t="s">
        <v>65</v>
      </c>
      <c r="Q108" s="157" t="s">
        <v>65</v>
      </c>
      <c r="R108" s="157" t="s">
        <v>65</v>
      </c>
      <c r="S108" s="157" t="s">
        <v>65</v>
      </c>
      <c r="T108" s="157" t="s">
        <v>65</v>
      </c>
      <c r="U108" s="157" t="s">
        <v>65</v>
      </c>
      <c r="V108" s="157" t="s">
        <v>65</v>
      </c>
      <c r="W108" s="157" t="s">
        <v>65</v>
      </c>
      <c r="X108" s="157" t="s">
        <v>65</v>
      </c>
      <c r="Y108" s="157" t="s">
        <v>65</v>
      </c>
      <c r="Z108" s="157" t="s">
        <v>65</v>
      </c>
      <c r="AA108" s="157" t="s">
        <v>65</v>
      </c>
      <c r="AB108" s="157" t="s">
        <v>65</v>
      </c>
      <c r="AC108" s="157" t="s">
        <v>65</v>
      </c>
      <c r="AD108" s="157" t="s">
        <v>65</v>
      </c>
      <c r="AE108" s="158"/>
      <c r="AF108" s="159" t="s">
        <v>65</v>
      </c>
      <c r="AG108" s="159" t="s">
        <v>65</v>
      </c>
      <c r="AH108" s="159" t="s">
        <v>65</v>
      </c>
      <c r="AI108" s="159" t="s">
        <v>65</v>
      </c>
      <c r="AJ108" s="159" t="s">
        <v>65</v>
      </c>
      <c r="AK108" s="159">
        <v>1679.1019999999999</v>
      </c>
      <c r="AL108" s="230" t="s">
        <v>282</v>
      </c>
    </row>
    <row r="109" spans="1:38" ht="13.5" thickBot="1" x14ac:dyDescent="0.25">
      <c r="A109" s="228" t="s">
        <v>279</v>
      </c>
      <c r="B109" s="228" t="s">
        <v>301</v>
      </c>
      <c r="C109" s="185" t="s">
        <v>302</v>
      </c>
      <c r="D109" s="241"/>
      <c r="E109" s="157" t="s">
        <v>139</v>
      </c>
      <c r="F109" s="157" t="s">
        <v>139</v>
      </c>
      <c r="G109" s="157" t="s">
        <v>65</v>
      </c>
      <c r="H109" s="157" t="s">
        <v>139</v>
      </c>
      <c r="I109" s="157" t="s">
        <v>139</v>
      </c>
      <c r="J109" s="157" t="s">
        <v>139</v>
      </c>
      <c r="K109" s="157" t="s">
        <v>139</v>
      </c>
      <c r="L109" s="157" t="s">
        <v>65</v>
      </c>
      <c r="M109" s="157" t="s">
        <v>65</v>
      </c>
      <c r="N109" s="157" t="s">
        <v>65</v>
      </c>
      <c r="O109" s="157" t="s">
        <v>65</v>
      </c>
      <c r="P109" s="157" t="s">
        <v>65</v>
      </c>
      <c r="Q109" s="157" t="s">
        <v>65</v>
      </c>
      <c r="R109" s="157" t="s">
        <v>65</v>
      </c>
      <c r="S109" s="157" t="s">
        <v>65</v>
      </c>
      <c r="T109" s="157" t="s">
        <v>65</v>
      </c>
      <c r="U109" s="157" t="s">
        <v>65</v>
      </c>
      <c r="V109" s="157" t="s">
        <v>65</v>
      </c>
      <c r="W109" s="157" t="s">
        <v>65</v>
      </c>
      <c r="X109" s="157" t="s">
        <v>65</v>
      </c>
      <c r="Y109" s="157" t="s">
        <v>65</v>
      </c>
      <c r="Z109" s="157" t="s">
        <v>65</v>
      </c>
      <c r="AA109" s="157" t="s">
        <v>65</v>
      </c>
      <c r="AB109" s="157" t="s">
        <v>65</v>
      </c>
      <c r="AC109" s="157" t="s">
        <v>65</v>
      </c>
      <c r="AD109" s="157" t="s">
        <v>65</v>
      </c>
      <c r="AE109" s="158"/>
      <c r="AF109" s="159" t="s">
        <v>65</v>
      </c>
      <c r="AG109" s="159" t="s">
        <v>65</v>
      </c>
      <c r="AH109" s="159" t="s">
        <v>65</v>
      </c>
      <c r="AI109" s="159" t="s">
        <v>65</v>
      </c>
      <c r="AJ109" s="159" t="s">
        <v>65</v>
      </c>
      <c r="AK109" s="159" t="s">
        <v>139</v>
      </c>
      <c r="AL109" s="230" t="s">
        <v>282</v>
      </c>
    </row>
    <row r="110" spans="1:38" ht="13.5" thickBot="1" x14ac:dyDescent="0.25">
      <c r="A110" s="228" t="s">
        <v>279</v>
      </c>
      <c r="B110" s="228" t="s">
        <v>303</v>
      </c>
      <c r="C110" s="185" t="s">
        <v>304</v>
      </c>
      <c r="D110" s="241"/>
      <c r="E110" s="157">
        <v>5.4450000000000002E-3</v>
      </c>
      <c r="F110" s="157">
        <v>0.23167695299999999</v>
      </c>
      <c r="G110" s="157" t="s">
        <v>65</v>
      </c>
      <c r="H110" s="157">
        <v>0.17425299999999999</v>
      </c>
      <c r="I110" s="157">
        <v>9.476E-3</v>
      </c>
      <c r="J110" s="157">
        <v>6.6328999999999999E-2</v>
      </c>
      <c r="K110" s="157">
        <v>6.6328999999999999E-2</v>
      </c>
      <c r="L110" s="157" t="s">
        <v>65</v>
      </c>
      <c r="M110" s="157" t="s">
        <v>65</v>
      </c>
      <c r="N110" s="157" t="s">
        <v>65</v>
      </c>
      <c r="O110" s="157" t="s">
        <v>65</v>
      </c>
      <c r="P110" s="157" t="s">
        <v>65</v>
      </c>
      <c r="Q110" s="157" t="s">
        <v>65</v>
      </c>
      <c r="R110" s="157" t="s">
        <v>65</v>
      </c>
      <c r="S110" s="157" t="s">
        <v>65</v>
      </c>
      <c r="T110" s="157" t="s">
        <v>65</v>
      </c>
      <c r="U110" s="157" t="s">
        <v>65</v>
      </c>
      <c r="V110" s="157" t="s">
        <v>65</v>
      </c>
      <c r="W110" s="157" t="s">
        <v>65</v>
      </c>
      <c r="X110" s="157" t="s">
        <v>65</v>
      </c>
      <c r="Y110" s="157" t="s">
        <v>65</v>
      </c>
      <c r="Z110" s="157" t="s">
        <v>65</v>
      </c>
      <c r="AA110" s="157" t="s">
        <v>65</v>
      </c>
      <c r="AB110" s="157" t="s">
        <v>65</v>
      </c>
      <c r="AC110" s="157" t="s">
        <v>65</v>
      </c>
      <c r="AD110" s="157" t="s">
        <v>65</v>
      </c>
      <c r="AE110" s="158"/>
      <c r="AF110" s="159" t="s">
        <v>65</v>
      </c>
      <c r="AG110" s="159" t="s">
        <v>65</v>
      </c>
      <c r="AH110" s="159" t="s">
        <v>65</v>
      </c>
      <c r="AI110" s="159" t="s">
        <v>65</v>
      </c>
      <c r="AJ110" s="159" t="s">
        <v>65</v>
      </c>
      <c r="AK110" s="159">
        <v>473.77699999999999</v>
      </c>
      <c r="AL110" s="230" t="s">
        <v>282</v>
      </c>
    </row>
    <row r="111" spans="1:38" ht="24.75" thickBot="1" x14ac:dyDescent="0.25">
      <c r="A111" s="228" t="s">
        <v>279</v>
      </c>
      <c r="B111" s="228" t="s">
        <v>305</v>
      </c>
      <c r="C111" s="185" t="s">
        <v>306</v>
      </c>
      <c r="D111" s="241"/>
      <c r="E111" s="157">
        <v>5.3000000000000009E-4</v>
      </c>
      <c r="F111" s="157">
        <v>4.1890000000000004E-2</v>
      </c>
      <c r="G111" s="157" t="s">
        <v>65</v>
      </c>
      <c r="H111" s="157">
        <v>2.0239999999999998E-2</v>
      </c>
      <c r="I111" s="157">
        <v>7.6000000000000004E-4</v>
      </c>
      <c r="J111" s="157">
        <v>1.1900000000000001E-3</v>
      </c>
      <c r="K111" s="157">
        <v>2.5899999999999999E-3</v>
      </c>
      <c r="L111" s="157" t="s">
        <v>65</v>
      </c>
      <c r="M111" s="157" t="s">
        <v>65</v>
      </c>
      <c r="N111" s="157" t="s">
        <v>65</v>
      </c>
      <c r="O111" s="157" t="s">
        <v>65</v>
      </c>
      <c r="P111" s="157" t="s">
        <v>65</v>
      </c>
      <c r="Q111" s="157" t="s">
        <v>65</v>
      </c>
      <c r="R111" s="157" t="s">
        <v>65</v>
      </c>
      <c r="S111" s="157" t="s">
        <v>65</v>
      </c>
      <c r="T111" s="157" t="s">
        <v>65</v>
      </c>
      <c r="U111" s="157" t="s">
        <v>65</v>
      </c>
      <c r="V111" s="157" t="s">
        <v>65</v>
      </c>
      <c r="W111" s="157" t="s">
        <v>65</v>
      </c>
      <c r="X111" s="157" t="s">
        <v>65</v>
      </c>
      <c r="Y111" s="157" t="s">
        <v>65</v>
      </c>
      <c r="Z111" s="157" t="s">
        <v>65</v>
      </c>
      <c r="AA111" s="157" t="s">
        <v>65</v>
      </c>
      <c r="AB111" s="157" t="s">
        <v>65</v>
      </c>
      <c r="AC111" s="157" t="s">
        <v>65</v>
      </c>
      <c r="AD111" s="157" t="s">
        <v>65</v>
      </c>
      <c r="AE111" s="158"/>
      <c r="AF111" s="159" t="s">
        <v>65</v>
      </c>
      <c r="AG111" s="159" t="s">
        <v>65</v>
      </c>
      <c r="AH111" s="159" t="s">
        <v>65</v>
      </c>
      <c r="AI111" s="159" t="s">
        <v>65</v>
      </c>
      <c r="AJ111" s="159" t="s">
        <v>65</v>
      </c>
      <c r="AK111" s="159">
        <v>20.134</v>
      </c>
      <c r="AL111" s="230" t="s">
        <v>282</v>
      </c>
    </row>
    <row r="112" spans="1:38" ht="24" x14ac:dyDescent="0.2">
      <c r="A112" s="228" t="s">
        <v>307</v>
      </c>
      <c r="B112" s="228" t="s">
        <v>308</v>
      </c>
      <c r="C112" s="185" t="s">
        <v>309</v>
      </c>
      <c r="D112" s="229"/>
      <c r="E112" s="157">
        <v>1.6821200000000001</v>
      </c>
      <c r="F112" s="157" t="s">
        <v>65</v>
      </c>
      <c r="G112" s="157" t="s">
        <v>65</v>
      </c>
      <c r="H112" s="157">
        <v>2.385033</v>
      </c>
      <c r="I112" s="157" t="s">
        <v>65</v>
      </c>
      <c r="J112" s="157" t="s">
        <v>65</v>
      </c>
      <c r="K112" s="157" t="s">
        <v>65</v>
      </c>
      <c r="L112" s="157" t="s">
        <v>65</v>
      </c>
      <c r="M112" s="157" t="s">
        <v>65</v>
      </c>
      <c r="N112" s="157" t="s">
        <v>65</v>
      </c>
      <c r="O112" s="157" t="s">
        <v>65</v>
      </c>
      <c r="P112" s="157" t="s">
        <v>65</v>
      </c>
      <c r="Q112" s="157" t="s">
        <v>65</v>
      </c>
      <c r="R112" s="157" t="s">
        <v>65</v>
      </c>
      <c r="S112" s="157" t="s">
        <v>65</v>
      </c>
      <c r="T112" s="157" t="s">
        <v>65</v>
      </c>
      <c r="U112" s="157" t="s">
        <v>65</v>
      </c>
      <c r="V112" s="157" t="s">
        <v>65</v>
      </c>
      <c r="W112" s="157" t="s">
        <v>65</v>
      </c>
      <c r="X112" s="157" t="s">
        <v>65</v>
      </c>
      <c r="Y112" s="157" t="s">
        <v>65</v>
      </c>
      <c r="Z112" s="157" t="s">
        <v>65</v>
      </c>
      <c r="AA112" s="157" t="s">
        <v>65</v>
      </c>
      <c r="AB112" s="157" t="s">
        <v>65</v>
      </c>
      <c r="AC112" s="157" t="s">
        <v>65</v>
      </c>
      <c r="AD112" s="157" t="s">
        <v>65</v>
      </c>
      <c r="AE112" s="158"/>
      <c r="AF112" s="159" t="s">
        <v>65</v>
      </c>
      <c r="AG112" s="159" t="s">
        <v>65</v>
      </c>
      <c r="AH112" s="159" t="s">
        <v>65</v>
      </c>
      <c r="AI112" s="159" t="s">
        <v>65</v>
      </c>
      <c r="AJ112" s="159" t="s">
        <v>65</v>
      </c>
      <c r="AK112" s="159">
        <v>42053000</v>
      </c>
      <c r="AL112" s="230" t="s">
        <v>310</v>
      </c>
    </row>
    <row r="113" spans="1:38" ht="24.75" thickBot="1" x14ac:dyDescent="0.25">
      <c r="A113" s="228" t="s">
        <v>307</v>
      </c>
      <c r="B113" s="242" t="s">
        <v>311</v>
      </c>
      <c r="C113" s="190" t="s">
        <v>312</v>
      </c>
      <c r="D113" s="229"/>
      <c r="E113" s="157">
        <v>0.67982699999999996</v>
      </c>
      <c r="F113" s="157" t="s">
        <v>139</v>
      </c>
      <c r="G113" s="157" t="s">
        <v>65</v>
      </c>
      <c r="H113" s="157">
        <v>1.7286120000000003</v>
      </c>
      <c r="I113" s="157" t="s">
        <v>65</v>
      </c>
      <c r="J113" s="157" t="s">
        <v>65</v>
      </c>
      <c r="K113" s="157" t="s">
        <v>65</v>
      </c>
      <c r="L113" s="157" t="s">
        <v>65</v>
      </c>
      <c r="M113" s="157" t="s">
        <v>65</v>
      </c>
      <c r="N113" s="157" t="s">
        <v>65</v>
      </c>
      <c r="O113" s="157" t="s">
        <v>65</v>
      </c>
      <c r="P113" s="157" t="s">
        <v>65</v>
      </c>
      <c r="Q113" s="157" t="s">
        <v>65</v>
      </c>
      <c r="R113" s="157" t="s">
        <v>65</v>
      </c>
      <c r="S113" s="157" t="s">
        <v>65</v>
      </c>
      <c r="T113" s="157" t="s">
        <v>65</v>
      </c>
      <c r="U113" s="157" t="s">
        <v>65</v>
      </c>
      <c r="V113" s="157" t="s">
        <v>65</v>
      </c>
      <c r="W113" s="157" t="s">
        <v>65</v>
      </c>
      <c r="X113" s="157" t="s">
        <v>65</v>
      </c>
      <c r="Y113" s="157" t="s">
        <v>65</v>
      </c>
      <c r="Z113" s="157" t="s">
        <v>65</v>
      </c>
      <c r="AA113" s="157" t="s">
        <v>65</v>
      </c>
      <c r="AB113" s="157" t="s">
        <v>65</v>
      </c>
      <c r="AC113" s="157" t="s">
        <v>65</v>
      </c>
      <c r="AD113" s="157" t="s">
        <v>65</v>
      </c>
      <c r="AE113" s="158"/>
      <c r="AF113" s="159" t="s">
        <v>65</v>
      </c>
      <c r="AG113" s="159" t="s">
        <v>65</v>
      </c>
      <c r="AH113" s="159" t="s">
        <v>65</v>
      </c>
      <c r="AI113" s="159" t="s">
        <v>65</v>
      </c>
      <c r="AJ113" s="159" t="s">
        <v>65</v>
      </c>
      <c r="AK113" s="159" t="s">
        <v>65</v>
      </c>
      <c r="AL113" s="230" t="s">
        <v>151</v>
      </c>
    </row>
    <row r="114" spans="1:38" ht="24.75" thickBot="1" x14ac:dyDescent="0.25">
      <c r="A114" s="228" t="s">
        <v>307</v>
      </c>
      <c r="B114" s="242" t="s">
        <v>313</v>
      </c>
      <c r="C114" s="190" t="s">
        <v>314</v>
      </c>
      <c r="D114" s="229"/>
      <c r="E114" s="157">
        <v>2.6640000000000001E-3</v>
      </c>
      <c r="F114" s="157" t="s">
        <v>65</v>
      </c>
      <c r="G114" s="157" t="s">
        <v>65</v>
      </c>
      <c r="H114" s="157">
        <v>8.9980000000000008E-3</v>
      </c>
      <c r="I114" s="157" t="s">
        <v>65</v>
      </c>
      <c r="J114" s="157" t="s">
        <v>65</v>
      </c>
      <c r="K114" s="157" t="s">
        <v>65</v>
      </c>
      <c r="L114" s="157" t="s">
        <v>65</v>
      </c>
      <c r="M114" s="157" t="s">
        <v>65</v>
      </c>
      <c r="N114" s="157" t="s">
        <v>65</v>
      </c>
      <c r="O114" s="157" t="s">
        <v>65</v>
      </c>
      <c r="P114" s="157" t="s">
        <v>65</v>
      </c>
      <c r="Q114" s="157" t="s">
        <v>65</v>
      </c>
      <c r="R114" s="157" t="s">
        <v>65</v>
      </c>
      <c r="S114" s="157" t="s">
        <v>65</v>
      </c>
      <c r="T114" s="157" t="s">
        <v>65</v>
      </c>
      <c r="U114" s="157" t="s">
        <v>65</v>
      </c>
      <c r="V114" s="157" t="s">
        <v>65</v>
      </c>
      <c r="W114" s="157" t="s">
        <v>65</v>
      </c>
      <c r="X114" s="157" t="s">
        <v>65</v>
      </c>
      <c r="Y114" s="157" t="s">
        <v>65</v>
      </c>
      <c r="Z114" s="157" t="s">
        <v>65</v>
      </c>
      <c r="AA114" s="157" t="s">
        <v>65</v>
      </c>
      <c r="AB114" s="157" t="s">
        <v>65</v>
      </c>
      <c r="AC114" s="157" t="s">
        <v>65</v>
      </c>
      <c r="AD114" s="157" t="s">
        <v>65</v>
      </c>
      <c r="AE114" s="158"/>
      <c r="AF114" s="159" t="s">
        <v>65</v>
      </c>
      <c r="AG114" s="159" t="s">
        <v>65</v>
      </c>
      <c r="AH114" s="159" t="s">
        <v>65</v>
      </c>
      <c r="AI114" s="159" t="s">
        <v>65</v>
      </c>
      <c r="AJ114" s="159" t="s">
        <v>65</v>
      </c>
      <c r="AK114" s="159" t="s">
        <v>65</v>
      </c>
      <c r="AL114" s="230" t="s">
        <v>151</v>
      </c>
    </row>
    <row r="115" spans="1:38" ht="24.75" thickBot="1" x14ac:dyDescent="0.25">
      <c r="A115" s="228" t="s">
        <v>307</v>
      </c>
      <c r="B115" s="242" t="s">
        <v>315</v>
      </c>
      <c r="C115" s="190" t="s">
        <v>316</v>
      </c>
      <c r="D115" s="229"/>
      <c r="E115" s="159">
        <v>5.0036999999999998E-2</v>
      </c>
      <c r="F115" s="157" t="s">
        <v>65</v>
      </c>
      <c r="G115" s="157" t="s">
        <v>65</v>
      </c>
      <c r="H115" s="159">
        <v>0.102976</v>
      </c>
      <c r="I115" s="157" t="s">
        <v>65</v>
      </c>
      <c r="J115" s="157" t="s">
        <v>65</v>
      </c>
      <c r="K115" s="157" t="s">
        <v>65</v>
      </c>
      <c r="L115" s="157" t="s">
        <v>65</v>
      </c>
      <c r="M115" s="157" t="s">
        <v>65</v>
      </c>
      <c r="N115" s="157" t="s">
        <v>65</v>
      </c>
      <c r="O115" s="157" t="s">
        <v>65</v>
      </c>
      <c r="P115" s="157" t="s">
        <v>65</v>
      </c>
      <c r="Q115" s="157" t="s">
        <v>65</v>
      </c>
      <c r="R115" s="157" t="s">
        <v>65</v>
      </c>
      <c r="S115" s="157" t="s">
        <v>65</v>
      </c>
      <c r="T115" s="157" t="s">
        <v>65</v>
      </c>
      <c r="U115" s="157" t="s">
        <v>65</v>
      </c>
      <c r="V115" s="157" t="s">
        <v>65</v>
      </c>
      <c r="W115" s="157" t="s">
        <v>65</v>
      </c>
      <c r="X115" s="157" t="s">
        <v>65</v>
      </c>
      <c r="Y115" s="157" t="s">
        <v>65</v>
      </c>
      <c r="Z115" s="157" t="s">
        <v>65</v>
      </c>
      <c r="AA115" s="157" t="s">
        <v>65</v>
      </c>
      <c r="AB115" s="157" t="s">
        <v>65</v>
      </c>
      <c r="AC115" s="157" t="s">
        <v>65</v>
      </c>
      <c r="AD115" s="157" t="s">
        <v>65</v>
      </c>
      <c r="AE115" s="158"/>
      <c r="AF115" s="159" t="s">
        <v>65</v>
      </c>
      <c r="AG115" s="159" t="s">
        <v>65</v>
      </c>
      <c r="AH115" s="159" t="s">
        <v>65</v>
      </c>
      <c r="AI115" s="159" t="s">
        <v>65</v>
      </c>
      <c r="AJ115" s="159" t="s">
        <v>65</v>
      </c>
      <c r="AK115" s="159" t="s">
        <v>65</v>
      </c>
      <c r="AL115" s="230" t="s">
        <v>151</v>
      </c>
    </row>
    <row r="116" spans="1:38" ht="24.75" thickBot="1" x14ac:dyDescent="0.25">
      <c r="A116" s="228" t="s">
        <v>307</v>
      </c>
      <c r="B116" s="228" t="s">
        <v>317</v>
      </c>
      <c r="C116" s="186" t="s">
        <v>318</v>
      </c>
      <c r="D116" s="229"/>
      <c r="E116" s="157">
        <v>0.120601</v>
      </c>
      <c r="F116" s="157" t="s">
        <v>139</v>
      </c>
      <c r="G116" s="157" t="s">
        <v>65</v>
      </c>
      <c r="H116" s="157">
        <v>0.28087200000000001</v>
      </c>
      <c r="I116" s="157" t="s">
        <v>65</v>
      </c>
      <c r="J116" s="157" t="s">
        <v>65</v>
      </c>
      <c r="K116" s="157" t="s">
        <v>65</v>
      </c>
      <c r="L116" s="157" t="s">
        <v>65</v>
      </c>
      <c r="M116" s="157" t="s">
        <v>65</v>
      </c>
      <c r="N116" s="157" t="s">
        <v>65</v>
      </c>
      <c r="O116" s="157" t="s">
        <v>65</v>
      </c>
      <c r="P116" s="157" t="s">
        <v>65</v>
      </c>
      <c r="Q116" s="157" t="s">
        <v>65</v>
      </c>
      <c r="R116" s="157" t="s">
        <v>65</v>
      </c>
      <c r="S116" s="157" t="s">
        <v>65</v>
      </c>
      <c r="T116" s="157" t="s">
        <v>65</v>
      </c>
      <c r="U116" s="157" t="s">
        <v>65</v>
      </c>
      <c r="V116" s="157" t="s">
        <v>65</v>
      </c>
      <c r="W116" s="157" t="s">
        <v>65</v>
      </c>
      <c r="X116" s="157" t="s">
        <v>65</v>
      </c>
      <c r="Y116" s="157" t="s">
        <v>65</v>
      </c>
      <c r="Z116" s="157" t="s">
        <v>65</v>
      </c>
      <c r="AA116" s="157" t="s">
        <v>65</v>
      </c>
      <c r="AB116" s="157" t="s">
        <v>65</v>
      </c>
      <c r="AC116" s="157" t="s">
        <v>65</v>
      </c>
      <c r="AD116" s="157" t="s">
        <v>65</v>
      </c>
      <c r="AE116" s="158"/>
      <c r="AF116" s="159" t="s">
        <v>65</v>
      </c>
      <c r="AG116" s="159" t="s">
        <v>65</v>
      </c>
      <c r="AH116" s="159" t="s">
        <v>65</v>
      </c>
      <c r="AI116" s="159" t="s">
        <v>65</v>
      </c>
      <c r="AJ116" s="159" t="s">
        <v>65</v>
      </c>
      <c r="AK116" s="159" t="s">
        <v>65</v>
      </c>
      <c r="AL116" s="230" t="s">
        <v>151</v>
      </c>
    </row>
    <row r="117" spans="1:38" ht="24.75" thickBot="1" x14ac:dyDescent="0.25">
      <c r="A117" s="228" t="s">
        <v>307</v>
      </c>
      <c r="B117" s="228" t="s">
        <v>319</v>
      </c>
      <c r="C117" s="186" t="s">
        <v>320</v>
      </c>
      <c r="D117" s="229"/>
      <c r="E117" s="157" t="s">
        <v>65</v>
      </c>
      <c r="F117" s="157" t="s">
        <v>65</v>
      </c>
      <c r="G117" s="157" t="s">
        <v>65</v>
      </c>
      <c r="H117" s="157" t="s">
        <v>65</v>
      </c>
      <c r="I117" s="157" t="s">
        <v>65</v>
      </c>
      <c r="J117" s="157" t="s">
        <v>65</v>
      </c>
      <c r="K117" s="157" t="s">
        <v>65</v>
      </c>
      <c r="L117" s="157" t="s">
        <v>65</v>
      </c>
      <c r="M117" s="157" t="s">
        <v>65</v>
      </c>
      <c r="N117" s="157" t="s">
        <v>65</v>
      </c>
      <c r="O117" s="157" t="s">
        <v>65</v>
      </c>
      <c r="P117" s="157" t="s">
        <v>65</v>
      </c>
      <c r="Q117" s="157" t="s">
        <v>65</v>
      </c>
      <c r="R117" s="157" t="s">
        <v>65</v>
      </c>
      <c r="S117" s="157" t="s">
        <v>65</v>
      </c>
      <c r="T117" s="157" t="s">
        <v>65</v>
      </c>
      <c r="U117" s="157" t="s">
        <v>65</v>
      </c>
      <c r="V117" s="157" t="s">
        <v>65</v>
      </c>
      <c r="W117" s="157" t="s">
        <v>65</v>
      </c>
      <c r="X117" s="157" t="s">
        <v>65</v>
      </c>
      <c r="Y117" s="157" t="s">
        <v>65</v>
      </c>
      <c r="Z117" s="157" t="s">
        <v>65</v>
      </c>
      <c r="AA117" s="157" t="s">
        <v>65</v>
      </c>
      <c r="AB117" s="157" t="s">
        <v>65</v>
      </c>
      <c r="AC117" s="157" t="s">
        <v>65</v>
      </c>
      <c r="AD117" s="157" t="s">
        <v>65</v>
      </c>
      <c r="AE117" s="158"/>
      <c r="AF117" s="159" t="s">
        <v>65</v>
      </c>
      <c r="AG117" s="159" t="s">
        <v>65</v>
      </c>
      <c r="AH117" s="159" t="s">
        <v>65</v>
      </c>
      <c r="AI117" s="159" t="s">
        <v>65</v>
      </c>
      <c r="AJ117" s="159" t="s">
        <v>65</v>
      </c>
      <c r="AK117" s="159" t="s">
        <v>65</v>
      </c>
      <c r="AL117" s="230" t="s">
        <v>151</v>
      </c>
    </row>
    <row r="118" spans="1:38" ht="24.75" thickBot="1" x14ac:dyDescent="0.25">
      <c r="A118" s="228" t="s">
        <v>307</v>
      </c>
      <c r="B118" s="228" t="s">
        <v>321</v>
      </c>
      <c r="C118" s="186" t="s">
        <v>322</v>
      </c>
      <c r="D118" s="229"/>
      <c r="E118" s="157" t="s">
        <v>65</v>
      </c>
      <c r="F118" s="157" t="s">
        <v>65</v>
      </c>
      <c r="G118" s="157" t="s">
        <v>65</v>
      </c>
      <c r="H118" s="157" t="s">
        <v>65</v>
      </c>
      <c r="I118" s="157" t="s">
        <v>65</v>
      </c>
      <c r="J118" s="157" t="s">
        <v>65</v>
      </c>
      <c r="K118" s="157" t="s">
        <v>65</v>
      </c>
      <c r="L118" s="157" t="s">
        <v>65</v>
      </c>
      <c r="M118" s="157" t="s">
        <v>65</v>
      </c>
      <c r="N118" s="157" t="s">
        <v>65</v>
      </c>
      <c r="O118" s="157" t="s">
        <v>65</v>
      </c>
      <c r="P118" s="157" t="s">
        <v>65</v>
      </c>
      <c r="Q118" s="157" t="s">
        <v>65</v>
      </c>
      <c r="R118" s="157" t="s">
        <v>65</v>
      </c>
      <c r="S118" s="157" t="s">
        <v>65</v>
      </c>
      <c r="T118" s="157" t="s">
        <v>65</v>
      </c>
      <c r="U118" s="157" t="s">
        <v>65</v>
      </c>
      <c r="V118" s="157" t="s">
        <v>65</v>
      </c>
      <c r="W118" s="157" t="s">
        <v>65</v>
      </c>
      <c r="X118" s="157" t="s">
        <v>65</v>
      </c>
      <c r="Y118" s="157" t="s">
        <v>65</v>
      </c>
      <c r="Z118" s="157" t="s">
        <v>65</v>
      </c>
      <c r="AA118" s="157" t="s">
        <v>65</v>
      </c>
      <c r="AB118" s="157" t="s">
        <v>65</v>
      </c>
      <c r="AC118" s="157" t="s">
        <v>65</v>
      </c>
      <c r="AD118" s="157" t="s">
        <v>65</v>
      </c>
      <c r="AE118" s="158"/>
      <c r="AF118" s="159" t="s">
        <v>65</v>
      </c>
      <c r="AG118" s="159" t="s">
        <v>65</v>
      </c>
      <c r="AH118" s="159" t="s">
        <v>65</v>
      </c>
      <c r="AI118" s="159" t="s">
        <v>65</v>
      </c>
      <c r="AJ118" s="159" t="s">
        <v>65</v>
      </c>
      <c r="AK118" s="159" t="s">
        <v>65</v>
      </c>
      <c r="AL118" s="230" t="s">
        <v>151</v>
      </c>
    </row>
    <row r="119" spans="1:38" ht="24.75" thickBot="1" x14ac:dyDescent="0.25">
      <c r="A119" s="228" t="s">
        <v>307</v>
      </c>
      <c r="B119" s="228" t="s">
        <v>323</v>
      </c>
      <c r="C119" s="185" t="s">
        <v>324</v>
      </c>
      <c r="D119" s="229"/>
      <c r="E119" s="157" t="s">
        <v>65</v>
      </c>
      <c r="F119" s="157" t="s">
        <v>65</v>
      </c>
      <c r="G119" s="157" t="s">
        <v>65</v>
      </c>
      <c r="H119" s="157" t="s">
        <v>65</v>
      </c>
      <c r="I119" s="157">
        <v>0.123197</v>
      </c>
      <c r="J119" s="157">
        <v>1.1670130000000001</v>
      </c>
      <c r="K119" s="157">
        <v>1.167014</v>
      </c>
      <c r="L119" s="157" t="s">
        <v>65</v>
      </c>
      <c r="M119" s="157" t="s">
        <v>65</v>
      </c>
      <c r="N119" s="157" t="s">
        <v>65</v>
      </c>
      <c r="O119" s="157" t="s">
        <v>65</v>
      </c>
      <c r="P119" s="157" t="s">
        <v>65</v>
      </c>
      <c r="Q119" s="157" t="s">
        <v>65</v>
      </c>
      <c r="R119" s="157" t="s">
        <v>65</v>
      </c>
      <c r="S119" s="157" t="s">
        <v>65</v>
      </c>
      <c r="T119" s="157" t="s">
        <v>65</v>
      </c>
      <c r="U119" s="157" t="s">
        <v>65</v>
      </c>
      <c r="V119" s="157" t="s">
        <v>65</v>
      </c>
      <c r="W119" s="157" t="s">
        <v>65</v>
      </c>
      <c r="X119" s="157" t="s">
        <v>65</v>
      </c>
      <c r="Y119" s="157" t="s">
        <v>65</v>
      </c>
      <c r="Z119" s="157" t="s">
        <v>65</v>
      </c>
      <c r="AA119" s="157" t="s">
        <v>65</v>
      </c>
      <c r="AB119" s="157" t="s">
        <v>65</v>
      </c>
      <c r="AC119" s="157" t="s">
        <v>65</v>
      </c>
      <c r="AD119" s="157" t="s">
        <v>65</v>
      </c>
      <c r="AE119" s="158"/>
      <c r="AF119" s="159" t="s">
        <v>65</v>
      </c>
      <c r="AG119" s="159" t="s">
        <v>65</v>
      </c>
      <c r="AH119" s="159" t="s">
        <v>65</v>
      </c>
      <c r="AI119" s="159" t="s">
        <v>65</v>
      </c>
      <c r="AJ119" s="159" t="s">
        <v>65</v>
      </c>
      <c r="AK119" s="159" t="s">
        <v>65</v>
      </c>
      <c r="AL119" s="230" t="s">
        <v>151</v>
      </c>
    </row>
    <row r="120" spans="1:38" ht="24.75" thickBot="1" x14ac:dyDescent="0.25">
      <c r="A120" s="228" t="s">
        <v>307</v>
      </c>
      <c r="B120" s="228" t="s">
        <v>325</v>
      </c>
      <c r="C120" s="185" t="s">
        <v>326</v>
      </c>
      <c r="D120" s="229"/>
      <c r="E120" s="157" t="s">
        <v>65</v>
      </c>
      <c r="F120" s="157" t="s">
        <v>65</v>
      </c>
      <c r="G120" s="157" t="s">
        <v>65</v>
      </c>
      <c r="H120" s="157" t="s">
        <v>65</v>
      </c>
      <c r="I120" s="157" t="s">
        <v>65</v>
      </c>
      <c r="J120" s="157" t="s">
        <v>65</v>
      </c>
      <c r="K120" s="157" t="s">
        <v>65</v>
      </c>
      <c r="L120" s="157" t="s">
        <v>65</v>
      </c>
      <c r="M120" s="157" t="s">
        <v>65</v>
      </c>
      <c r="N120" s="157" t="s">
        <v>65</v>
      </c>
      <c r="O120" s="157" t="s">
        <v>65</v>
      </c>
      <c r="P120" s="157" t="s">
        <v>65</v>
      </c>
      <c r="Q120" s="157" t="s">
        <v>65</v>
      </c>
      <c r="R120" s="157" t="s">
        <v>65</v>
      </c>
      <c r="S120" s="157" t="s">
        <v>65</v>
      </c>
      <c r="T120" s="157" t="s">
        <v>65</v>
      </c>
      <c r="U120" s="157" t="s">
        <v>65</v>
      </c>
      <c r="V120" s="157" t="s">
        <v>65</v>
      </c>
      <c r="W120" s="157" t="s">
        <v>65</v>
      </c>
      <c r="X120" s="157" t="s">
        <v>65</v>
      </c>
      <c r="Y120" s="157" t="s">
        <v>65</v>
      </c>
      <c r="Z120" s="157" t="s">
        <v>65</v>
      </c>
      <c r="AA120" s="157" t="s">
        <v>65</v>
      </c>
      <c r="AB120" s="157" t="s">
        <v>65</v>
      </c>
      <c r="AC120" s="157" t="s">
        <v>65</v>
      </c>
      <c r="AD120" s="157" t="s">
        <v>65</v>
      </c>
      <c r="AE120" s="158"/>
      <c r="AF120" s="159" t="s">
        <v>65</v>
      </c>
      <c r="AG120" s="159" t="s">
        <v>65</v>
      </c>
      <c r="AH120" s="159" t="s">
        <v>65</v>
      </c>
      <c r="AI120" s="159" t="s">
        <v>65</v>
      </c>
      <c r="AJ120" s="159" t="s">
        <v>65</v>
      </c>
      <c r="AK120" s="159"/>
      <c r="AL120" s="230" t="s">
        <v>151</v>
      </c>
    </row>
    <row r="121" spans="1:38" ht="24.75" thickBot="1" x14ac:dyDescent="0.25">
      <c r="A121" s="228" t="s">
        <v>307</v>
      </c>
      <c r="B121" s="228" t="s">
        <v>327</v>
      </c>
      <c r="C121" s="186" t="s">
        <v>328</v>
      </c>
      <c r="D121" s="235"/>
      <c r="E121" s="157" t="s">
        <v>65</v>
      </c>
      <c r="F121" s="157">
        <v>0.35364000000000001</v>
      </c>
      <c r="G121" s="157" t="s">
        <v>65</v>
      </c>
      <c r="H121" s="157" t="s">
        <v>65</v>
      </c>
      <c r="I121" s="157" t="s">
        <v>65</v>
      </c>
      <c r="J121" s="157" t="s">
        <v>65</v>
      </c>
      <c r="K121" s="157" t="s">
        <v>65</v>
      </c>
      <c r="L121" s="157" t="s">
        <v>65</v>
      </c>
      <c r="M121" s="157" t="s">
        <v>65</v>
      </c>
      <c r="N121" s="157" t="s">
        <v>65</v>
      </c>
      <c r="O121" s="157" t="s">
        <v>65</v>
      </c>
      <c r="P121" s="157" t="s">
        <v>65</v>
      </c>
      <c r="Q121" s="157" t="s">
        <v>65</v>
      </c>
      <c r="R121" s="157" t="s">
        <v>65</v>
      </c>
      <c r="S121" s="157" t="s">
        <v>65</v>
      </c>
      <c r="T121" s="157" t="s">
        <v>65</v>
      </c>
      <c r="U121" s="157" t="s">
        <v>65</v>
      </c>
      <c r="V121" s="157" t="s">
        <v>65</v>
      </c>
      <c r="W121" s="157" t="s">
        <v>65</v>
      </c>
      <c r="X121" s="157" t="s">
        <v>65</v>
      </c>
      <c r="Y121" s="157" t="s">
        <v>65</v>
      </c>
      <c r="Z121" s="157" t="s">
        <v>65</v>
      </c>
      <c r="AA121" s="157" t="s">
        <v>65</v>
      </c>
      <c r="AB121" s="157" t="s">
        <v>65</v>
      </c>
      <c r="AC121" s="157" t="s">
        <v>65</v>
      </c>
      <c r="AD121" s="157" t="s">
        <v>65</v>
      </c>
      <c r="AE121" s="158"/>
      <c r="AF121" s="159" t="s">
        <v>65</v>
      </c>
      <c r="AG121" s="159" t="s">
        <v>65</v>
      </c>
      <c r="AH121" s="159" t="s">
        <v>65</v>
      </c>
      <c r="AI121" s="159" t="s">
        <v>65</v>
      </c>
      <c r="AJ121" s="159" t="s">
        <v>65</v>
      </c>
      <c r="AK121" s="159"/>
      <c r="AL121" s="230" t="s">
        <v>151</v>
      </c>
    </row>
    <row r="122" spans="1:38" ht="24.75" thickBot="1" x14ac:dyDescent="0.25">
      <c r="A122" s="228" t="s">
        <v>307</v>
      </c>
      <c r="B122" s="242" t="s">
        <v>329</v>
      </c>
      <c r="C122" s="190" t="s">
        <v>330</v>
      </c>
      <c r="D122" s="229"/>
      <c r="E122" s="157" t="s">
        <v>65</v>
      </c>
      <c r="F122" s="157" t="s">
        <v>65</v>
      </c>
      <c r="G122" s="157" t="s">
        <v>65</v>
      </c>
      <c r="H122" s="157" t="s">
        <v>65</v>
      </c>
      <c r="I122" s="157" t="s">
        <v>65</v>
      </c>
      <c r="J122" s="157" t="s">
        <v>65</v>
      </c>
      <c r="K122" s="157" t="s">
        <v>65</v>
      </c>
      <c r="L122" s="157" t="s">
        <v>65</v>
      </c>
      <c r="M122" s="157" t="s">
        <v>65</v>
      </c>
      <c r="N122" s="157" t="s">
        <v>65</v>
      </c>
      <c r="O122" s="157" t="s">
        <v>65</v>
      </c>
      <c r="P122" s="157" t="s">
        <v>65</v>
      </c>
      <c r="Q122" s="157" t="s">
        <v>65</v>
      </c>
      <c r="R122" s="157" t="s">
        <v>65</v>
      </c>
      <c r="S122" s="157" t="s">
        <v>65</v>
      </c>
      <c r="T122" s="157" t="s">
        <v>65</v>
      </c>
      <c r="U122" s="157" t="s">
        <v>65</v>
      </c>
      <c r="V122" s="157" t="s">
        <v>65</v>
      </c>
      <c r="W122" s="157" t="s">
        <v>65</v>
      </c>
      <c r="X122" s="157" t="s">
        <v>65</v>
      </c>
      <c r="Y122" s="157" t="s">
        <v>65</v>
      </c>
      <c r="Z122" s="157" t="s">
        <v>65</v>
      </c>
      <c r="AA122" s="157" t="s">
        <v>65</v>
      </c>
      <c r="AB122" s="157" t="s">
        <v>65</v>
      </c>
      <c r="AC122" s="157" t="s">
        <v>72</v>
      </c>
      <c r="AD122" s="157" t="s">
        <v>65</v>
      </c>
      <c r="AE122" s="158"/>
      <c r="AF122" s="159" t="s">
        <v>65</v>
      </c>
      <c r="AG122" s="159" t="s">
        <v>65</v>
      </c>
      <c r="AH122" s="159" t="s">
        <v>65</v>
      </c>
      <c r="AI122" s="159" t="s">
        <v>65</v>
      </c>
      <c r="AJ122" s="159" t="s">
        <v>65</v>
      </c>
      <c r="AK122" s="159"/>
      <c r="AL122" s="230" t="s">
        <v>151</v>
      </c>
    </row>
    <row r="123" spans="1:38" ht="13.5" thickBot="1" x14ac:dyDescent="0.25">
      <c r="A123" s="228" t="s">
        <v>307</v>
      </c>
      <c r="B123" s="228" t="s">
        <v>331</v>
      </c>
      <c r="C123" s="185" t="s">
        <v>332</v>
      </c>
      <c r="D123" s="229"/>
      <c r="E123" s="157" t="s">
        <v>69</v>
      </c>
      <c r="F123" s="157" t="s">
        <v>69</v>
      </c>
      <c r="G123" s="157" t="s">
        <v>69</v>
      </c>
      <c r="H123" s="157" t="s">
        <v>69</v>
      </c>
      <c r="I123" s="157" t="s">
        <v>69</v>
      </c>
      <c r="J123" s="157" t="s">
        <v>69</v>
      </c>
      <c r="K123" s="157" t="s">
        <v>69</v>
      </c>
      <c r="L123" s="157" t="s">
        <v>69</v>
      </c>
      <c r="M123" s="157" t="s">
        <v>69</v>
      </c>
      <c r="N123" s="157" t="s">
        <v>69</v>
      </c>
      <c r="O123" s="157" t="s">
        <v>69</v>
      </c>
      <c r="P123" s="157" t="s">
        <v>69</v>
      </c>
      <c r="Q123" s="157" t="s">
        <v>69</v>
      </c>
      <c r="R123" s="157" t="s">
        <v>69</v>
      </c>
      <c r="S123" s="157" t="s">
        <v>69</v>
      </c>
      <c r="T123" s="157" t="s">
        <v>69</v>
      </c>
      <c r="U123" s="157" t="s">
        <v>69</v>
      </c>
      <c r="V123" s="157" t="s">
        <v>69</v>
      </c>
      <c r="W123" s="157" t="s">
        <v>69</v>
      </c>
      <c r="X123" s="157" t="s">
        <v>69</v>
      </c>
      <c r="Y123" s="157" t="s">
        <v>69</v>
      </c>
      <c r="Z123" s="157" t="s">
        <v>69</v>
      </c>
      <c r="AA123" s="157" t="s">
        <v>69</v>
      </c>
      <c r="AB123" s="157" t="s">
        <v>69</v>
      </c>
      <c r="AC123" s="157" t="s">
        <v>69</v>
      </c>
      <c r="AD123" s="157" t="s">
        <v>69</v>
      </c>
      <c r="AE123" s="158"/>
      <c r="AF123" s="159" t="s">
        <v>69</v>
      </c>
      <c r="AG123" s="159" t="s">
        <v>69</v>
      </c>
      <c r="AH123" s="159" t="s">
        <v>69</v>
      </c>
      <c r="AI123" s="159" t="s">
        <v>69</v>
      </c>
      <c r="AJ123" s="159" t="s">
        <v>69</v>
      </c>
      <c r="AK123" s="159" t="s">
        <v>69</v>
      </c>
      <c r="AL123" s="230" t="s">
        <v>333</v>
      </c>
    </row>
    <row r="124" spans="1:38" ht="24.75" thickBot="1" x14ac:dyDescent="0.25">
      <c r="A124" s="228" t="s">
        <v>307</v>
      </c>
      <c r="B124" s="243" t="s">
        <v>334</v>
      </c>
      <c r="C124" s="185" t="s">
        <v>335</v>
      </c>
      <c r="D124" s="229"/>
      <c r="E124" s="157" t="s">
        <v>65</v>
      </c>
      <c r="F124" s="157" t="s">
        <v>65</v>
      </c>
      <c r="G124" s="157" t="s">
        <v>65</v>
      </c>
      <c r="H124" s="157" t="s">
        <v>65</v>
      </c>
      <c r="I124" s="157" t="s">
        <v>65</v>
      </c>
      <c r="J124" s="157" t="s">
        <v>65</v>
      </c>
      <c r="K124" s="157" t="s">
        <v>65</v>
      </c>
      <c r="L124" s="157" t="s">
        <v>65</v>
      </c>
      <c r="M124" s="157" t="s">
        <v>65</v>
      </c>
      <c r="N124" s="157" t="s">
        <v>65</v>
      </c>
      <c r="O124" s="157" t="s">
        <v>65</v>
      </c>
      <c r="P124" s="157" t="s">
        <v>65</v>
      </c>
      <c r="Q124" s="157" t="s">
        <v>65</v>
      </c>
      <c r="R124" s="157" t="s">
        <v>65</v>
      </c>
      <c r="S124" s="157" t="s">
        <v>65</v>
      </c>
      <c r="T124" s="157" t="s">
        <v>65</v>
      </c>
      <c r="U124" s="157" t="s">
        <v>65</v>
      </c>
      <c r="V124" s="157" t="s">
        <v>65</v>
      </c>
      <c r="W124" s="157" t="s">
        <v>65</v>
      </c>
      <c r="X124" s="157" t="s">
        <v>65</v>
      </c>
      <c r="Y124" s="157" t="s">
        <v>65</v>
      </c>
      <c r="Z124" s="157" t="s">
        <v>65</v>
      </c>
      <c r="AA124" s="157" t="s">
        <v>65</v>
      </c>
      <c r="AB124" s="157" t="s">
        <v>65</v>
      </c>
      <c r="AC124" s="157" t="s">
        <v>65</v>
      </c>
      <c r="AD124" s="157" t="s">
        <v>65</v>
      </c>
      <c r="AE124" s="158"/>
      <c r="AF124" s="159" t="s">
        <v>65</v>
      </c>
      <c r="AG124" s="159" t="s">
        <v>65</v>
      </c>
      <c r="AH124" s="159" t="s">
        <v>65</v>
      </c>
      <c r="AI124" s="159" t="s">
        <v>65</v>
      </c>
      <c r="AJ124" s="159" t="s">
        <v>65</v>
      </c>
      <c r="AK124" s="159" t="s">
        <v>65</v>
      </c>
      <c r="AL124" s="230" t="s">
        <v>151</v>
      </c>
    </row>
    <row r="125" spans="1:38" ht="24.75" thickBot="1" x14ac:dyDescent="0.25">
      <c r="A125" s="228" t="s">
        <v>336</v>
      </c>
      <c r="B125" s="228" t="s">
        <v>337</v>
      </c>
      <c r="C125" s="185" t="s">
        <v>338</v>
      </c>
      <c r="D125" s="229"/>
      <c r="E125" s="157" t="s">
        <v>65</v>
      </c>
      <c r="F125" s="157">
        <v>2.4525000000000002E-2</v>
      </c>
      <c r="G125" s="157" t="s">
        <v>65</v>
      </c>
      <c r="H125" s="157" t="s">
        <v>72</v>
      </c>
      <c r="I125" s="157">
        <v>6.2699999999999995E-4</v>
      </c>
      <c r="J125" s="157">
        <v>4.163E-3</v>
      </c>
      <c r="K125" s="157">
        <v>8.8000000000000005E-3</v>
      </c>
      <c r="L125" s="157" t="s">
        <v>65</v>
      </c>
      <c r="M125" s="157" t="s">
        <v>65</v>
      </c>
      <c r="N125" s="157" t="s">
        <v>65</v>
      </c>
      <c r="O125" s="157" t="s">
        <v>65</v>
      </c>
      <c r="P125" s="157" t="s">
        <v>65</v>
      </c>
      <c r="Q125" s="157" t="s">
        <v>65</v>
      </c>
      <c r="R125" s="157" t="s">
        <v>65</v>
      </c>
      <c r="S125" s="157" t="s">
        <v>65</v>
      </c>
      <c r="T125" s="157" t="s">
        <v>65</v>
      </c>
      <c r="U125" s="157" t="s">
        <v>65</v>
      </c>
      <c r="V125" s="157" t="s">
        <v>65</v>
      </c>
      <c r="W125" s="157" t="s">
        <v>65</v>
      </c>
      <c r="X125" s="157" t="s">
        <v>65</v>
      </c>
      <c r="Y125" s="157" t="s">
        <v>65</v>
      </c>
      <c r="Z125" s="157" t="s">
        <v>65</v>
      </c>
      <c r="AA125" s="157" t="s">
        <v>65</v>
      </c>
      <c r="AB125" s="157" t="s">
        <v>65</v>
      </c>
      <c r="AC125" s="157" t="s">
        <v>65</v>
      </c>
      <c r="AD125" s="157" t="s">
        <v>65</v>
      </c>
      <c r="AE125" s="158"/>
      <c r="AF125" s="159" t="s">
        <v>65</v>
      </c>
      <c r="AG125" s="159" t="s">
        <v>65</v>
      </c>
      <c r="AH125" s="159" t="s">
        <v>65</v>
      </c>
      <c r="AI125" s="159" t="s">
        <v>65</v>
      </c>
      <c r="AJ125" s="159" t="s">
        <v>65</v>
      </c>
      <c r="AK125" s="159" t="s">
        <v>65</v>
      </c>
      <c r="AL125" s="230" t="s">
        <v>339</v>
      </c>
    </row>
    <row r="126" spans="1:38" ht="13.5" thickBot="1" x14ac:dyDescent="0.25">
      <c r="A126" s="228" t="s">
        <v>336</v>
      </c>
      <c r="B126" s="228" t="s">
        <v>340</v>
      </c>
      <c r="C126" s="185" t="s">
        <v>341</v>
      </c>
      <c r="D126" s="229"/>
      <c r="E126" s="157" t="s">
        <v>72</v>
      </c>
      <c r="F126" s="157">
        <v>2.5904E-2</v>
      </c>
      <c r="G126" s="157" t="s">
        <v>72</v>
      </c>
      <c r="H126" s="157">
        <v>4.147E-2</v>
      </c>
      <c r="I126" s="157" t="s">
        <v>72</v>
      </c>
      <c r="J126" s="157" t="s">
        <v>72</v>
      </c>
      <c r="K126" s="157" t="s">
        <v>72</v>
      </c>
      <c r="L126" s="157" t="s">
        <v>72</v>
      </c>
      <c r="M126" s="157" t="s">
        <v>72</v>
      </c>
      <c r="N126" s="157" t="s">
        <v>65</v>
      </c>
      <c r="O126" s="157" t="s">
        <v>65</v>
      </c>
      <c r="P126" s="157" t="s">
        <v>65</v>
      </c>
      <c r="Q126" s="157" t="s">
        <v>65</v>
      </c>
      <c r="R126" s="157" t="s">
        <v>65</v>
      </c>
      <c r="S126" s="157" t="s">
        <v>65</v>
      </c>
      <c r="T126" s="157" t="s">
        <v>65</v>
      </c>
      <c r="U126" s="157" t="s">
        <v>65</v>
      </c>
      <c r="V126" s="157" t="s">
        <v>65</v>
      </c>
      <c r="W126" s="157" t="s">
        <v>65</v>
      </c>
      <c r="X126" s="157" t="s">
        <v>65</v>
      </c>
      <c r="Y126" s="157" t="s">
        <v>65</v>
      </c>
      <c r="Z126" s="157" t="s">
        <v>65</v>
      </c>
      <c r="AA126" s="157" t="s">
        <v>65</v>
      </c>
      <c r="AB126" s="157" t="s">
        <v>65</v>
      </c>
      <c r="AC126" s="157" t="s">
        <v>65</v>
      </c>
      <c r="AD126" s="157" t="s">
        <v>65</v>
      </c>
      <c r="AE126" s="158"/>
      <c r="AF126" s="159" t="s">
        <v>65</v>
      </c>
      <c r="AG126" s="159" t="s">
        <v>65</v>
      </c>
      <c r="AH126" s="159" t="s">
        <v>65</v>
      </c>
      <c r="AI126" s="159" t="s">
        <v>65</v>
      </c>
      <c r="AJ126" s="159" t="s">
        <v>65</v>
      </c>
      <c r="AK126" s="159" t="s">
        <v>65</v>
      </c>
      <c r="AL126" s="230" t="s">
        <v>342</v>
      </c>
    </row>
    <row r="127" spans="1:38" ht="24.75" thickBot="1" x14ac:dyDescent="0.25">
      <c r="A127" s="228" t="s">
        <v>336</v>
      </c>
      <c r="B127" s="228" t="s">
        <v>343</v>
      </c>
      <c r="C127" s="185" t="s">
        <v>344</v>
      </c>
      <c r="D127" s="229"/>
      <c r="E127" s="157">
        <v>2.418E-3</v>
      </c>
      <c r="F127" s="157">
        <v>1.25E-4</v>
      </c>
      <c r="G127" s="157">
        <v>8.3750000000000005E-3</v>
      </c>
      <c r="H127" s="157">
        <v>1.2E-4</v>
      </c>
      <c r="I127" s="157">
        <v>2.3E-5</v>
      </c>
      <c r="J127" s="157">
        <v>2.3E-5</v>
      </c>
      <c r="K127" s="157">
        <v>2.3E-5</v>
      </c>
      <c r="L127" s="157" t="s">
        <v>72</v>
      </c>
      <c r="M127" s="157">
        <v>1.403E-3</v>
      </c>
      <c r="N127" s="157" t="s">
        <v>65</v>
      </c>
      <c r="O127" s="157" t="s">
        <v>65</v>
      </c>
      <c r="P127" s="157" t="s">
        <v>65</v>
      </c>
      <c r="Q127" s="157" t="s">
        <v>65</v>
      </c>
      <c r="R127" s="157" t="s">
        <v>65</v>
      </c>
      <c r="S127" s="157" t="s">
        <v>65</v>
      </c>
      <c r="T127" s="157" t="s">
        <v>65</v>
      </c>
      <c r="U127" s="157" t="s">
        <v>65</v>
      </c>
      <c r="V127" s="157" t="s">
        <v>65</v>
      </c>
      <c r="W127" s="157" t="s">
        <v>65</v>
      </c>
      <c r="X127" s="157" t="s">
        <v>65</v>
      </c>
      <c r="Y127" s="157" t="s">
        <v>65</v>
      </c>
      <c r="Z127" s="157" t="s">
        <v>65</v>
      </c>
      <c r="AA127" s="157" t="s">
        <v>65</v>
      </c>
      <c r="AB127" s="157" t="s">
        <v>65</v>
      </c>
      <c r="AC127" s="157" t="s">
        <v>65</v>
      </c>
      <c r="AD127" s="157" t="s">
        <v>65</v>
      </c>
      <c r="AE127" s="158"/>
      <c r="AF127" s="159" t="s">
        <v>65</v>
      </c>
      <c r="AG127" s="159" t="s">
        <v>65</v>
      </c>
      <c r="AH127" s="159" t="s">
        <v>65</v>
      </c>
      <c r="AI127" s="159" t="s">
        <v>65</v>
      </c>
      <c r="AJ127" s="159" t="s">
        <v>65</v>
      </c>
      <c r="AK127" s="159" t="s">
        <v>65</v>
      </c>
      <c r="AL127" s="230" t="s">
        <v>345</v>
      </c>
    </row>
    <row r="128" spans="1:38" ht="13.5" thickBot="1" x14ac:dyDescent="0.25">
      <c r="A128" s="228" t="s">
        <v>336</v>
      </c>
      <c r="B128" s="231" t="s">
        <v>346</v>
      </c>
      <c r="C128" s="186" t="s">
        <v>347</v>
      </c>
      <c r="D128" s="229"/>
      <c r="E128" s="157" t="s">
        <v>139</v>
      </c>
      <c r="F128" s="157" t="s">
        <v>139</v>
      </c>
      <c r="G128" s="157" t="s">
        <v>139</v>
      </c>
      <c r="H128" s="157" t="s">
        <v>139</v>
      </c>
      <c r="I128" s="157" t="s">
        <v>139</v>
      </c>
      <c r="J128" s="157" t="s">
        <v>139</v>
      </c>
      <c r="K128" s="157" t="s">
        <v>139</v>
      </c>
      <c r="L128" s="157" t="s">
        <v>139</v>
      </c>
      <c r="M128" s="157" t="s">
        <v>139</v>
      </c>
      <c r="N128" s="157" t="s">
        <v>139</v>
      </c>
      <c r="O128" s="157" t="s">
        <v>139</v>
      </c>
      <c r="P128" s="157" t="s">
        <v>139</v>
      </c>
      <c r="Q128" s="157" t="s">
        <v>139</v>
      </c>
      <c r="R128" s="157" t="s">
        <v>139</v>
      </c>
      <c r="S128" s="157" t="s">
        <v>139</v>
      </c>
      <c r="T128" s="157" t="s">
        <v>139</v>
      </c>
      <c r="U128" s="157" t="s">
        <v>139</v>
      </c>
      <c r="V128" s="157" t="s">
        <v>139</v>
      </c>
      <c r="W128" s="157" t="s">
        <v>139</v>
      </c>
      <c r="X128" s="157" t="s">
        <v>139</v>
      </c>
      <c r="Y128" s="157" t="s">
        <v>139</v>
      </c>
      <c r="Z128" s="157" t="s">
        <v>139</v>
      </c>
      <c r="AA128" s="157" t="s">
        <v>139</v>
      </c>
      <c r="AB128" s="157" t="s">
        <v>139</v>
      </c>
      <c r="AC128" s="157" t="s">
        <v>139</v>
      </c>
      <c r="AD128" s="157" t="s">
        <v>139</v>
      </c>
      <c r="AE128" s="158"/>
      <c r="AF128" s="159" t="s">
        <v>65</v>
      </c>
      <c r="AG128" s="159" t="s">
        <v>65</v>
      </c>
      <c r="AH128" s="159" t="s">
        <v>65</v>
      </c>
      <c r="AI128" s="159" t="s">
        <v>65</v>
      </c>
      <c r="AJ128" s="159" t="s">
        <v>65</v>
      </c>
      <c r="AK128" s="159" t="s">
        <v>65</v>
      </c>
      <c r="AL128" s="230" t="s">
        <v>348</v>
      </c>
    </row>
    <row r="129" spans="1:38" ht="13.5" thickBot="1" x14ac:dyDescent="0.25">
      <c r="A129" s="228" t="s">
        <v>336</v>
      </c>
      <c r="B129" s="231" t="s">
        <v>349</v>
      </c>
      <c r="C129" s="189" t="s">
        <v>350</v>
      </c>
      <c r="D129" s="229"/>
      <c r="E129" s="157">
        <v>1.044E-3</v>
      </c>
      <c r="F129" s="157">
        <v>6.3E-5</v>
      </c>
      <c r="G129" s="157">
        <v>1.2E-4</v>
      </c>
      <c r="H129" s="157">
        <v>1.8E-5</v>
      </c>
      <c r="I129" s="157">
        <v>7.9999999999999996E-6</v>
      </c>
      <c r="J129" s="157">
        <v>1.2999999999999999E-5</v>
      </c>
      <c r="K129" s="157">
        <v>1.9000000000000001E-5</v>
      </c>
      <c r="L129" s="157">
        <v>2.9999999999999999E-7</v>
      </c>
      <c r="M129" s="157">
        <v>4.4200000000000001E-4</v>
      </c>
      <c r="N129" s="157" t="s">
        <v>65</v>
      </c>
      <c r="O129" s="157" t="s">
        <v>65</v>
      </c>
      <c r="P129" s="157" t="s">
        <v>65</v>
      </c>
      <c r="Q129" s="157" t="s">
        <v>65</v>
      </c>
      <c r="R129" s="157" t="s">
        <v>72</v>
      </c>
      <c r="S129" s="157" t="s">
        <v>72</v>
      </c>
      <c r="T129" s="157" t="s">
        <v>65</v>
      </c>
      <c r="U129" s="157" t="s">
        <v>72</v>
      </c>
      <c r="V129" s="157" t="s">
        <v>72</v>
      </c>
      <c r="W129" s="157" t="s">
        <v>72</v>
      </c>
      <c r="X129" s="157" t="s">
        <v>72</v>
      </c>
      <c r="Y129" s="157" t="s">
        <v>72</v>
      </c>
      <c r="Z129" s="157" t="s">
        <v>72</v>
      </c>
      <c r="AA129" s="157" t="s">
        <v>72</v>
      </c>
      <c r="AB129" s="157" t="s">
        <v>72</v>
      </c>
      <c r="AC129" s="157" t="s">
        <v>65</v>
      </c>
      <c r="AD129" s="157" t="s">
        <v>65</v>
      </c>
      <c r="AE129" s="158"/>
      <c r="AF129" s="159" t="s">
        <v>65</v>
      </c>
      <c r="AG129" s="159" t="s">
        <v>65</v>
      </c>
      <c r="AH129" s="159" t="s">
        <v>65</v>
      </c>
      <c r="AI129" s="159" t="s">
        <v>65</v>
      </c>
      <c r="AJ129" s="159" t="s">
        <v>65</v>
      </c>
      <c r="AK129" s="159" t="s">
        <v>65</v>
      </c>
      <c r="AL129" s="230" t="s">
        <v>348</v>
      </c>
    </row>
    <row r="130" spans="1:38" ht="13.5" thickBot="1" x14ac:dyDescent="0.25">
      <c r="A130" s="228" t="s">
        <v>336</v>
      </c>
      <c r="B130" s="231" t="s">
        <v>351</v>
      </c>
      <c r="C130" s="191" t="s">
        <v>352</v>
      </c>
      <c r="D130" s="229"/>
      <c r="E130" s="157">
        <v>1.3569999999999999E-3</v>
      </c>
      <c r="F130" s="157">
        <v>1.0139999999999999E-3</v>
      </c>
      <c r="G130" s="157">
        <v>2.8200000000000002E-4</v>
      </c>
      <c r="H130" s="157" t="s">
        <v>72</v>
      </c>
      <c r="I130" s="157">
        <v>2.3E-5</v>
      </c>
      <c r="J130" s="157">
        <v>4.1E-5</v>
      </c>
      <c r="K130" s="157">
        <v>5.8E-5</v>
      </c>
      <c r="L130" s="157">
        <v>9.9999999999999995E-7</v>
      </c>
      <c r="M130" s="157">
        <v>5.6099999999999998E-4</v>
      </c>
      <c r="N130" s="157">
        <v>2.304544E-3</v>
      </c>
      <c r="O130" s="157">
        <v>1.7727300000000001E-4</v>
      </c>
      <c r="P130" s="157">
        <v>9.9272999999999996E-5</v>
      </c>
      <c r="Q130" s="157">
        <v>2.8364000000000002E-5</v>
      </c>
      <c r="R130" s="157">
        <v>2.9999999999999999E-7</v>
      </c>
      <c r="S130" s="157">
        <v>4.9999999999999998E-7</v>
      </c>
      <c r="T130" s="157">
        <v>2.48182E-4</v>
      </c>
      <c r="U130" s="157" t="s">
        <v>72</v>
      </c>
      <c r="V130" s="157" t="s">
        <v>72</v>
      </c>
      <c r="W130" s="157">
        <v>1.3295449999999999E-3</v>
      </c>
      <c r="X130" s="157" t="s">
        <v>72</v>
      </c>
      <c r="Y130" s="157" t="s">
        <v>72</v>
      </c>
      <c r="Z130" s="157" t="s">
        <v>72</v>
      </c>
      <c r="AA130" s="157" t="s">
        <v>72</v>
      </c>
      <c r="AB130" s="157">
        <v>3.5454999999999999E-5</v>
      </c>
      <c r="AC130" s="157">
        <v>3.5454520000000002E-3</v>
      </c>
      <c r="AD130" s="157" t="s">
        <v>65</v>
      </c>
      <c r="AE130" s="158"/>
      <c r="AF130" s="159" t="s">
        <v>65</v>
      </c>
      <c r="AG130" s="159" t="s">
        <v>65</v>
      </c>
      <c r="AH130" s="159" t="s">
        <v>65</v>
      </c>
      <c r="AI130" s="159" t="s">
        <v>65</v>
      </c>
      <c r="AJ130" s="159" t="s">
        <v>65</v>
      </c>
      <c r="AK130" s="159">
        <v>1.772726</v>
      </c>
      <c r="AL130" s="230" t="s">
        <v>348</v>
      </c>
    </row>
    <row r="131" spans="1:38" ht="13.5" thickBot="1" x14ac:dyDescent="0.25">
      <c r="A131" s="228" t="s">
        <v>336</v>
      </c>
      <c r="B131" s="231" t="s">
        <v>353</v>
      </c>
      <c r="C131" s="189" t="s">
        <v>354</v>
      </c>
      <c r="D131" s="229"/>
      <c r="E131" s="157" t="s">
        <v>139</v>
      </c>
      <c r="F131" s="157" t="s">
        <v>139</v>
      </c>
      <c r="G131" s="157" t="s">
        <v>139</v>
      </c>
      <c r="H131" s="157" t="s">
        <v>72</v>
      </c>
      <c r="I131" s="157" t="s">
        <v>139</v>
      </c>
      <c r="J131" s="157" t="s">
        <v>139</v>
      </c>
      <c r="K131" s="157" t="s">
        <v>139</v>
      </c>
      <c r="L131" s="157" t="s">
        <v>139</v>
      </c>
      <c r="M131" s="157" t="s">
        <v>139</v>
      </c>
      <c r="N131" s="157">
        <v>3.8541000000000003E-5</v>
      </c>
      <c r="O131" s="157">
        <v>1.2847000000000001E-5</v>
      </c>
      <c r="P131" s="157">
        <v>1.4131556999999999E-2</v>
      </c>
      <c r="Q131" s="157">
        <v>8.5646E-5</v>
      </c>
      <c r="R131" s="157">
        <v>2.1410999999999999E-5</v>
      </c>
      <c r="S131" s="157" t="s">
        <v>139</v>
      </c>
      <c r="T131" s="157">
        <v>1.7129000000000002E-5</v>
      </c>
      <c r="U131" s="157" t="s">
        <v>72</v>
      </c>
      <c r="V131" s="157" t="s">
        <v>72</v>
      </c>
      <c r="W131" s="157">
        <v>4.2822899999999997E-4</v>
      </c>
      <c r="X131" s="157" t="s">
        <v>72</v>
      </c>
      <c r="Y131" s="157" t="s">
        <v>72</v>
      </c>
      <c r="Z131" s="157" t="s">
        <v>72</v>
      </c>
      <c r="AA131" s="157" t="s">
        <v>72</v>
      </c>
      <c r="AB131" s="157">
        <v>1.7100000000000001E-8</v>
      </c>
      <c r="AC131" s="157">
        <v>4.2822899999999997E-2</v>
      </c>
      <c r="AD131" s="157">
        <v>8.5645800000000005E-3</v>
      </c>
      <c r="AE131" s="158"/>
      <c r="AF131" s="159" t="s">
        <v>65</v>
      </c>
      <c r="AG131" s="159" t="s">
        <v>65</v>
      </c>
      <c r="AH131" s="159" t="s">
        <v>65</v>
      </c>
      <c r="AI131" s="159" t="s">
        <v>65</v>
      </c>
      <c r="AJ131" s="159" t="s">
        <v>65</v>
      </c>
      <c r="AK131" s="159">
        <v>0.42822900000000003</v>
      </c>
      <c r="AL131" s="230" t="s">
        <v>348</v>
      </c>
    </row>
    <row r="132" spans="1:38" ht="13.5" thickBot="1" x14ac:dyDescent="0.25">
      <c r="A132" s="228" t="s">
        <v>336</v>
      </c>
      <c r="B132" s="231" t="s">
        <v>355</v>
      </c>
      <c r="C132" s="189" t="s">
        <v>356</v>
      </c>
      <c r="D132" s="229"/>
      <c r="E132" s="157" t="s">
        <v>65</v>
      </c>
      <c r="F132" s="157" t="s">
        <v>65</v>
      </c>
      <c r="G132" s="157" t="s">
        <v>65</v>
      </c>
      <c r="H132" s="157" t="s">
        <v>65</v>
      </c>
      <c r="I132" s="157" t="s">
        <v>65</v>
      </c>
      <c r="J132" s="157" t="s">
        <v>65</v>
      </c>
      <c r="K132" s="157" t="s">
        <v>65</v>
      </c>
      <c r="L132" s="157" t="s">
        <v>65</v>
      </c>
      <c r="M132" s="157" t="s">
        <v>65</v>
      </c>
      <c r="N132" s="157" t="s">
        <v>65</v>
      </c>
      <c r="O132" s="157" t="s">
        <v>65</v>
      </c>
      <c r="P132" s="157" t="s">
        <v>65</v>
      </c>
      <c r="Q132" s="157" t="s">
        <v>65</v>
      </c>
      <c r="R132" s="157" t="s">
        <v>65</v>
      </c>
      <c r="S132" s="157" t="s">
        <v>65</v>
      </c>
      <c r="T132" s="157" t="s">
        <v>65</v>
      </c>
      <c r="U132" s="157" t="s">
        <v>65</v>
      </c>
      <c r="V132" s="157" t="s">
        <v>65</v>
      </c>
      <c r="W132" s="157" t="s">
        <v>65</v>
      </c>
      <c r="X132" s="157" t="s">
        <v>65</v>
      </c>
      <c r="Y132" s="157" t="s">
        <v>65</v>
      </c>
      <c r="Z132" s="157" t="s">
        <v>65</v>
      </c>
      <c r="AA132" s="157" t="s">
        <v>65</v>
      </c>
      <c r="AB132" s="157" t="s">
        <v>65</v>
      </c>
      <c r="AC132" s="157" t="s">
        <v>65</v>
      </c>
      <c r="AD132" s="157" t="s">
        <v>65</v>
      </c>
      <c r="AE132" s="158"/>
      <c r="AF132" s="159" t="s">
        <v>65</v>
      </c>
      <c r="AG132" s="159" t="s">
        <v>65</v>
      </c>
      <c r="AH132" s="159" t="s">
        <v>65</v>
      </c>
      <c r="AI132" s="159" t="s">
        <v>65</v>
      </c>
      <c r="AJ132" s="159" t="s">
        <v>65</v>
      </c>
      <c r="AK132" s="159" t="s">
        <v>65</v>
      </c>
      <c r="AL132" s="230" t="s">
        <v>357</v>
      </c>
    </row>
    <row r="133" spans="1:38" ht="13.5" thickBot="1" x14ac:dyDescent="0.25">
      <c r="A133" s="228" t="s">
        <v>336</v>
      </c>
      <c r="B133" s="231" t="s">
        <v>358</v>
      </c>
      <c r="C133" s="189" t="s">
        <v>359</v>
      </c>
      <c r="D133" s="229"/>
      <c r="E133" s="157">
        <v>9.4249999999999994E-3</v>
      </c>
      <c r="F133" s="157">
        <v>1.4899999999999999E-4</v>
      </c>
      <c r="G133" s="157">
        <v>1.291E-3</v>
      </c>
      <c r="H133" s="157" t="s">
        <v>65</v>
      </c>
      <c r="I133" s="157">
        <v>3.9599999999999998E-4</v>
      </c>
      <c r="J133" s="157">
        <v>3.9599999999999998E-4</v>
      </c>
      <c r="K133" s="157">
        <v>4.4099999999999999E-4</v>
      </c>
      <c r="L133" s="157" t="s">
        <v>72</v>
      </c>
      <c r="M133" s="157">
        <v>1.5989999999999999E-3</v>
      </c>
      <c r="N133" s="157">
        <v>3.4299999999999999E-4</v>
      </c>
      <c r="O133" s="157">
        <v>5.7000000000000003E-5</v>
      </c>
      <c r="P133" s="157">
        <v>1.7021999999999999E-2</v>
      </c>
      <c r="Q133" s="157">
        <v>1.55E-4</v>
      </c>
      <c r="R133" s="157">
        <v>1.55E-4</v>
      </c>
      <c r="S133" s="157">
        <v>1.4200000000000001E-4</v>
      </c>
      <c r="T133" s="157">
        <v>1.9799999999999999E-4</v>
      </c>
      <c r="U133" s="157">
        <v>2.2599999999999999E-4</v>
      </c>
      <c r="V133" s="157">
        <v>1.8289999999999999E-3</v>
      </c>
      <c r="W133" s="157">
        <v>3.0800000000000001E-4</v>
      </c>
      <c r="X133" s="157">
        <v>1.5099999999999999E-7</v>
      </c>
      <c r="Y133" s="157">
        <v>8.2000000000000006E-8</v>
      </c>
      <c r="Z133" s="157">
        <v>7.4000000000000001E-8</v>
      </c>
      <c r="AA133" s="157">
        <v>8.0000000000000002E-8</v>
      </c>
      <c r="AB133" s="157">
        <v>3.8699999999999996E-7</v>
      </c>
      <c r="AC133" s="157">
        <v>1.714E-3</v>
      </c>
      <c r="AD133" s="157">
        <v>4.6839999999999998E-3</v>
      </c>
      <c r="AE133" s="158"/>
      <c r="AF133" s="159" t="s">
        <v>65</v>
      </c>
      <c r="AG133" s="159" t="s">
        <v>65</v>
      </c>
      <c r="AH133" s="159" t="s">
        <v>65</v>
      </c>
      <c r="AI133" s="159" t="s">
        <v>65</v>
      </c>
      <c r="AJ133" s="159" t="s">
        <v>65</v>
      </c>
      <c r="AK133" s="159">
        <v>11424</v>
      </c>
      <c r="AL133" s="230" t="s">
        <v>360</v>
      </c>
    </row>
    <row r="134" spans="1:38" ht="24.75" thickBot="1" x14ac:dyDescent="0.25">
      <c r="A134" s="228" t="s">
        <v>336</v>
      </c>
      <c r="B134" s="231" t="s">
        <v>361</v>
      </c>
      <c r="C134" s="185" t="s">
        <v>362</v>
      </c>
      <c r="D134" s="229"/>
      <c r="E134" s="157" t="s">
        <v>65</v>
      </c>
      <c r="F134" s="157" t="s">
        <v>65</v>
      </c>
      <c r="G134" s="157" t="s">
        <v>65</v>
      </c>
      <c r="H134" s="157" t="s">
        <v>65</v>
      </c>
      <c r="I134" s="157" t="s">
        <v>65</v>
      </c>
      <c r="J134" s="157" t="s">
        <v>65</v>
      </c>
      <c r="K134" s="157" t="s">
        <v>65</v>
      </c>
      <c r="L134" s="157" t="s">
        <v>65</v>
      </c>
      <c r="M134" s="157" t="s">
        <v>65</v>
      </c>
      <c r="N134" s="157" t="s">
        <v>65</v>
      </c>
      <c r="O134" s="157" t="s">
        <v>65</v>
      </c>
      <c r="P134" s="157" t="s">
        <v>65</v>
      </c>
      <c r="Q134" s="157" t="s">
        <v>65</v>
      </c>
      <c r="R134" s="157" t="s">
        <v>65</v>
      </c>
      <c r="S134" s="157" t="s">
        <v>65</v>
      </c>
      <c r="T134" s="157" t="s">
        <v>65</v>
      </c>
      <c r="U134" s="157" t="s">
        <v>65</v>
      </c>
      <c r="V134" s="157" t="s">
        <v>65</v>
      </c>
      <c r="W134" s="157" t="s">
        <v>65</v>
      </c>
      <c r="X134" s="157" t="s">
        <v>65</v>
      </c>
      <c r="Y134" s="157" t="s">
        <v>65</v>
      </c>
      <c r="Z134" s="157" t="s">
        <v>65</v>
      </c>
      <c r="AA134" s="157" t="s">
        <v>65</v>
      </c>
      <c r="AB134" s="157" t="s">
        <v>65</v>
      </c>
      <c r="AC134" s="157" t="s">
        <v>65</v>
      </c>
      <c r="AD134" s="157" t="s">
        <v>65</v>
      </c>
      <c r="AE134" s="158"/>
      <c r="AF134" s="159" t="s">
        <v>65</v>
      </c>
      <c r="AG134" s="159" t="s">
        <v>65</v>
      </c>
      <c r="AH134" s="159" t="s">
        <v>65</v>
      </c>
      <c r="AI134" s="159" t="s">
        <v>65</v>
      </c>
      <c r="AJ134" s="159" t="s">
        <v>65</v>
      </c>
      <c r="AK134" s="159" t="s">
        <v>65</v>
      </c>
      <c r="AL134" s="230" t="s">
        <v>151</v>
      </c>
    </row>
    <row r="135" spans="1:38" ht="24.75" thickBot="1" x14ac:dyDescent="0.25">
      <c r="A135" s="228" t="s">
        <v>336</v>
      </c>
      <c r="B135" s="228" t="s">
        <v>363</v>
      </c>
      <c r="C135" s="185" t="s">
        <v>364</v>
      </c>
      <c r="D135" s="229"/>
      <c r="E135" s="157">
        <v>4.9870000000000001E-3</v>
      </c>
      <c r="F135" s="157">
        <v>2.4937000000000001E-2</v>
      </c>
      <c r="G135" s="157">
        <v>8.3100000000000003E-4</v>
      </c>
      <c r="H135" s="157" t="s">
        <v>72</v>
      </c>
      <c r="I135" s="157">
        <v>1.3299E-2</v>
      </c>
      <c r="J135" s="157">
        <v>1.3299E-2</v>
      </c>
      <c r="K135" s="157">
        <v>1.3299E-2</v>
      </c>
      <c r="L135" s="157" t="s">
        <v>72</v>
      </c>
      <c r="M135" s="157">
        <v>6.9821999999999995E-2</v>
      </c>
      <c r="N135" s="157" t="s">
        <v>72</v>
      </c>
      <c r="O135" s="157" t="s">
        <v>72</v>
      </c>
      <c r="P135" s="157" t="s">
        <v>72</v>
      </c>
      <c r="Q135" s="157" t="s">
        <v>72</v>
      </c>
      <c r="R135" s="157" t="s">
        <v>72</v>
      </c>
      <c r="S135" s="157" t="s">
        <v>72</v>
      </c>
      <c r="T135" s="157" t="s">
        <v>72</v>
      </c>
      <c r="U135" s="157" t="s">
        <v>72</v>
      </c>
      <c r="V135" s="157" t="s">
        <v>72</v>
      </c>
      <c r="W135" s="157">
        <v>0.12767519799999999</v>
      </c>
      <c r="X135" s="157">
        <v>2.3274120000000001E-3</v>
      </c>
      <c r="Y135" s="157">
        <v>1.1138330000000001E-3</v>
      </c>
      <c r="Z135" s="157">
        <v>1.1138330000000001E-3</v>
      </c>
      <c r="AA135" s="157">
        <v>2.1112959999999999E-3</v>
      </c>
      <c r="AB135" s="157">
        <v>6.6663739999999992E-3</v>
      </c>
      <c r="AC135" s="157">
        <v>6.6497499000000002E-2</v>
      </c>
      <c r="AD135" s="157">
        <v>0.20946712200000001</v>
      </c>
      <c r="AE135" s="158"/>
      <c r="AF135" s="159" t="s">
        <v>65</v>
      </c>
      <c r="AG135" s="159" t="s">
        <v>65</v>
      </c>
      <c r="AH135" s="159" t="s">
        <v>65</v>
      </c>
      <c r="AI135" s="159" t="s">
        <v>65</v>
      </c>
      <c r="AJ135" s="159" t="s">
        <v>65</v>
      </c>
      <c r="AK135" s="159" t="s">
        <v>65</v>
      </c>
      <c r="AL135" s="230" t="s">
        <v>151</v>
      </c>
    </row>
    <row r="136" spans="1:38" ht="13.5" thickBot="1" x14ac:dyDescent="0.25">
      <c r="A136" s="228" t="s">
        <v>336</v>
      </c>
      <c r="B136" s="228" t="s">
        <v>365</v>
      </c>
      <c r="C136" s="185" t="s">
        <v>366</v>
      </c>
      <c r="D136" s="229"/>
      <c r="E136" s="157" t="s">
        <v>65</v>
      </c>
      <c r="F136" s="157">
        <v>1.8919999999999999E-2</v>
      </c>
      <c r="G136" s="157" t="s">
        <v>65</v>
      </c>
      <c r="H136" s="157">
        <v>0.16483900000000001</v>
      </c>
      <c r="I136" s="157" t="s">
        <v>72</v>
      </c>
      <c r="J136" s="157" t="s">
        <v>72</v>
      </c>
      <c r="K136" s="157" t="s">
        <v>72</v>
      </c>
      <c r="L136" s="157" t="s">
        <v>72</v>
      </c>
      <c r="M136" s="157" t="s">
        <v>65</v>
      </c>
      <c r="N136" s="157" t="s">
        <v>72</v>
      </c>
      <c r="O136" s="157" t="s">
        <v>72</v>
      </c>
      <c r="P136" s="157" t="s">
        <v>72</v>
      </c>
      <c r="Q136" s="157" t="s">
        <v>72</v>
      </c>
      <c r="R136" s="157" t="s">
        <v>72</v>
      </c>
      <c r="S136" s="157" t="s">
        <v>72</v>
      </c>
      <c r="T136" s="157" t="s">
        <v>72</v>
      </c>
      <c r="U136" s="157" t="s">
        <v>72</v>
      </c>
      <c r="V136" s="157" t="s">
        <v>72</v>
      </c>
      <c r="W136" s="157" t="s">
        <v>65</v>
      </c>
      <c r="X136" s="157" t="s">
        <v>65</v>
      </c>
      <c r="Y136" s="157" t="s">
        <v>65</v>
      </c>
      <c r="Z136" s="157" t="s">
        <v>65</v>
      </c>
      <c r="AA136" s="157" t="s">
        <v>65</v>
      </c>
      <c r="AB136" s="157" t="s">
        <v>65</v>
      </c>
      <c r="AC136" s="157" t="s">
        <v>65</v>
      </c>
      <c r="AD136" s="157" t="s">
        <v>65</v>
      </c>
      <c r="AE136" s="158"/>
      <c r="AF136" s="159" t="s">
        <v>65</v>
      </c>
      <c r="AG136" s="159" t="s">
        <v>65</v>
      </c>
      <c r="AH136" s="159" t="s">
        <v>65</v>
      </c>
      <c r="AI136" s="159" t="s">
        <v>65</v>
      </c>
      <c r="AJ136" s="159" t="s">
        <v>65</v>
      </c>
      <c r="AK136" s="159" t="s">
        <v>65</v>
      </c>
      <c r="AL136" s="230" t="s">
        <v>367</v>
      </c>
    </row>
    <row r="137" spans="1:38" ht="13.5" thickBot="1" x14ac:dyDescent="0.25">
      <c r="A137" s="228" t="s">
        <v>336</v>
      </c>
      <c r="B137" s="228" t="s">
        <v>368</v>
      </c>
      <c r="C137" s="185" t="s">
        <v>369</v>
      </c>
      <c r="D137" s="229"/>
      <c r="E137" s="157" t="s">
        <v>65</v>
      </c>
      <c r="F137" s="157">
        <v>4.2579999999999996E-3</v>
      </c>
      <c r="G137" s="157" t="s">
        <v>65</v>
      </c>
      <c r="H137" s="157">
        <v>1.7099999999999999E-3</v>
      </c>
      <c r="I137" s="157" t="s">
        <v>72</v>
      </c>
      <c r="J137" s="157" t="s">
        <v>72</v>
      </c>
      <c r="K137" s="157" t="s">
        <v>72</v>
      </c>
      <c r="L137" s="157" t="s">
        <v>72</v>
      </c>
      <c r="M137" s="157" t="s">
        <v>65</v>
      </c>
      <c r="N137" s="157" t="s">
        <v>72</v>
      </c>
      <c r="O137" s="157" t="s">
        <v>72</v>
      </c>
      <c r="P137" s="157" t="s">
        <v>72</v>
      </c>
      <c r="Q137" s="157" t="s">
        <v>72</v>
      </c>
      <c r="R137" s="157" t="s">
        <v>72</v>
      </c>
      <c r="S137" s="157" t="s">
        <v>72</v>
      </c>
      <c r="T137" s="157" t="s">
        <v>72</v>
      </c>
      <c r="U137" s="157" t="s">
        <v>72</v>
      </c>
      <c r="V137" s="157" t="s">
        <v>72</v>
      </c>
      <c r="W137" s="157" t="s">
        <v>65</v>
      </c>
      <c r="X137" s="157" t="s">
        <v>65</v>
      </c>
      <c r="Y137" s="157" t="s">
        <v>65</v>
      </c>
      <c r="Z137" s="157" t="s">
        <v>65</v>
      </c>
      <c r="AA137" s="157" t="s">
        <v>65</v>
      </c>
      <c r="AB137" s="157" t="s">
        <v>65</v>
      </c>
      <c r="AC137" s="157" t="s">
        <v>65</v>
      </c>
      <c r="AD137" s="157" t="s">
        <v>65</v>
      </c>
      <c r="AE137" s="158"/>
      <c r="AF137" s="159" t="s">
        <v>65</v>
      </c>
      <c r="AG137" s="159" t="s">
        <v>65</v>
      </c>
      <c r="AH137" s="159" t="s">
        <v>65</v>
      </c>
      <c r="AI137" s="159" t="s">
        <v>65</v>
      </c>
      <c r="AJ137" s="159" t="s">
        <v>65</v>
      </c>
      <c r="AK137" s="159" t="s">
        <v>65</v>
      </c>
      <c r="AL137" s="230" t="s">
        <v>367</v>
      </c>
    </row>
    <row r="138" spans="1:38" ht="13.5" thickBot="1" x14ac:dyDescent="0.25">
      <c r="A138" s="231" t="s">
        <v>336</v>
      </c>
      <c r="B138" s="231" t="s">
        <v>370</v>
      </c>
      <c r="C138" s="186" t="s">
        <v>371</v>
      </c>
      <c r="D138" s="235"/>
      <c r="E138" s="157" t="s">
        <v>65</v>
      </c>
      <c r="F138" s="157" t="s">
        <v>65</v>
      </c>
      <c r="G138" s="157" t="s">
        <v>65</v>
      </c>
      <c r="H138" s="157" t="s">
        <v>65</v>
      </c>
      <c r="I138" s="157" t="s">
        <v>65</v>
      </c>
      <c r="J138" s="157" t="s">
        <v>65</v>
      </c>
      <c r="K138" s="157" t="s">
        <v>65</v>
      </c>
      <c r="L138" s="157" t="s">
        <v>65</v>
      </c>
      <c r="M138" s="157" t="s">
        <v>65</v>
      </c>
      <c r="N138" s="157" t="s">
        <v>65</v>
      </c>
      <c r="O138" s="157" t="s">
        <v>65</v>
      </c>
      <c r="P138" s="157" t="s">
        <v>65</v>
      </c>
      <c r="Q138" s="157" t="s">
        <v>65</v>
      </c>
      <c r="R138" s="157" t="s">
        <v>65</v>
      </c>
      <c r="S138" s="157" t="s">
        <v>65</v>
      </c>
      <c r="T138" s="157" t="s">
        <v>65</v>
      </c>
      <c r="U138" s="157" t="s">
        <v>65</v>
      </c>
      <c r="V138" s="157" t="s">
        <v>65</v>
      </c>
      <c r="W138" s="157" t="s">
        <v>65</v>
      </c>
      <c r="X138" s="157" t="s">
        <v>65</v>
      </c>
      <c r="Y138" s="157" t="s">
        <v>65</v>
      </c>
      <c r="Z138" s="157" t="s">
        <v>65</v>
      </c>
      <c r="AA138" s="157" t="s">
        <v>65</v>
      </c>
      <c r="AB138" s="157" t="s">
        <v>65</v>
      </c>
      <c r="AC138" s="157" t="s">
        <v>65</v>
      </c>
      <c r="AD138" s="157" t="s">
        <v>65</v>
      </c>
      <c r="AE138" s="158"/>
      <c r="AF138" s="159" t="s">
        <v>65</v>
      </c>
      <c r="AG138" s="159" t="s">
        <v>65</v>
      </c>
      <c r="AH138" s="159" t="s">
        <v>65</v>
      </c>
      <c r="AI138" s="159" t="s">
        <v>65</v>
      </c>
      <c r="AJ138" s="159" t="s">
        <v>65</v>
      </c>
      <c r="AK138" s="159" t="s">
        <v>65</v>
      </c>
      <c r="AL138" s="230" t="s">
        <v>367</v>
      </c>
    </row>
    <row r="139" spans="1:38" ht="24.75" thickBot="1" x14ac:dyDescent="0.25">
      <c r="A139" s="231" t="s">
        <v>336</v>
      </c>
      <c r="B139" s="231" t="s">
        <v>372</v>
      </c>
      <c r="C139" s="186" t="s">
        <v>373</v>
      </c>
      <c r="D139" s="235"/>
      <c r="E139" s="157" t="s">
        <v>72</v>
      </c>
      <c r="F139" s="157">
        <v>9.5259999999999997E-3</v>
      </c>
      <c r="G139" s="157">
        <v>1.1E-5</v>
      </c>
      <c r="H139" s="157">
        <v>2.6499999999999999E-4</v>
      </c>
      <c r="I139" s="157">
        <v>0.10539</v>
      </c>
      <c r="J139" s="157">
        <v>0.105391</v>
      </c>
      <c r="K139" s="157">
        <v>0.108344</v>
      </c>
      <c r="L139" s="157" t="s">
        <v>72</v>
      </c>
      <c r="M139" s="157" t="s">
        <v>72</v>
      </c>
      <c r="N139" s="157">
        <v>3.0600000000000001E-4</v>
      </c>
      <c r="O139" s="157">
        <v>6.1899999999999998E-4</v>
      </c>
      <c r="P139" s="157">
        <v>6.1899999999999998E-4</v>
      </c>
      <c r="Q139" s="157">
        <v>9.8200000000000002E-4</v>
      </c>
      <c r="R139" s="157">
        <v>9.3800000000000003E-4</v>
      </c>
      <c r="S139" s="157">
        <v>2.1770000000000001E-3</v>
      </c>
      <c r="T139" s="157" t="s">
        <v>72</v>
      </c>
      <c r="U139" s="157" t="s">
        <v>72</v>
      </c>
      <c r="V139" s="157" t="s">
        <v>72</v>
      </c>
      <c r="W139" s="157">
        <v>1.062962</v>
      </c>
      <c r="X139" s="157" t="s">
        <v>72</v>
      </c>
      <c r="Y139" s="157" t="s">
        <v>72</v>
      </c>
      <c r="Z139" s="157" t="s">
        <v>72</v>
      </c>
      <c r="AA139" s="157" t="s">
        <v>72</v>
      </c>
      <c r="AB139" s="157" t="s">
        <v>72</v>
      </c>
      <c r="AC139" s="157" t="s">
        <v>72</v>
      </c>
      <c r="AD139" s="157" t="s">
        <v>72</v>
      </c>
      <c r="AE139" s="158"/>
      <c r="AF139" s="159" t="s">
        <v>65</v>
      </c>
      <c r="AG139" s="159" t="s">
        <v>65</v>
      </c>
      <c r="AH139" s="159" t="s">
        <v>65</v>
      </c>
      <c r="AI139" s="159" t="s">
        <v>65</v>
      </c>
      <c r="AJ139" s="159" t="s">
        <v>65</v>
      </c>
      <c r="AK139" s="159" t="s">
        <v>65</v>
      </c>
      <c r="AL139" s="230" t="s">
        <v>151</v>
      </c>
    </row>
    <row r="140" spans="1:38" ht="24.75" thickBot="1" x14ac:dyDescent="0.25">
      <c r="A140" s="228" t="s">
        <v>374</v>
      </c>
      <c r="B140" s="231" t="s">
        <v>375</v>
      </c>
      <c r="C140" s="185" t="s">
        <v>376</v>
      </c>
      <c r="D140" s="229"/>
      <c r="E140" s="157" t="s">
        <v>69</v>
      </c>
      <c r="F140" s="157" t="s">
        <v>69</v>
      </c>
      <c r="G140" s="157" t="s">
        <v>69</v>
      </c>
      <c r="H140" s="157" t="s">
        <v>69</v>
      </c>
      <c r="I140" s="157" t="s">
        <v>69</v>
      </c>
      <c r="J140" s="157" t="s">
        <v>69</v>
      </c>
      <c r="K140" s="157" t="s">
        <v>69</v>
      </c>
      <c r="L140" s="157" t="s">
        <v>69</v>
      </c>
      <c r="M140" s="157" t="s">
        <v>69</v>
      </c>
      <c r="N140" s="157" t="s">
        <v>69</v>
      </c>
      <c r="O140" s="157" t="s">
        <v>69</v>
      </c>
      <c r="P140" s="157" t="s">
        <v>69</v>
      </c>
      <c r="Q140" s="157" t="s">
        <v>69</v>
      </c>
      <c r="R140" s="157" t="s">
        <v>69</v>
      </c>
      <c r="S140" s="157" t="s">
        <v>69</v>
      </c>
      <c r="T140" s="157" t="s">
        <v>69</v>
      </c>
      <c r="U140" s="157" t="s">
        <v>69</v>
      </c>
      <c r="V140" s="157" t="s">
        <v>69</v>
      </c>
      <c r="W140" s="157" t="s">
        <v>69</v>
      </c>
      <c r="X140" s="157" t="s">
        <v>69</v>
      </c>
      <c r="Y140" s="157" t="s">
        <v>69</v>
      </c>
      <c r="Z140" s="157" t="s">
        <v>69</v>
      </c>
      <c r="AA140" s="157" t="s">
        <v>69</v>
      </c>
      <c r="AB140" s="157" t="s">
        <v>69</v>
      </c>
      <c r="AC140" s="157" t="s">
        <v>69</v>
      </c>
      <c r="AD140" s="157" t="s">
        <v>69</v>
      </c>
      <c r="AE140" s="158"/>
      <c r="AF140" s="159" t="s">
        <v>69</v>
      </c>
      <c r="AG140" s="159" t="s">
        <v>69</v>
      </c>
      <c r="AH140" s="159" t="s">
        <v>69</v>
      </c>
      <c r="AI140" s="159" t="s">
        <v>69</v>
      </c>
      <c r="AJ140" s="159" t="s">
        <v>69</v>
      </c>
      <c r="AK140" s="159" t="s">
        <v>69</v>
      </c>
      <c r="AL140" s="230" t="s">
        <v>151</v>
      </c>
    </row>
    <row r="141" spans="1:38" s="173" customFormat="1" ht="13.5" thickBot="1" x14ac:dyDescent="0.25">
      <c r="A141" s="244"/>
      <c r="B141" s="245" t="s">
        <v>377</v>
      </c>
      <c r="C141" s="192" t="s">
        <v>378</v>
      </c>
      <c r="D141" s="244" t="s">
        <v>379</v>
      </c>
      <c r="E141" s="206">
        <f t="shared" ref="E141:AD141" si="0">SUM(E14:E140)</f>
        <v>23.425594151000006</v>
      </c>
      <c r="F141" s="206">
        <f t="shared" si="0"/>
        <v>26.451628900000017</v>
      </c>
      <c r="G141" s="206">
        <f t="shared" si="0"/>
        <v>14.663231189999999</v>
      </c>
      <c r="H141" s="206">
        <f>SUM(H14:H140)</f>
        <v>10.173138575000005</v>
      </c>
      <c r="I141" s="206">
        <f t="shared" si="0"/>
        <v>4.9099376195499991</v>
      </c>
      <c r="J141" s="206">
        <f t="shared" si="0"/>
        <v>9.0148380556499994</v>
      </c>
      <c r="K141" s="206">
        <f t="shared" si="0"/>
        <v>15.972146843000003</v>
      </c>
      <c r="L141" s="206">
        <f t="shared" si="0"/>
        <v>1.1740495039289995</v>
      </c>
      <c r="M141" s="206">
        <f t="shared" si="0"/>
        <v>106.35031819000001</v>
      </c>
      <c r="N141" s="206">
        <f t="shared" si="0"/>
        <v>4.1735540160000015</v>
      </c>
      <c r="O141" s="206">
        <f t="shared" si="0"/>
        <v>0.45793417399999992</v>
      </c>
      <c r="P141" s="206">
        <f t="shared" si="0"/>
        <v>0.19613093300000004</v>
      </c>
      <c r="Q141" s="206">
        <f t="shared" si="0"/>
        <v>0.63986756599999994</v>
      </c>
      <c r="R141" s="206">
        <f t="shared" si="0"/>
        <v>2.1556318739999996</v>
      </c>
      <c r="S141" s="206">
        <f t="shared" si="0"/>
        <v>11.939236573000001</v>
      </c>
      <c r="T141" s="206">
        <f t="shared" si="0"/>
        <v>1.7461837179999999</v>
      </c>
      <c r="U141" s="206">
        <f t="shared" si="0"/>
        <v>0.71013501199999984</v>
      </c>
      <c r="V141" s="206">
        <f t="shared" si="0"/>
        <v>27.272392079999996</v>
      </c>
      <c r="W141" s="206">
        <f t="shared" si="0"/>
        <v>4.1356330420000003</v>
      </c>
      <c r="X141" s="206">
        <f t="shared" si="0"/>
        <v>1.0695683629999999</v>
      </c>
      <c r="Y141" s="206">
        <f t="shared" si="0"/>
        <v>1.0142323949999998</v>
      </c>
      <c r="Z141" s="206">
        <f t="shared" si="0"/>
        <v>0.66616460699999991</v>
      </c>
      <c r="AA141" s="206">
        <f t="shared" si="0"/>
        <v>0.99772099600000008</v>
      </c>
      <c r="AB141" s="206">
        <f t="shared" si="0"/>
        <v>3.7478678820999995</v>
      </c>
      <c r="AC141" s="206">
        <f t="shared" si="0"/>
        <v>0.49612714500000005</v>
      </c>
      <c r="AD141" s="206">
        <f t="shared" si="0"/>
        <v>0.56668662399999992</v>
      </c>
      <c r="AE141" s="246"/>
      <c r="AF141" s="206"/>
      <c r="AG141" s="206"/>
      <c r="AH141" s="206"/>
      <c r="AI141" s="206"/>
      <c r="AJ141" s="206"/>
      <c r="AK141" s="206"/>
      <c r="AL141" s="247"/>
    </row>
    <row r="142" spans="1:38" ht="15.75" thickBot="1" x14ac:dyDescent="0.3">
      <c r="A142" s="248"/>
      <c r="B142" s="249"/>
      <c r="C142" s="193"/>
      <c r="D142" s="250"/>
      <c r="E142"/>
      <c r="F142"/>
      <c r="G142"/>
      <c r="H142"/>
      <c r="I142"/>
      <c r="J142"/>
      <c r="K142"/>
      <c r="L142"/>
      <c r="M142"/>
      <c r="N142"/>
      <c r="O142" s="251"/>
      <c r="P142" s="251"/>
      <c r="Q142" s="251"/>
      <c r="R142" s="251"/>
      <c r="S142" s="251"/>
      <c r="T142" s="251"/>
      <c r="U142" s="251"/>
      <c r="V142" s="251"/>
      <c r="W142" s="251"/>
      <c r="X142" s="251"/>
      <c r="Y142" s="251"/>
      <c r="Z142" s="251"/>
      <c r="AA142" s="251"/>
      <c r="AB142" s="251"/>
      <c r="AC142" s="251"/>
      <c r="AD142" s="251"/>
      <c r="AE142" s="252"/>
      <c r="AF142" s="253"/>
      <c r="AG142" s="253"/>
      <c r="AH142" s="253"/>
      <c r="AI142" s="253"/>
      <c r="AJ142" s="253"/>
      <c r="AK142" s="253"/>
      <c r="AL142" s="249"/>
    </row>
    <row r="143" spans="1:38" ht="13.5" thickBot="1" x14ac:dyDescent="0.25">
      <c r="A143" s="254"/>
      <c r="B143" s="255" t="s">
        <v>380</v>
      </c>
      <c r="C143" s="194" t="s">
        <v>381</v>
      </c>
      <c r="D143" s="256" t="s">
        <v>382</v>
      </c>
      <c r="E143" s="257" t="s">
        <v>433</v>
      </c>
      <c r="F143" s="257" t="s">
        <v>433</v>
      </c>
      <c r="G143" s="257" t="s">
        <v>433</v>
      </c>
      <c r="H143" s="257" t="s">
        <v>433</v>
      </c>
      <c r="I143" s="257" t="s">
        <v>433</v>
      </c>
      <c r="J143" s="257" t="s">
        <v>433</v>
      </c>
      <c r="K143" s="257" t="s">
        <v>433</v>
      </c>
      <c r="L143" s="257" t="s">
        <v>433</v>
      </c>
      <c r="M143" s="257" t="s">
        <v>433</v>
      </c>
      <c r="N143" s="257" t="s">
        <v>433</v>
      </c>
      <c r="O143" s="257" t="s">
        <v>433</v>
      </c>
      <c r="P143" s="257" t="s">
        <v>433</v>
      </c>
      <c r="Q143" s="257" t="s">
        <v>433</v>
      </c>
      <c r="R143" s="257" t="s">
        <v>433</v>
      </c>
      <c r="S143" s="257" t="s">
        <v>433</v>
      </c>
      <c r="T143" s="257" t="s">
        <v>433</v>
      </c>
      <c r="U143" s="257" t="s">
        <v>433</v>
      </c>
      <c r="V143" s="257" t="s">
        <v>433</v>
      </c>
      <c r="W143" s="257" t="s">
        <v>433</v>
      </c>
      <c r="X143" s="257" t="s">
        <v>433</v>
      </c>
      <c r="Y143" s="257" t="s">
        <v>433</v>
      </c>
      <c r="Z143" s="257" t="s">
        <v>433</v>
      </c>
      <c r="AA143" s="257" t="s">
        <v>433</v>
      </c>
      <c r="AB143" s="257" t="s">
        <v>433</v>
      </c>
      <c r="AC143" s="257" t="s">
        <v>433</v>
      </c>
      <c r="AD143" s="257" t="s">
        <v>433</v>
      </c>
      <c r="AE143" s="258"/>
      <c r="AF143" s="257" t="s">
        <v>433</v>
      </c>
      <c r="AG143" s="257" t="s">
        <v>433</v>
      </c>
      <c r="AH143" s="257" t="s">
        <v>433</v>
      </c>
      <c r="AI143" s="257" t="s">
        <v>433</v>
      </c>
      <c r="AJ143" s="257" t="s">
        <v>433</v>
      </c>
      <c r="AK143" s="257" t="s">
        <v>433</v>
      </c>
      <c r="AL143" s="255" t="s">
        <v>61</v>
      </c>
    </row>
    <row r="144" spans="1:38" ht="13.5" thickBot="1" x14ac:dyDescent="0.25">
      <c r="A144" s="254"/>
      <c r="B144" s="255" t="s">
        <v>383</v>
      </c>
      <c r="C144" s="194" t="s">
        <v>384</v>
      </c>
      <c r="D144" s="256" t="s">
        <v>382</v>
      </c>
      <c r="E144" s="257" t="s">
        <v>433</v>
      </c>
      <c r="F144" s="257" t="s">
        <v>433</v>
      </c>
      <c r="G144" s="257" t="s">
        <v>433</v>
      </c>
      <c r="H144" s="257" t="s">
        <v>433</v>
      </c>
      <c r="I144" s="257" t="s">
        <v>433</v>
      </c>
      <c r="J144" s="257" t="s">
        <v>433</v>
      </c>
      <c r="K144" s="257" t="s">
        <v>433</v>
      </c>
      <c r="L144" s="257" t="s">
        <v>433</v>
      </c>
      <c r="M144" s="257" t="s">
        <v>433</v>
      </c>
      <c r="N144" s="257" t="s">
        <v>433</v>
      </c>
      <c r="O144" s="257" t="s">
        <v>433</v>
      </c>
      <c r="P144" s="257" t="s">
        <v>433</v>
      </c>
      <c r="Q144" s="257" t="s">
        <v>433</v>
      </c>
      <c r="R144" s="257" t="s">
        <v>433</v>
      </c>
      <c r="S144" s="257" t="s">
        <v>433</v>
      </c>
      <c r="T144" s="257" t="s">
        <v>433</v>
      </c>
      <c r="U144" s="257" t="s">
        <v>433</v>
      </c>
      <c r="V144" s="257" t="s">
        <v>433</v>
      </c>
      <c r="W144" s="257" t="s">
        <v>433</v>
      </c>
      <c r="X144" s="257" t="s">
        <v>433</v>
      </c>
      <c r="Y144" s="257" t="s">
        <v>433</v>
      </c>
      <c r="Z144" s="257" t="s">
        <v>433</v>
      </c>
      <c r="AA144" s="257" t="s">
        <v>433</v>
      </c>
      <c r="AB144" s="257" t="s">
        <v>433</v>
      </c>
      <c r="AC144" s="257" t="s">
        <v>433</v>
      </c>
      <c r="AD144" s="257" t="s">
        <v>433</v>
      </c>
      <c r="AE144" s="258"/>
      <c r="AF144" s="257" t="s">
        <v>433</v>
      </c>
      <c r="AG144" s="257" t="s">
        <v>433</v>
      </c>
      <c r="AH144" s="257" t="s">
        <v>433</v>
      </c>
      <c r="AI144" s="257" t="s">
        <v>433</v>
      </c>
      <c r="AJ144" s="257" t="s">
        <v>433</v>
      </c>
      <c r="AK144" s="257" t="s">
        <v>433</v>
      </c>
      <c r="AL144" s="255" t="s">
        <v>61</v>
      </c>
    </row>
    <row r="145" spans="1:38" ht="24.75" thickBot="1" x14ac:dyDescent="0.25">
      <c r="A145" s="254"/>
      <c r="B145" s="255" t="s">
        <v>385</v>
      </c>
      <c r="C145" s="194" t="s">
        <v>386</v>
      </c>
      <c r="D145" s="256" t="s">
        <v>382</v>
      </c>
      <c r="E145" s="257" t="s">
        <v>433</v>
      </c>
      <c r="F145" s="257" t="s">
        <v>433</v>
      </c>
      <c r="G145" s="257" t="s">
        <v>433</v>
      </c>
      <c r="H145" s="257" t="s">
        <v>433</v>
      </c>
      <c r="I145" s="257" t="s">
        <v>433</v>
      </c>
      <c r="J145" s="257" t="s">
        <v>433</v>
      </c>
      <c r="K145" s="257" t="s">
        <v>433</v>
      </c>
      <c r="L145" s="257" t="s">
        <v>433</v>
      </c>
      <c r="M145" s="257" t="s">
        <v>433</v>
      </c>
      <c r="N145" s="257" t="s">
        <v>433</v>
      </c>
      <c r="O145" s="257" t="s">
        <v>433</v>
      </c>
      <c r="P145" s="257" t="s">
        <v>433</v>
      </c>
      <c r="Q145" s="257" t="s">
        <v>433</v>
      </c>
      <c r="R145" s="257" t="s">
        <v>433</v>
      </c>
      <c r="S145" s="257" t="s">
        <v>433</v>
      </c>
      <c r="T145" s="257" t="s">
        <v>433</v>
      </c>
      <c r="U145" s="257" t="s">
        <v>433</v>
      </c>
      <c r="V145" s="257" t="s">
        <v>433</v>
      </c>
      <c r="W145" s="257" t="s">
        <v>433</v>
      </c>
      <c r="X145" s="257" t="s">
        <v>433</v>
      </c>
      <c r="Y145" s="257" t="s">
        <v>433</v>
      </c>
      <c r="Z145" s="257" t="s">
        <v>433</v>
      </c>
      <c r="AA145" s="257" t="s">
        <v>433</v>
      </c>
      <c r="AB145" s="257" t="s">
        <v>433</v>
      </c>
      <c r="AC145" s="257" t="s">
        <v>433</v>
      </c>
      <c r="AD145" s="257" t="s">
        <v>433</v>
      </c>
      <c r="AE145" s="258"/>
      <c r="AF145" s="257" t="s">
        <v>433</v>
      </c>
      <c r="AG145" s="257" t="s">
        <v>433</v>
      </c>
      <c r="AH145" s="257" t="s">
        <v>433</v>
      </c>
      <c r="AI145" s="257" t="s">
        <v>433</v>
      </c>
      <c r="AJ145" s="257" t="s">
        <v>433</v>
      </c>
      <c r="AK145" s="257" t="s">
        <v>433</v>
      </c>
      <c r="AL145" s="255" t="s">
        <v>61</v>
      </c>
    </row>
    <row r="146" spans="1:38" ht="13.5" thickBot="1" x14ac:dyDescent="0.25">
      <c r="A146" s="254"/>
      <c r="B146" s="255" t="s">
        <v>387</v>
      </c>
      <c r="C146" s="194" t="s">
        <v>388</v>
      </c>
      <c r="D146" s="256" t="s">
        <v>382</v>
      </c>
      <c r="E146" s="257" t="s">
        <v>433</v>
      </c>
      <c r="F146" s="257" t="s">
        <v>433</v>
      </c>
      <c r="G146" s="257" t="s">
        <v>433</v>
      </c>
      <c r="H146" s="257" t="s">
        <v>433</v>
      </c>
      <c r="I146" s="257" t="s">
        <v>433</v>
      </c>
      <c r="J146" s="257" t="s">
        <v>433</v>
      </c>
      <c r="K146" s="257" t="s">
        <v>433</v>
      </c>
      <c r="L146" s="257" t="s">
        <v>433</v>
      </c>
      <c r="M146" s="257" t="s">
        <v>433</v>
      </c>
      <c r="N146" s="257" t="s">
        <v>433</v>
      </c>
      <c r="O146" s="257" t="s">
        <v>433</v>
      </c>
      <c r="P146" s="257" t="s">
        <v>433</v>
      </c>
      <c r="Q146" s="257" t="s">
        <v>433</v>
      </c>
      <c r="R146" s="257" t="s">
        <v>433</v>
      </c>
      <c r="S146" s="257" t="s">
        <v>433</v>
      </c>
      <c r="T146" s="257" t="s">
        <v>433</v>
      </c>
      <c r="U146" s="257" t="s">
        <v>433</v>
      </c>
      <c r="V146" s="257" t="s">
        <v>433</v>
      </c>
      <c r="W146" s="257" t="s">
        <v>433</v>
      </c>
      <c r="X146" s="257" t="s">
        <v>433</v>
      </c>
      <c r="Y146" s="257" t="s">
        <v>433</v>
      </c>
      <c r="Z146" s="257" t="s">
        <v>433</v>
      </c>
      <c r="AA146" s="257" t="s">
        <v>433</v>
      </c>
      <c r="AB146" s="257" t="s">
        <v>433</v>
      </c>
      <c r="AC146" s="257" t="s">
        <v>433</v>
      </c>
      <c r="AD146" s="257" t="s">
        <v>433</v>
      </c>
      <c r="AE146" s="258"/>
      <c r="AF146" s="257" t="s">
        <v>433</v>
      </c>
      <c r="AG146" s="257" t="s">
        <v>433</v>
      </c>
      <c r="AH146" s="257" t="s">
        <v>433</v>
      </c>
      <c r="AI146" s="257" t="s">
        <v>433</v>
      </c>
      <c r="AJ146" s="257" t="s">
        <v>433</v>
      </c>
      <c r="AK146" s="257" t="s">
        <v>433</v>
      </c>
      <c r="AL146" s="255" t="s">
        <v>61</v>
      </c>
    </row>
    <row r="147" spans="1:38" ht="13.5" thickBot="1" x14ac:dyDescent="0.25">
      <c r="A147" s="254"/>
      <c r="B147" s="255" t="s">
        <v>389</v>
      </c>
      <c r="C147" s="194" t="s">
        <v>390</v>
      </c>
      <c r="D147" s="256" t="s">
        <v>382</v>
      </c>
      <c r="E147" s="257" t="s">
        <v>433</v>
      </c>
      <c r="F147" s="257" t="s">
        <v>433</v>
      </c>
      <c r="G147" s="257" t="s">
        <v>433</v>
      </c>
      <c r="H147" s="257" t="s">
        <v>433</v>
      </c>
      <c r="I147" s="257" t="s">
        <v>433</v>
      </c>
      <c r="J147" s="257" t="s">
        <v>433</v>
      </c>
      <c r="K147" s="257" t="s">
        <v>433</v>
      </c>
      <c r="L147" s="257" t="s">
        <v>433</v>
      </c>
      <c r="M147" s="257" t="s">
        <v>433</v>
      </c>
      <c r="N147" s="257" t="s">
        <v>433</v>
      </c>
      <c r="O147" s="257" t="s">
        <v>433</v>
      </c>
      <c r="P147" s="257" t="s">
        <v>433</v>
      </c>
      <c r="Q147" s="257" t="s">
        <v>433</v>
      </c>
      <c r="R147" s="257" t="s">
        <v>433</v>
      </c>
      <c r="S147" s="257" t="s">
        <v>433</v>
      </c>
      <c r="T147" s="257" t="s">
        <v>433</v>
      </c>
      <c r="U147" s="257" t="s">
        <v>433</v>
      </c>
      <c r="V147" s="257" t="s">
        <v>433</v>
      </c>
      <c r="W147" s="257" t="s">
        <v>433</v>
      </c>
      <c r="X147" s="257" t="s">
        <v>433</v>
      </c>
      <c r="Y147" s="257" t="s">
        <v>433</v>
      </c>
      <c r="Z147" s="257" t="s">
        <v>433</v>
      </c>
      <c r="AA147" s="257" t="s">
        <v>433</v>
      </c>
      <c r="AB147" s="257" t="s">
        <v>433</v>
      </c>
      <c r="AC147" s="257" t="s">
        <v>433</v>
      </c>
      <c r="AD147" s="257" t="s">
        <v>433</v>
      </c>
      <c r="AE147" s="258"/>
      <c r="AF147" s="257" t="s">
        <v>433</v>
      </c>
      <c r="AG147" s="257" t="s">
        <v>433</v>
      </c>
      <c r="AH147" s="257" t="s">
        <v>433</v>
      </c>
      <c r="AI147" s="257" t="s">
        <v>433</v>
      </c>
      <c r="AJ147" s="257" t="s">
        <v>433</v>
      </c>
      <c r="AK147" s="257" t="s">
        <v>433</v>
      </c>
      <c r="AL147" s="255" t="s">
        <v>61</v>
      </c>
    </row>
    <row r="148" spans="1:38" ht="24.75" thickBot="1" x14ac:dyDescent="0.25">
      <c r="A148" s="254"/>
      <c r="B148" s="255" t="s">
        <v>391</v>
      </c>
      <c r="C148" s="194" t="s">
        <v>392</v>
      </c>
      <c r="D148" s="256" t="s">
        <v>382</v>
      </c>
      <c r="E148" s="257" t="s">
        <v>433</v>
      </c>
      <c r="F148" s="257" t="s">
        <v>433</v>
      </c>
      <c r="G148" s="257" t="s">
        <v>433</v>
      </c>
      <c r="H148" s="257" t="s">
        <v>433</v>
      </c>
      <c r="I148" s="257" t="s">
        <v>433</v>
      </c>
      <c r="J148" s="257" t="s">
        <v>433</v>
      </c>
      <c r="K148" s="257" t="s">
        <v>433</v>
      </c>
      <c r="L148" s="257" t="s">
        <v>433</v>
      </c>
      <c r="M148" s="257" t="s">
        <v>433</v>
      </c>
      <c r="N148" s="257" t="s">
        <v>433</v>
      </c>
      <c r="O148" s="257" t="s">
        <v>433</v>
      </c>
      <c r="P148" s="257" t="s">
        <v>433</v>
      </c>
      <c r="Q148" s="257" t="s">
        <v>433</v>
      </c>
      <c r="R148" s="257" t="s">
        <v>433</v>
      </c>
      <c r="S148" s="257" t="s">
        <v>433</v>
      </c>
      <c r="T148" s="257" t="s">
        <v>433</v>
      </c>
      <c r="U148" s="257" t="s">
        <v>433</v>
      </c>
      <c r="V148" s="257" t="s">
        <v>433</v>
      </c>
      <c r="W148" s="257" t="s">
        <v>433</v>
      </c>
      <c r="X148" s="257" t="s">
        <v>433</v>
      </c>
      <c r="Y148" s="257" t="s">
        <v>433</v>
      </c>
      <c r="Z148" s="257" t="s">
        <v>433</v>
      </c>
      <c r="AA148" s="257" t="s">
        <v>433</v>
      </c>
      <c r="AB148" s="257" t="s">
        <v>433</v>
      </c>
      <c r="AC148" s="257" t="s">
        <v>433</v>
      </c>
      <c r="AD148" s="257" t="s">
        <v>433</v>
      </c>
      <c r="AE148" s="258"/>
      <c r="AF148" s="257" t="s">
        <v>433</v>
      </c>
      <c r="AG148" s="257" t="s">
        <v>433</v>
      </c>
      <c r="AH148" s="257" t="s">
        <v>433</v>
      </c>
      <c r="AI148" s="257" t="s">
        <v>433</v>
      </c>
      <c r="AJ148" s="257" t="s">
        <v>433</v>
      </c>
      <c r="AK148" s="257" t="s">
        <v>433</v>
      </c>
      <c r="AL148" s="255" t="s">
        <v>108</v>
      </c>
    </row>
    <row r="149" spans="1:38" ht="13.5" thickBot="1" x14ac:dyDescent="0.25">
      <c r="A149" s="254"/>
      <c r="B149" s="255" t="s">
        <v>393</v>
      </c>
      <c r="C149" s="194" t="s">
        <v>394</v>
      </c>
      <c r="D149" s="256" t="s">
        <v>382</v>
      </c>
      <c r="E149" s="257" t="s">
        <v>433</v>
      </c>
      <c r="F149" s="257" t="s">
        <v>433</v>
      </c>
      <c r="G149" s="257" t="s">
        <v>433</v>
      </c>
      <c r="H149" s="257" t="s">
        <v>433</v>
      </c>
      <c r="I149" s="257" t="s">
        <v>433</v>
      </c>
      <c r="J149" s="257" t="s">
        <v>433</v>
      </c>
      <c r="K149" s="257" t="s">
        <v>433</v>
      </c>
      <c r="L149" s="257" t="s">
        <v>433</v>
      </c>
      <c r="M149" s="257" t="s">
        <v>433</v>
      </c>
      <c r="N149" s="257" t="s">
        <v>433</v>
      </c>
      <c r="O149" s="257" t="s">
        <v>433</v>
      </c>
      <c r="P149" s="257" t="s">
        <v>433</v>
      </c>
      <c r="Q149" s="257" t="s">
        <v>433</v>
      </c>
      <c r="R149" s="257" t="s">
        <v>433</v>
      </c>
      <c r="S149" s="257" t="s">
        <v>433</v>
      </c>
      <c r="T149" s="257" t="s">
        <v>433</v>
      </c>
      <c r="U149" s="257" t="s">
        <v>433</v>
      </c>
      <c r="V149" s="257" t="s">
        <v>433</v>
      </c>
      <c r="W149" s="257" t="s">
        <v>433</v>
      </c>
      <c r="X149" s="257" t="s">
        <v>433</v>
      </c>
      <c r="Y149" s="257" t="s">
        <v>433</v>
      </c>
      <c r="Z149" s="257" t="s">
        <v>433</v>
      </c>
      <c r="AA149" s="257" t="s">
        <v>433</v>
      </c>
      <c r="AB149" s="257" t="s">
        <v>433</v>
      </c>
      <c r="AC149" s="257" t="s">
        <v>433</v>
      </c>
      <c r="AD149" s="257" t="s">
        <v>433</v>
      </c>
      <c r="AE149" s="258"/>
      <c r="AF149" s="257" t="s">
        <v>433</v>
      </c>
      <c r="AG149" s="257" t="s">
        <v>433</v>
      </c>
      <c r="AH149" s="257" t="s">
        <v>433</v>
      </c>
      <c r="AI149" s="257" t="s">
        <v>433</v>
      </c>
      <c r="AJ149" s="257" t="s">
        <v>433</v>
      </c>
      <c r="AK149" s="257" t="s">
        <v>433</v>
      </c>
      <c r="AL149" s="255" t="s">
        <v>108</v>
      </c>
    </row>
    <row r="150" spans="1:38" ht="15.75" thickBot="1" x14ac:dyDescent="0.3">
      <c r="A150" s="259"/>
      <c r="B150" s="260"/>
      <c r="C150" s="260"/>
      <c r="D150" s="250"/>
      <c r="E150"/>
      <c r="F150"/>
      <c r="G150"/>
      <c r="H150"/>
      <c r="I150"/>
      <c r="J150"/>
      <c r="K150"/>
      <c r="L150"/>
      <c r="M150"/>
      <c r="N150"/>
      <c r="O150" s="250"/>
      <c r="P150" s="250"/>
      <c r="Q150" s="250"/>
      <c r="R150" s="250"/>
      <c r="S150" s="250"/>
      <c r="T150" s="250"/>
      <c r="U150" s="250"/>
      <c r="V150" s="250"/>
      <c r="W150" s="250"/>
      <c r="X150" s="250"/>
      <c r="Y150" s="250"/>
      <c r="Z150" s="250"/>
      <c r="AA150" s="250"/>
      <c r="AB150" s="250"/>
      <c r="AC150" s="250"/>
      <c r="AD150" s="250"/>
      <c r="AE150" s="261"/>
      <c r="AF150" s="250"/>
      <c r="AG150" s="250"/>
      <c r="AH150" s="250"/>
      <c r="AI150" s="250"/>
      <c r="AJ150" s="250"/>
      <c r="AK150" s="250"/>
      <c r="AL150" s="262"/>
    </row>
    <row r="151" spans="1:38" ht="24.75" thickBot="1" x14ac:dyDescent="0.25">
      <c r="A151" s="263"/>
      <c r="B151" s="264" t="s">
        <v>395</v>
      </c>
      <c r="C151" s="195" t="s">
        <v>396</v>
      </c>
      <c r="D151" s="263"/>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6"/>
      <c r="AF151" s="265"/>
      <c r="AG151" s="265"/>
      <c r="AH151" s="265"/>
      <c r="AI151" s="265"/>
      <c r="AJ151" s="265"/>
      <c r="AK151" s="265"/>
      <c r="AL151" s="264"/>
    </row>
    <row r="152" spans="1:38" ht="24.75" thickBot="1" x14ac:dyDescent="0.25">
      <c r="A152" s="267"/>
      <c r="B152" s="268" t="s">
        <v>397</v>
      </c>
      <c r="C152" s="196" t="s">
        <v>398</v>
      </c>
      <c r="D152" s="267" t="s">
        <v>399</v>
      </c>
      <c r="E152" s="269">
        <f t="shared" ref="E152:AD152" si="1">SUM(E$141, E$151, IF(AND(ISNUMBER(SEARCH($B$4,"AT|BE|CH|GB|IE|LT|LU|NL")),SUM(E$143:E$149)&gt;0),SUM(E$143:E$149)-SUM(E$27:E$33),0))</f>
        <v>23.425594151000006</v>
      </c>
      <c r="F152" s="269">
        <f t="shared" si="1"/>
        <v>26.451628900000017</v>
      </c>
      <c r="G152" s="269">
        <f t="shared" si="1"/>
        <v>14.663231189999999</v>
      </c>
      <c r="H152" s="269">
        <f>SUM(H$141, H$151, IF(AND(ISNUMBER(SEARCH($B$4,"AT|BE|CH|GB|IE|LT|LU|NL")),SUM(H$143:H$149)&gt;0),SUM(H$143:H$149)-SUM(H$27:H$33),0))</f>
        <v>10.173138575000005</v>
      </c>
      <c r="I152" s="269">
        <f t="shared" si="1"/>
        <v>4.9099376195499991</v>
      </c>
      <c r="J152" s="269">
        <f t="shared" si="1"/>
        <v>9.0148380556499994</v>
      </c>
      <c r="K152" s="269">
        <f t="shared" si="1"/>
        <v>15.972146843000003</v>
      </c>
      <c r="L152" s="269">
        <f t="shared" si="1"/>
        <v>1.1740495039289995</v>
      </c>
      <c r="M152" s="269">
        <f t="shared" si="1"/>
        <v>106.35031819000001</v>
      </c>
      <c r="N152" s="269">
        <f t="shared" si="1"/>
        <v>4.1735540160000015</v>
      </c>
      <c r="O152" s="269">
        <f t="shared" si="1"/>
        <v>0.45793417399999992</v>
      </c>
      <c r="P152" s="269">
        <f t="shared" si="1"/>
        <v>0.19613093300000004</v>
      </c>
      <c r="Q152" s="269">
        <f t="shared" si="1"/>
        <v>0.63986756599999994</v>
      </c>
      <c r="R152" s="269">
        <f t="shared" si="1"/>
        <v>2.1556318739999996</v>
      </c>
      <c r="S152" s="269">
        <f t="shared" si="1"/>
        <v>11.939236573000001</v>
      </c>
      <c r="T152" s="269">
        <f t="shared" si="1"/>
        <v>1.7461837179999999</v>
      </c>
      <c r="U152" s="269">
        <f t="shared" si="1"/>
        <v>0.71013501199999984</v>
      </c>
      <c r="V152" s="269">
        <f t="shared" si="1"/>
        <v>27.272392079999996</v>
      </c>
      <c r="W152" s="269">
        <f t="shared" si="1"/>
        <v>4.1356330420000003</v>
      </c>
      <c r="X152" s="269">
        <f t="shared" si="1"/>
        <v>1.0695683629999999</v>
      </c>
      <c r="Y152" s="269">
        <f t="shared" si="1"/>
        <v>1.0142323949999998</v>
      </c>
      <c r="Z152" s="269">
        <f t="shared" si="1"/>
        <v>0.66616460699999991</v>
      </c>
      <c r="AA152" s="269">
        <f t="shared" si="1"/>
        <v>0.99772099600000008</v>
      </c>
      <c r="AB152" s="269">
        <f t="shared" si="1"/>
        <v>3.7478678820999995</v>
      </c>
      <c r="AC152" s="269">
        <f t="shared" si="1"/>
        <v>0.49612714500000005</v>
      </c>
      <c r="AD152" s="269">
        <f t="shared" si="1"/>
        <v>0.56668662399999992</v>
      </c>
      <c r="AE152" s="258"/>
      <c r="AF152" s="269"/>
      <c r="AG152" s="269"/>
      <c r="AH152" s="269"/>
      <c r="AI152" s="269"/>
      <c r="AJ152" s="269"/>
      <c r="AK152" s="269"/>
      <c r="AL152" s="270"/>
    </row>
    <row r="153" spans="1:38" ht="24.75" thickBot="1" x14ac:dyDescent="0.25">
      <c r="A153" s="263"/>
      <c r="B153" s="264" t="s">
        <v>400</v>
      </c>
      <c r="C153" s="195" t="s">
        <v>401</v>
      </c>
      <c r="D153" s="263" t="s">
        <v>402</v>
      </c>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266"/>
      <c r="AF153" s="265"/>
      <c r="AG153" s="265"/>
      <c r="AH153" s="265"/>
      <c r="AI153" s="265"/>
      <c r="AJ153" s="265"/>
      <c r="AK153" s="265"/>
      <c r="AL153" s="264"/>
    </row>
    <row r="154" spans="1:38" ht="24.75" thickBot="1" x14ac:dyDescent="0.25">
      <c r="A154" s="267"/>
      <c r="B154" s="268" t="s">
        <v>403</v>
      </c>
      <c r="C154" s="196" t="s">
        <v>404</v>
      </c>
      <c r="D154" s="267" t="s">
        <v>405</v>
      </c>
      <c r="E154" s="269">
        <f>SUM(E$141, E$153, -1 * IF(OR($B$6=2005,$B$6&gt;=2020),SUM(E$99:E$122),0), IF(AND(ISNUMBER(SEARCH($B$4,"AT|BE|CH|GB|IE|LT|LU|NL")),SUM(E$143:E$149)&gt;0),SUM(E$143:E$149)-SUM(E$27:E$33),0))</f>
        <v>20.846380151000005</v>
      </c>
      <c r="F154" s="269">
        <f>SUM(F$141, F$153, -1 * IF(OR($B$6=2005,$B$6&gt;=2020),SUM(F$99:F$122),0), IF(AND(ISNUMBER(SEARCH($B$4,"AT|BE|CH|GB|IE|LT|LU|NL")),SUM(F$143:F$149)&gt;0),SUM(F$143:F$149)-SUM(F$27:F$33),0))</f>
        <v>21.666649947000018</v>
      </c>
      <c r="G154" s="269">
        <f t="shared" ref="G154:AD154" si="2">SUM(G$141, G$153, IF(AND(ISNUMBER(SEARCH($B$4,"AT|BE|CH|GB|IE|LT|LU|NL")),SUM(G$143:G$149)&gt;0),SUM(G$143:G$149)-SUM(G$27:G$33),0))</f>
        <v>14.663231189999999</v>
      </c>
      <c r="H154" s="269">
        <f>SUM(H$141, H$153, IF(AND(ISNUMBER(SEARCH($B$4,"AT|BE|CH|GB|IE|LT|LU|NL")),SUM(H$143:H$149)&gt;0),SUM(H$143:H$149)-SUM(H$27:H$33),0))</f>
        <v>10.173138575000005</v>
      </c>
      <c r="I154" s="269">
        <f t="shared" si="2"/>
        <v>4.9099376195499991</v>
      </c>
      <c r="J154" s="269">
        <f t="shared" si="2"/>
        <v>9.0148380556499994</v>
      </c>
      <c r="K154" s="269">
        <f t="shared" si="2"/>
        <v>15.972146843000003</v>
      </c>
      <c r="L154" s="269">
        <f t="shared" si="2"/>
        <v>1.1740495039289995</v>
      </c>
      <c r="M154" s="269">
        <f t="shared" si="2"/>
        <v>106.35031819000001</v>
      </c>
      <c r="N154" s="269">
        <f t="shared" si="2"/>
        <v>4.1735540160000015</v>
      </c>
      <c r="O154" s="269">
        <f t="shared" si="2"/>
        <v>0.45793417399999992</v>
      </c>
      <c r="P154" s="269">
        <f t="shared" si="2"/>
        <v>0.19613093300000004</v>
      </c>
      <c r="Q154" s="269">
        <f t="shared" si="2"/>
        <v>0.63986756599999994</v>
      </c>
      <c r="R154" s="269">
        <f t="shared" si="2"/>
        <v>2.1556318739999996</v>
      </c>
      <c r="S154" s="269">
        <f t="shared" si="2"/>
        <v>11.939236573000001</v>
      </c>
      <c r="T154" s="269">
        <f t="shared" si="2"/>
        <v>1.7461837179999999</v>
      </c>
      <c r="U154" s="269">
        <f t="shared" si="2"/>
        <v>0.71013501199999984</v>
      </c>
      <c r="V154" s="269">
        <f t="shared" si="2"/>
        <v>27.272392079999996</v>
      </c>
      <c r="W154" s="269">
        <f t="shared" si="2"/>
        <v>4.1356330420000003</v>
      </c>
      <c r="X154" s="269">
        <f t="shared" si="2"/>
        <v>1.0695683629999999</v>
      </c>
      <c r="Y154" s="269">
        <f t="shared" si="2"/>
        <v>1.0142323949999998</v>
      </c>
      <c r="Z154" s="269">
        <f t="shared" si="2"/>
        <v>0.66616460699999991</v>
      </c>
      <c r="AA154" s="269">
        <f t="shared" si="2"/>
        <v>0.99772099600000008</v>
      </c>
      <c r="AB154" s="269">
        <f t="shared" si="2"/>
        <v>3.7478678820999995</v>
      </c>
      <c r="AC154" s="269">
        <f t="shared" si="2"/>
        <v>0.49612714500000005</v>
      </c>
      <c r="AD154" s="269">
        <f t="shared" si="2"/>
        <v>0.56668662399999992</v>
      </c>
      <c r="AE154" s="271"/>
      <c r="AF154" s="269"/>
      <c r="AG154" s="269"/>
      <c r="AH154" s="269"/>
      <c r="AI154" s="269"/>
      <c r="AJ154" s="269"/>
      <c r="AK154" s="269"/>
      <c r="AL154" s="270"/>
    </row>
    <row r="155" spans="1:38" ht="15.75" thickBot="1" x14ac:dyDescent="0.3">
      <c r="A155" s="259"/>
      <c r="B155" s="260"/>
      <c r="C155" s="260"/>
      <c r="D155" s="250"/>
      <c r="E155"/>
      <c r="F155"/>
      <c r="G155"/>
      <c r="H155"/>
      <c r="I155"/>
      <c r="J155"/>
      <c r="K155"/>
      <c r="L155"/>
      <c r="M155"/>
      <c r="N155"/>
      <c r="O155" s="250"/>
      <c r="P155" s="250"/>
      <c r="Q155" s="250"/>
      <c r="R155" s="250"/>
      <c r="S155" s="250"/>
      <c r="T155" s="250"/>
      <c r="U155" s="250"/>
      <c r="V155" s="250"/>
      <c r="W155" s="250"/>
      <c r="X155" s="250"/>
      <c r="Y155" s="250"/>
      <c r="Z155" s="250"/>
      <c r="AA155" s="250"/>
      <c r="AB155" s="250"/>
      <c r="AC155" s="250"/>
      <c r="AD155" s="250"/>
      <c r="AE155" s="261"/>
      <c r="AF155" s="250"/>
      <c r="AG155" s="250"/>
      <c r="AH155" s="250"/>
      <c r="AI155" s="250"/>
      <c r="AJ155" s="250"/>
      <c r="AK155" s="250"/>
      <c r="AL155" s="262"/>
    </row>
    <row r="156" spans="1:38" ht="13.5" thickBot="1" x14ac:dyDescent="0.25">
      <c r="A156" s="272" t="s">
        <v>406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4"/>
      <c r="AF156" s="273"/>
      <c r="AG156" s="273"/>
      <c r="AH156" s="273"/>
      <c r="AI156" s="273"/>
      <c r="AJ156" s="273"/>
      <c r="AK156" s="273"/>
      <c r="AL156" s="275"/>
    </row>
    <row r="157" spans="1:38" ht="13.5" thickBot="1" x14ac:dyDescent="0.25">
      <c r="A157" s="276" t="s">
        <v>407</v>
      </c>
      <c r="B157" s="276" t="s">
        <v>408</v>
      </c>
      <c r="C157" s="197" t="s">
        <v>409</v>
      </c>
      <c r="D157" s="277"/>
      <c r="E157" s="278">
        <v>0.63249100000000003</v>
      </c>
      <c r="F157" s="278">
        <v>2.4707E-2</v>
      </c>
      <c r="G157" s="278">
        <v>4.9414E-2</v>
      </c>
      <c r="H157" s="278" t="s">
        <v>72</v>
      </c>
      <c r="I157" s="278">
        <v>9.8829999999999994E-3</v>
      </c>
      <c r="J157" s="278">
        <v>9.8829999999999994E-3</v>
      </c>
      <c r="K157" s="278">
        <v>9.8829999999999994E-3</v>
      </c>
      <c r="L157" s="278">
        <v>1.4829999999999999E-3</v>
      </c>
      <c r="M157" s="278">
        <v>5.4355000000000001E-2</v>
      </c>
      <c r="N157" s="278" t="s">
        <v>72</v>
      </c>
      <c r="O157" s="278" t="s">
        <v>72</v>
      </c>
      <c r="P157" s="278" t="s">
        <v>72</v>
      </c>
      <c r="Q157" s="278" t="s">
        <v>72</v>
      </c>
      <c r="R157" s="278" t="s">
        <v>72</v>
      </c>
      <c r="S157" s="278" t="s">
        <v>72</v>
      </c>
      <c r="T157" s="278" t="s">
        <v>72</v>
      </c>
      <c r="U157" s="278" t="s">
        <v>72</v>
      </c>
      <c r="V157" s="278" t="s">
        <v>72</v>
      </c>
      <c r="W157" s="278" t="s">
        <v>72</v>
      </c>
      <c r="X157" s="278" t="s">
        <v>72</v>
      </c>
      <c r="Y157" s="278" t="s">
        <v>72</v>
      </c>
      <c r="Z157" s="278" t="s">
        <v>72</v>
      </c>
      <c r="AA157" s="278" t="s">
        <v>72</v>
      </c>
      <c r="AB157" s="278" t="s">
        <v>72</v>
      </c>
      <c r="AC157" s="278" t="s">
        <v>65</v>
      </c>
      <c r="AD157" s="278" t="s">
        <v>65</v>
      </c>
      <c r="AE157" s="258"/>
      <c r="AF157" s="278">
        <v>2124.77</v>
      </c>
      <c r="AG157" s="278" t="s">
        <v>65</v>
      </c>
      <c r="AH157" s="278" t="s">
        <v>65</v>
      </c>
      <c r="AI157" s="278" t="s">
        <v>65</v>
      </c>
      <c r="AJ157" s="278" t="s">
        <v>65</v>
      </c>
      <c r="AK157" s="278" t="s">
        <v>65</v>
      </c>
      <c r="AL157" s="276" t="s">
        <v>61</v>
      </c>
    </row>
    <row r="158" spans="1:38" ht="13.5" thickBot="1" x14ac:dyDescent="0.25">
      <c r="A158" s="276" t="s">
        <v>407</v>
      </c>
      <c r="B158" s="276" t="s">
        <v>410</v>
      </c>
      <c r="C158" s="197" t="s">
        <v>411</v>
      </c>
      <c r="D158" s="277"/>
      <c r="E158" s="278">
        <v>1.111E-2</v>
      </c>
      <c r="F158" s="278">
        <v>1.08E-4</v>
      </c>
      <c r="G158" s="278">
        <v>1.0789999999999999E-3</v>
      </c>
      <c r="H158" s="278" t="s">
        <v>72</v>
      </c>
      <c r="I158" s="278">
        <v>2.1599999999999999E-4</v>
      </c>
      <c r="J158" s="278">
        <v>2.1599999999999999E-4</v>
      </c>
      <c r="K158" s="278">
        <v>2.1599999999999999E-4</v>
      </c>
      <c r="L158" s="278">
        <v>3.2999999999999996E-5</v>
      </c>
      <c r="M158" s="278">
        <v>2.1580000000000002E-3</v>
      </c>
      <c r="N158" s="278" t="s">
        <v>72</v>
      </c>
      <c r="O158" s="278" t="s">
        <v>72</v>
      </c>
      <c r="P158" s="278" t="s">
        <v>72</v>
      </c>
      <c r="Q158" s="278" t="s">
        <v>72</v>
      </c>
      <c r="R158" s="278" t="s">
        <v>72</v>
      </c>
      <c r="S158" s="278" t="s">
        <v>72</v>
      </c>
      <c r="T158" s="278" t="s">
        <v>72</v>
      </c>
      <c r="U158" s="278" t="s">
        <v>72</v>
      </c>
      <c r="V158" s="278" t="s">
        <v>72</v>
      </c>
      <c r="W158" s="278" t="s">
        <v>72</v>
      </c>
      <c r="X158" s="278" t="s">
        <v>72</v>
      </c>
      <c r="Y158" s="278" t="s">
        <v>72</v>
      </c>
      <c r="Z158" s="278" t="s">
        <v>72</v>
      </c>
      <c r="AA158" s="278" t="s">
        <v>72</v>
      </c>
      <c r="AB158" s="278" t="s">
        <v>72</v>
      </c>
      <c r="AC158" s="278" t="s">
        <v>65</v>
      </c>
      <c r="AD158" s="278" t="s">
        <v>65</v>
      </c>
      <c r="AE158" s="258"/>
      <c r="AF158" s="278">
        <v>46.38</v>
      </c>
      <c r="AG158" s="278" t="s">
        <v>65</v>
      </c>
      <c r="AH158" s="278" t="s">
        <v>65</v>
      </c>
      <c r="AI158" s="278" t="s">
        <v>65</v>
      </c>
      <c r="AJ158" s="278" t="s">
        <v>65</v>
      </c>
      <c r="AK158" s="278" t="s">
        <v>65</v>
      </c>
      <c r="AL158" s="276" t="s">
        <v>61</v>
      </c>
    </row>
    <row r="159" spans="1:38" ht="13.5" thickBot="1" x14ac:dyDescent="0.25">
      <c r="A159" s="276" t="s">
        <v>412</v>
      </c>
      <c r="B159" s="276" t="s">
        <v>413</v>
      </c>
      <c r="C159" s="197" t="s">
        <v>414</v>
      </c>
      <c r="D159" s="277"/>
      <c r="E159" s="278">
        <v>19.600999999999999</v>
      </c>
      <c r="F159" s="278">
        <v>0.73399999999999999</v>
      </c>
      <c r="G159" s="278">
        <v>5.1760000000000002</v>
      </c>
      <c r="H159" s="278" t="s">
        <v>72</v>
      </c>
      <c r="I159" s="278">
        <v>1.0580000000000001</v>
      </c>
      <c r="J159" s="278">
        <v>1.139</v>
      </c>
      <c r="K159" s="278">
        <v>1.139</v>
      </c>
      <c r="L159" s="278">
        <v>0.154</v>
      </c>
      <c r="M159" s="278">
        <v>1.954</v>
      </c>
      <c r="N159" s="278">
        <v>4.2999999999999997E-2</v>
      </c>
      <c r="O159" s="278">
        <v>4.3E-3</v>
      </c>
      <c r="P159" s="278">
        <v>6.3E-3</v>
      </c>
      <c r="Q159" s="278">
        <v>1.2200000000000001E-2</v>
      </c>
      <c r="R159" s="278">
        <v>0.1244</v>
      </c>
      <c r="S159" s="278">
        <v>5.28E-2</v>
      </c>
      <c r="T159" s="278">
        <v>5.41</v>
      </c>
      <c r="U159" s="278">
        <v>7.6E-3</v>
      </c>
      <c r="V159" s="278">
        <v>0.317</v>
      </c>
      <c r="W159" s="278">
        <v>9.0999999999999998E-2</v>
      </c>
      <c r="X159" s="278">
        <v>1E-3</v>
      </c>
      <c r="Y159" s="278">
        <v>6.0000000000000001E-3</v>
      </c>
      <c r="Z159" s="278">
        <v>4.3E-3</v>
      </c>
      <c r="AA159" s="278">
        <v>1.6000000000000001E-3</v>
      </c>
      <c r="AB159" s="278">
        <v>1.2999999999999999E-2</v>
      </c>
      <c r="AC159" s="278">
        <v>3.1E-2</v>
      </c>
      <c r="AD159" s="278">
        <v>9.8000000000000004E-2</v>
      </c>
      <c r="AE159" s="258"/>
      <c r="AF159" s="278">
        <v>10851.8</v>
      </c>
      <c r="AG159" s="278" t="s">
        <v>65</v>
      </c>
      <c r="AH159" s="278" t="s">
        <v>65</v>
      </c>
      <c r="AI159" s="278" t="s">
        <v>65</v>
      </c>
      <c r="AJ159" s="278" t="s">
        <v>65</v>
      </c>
      <c r="AK159" s="278" t="s">
        <v>65</v>
      </c>
      <c r="AL159" s="276" t="s">
        <v>61</v>
      </c>
    </row>
    <row r="160" spans="1:38" ht="13.5" thickBot="1" x14ac:dyDescent="0.25">
      <c r="A160" s="276" t="s">
        <v>415</v>
      </c>
      <c r="B160" s="276" t="s">
        <v>416</v>
      </c>
      <c r="C160" s="197" t="s">
        <v>417</v>
      </c>
      <c r="D160" s="277"/>
      <c r="E160" s="278" t="s">
        <v>69</v>
      </c>
      <c r="F160" s="278" t="s">
        <v>69</v>
      </c>
      <c r="G160" s="278" t="s">
        <v>69</v>
      </c>
      <c r="H160" s="278" t="s">
        <v>69</v>
      </c>
      <c r="I160" s="278" t="s">
        <v>69</v>
      </c>
      <c r="J160" s="278" t="s">
        <v>69</v>
      </c>
      <c r="K160" s="278" t="s">
        <v>69</v>
      </c>
      <c r="L160" s="278" t="s">
        <v>69</v>
      </c>
      <c r="M160" s="278" t="s">
        <v>69</v>
      </c>
      <c r="N160" s="278" t="s">
        <v>69</v>
      </c>
      <c r="O160" s="278" t="s">
        <v>69</v>
      </c>
      <c r="P160" s="278" t="s">
        <v>69</v>
      </c>
      <c r="Q160" s="278" t="s">
        <v>69</v>
      </c>
      <c r="R160" s="278" t="s">
        <v>69</v>
      </c>
      <c r="S160" s="278" t="s">
        <v>69</v>
      </c>
      <c r="T160" s="278" t="s">
        <v>69</v>
      </c>
      <c r="U160" s="278" t="s">
        <v>69</v>
      </c>
      <c r="V160" s="278" t="s">
        <v>69</v>
      </c>
      <c r="W160" s="278" t="s">
        <v>69</v>
      </c>
      <c r="X160" s="278" t="s">
        <v>69</v>
      </c>
      <c r="Y160" s="278" t="s">
        <v>69</v>
      </c>
      <c r="Z160" s="278" t="s">
        <v>69</v>
      </c>
      <c r="AA160" s="278" t="s">
        <v>69</v>
      </c>
      <c r="AB160" s="278" t="s">
        <v>69</v>
      </c>
      <c r="AC160" s="278" t="s">
        <v>69</v>
      </c>
      <c r="AD160" s="278" t="s">
        <v>69</v>
      </c>
      <c r="AE160" s="258"/>
      <c r="AF160" s="278" t="s">
        <v>69</v>
      </c>
      <c r="AG160" s="278" t="s">
        <v>69</v>
      </c>
      <c r="AH160" s="278" t="s">
        <v>69</v>
      </c>
      <c r="AI160" s="278" t="s">
        <v>69</v>
      </c>
      <c r="AJ160" s="278" t="s">
        <v>69</v>
      </c>
      <c r="AK160" s="278" t="s">
        <v>69</v>
      </c>
      <c r="AL160" s="276" t="s">
        <v>61</v>
      </c>
    </row>
    <row r="161" spans="1:38" ht="24.75" thickBot="1" x14ac:dyDescent="0.25">
      <c r="A161" s="279" t="s">
        <v>415</v>
      </c>
      <c r="B161" s="279" t="s">
        <v>418</v>
      </c>
      <c r="C161" s="198" t="s">
        <v>419</v>
      </c>
      <c r="D161" s="280"/>
      <c r="E161" s="281" t="s">
        <v>69</v>
      </c>
      <c r="F161" s="281" t="s">
        <v>69</v>
      </c>
      <c r="G161" s="281" t="s">
        <v>69</v>
      </c>
      <c r="H161" s="281" t="s">
        <v>69</v>
      </c>
      <c r="I161" s="281" t="s">
        <v>69</v>
      </c>
      <c r="J161" s="281" t="s">
        <v>69</v>
      </c>
      <c r="K161" s="281" t="s">
        <v>69</v>
      </c>
      <c r="L161" s="281" t="s">
        <v>69</v>
      </c>
      <c r="M161" s="281" t="s">
        <v>69</v>
      </c>
      <c r="N161" s="281" t="s">
        <v>69</v>
      </c>
      <c r="O161" s="281" t="s">
        <v>69</v>
      </c>
      <c r="P161" s="281" t="s">
        <v>69</v>
      </c>
      <c r="Q161" s="281" t="s">
        <v>69</v>
      </c>
      <c r="R161" s="281" t="s">
        <v>69</v>
      </c>
      <c r="S161" s="281" t="s">
        <v>69</v>
      </c>
      <c r="T161" s="281" t="s">
        <v>69</v>
      </c>
      <c r="U161" s="281" t="s">
        <v>69</v>
      </c>
      <c r="V161" s="281" t="s">
        <v>69</v>
      </c>
      <c r="W161" s="281" t="s">
        <v>69</v>
      </c>
      <c r="X161" s="281" t="s">
        <v>69</v>
      </c>
      <c r="Y161" s="281" t="s">
        <v>69</v>
      </c>
      <c r="Z161" s="281" t="s">
        <v>69</v>
      </c>
      <c r="AA161" s="281" t="s">
        <v>69</v>
      </c>
      <c r="AB161" s="281" t="s">
        <v>69</v>
      </c>
      <c r="AC161" s="281" t="s">
        <v>69</v>
      </c>
      <c r="AD161" s="281" t="s">
        <v>69</v>
      </c>
      <c r="AE161" s="266"/>
      <c r="AF161" s="281" t="s">
        <v>69</v>
      </c>
      <c r="AG161" s="281" t="s">
        <v>69</v>
      </c>
      <c r="AH161" s="281" t="s">
        <v>69</v>
      </c>
      <c r="AI161" s="281" t="s">
        <v>69</v>
      </c>
      <c r="AJ161" s="281" t="s">
        <v>69</v>
      </c>
      <c r="AK161" s="281" t="s">
        <v>69</v>
      </c>
      <c r="AL161" s="279" t="s">
        <v>151</v>
      </c>
    </row>
    <row r="162" spans="1:38" ht="24.75" thickBot="1" x14ac:dyDescent="0.25">
      <c r="A162" s="282" t="s">
        <v>420</v>
      </c>
      <c r="B162" s="282" t="s">
        <v>421</v>
      </c>
      <c r="C162" s="199" t="s">
        <v>422</v>
      </c>
      <c r="D162" s="283"/>
      <c r="E162" s="284" t="s">
        <v>69</v>
      </c>
      <c r="F162" s="284" t="s">
        <v>69</v>
      </c>
      <c r="G162" s="284" t="s">
        <v>69</v>
      </c>
      <c r="H162" s="284" t="s">
        <v>69</v>
      </c>
      <c r="I162" s="284" t="s">
        <v>69</v>
      </c>
      <c r="J162" s="284" t="s">
        <v>69</v>
      </c>
      <c r="K162" s="284" t="s">
        <v>69</v>
      </c>
      <c r="L162" s="284" t="s">
        <v>69</v>
      </c>
      <c r="M162" s="284" t="s">
        <v>69</v>
      </c>
      <c r="N162" s="284" t="s">
        <v>69</v>
      </c>
      <c r="O162" s="284" t="s">
        <v>69</v>
      </c>
      <c r="P162" s="284" t="s">
        <v>69</v>
      </c>
      <c r="Q162" s="284" t="s">
        <v>69</v>
      </c>
      <c r="R162" s="284" t="s">
        <v>69</v>
      </c>
      <c r="S162" s="284" t="s">
        <v>69</v>
      </c>
      <c r="T162" s="284" t="s">
        <v>69</v>
      </c>
      <c r="U162" s="284" t="s">
        <v>69</v>
      </c>
      <c r="V162" s="284" t="s">
        <v>69</v>
      </c>
      <c r="W162" s="284" t="s">
        <v>69</v>
      </c>
      <c r="X162" s="284" t="s">
        <v>69</v>
      </c>
      <c r="Y162" s="284" t="s">
        <v>69</v>
      </c>
      <c r="Z162" s="284" t="s">
        <v>69</v>
      </c>
      <c r="AA162" s="284" t="s">
        <v>69</v>
      </c>
      <c r="AB162" s="284" t="s">
        <v>69</v>
      </c>
      <c r="AC162" s="284" t="s">
        <v>69</v>
      </c>
      <c r="AD162" s="284" t="s">
        <v>69</v>
      </c>
      <c r="AE162" s="266"/>
      <c r="AF162" s="284" t="s">
        <v>69</v>
      </c>
      <c r="AG162" s="284" t="s">
        <v>69</v>
      </c>
      <c r="AH162" s="284" t="s">
        <v>69</v>
      </c>
      <c r="AI162" s="284" t="s">
        <v>69</v>
      </c>
      <c r="AJ162" s="284" t="s">
        <v>69</v>
      </c>
      <c r="AK162" s="284" t="s">
        <v>69</v>
      </c>
      <c r="AL162" s="282" t="s">
        <v>151</v>
      </c>
    </row>
    <row r="163" spans="1:38" ht="13.5" thickBot="1" x14ac:dyDescent="0.25">
      <c r="A163" s="282" t="s">
        <v>420</v>
      </c>
      <c r="B163" s="282" t="s">
        <v>423</v>
      </c>
      <c r="C163" s="199" t="s">
        <v>424</v>
      </c>
      <c r="D163" s="283"/>
      <c r="E163" s="284">
        <v>1.7619999999999999E-3</v>
      </c>
      <c r="F163" s="284">
        <v>5.2859999999999999E-3</v>
      </c>
      <c r="G163" s="284">
        <v>3.5199999999999999E-4</v>
      </c>
      <c r="H163" s="284">
        <v>3.5199999999999999E-4</v>
      </c>
      <c r="I163" s="284">
        <v>2.3900999999999999E-2</v>
      </c>
      <c r="J163" s="284">
        <v>2.9211999999999998E-2</v>
      </c>
      <c r="K163" s="284">
        <v>4.5147E-2</v>
      </c>
      <c r="L163" s="284">
        <v>2.1510000000000001E-3</v>
      </c>
      <c r="M163" s="284">
        <v>5.2859999999999997E-2</v>
      </c>
      <c r="N163" s="284" t="s">
        <v>72</v>
      </c>
      <c r="O163" s="284" t="s">
        <v>72</v>
      </c>
      <c r="P163" s="284" t="s">
        <v>72</v>
      </c>
      <c r="Q163" s="284" t="s">
        <v>72</v>
      </c>
      <c r="R163" s="284" t="s">
        <v>72</v>
      </c>
      <c r="S163" s="284" t="s">
        <v>72</v>
      </c>
      <c r="T163" s="284" t="s">
        <v>72</v>
      </c>
      <c r="U163" s="284" t="s">
        <v>72</v>
      </c>
      <c r="V163" s="284" t="s">
        <v>72</v>
      </c>
      <c r="W163" s="284">
        <v>4.8979999999999996E-3</v>
      </c>
      <c r="X163" s="284" t="s">
        <v>72</v>
      </c>
      <c r="Y163" s="284" t="s">
        <v>72</v>
      </c>
      <c r="Z163" s="284" t="s">
        <v>72</v>
      </c>
      <c r="AA163" s="284" t="s">
        <v>72</v>
      </c>
      <c r="AB163" s="284" t="s">
        <v>72</v>
      </c>
      <c r="AC163" s="284" t="s">
        <v>72</v>
      </c>
      <c r="AD163" s="284">
        <v>4.8999999999999998E-4</v>
      </c>
      <c r="AE163" s="266"/>
      <c r="AF163" s="284" t="s">
        <v>65</v>
      </c>
      <c r="AG163" s="284" t="s">
        <v>65</v>
      </c>
      <c r="AH163" s="284" t="s">
        <v>65</v>
      </c>
      <c r="AI163" s="284" t="s">
        <v>65</v>
      </c>
      <c r="AJ163" s="284" t="s">
        <v>65</v>
      </c>
      <c r="AK163" s="284">
        <v>32.5</v>
      </c>
      <c r="AL163" s="282" t="s">
        <v>425</v>
      </c>
    </row>
    <row r="164" spans="1:38" ht="24.75" thickBot="1" x14ac:dyDescent="0.25">
      <c r="A164" s="282" t="s">
        <v>420</v>
      </c>
      <c r="B164" s="282" t="s">
        <v>426</v>
      </c>
      <c r="C164" s="199" t="s">
        <v>427</v>
      </c>
      <c r="D164" s="283"/>
      <c r="E164" s="284" t="s">
        <v>69</v>
      </c>
      <c r="F164" s="284">
        <v>40.521999999999998</v>
      </c>
      <c r="G164" s="284" t="s">
        <v>69</v>
      </c>
      <c r="H164" s="284" t="s">
        <v>69</v>
      </c>
      <c r="I164" s="284" t="s">
        <v>69</v>
      </c>
      <c r="J164" s="284" t="s">
        <v>69</v>
      </c>
      <c r="K164" s="284" t="s">
        <v>69</v>
      </c>
      <c r="L164" s="284" t="s">
        <v>69</v>
      </c>
      <c r="M164" s="284" t="s">
        <v>69</v>
      </c>
      <c r="N164" s="284" t="s">
        <v>69</v>
      </c>
      <c r="O164" s="284" t="s">
        <v>69</v>
      </c>
      <c r="P164" s="284" t="s">
        <v>69</v>
      </c>
      <c r="Q164" s="284" t="s">
        <v>69</v>
      </c>
      <c r="R164" s="284" t="s">
        <v>69</v>
      </c>
      <c r="S164" s="284" t="s">
        <v>69</v>
      </c>
      <c r="T164" s="284" t="s">
        <v>69</v>
      </c>
      <c r="U164" s="284" t="s">
        <v>69</v>
      </c>
      <c r="V164" s="284" t="s">
        <v>69</v>
      </c>
      <c r="W164" s="284" t="s">
        <v>69</v>
      </c>
      <c r="X164" s="284" t="s">
        <v>69</v>
      </c>
      <c r="Y164" s="284" t="s">
        <v>69</v>
      </c>
      <c r="Z164" s="284" t="s">
        <v>69</v>
      </c>
      <c r="AA164" s="284" t="s">
        <v>69</v>
      </c>
      <c r="AB164" s="284" t="s">
        <v>69</v>
      </c>
      <c r="AC164" s="284" t="s">
        <v>69</v>
      </c>
      <c r="AD164" s="284" t="s">
        <v>69</v>
      </c>
      <c r="AE164" s="285"/>
      <c r="AF164" s="284" t="s">
        <v>69</v>
      </c>
      <c r="AG164" s="284" t="s">
        <v>69</v>
      </c>
      <c r="AH164" s="284" t="s">
        <v>69</v>
      </c>
      <c r="AI164" s="284" t="s">
        <v>69</v>
      </c>
      <c r="AJ164" s="284" t="s">
        <v>69</v>
      </c>
      <c r="AK164" s="284" t="s">
        <v>69</v>
      </c>
      <c r="AL164" s="282" t="s">
        <v>151</v>
      </c>
    </row>
    <row r="165" spans="1:38" x14ac:dyDescent="0.2">
      <c r="A165" s="211"/>
      <c r="B165" s="211"/>
      <c r="D165" s="286"/>
      <c r="E165" s="286"/>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8"/>
      <c r="AG165" s="288"/>
      <c r="AH165" s="288"/>
      <c r="AI165" s="288"/>
      <c r="AJ165" s="288"/>
      <c r="AK165" s="288"/>
      <c r="AL165" s="289"/>
    </row>
    <row r="166" spans="1:38" s="174" customFormat="1" ht="15" x14ac:dyDescent="0.25">
      <c r="A166" s="315" t="s">
        <v>428</v>
      </c>
      <c r="B166" s="315"/>
      <c r="C166" s="315"/>
      <c r="D166" s="315"/>
      <c r="E166" s="315"/>
      <c r="F166" s="315"/>
      <c r="G166" s="315"/>
      <c r="H166" s="200"/>
      <c r="I166" s="112"/>
      <c r="J166" s="112"/>
      <c r="K166" s="112"/>
      <c r="L166" s="112"/>
      <c r="M166" s="112"/>
      <c r="N166" s="112"/>
      <c r="O166" s="112"/>
      <c r="P166" s="112"/>
      <c r="Q166" s="112"/>
      <c r="R166" s="112"/>
      <c r="S166" s="112"/>
      <c r="T166" s="112"/>
      <c r="U166" s="112"/>
      <c r="V166" s="290"/>
      <c r="W166" s="290"/>
      <c r="X166" s="290"/>
      <c r="Y166" s="290"/>
      <c r="Z166" s="290"/>
      <c r="AA166" s="290"/>
      <c r="AB166" s="290"/>
      <c r="AC166" s="291"/>
      <c r="AD166" s="291"/>
      <c r="AE166" s="290"/>
      <c r="AF166" s="290"/>
      <c r="AG166" s="292"/>
      <c r="AH166" s="292"/>
      <c r="AI166" s="292"/>
      <c r="AJ166" s="292"/>
      <c r="AK166" s="292"/>
      <c r="AL166" s="292"/>
    </row>
    <row r="167" spans="1:38" s="175" customFormat="1" ht="15" x14ac:dyDescent="0.25">
      <c r="A167" s="315" t="s">
        <v>429</v>
      </c>
      <c r="B167" s="315"/>
      <c r="C167" s="315"/>
      <c r="D167" s="315"/>
      <c r="E167" s="315"/>
      <c r="F167" s="315"/>
      <c r="G167" s="315"/>
      <c r="H167" s="200"/>
      <c r="I167" s="112"/>
      <c r="J167"/>
      <c r="K167"/>
      <c r="L167"/>
      <c r="M167" s="112"/>
      <c r="N167" s="112"/>
      <c r="O167" s="112"/>
      <c r="P167" s="112"/>
      <c r="Q167" s="112"/>
      <c r="R167" s="112"/>
      <c r="S167" s="112"/>
      <c r="T167" s="112"/>
      <c r="U167" s="112"/>
      <c r="V167" s="293"/>
      <c r="W167" s="293"/>
      <c r="X167" s="293"/>
      <c r="Y167" s="293"/>
      <c r="Z167" s="293"/>
      <c r="AA167" s="293"/>
      <c r="AB167" s="293"/>
      <c r="AC167" s="293"/>
      <c r="AD167" s="293"/>
      <c r="AE167" s="293"/>
      <c r="AF167" s="293"/>
      <c r="AG167" s="293"/>
      <c r="AH167" s="293"/>
      <c r="AI167" s="293"/>
      <c r="AJ167" s="293"/>
      <c r="AK167" s="293"/>
      <c r="AL167" s="293"/>
    </row>
    <row r="168" spans="1:38" s="175" customFormat="1" ht="15" x14ac:dyDescent="0.25">
      <c r="A168" s="315" t="s">
        <v>430</v>
      </c>
      <c r="B168" s="315"/>
      <c r="C168" s="315"/>
      <c r="D168" s="315"/>
      <c r="E168" s="315"/>
      <c r="F168" s="315"/>
      <c r="G168" s="315"/>
      <c r="H168" s="200"/>
      <c r="I168" s="112"/>
      <c r="J168"/>
      <c r="K168"/>
      <c r="L168"/>
      <c r="M168" s="112"/>
      <c r="N168" s="112"/>
      <c r="O168" s="112"/>
      <c r="P168" s="112"/>
      <c r="Q168" s="112"/>
      <c r="R168" s="112"/>
      <c r="S168" s="112"/>
      <c r="T168" s="112"/>
      <c r="U168" s="112"/>
      <c r="V168" s="293"/>
      <c r="W168" s="293"/>
      <c r="X168" s="293"/>
      <c r="Y168" s="293"/>
      <c r="Z168" s="293"/>
      <c r="AA168" s="293"/>
      <c r="AB168" s="293"/>
      <c r="AC168" s="293"/>
      <c r="AD168" s="293"/>
      <c r="AE168" s="293"/>
      <c r="AF168" s="293"/>
      <c r="AG168" s="293"/>
      <c r="AH168" s="293"/>
      <c r="AI168" s="293"/>
      <c r="AJ168" s="293"/>
      <c r="AK168" s="293"/>
      <c r="AL168" s="293"/>
    </row>
    <row r="169" spans="1:38" s="174" customFormat="1" ht="15" x14ac:dyDescent="0.25">
      <c r="A169" s="315" t="s">
        <v>431</v>
      </c>
      <c r="B169" s="315"/>
      <c r="C169" s="315"/>
      <c r="D169" s="315"/>
      <c r="E169" s="315"/>
      <c r="F169" s="315"/>
      <c r="G169" s="315"/>
      <c r="H169" s="200"/>
      <c r="I169" s="112"/>
      <c r="J169"/>
      <c r="K169"/>
      <c r="L169"/>
      <c r="M169" s="112"/>
      <c r="N169" s="112"/>
      <c r="O169" s="112"/>
      <c r="P169" s="112"/>
      <c r="Q169" s="112"/>
      <c r="R169" s="112"/>
      <c r="S169" s="112"/>
      <c r="T169" s="112"/>
      <c r="U169" s="112"/>
      <c r="V169" s="290"/>
      <c r="W169" s="290"/>
      <c r="X169" s="290"/>
      <c r="Y169" s="290"/>
      <c r="Z169" s="290"/>
      <c r="AA169" s="290"/>
      <c r="AB169" s="290"/>
      <c r="AC169" s="291"/>
      <c r="AD169" s="291"/>
      <c r="AE169" s="290"/>
      <c r="AF169" s="290"/>
      <c r="AG169" s="292"/>
      <c r="AH169" s="292"/>
      <c r="AI169" s="292"/>
      <c r="AJ169" s="292"/>
      <c r="AK169" s="292"/>
      <c r="AL169" s="292"/>
    </row>
    <row r="170" spans="1:38" s="175" customFormat="1" ht="15" x14ac:dyDescent="0.25">
      <c r="A170" s="315" t="s">
        <v>432</v>
      </c>
      <c r="B170" s="315"/>
      <c r="C170" s="315"/>
      <c r="D170" s="315"/>
      <c r="E170" s="315"/>
      <c r="F170" s="315"/>
      <c r="G170" s="315"/>
      <c r="H170" s="200"/>
      <c r="I170" s="112"/>
      <c r="J170"/>
      <c r="K170"/>
      <c r="L170"/>
      <c r="M170" s="112"/>
      <c r="N170" s="112"/>
      <c r="O170" s="112"/>
      <c r="P170" s="112"/>
      <c r="Q170" s="112"/>
      <c r="R170" s="112"/>
      <c r="S170" s="112"/>
      <c r="T170" s="112"/>
      <c r="U170" s="112"/>
      <c r="V170" s="293"/>
      <c r="W170" s="293"/>
      <c r="X170" s="293"/>
      <c r="Y170" s="293"/>
      <c r="Z170" s="293"/>
      <c r="AA170" s="293"/>
      <c r="AB170" s="293"/>
      <c r="AC170" s="293"/>
      <c r="AD170" s="293"/>
      <c r="AE170" s="293"/>
      <c r="AF170" s="293"/>
      <c r="AG170" s="293"/>
      <c r="AH170" s="293"/>
      <c r="AI170" s="293"/>
      <c r="AJ170" s="293"/>
      <c r="AK170" s="293"/>
      <c r="AL170" s="293"/>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pane xSplit="4" ySplit="13" topLeftCell="E24" activePane="bottomRight" state="frozen"/>
      <selection pane="topRight" activeCell="E1" sqref="E1"/>
      <selection pane="bottomLeft" activeCell="A14" sqref="A14"/>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5" width="8.5703125" style="1" customWidth="1"/>
    <col min="6" max="6" width="10" style="1" customWidth="1"/>
    <col min="7" max="7" width="8.5703125" style="1" customWidth="1"/>
    <col min="8" max="8" width="9"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2013</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2013</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17">
        <v>12.699697</v>
      </c>
      <c r="F14" s="117">
        <v>0.83918800000000005</v>
      </c>
      <c r="G14" s="117">
        <v>38.843114</v>
      </c>
      <c r="H14" s="166">
        <v>7.0749999999999997E-3</v>
      </c>
      <c r="I14" s="117">
        <v>4.8161889999999996</v>
      </c>
      <c r="J14" s="117">
        <v>10.253152</v>
      </c>
      <c r="K14" s="117">
        <v>11.530862000000001</v>
      </c>
      <c r="L14" s="117">
        <v>0.14216100000000001</v>
      </c>
      <c r="M14" s="117">
        <v>2.6689240000000001</v>
      </c>
      <c r="N14" s="117">
        <v>2.7796020000000001</v>
      </c>
      <c r="O14" s="117">
        <v>0.230075</v>
      </c>
      <c r="P14" s="117">
        <v>0.13398299999999999</v>
      </c>
      <c r="Q14" s="117">
        <v>1.1490279999999999</v>
      </c>
      <c r="R14" s="117">
        <v>2.9773700000000001</v>
      </c>
      <c r="S14" s="117">
        <v>2.4871840000000001</v>
      </c>
      <c r="T14" s="117">
        <v>1.975884</v>
      </c>
      <c r="U14" s="117">
        <v>1.465039</v>
      </c>
      <c r="V14" s="117">
        <v>16.004645</v>
      </c>
      <c r="W14" s="166">
        <v>1.3177270000000001</v>
      </c>
      <c r="X14" s="166">
        <v>8.6402000000000007E-2</v>
      </c>
      <c r="Y14" s="166">
        <v>0.131995</v>
      </c>
      <c r="Z14" s="166">
        <v>4.5777999999999999E-2</v>
      </c>
      <c r="AA14" s="166">
        <v>3.5778999999999998E-2</v>
      </c>
      <c r="AB14" s="166">
        <v>0.29995300000000003</v>
      </c>
      <c r="AC14" s="117">
        <v>0.15335299999999999</v>
      </c>
      <c r="AD14" s="117">
        <v>0.73549900000000001</v>
      </c>
      <c r="AE14" s="51"/>
      <c r="AF14" s="117">
        <v>2243.02</v>
      </c>
      <c r="AG14" s="62">
        <v>131610.815</v>
      </c>
      <c r="AH14" s="117">
        <v>9891</v>
      </c>
      <c r="AI14" s="62">
        <v>13637</v>
      </c>
      <c r="AJ14" s="62">
        <v>1934.11</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0.248997</v>
      </c>
      <c r="F16" s="166">
        <v>1.886293</v>
      </c>
      <c r="G16" s="117">
        <v>1.008084</v>
      </c>
      <c r="H16" s="117">
        <v>0.23297399999999999</v>
      </c>
      <c r="I16" s="117">
        <v>0.16625799999999999</v>
      </c>
      <c r="J16" s="117">
        <v>0.35745500000000002</v>
      </c>
      <c r="K16" s="117">
        <v>0.41564499999999999</v>
      </c>
      <c r="L16" s="117">
        <v>1.0640999999999999E-2</v>
      </c>
      <c r="M16" s="166">
        <v>35.679563000000002</v>
      </c>
      <c r="N16" s="117">
        <v>1.4853E-2</v>
      </c>
      <c r="O16" s="117">
        <v>8.7799999999999998E-4</v>
      </c>
      <c r="P16" s="117">
        <v>3.0379999999999999E-3</v>
      </c>
      <c r="Q16" s="117">
        <v>6.0759999999999998E-3</v>
      </c>
      <c r="R16" s="117">
        <v>3.0380999999999998E-2</v>
      </c>
      <c r="S16" s="117">
        <v>3.0380999999999998E-2</v>
      </c>
      <c r="T16" s="117">
        <v>1.519E-2</v>
      </c>
      <c r="U16" s="117" t="s">
        <v>72</v>
      </c>
      <c r="V16" s="117">
        <v>0.202538</v>
      </c>
      <c r="W16" s="117">
        <v>9.5219999999999992E-3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2.13E-4</v>
      </c>
      <c r="F17" s="166">
        <v>5.8E-5</v>
      </c>
      <c r="G17" s="166">
        <v>9.0000000000000002E-6</v>
      </c>
      <c r="H17" s="166">
        <v>9.9999999999999995E-7</v>
      </c>
      <c r="I17" s="117">
        <v>3.8999999999999999E-5</v>
      </c>
      <c r="J17" s="117">
        <v>4.8999999999999998E-5</v>
      </c>
      <c r="K17" s="117">
        <v>5.7000000000000003E-5</v>
      </c>
      <c r="L17" s="117">
        <v>5.6999999999999996E-6</v>
      </c>
      <c r="M17" s="166">
        <v>1.22E-4</v>
      </c>
      <c r="N17" s="117">
        <v>8.6000000000000007E-6</v>
      </c>
      <c r="O17" s="117">
        <v>4.0999999999999997E-6</v>
      </c>
      <c r="P17" s="166">
        <v>7.9999999999999996E-7</v>
      </c>
      <c r="Q17" s="117">
        <v>5.9999999999999997E-7</v>
      </c>
      <c r="R17" s="117">
        <v>7.3000000000000004E-6</v>
      </c>
      <c r="S17" s="117">
        <v>6.0000000000000002E-6</v>
      </c>
      <c r="T17" s="117">
        <v>5.4999999999999999E-6</v>
      </c>
      <c r="U17" s="117">
        <v>4.9999999999999998E-7</v>
      </c>
      <c r="V17" s="117">
        <v>5.1199999999999998E-4</v>
      </c>
      <c r="W17" s="166">
        <v>1E-4</v>
      </c>
      <c r="X17" s="117">
        <v>1.0000000000000001E-5</v>
      </c>
      <c r="Y17" s="117">
        <v>1.5999999999999999E-5</v>
      </c>
      <c r="Z17" s="117">
        <v>5.0000000000000004E-6</v>
      </c>
      <c r="AA17" s="117">
        <v>3.9999999999999998E-6</v>
      </c>
      <c r="AB17" s="117">
        <v>3.4999999999999997E-5</v>
      </c>
      <c r="AC17" s="117">
        <v>5.0000000000000004E-6</v>
      </c>
      <c r="AD17" s="117" t="s">
        <v>65</v>
      </c>
      <c r="AE17" s="51"/>
      <c r="AF17" s="117" t="s">
        <v>65</v>
      </c>
      <c r="AG17" s="117" t="s">
        <v>65</v>
      </c>
      <c r="AH17" s="166">
        <v>2.7</v>
      </c>
      <c r="AI17" s="117">
        <v>1</v>
      </c>
      <c r="AJ17" s="117" t="s">
        <v>65</v>
      </c>
      <c r="AK17" s="117" t="s">
        <v>65</v>
      </c>
      <c r="AL17" s="40" t="s">
        <v>61</v>
      </c>
    </row>
    <row r="18" spans="1:38" ht="26.25" customHeight="1" thickBot="1" x14ac:dyDescent="0.25">
      <c r="A18" s="60" t="s">
        <v>66</v>
      </c>
      <c r="B18" s="60" t="s">
        <v>75</v>
      </c>
      <c r="C18" s="61" t="s">
        <v>76</v>
      </c>
      <c r="D18" s="62"/>
      <c r="E18" s="166">
        <v>6.5459999999999997E-3</v>
      </c>
      <c r="F18" s="166">
        <v>4.6969999999999998E-3</v>
      </c>
      <c r="G18" s="166">
        <v>8.4440000000000001E-3</v>
      </c>
      <c r="H18" s="117">
        <v>1.5E-5</v>
      </c>
      <c r="I18" s="166">
        <v>4.1970000000000002E-3</v>
      </c>
      <c r="J18" s="166">
        <v>4.679E-3</v>
      </c>
      <c r="K18" s="166">
        <v>5.019E-3</v>
      </c>
      <c r="L18" s="166">
        <v>2.6840000000000002E-4</v>
      </c>
      <c r="M18" s="166">
        <v>5.0819999999999997E-2</v>
      </c>
      <c r="N18" s="166">
        <v>4.8333999999999998E-3</v>
      </c>
      <c r="O18" s="166">
        <v>7.1000000000000005E-5</v>
      </c>
      <c r="P18" s="166">
        <v>2.0489999999999999E-4</v>
      </c>
      <c r="Q18" s="117">
        <v>1.3210000000000001E-4</v>
      </c>
      <c r="R18" s="117">
        <v>3.8529999999999999E-4</v>
      </c>
      <c r="S18" s="117">
        <v>7.8149999999999997E-4</v>
      </c>
      <c r="T18" s="117">
        <v>4.8220000000000001E-4</v>
      </c>
      <c r="U18" s="117">
        <v>5.49E-5</v>
      </c>
      <c r="V18" s="117">
        <v>7.4527999999999999E-3</v>
      </c>
      <c r="W18" s="166">
        <v>9.4754000000000001E-3</v>
      </c>
      <c r="X18" s="166">
        <v>2.3135E-3</v>
      </c>
      <c r="Y18" s="166">
        <v>3.0079E-3</v>
      </c>
      <c r="Z18" s="166">
        <v>1.1682999999999999E-3</v>
      </c>
      <c r="AA18" s="166">
        <v>9.2909999999999998E-4</v>
      </c>
      <c r="AB18" s="166">
        <v>7.4190000000000002E-3</v>
      </c>
      <c r="AC18" s="166">
        <v>1.6799999999999998E-5</v>
      </c>
      <c r="AD18" s="166">
        <v>4.6154999999999998E-3</v>
      </c>
      <c r="AE18" s="51"/>
      <c r="AF18" s="117" t="s">
        <v>65</v>
      </c>
      <c r="AG18" s="166">
        <v>27.15</v>
      </c>
      <c r="AH18" s="166">
        <v>55.8</v>
      </c>
      <c r="AI18" s="117" t="s">
        <v>65</v>
      </c>
      <c r="AJ18" s="117" t="s">
        <v>65</v>
      </c>
      <c r="AK18" s="117" t="s">
        <v>65</v>
      </c>
      <c r="AL18" s="40" t="s">
        <v>61</v>
      </c>
    </row>
    <row r="19" spans="1:38" ht="26.25" customHeight="1" thickBot="1" x14ac:dyDescent="0.25">
      <c r="A19" s="60" t="s">
        <v>66</v>
      </c>
      <c r="B19" s="60" t="s">
        <v>77</v>
      </c>
      <c r="C19" s="61" t="s">
        <v>78</v>
      </c>
      <c r="D19" s="62"/>
      <c r="E19" s="166">
        <v>6.3075000000000006E-2</v>
      </c>
      <c r="F19" s="166">
        <v>3.2859999999999999E-3</v>
      </c>
      <c r="G19" s="166">
        <v>5.9789999999999999E-3</v>
      </c>
      <c r="H19" s="166">
        <v>4.08E-4</v>
      </c>
      <c r="I19" s="166">
        <v>2.4899999999999998E-4</v>
      </c>
      <c r="J19" s="166">
        <v>3.01E-4</v>
      </c>
      <c r="K19" s="166">
        <v>3.5100000000000002E-4</v>
      </c>
      <c r="L19" s="166">
        <v>6.3999999999999997E-5</v>
      </c>
      <c r="M19" s="166">
        <v>7.3039999999999997E-3</v>
      </c>
      <c r="N19" s="166">
        <v>8.0699999999999999E-4</v>
      </c>
      <c r="O19" s="166">
        <v>6.8999999999999997E-4</v>
      </c>
      <c r="P19" s="117">
        <v>1.5799999999999999E-4</v>
      </c>
      <c r="Q19" s="117">
        <v>2.2079999999999999E-3</v>
      </c>
      <c r="R19" s="117">
        <v>9.1799999999999998E-4</v>
      </c>
      <c r="S19" s="117">
        <v>4.1599999999999997E-4</v>
      </c>
      <c r="T19" s="117">
        <v>1.2519000000000001E-2</v>
      </c>
      <c r="U19" s="117">
        <v>1.7E-5</v>
      </c>
      <c r="V19" s="117">
        <v>9.1200000000000005E-4</v>
      </c>
      <c r="W19" s="166">
        <v>5.5500000000000005E-4</v>
      </c>
      <c r="X19" s="166">
        <v>2.9399999999999999E-4</v>
      </c>
      <c r="Y19" s="166">
        <v>3.4600000000000001E-4</v>
      </c>
      <c r="Z19" s="166">
        <v>2.2100000000000001E-4</v>
      </c>
      <c r="AA19" s="166">
        <v>1.18E-4</v>
      </c>
      <c r="AB19" s="166">
        <v>9.7900000000000005E-4</v>
      </c>
      <c r="AC19" s="117">
        <v>5.0000000000000004E-6</v>
      </c>
      <c r="AD19" s="117">
        <v>1E-8</v>
      </c>
      <c r="AE19" s="51"/>
      <c r="AF19" s="166">
        <v>45.5</v>
      </c>
      <c r="AG19" s="117" t="s">
        <v>65</v>
      </c>
      <c r="AH19" s="166">
        <v>1527.3</v>
      </c>
      <c r="AI19" s="117">
        <v>1</v>
      </c>
      <c r="AJ19" s="117" t="s">
        <v>65</v>
      </c>
      <c r="AK19" s="117" t="s">
        <v>65</v>
      </c>
      <c r="AL19" s="40" t="s">
        <v>61</v>
      </c>
    </row>
    <row r="20" spans="1:38" ht="26.25" customHeight="1" thickBot="1" x14ac:dyDescent="0.25">
      <c r="A20" s="60" t="s">
        <v>66</v>
      </c>
      <c r="B20" s="60" t="s">
        <v>79</v>
      </c>
      <c r="C20" s="61" t="s">
        <v>80</v>
      </c>
      <c r="D20" s="62"/>
      <c r="E20" s="117">
        <v>5.9978999999999998E-2</v>
      </c>
      <c r="F20" s="117">
        <v>1.1025E-2</v>
      </c>
      <c r="G20" s="117">
        <v>2.8240000000000001E-3</v>
      </c>
      <c r="H20" s="117">
        <v>3.28E-4</v>
      </c>
      <c r="I20" s="117">
        <v>6.7419999999999997E-3</v>
      </c>
      <c r="J20" s="117">
        <v>8.4309999999999993E-3</v>
      </c>
      <c r="K20" s="117">
        <v>9.7520000000000003E-3</v>
      </c>
      <c r="L20" s="117">
        <v>9.9700000000000006E-4</v>
      </c>
      <c r="M20" s="117">
        <v>2.3244999999999998E-2</v>
      </c>
      <c r="N20" s="117">
        <v>1.4679999999999999E-3</v>
      </c>
      <c r="O20" s="117">
        <v>7.0600000000000003E-4</v>
      </c>
      <c r="P20" s="117">
        <v>2.04E-4</v>
      </c>
      <c r="Q20" s="117">
        <v>1.7799999999999999E-4</v>
      </c>
      <c r="R20" s="117">
        <v>1.25E-3</v>
      </c>
      <c r="S20" s="117">
        <v>1.026E-3</v>
      </c>
      <c r="T20" s="117">
        <v>9.3300000000000002E-4</v>
      </c>
      <c r="U20" s="117">
        <v>9.7E-5</v>
      </c>
      <c r="V20" s="117">
        <v>8.7554000000000007E-2</v>
      </c>
      <c r="W20" s="117">
        <v>1.7100000000000001E-2</v>
      </c>
      <c r="X20" s="117">
        <v>1.7099999999999999E-3</v>
      </c>
      <c r="Y20" s="117">
        <v>2.7360000000000002E-3</v>
      </c>
      <c r="Z20" s="117">
        <v>8.5499999999999997E-4</v>
      </c>
      <c r="AA20" s="117">
        <v>6.8400000000000004E-4</v>
      </c>
      <c r="AB20" s="117">
        <v>5.9849999999999999E-3</v>
      </c>
      <c r="AC20" s="117">
        <v>8.5499999999999997E-4</v>
      </c>
      <c r="AD20" s="117">
        <v>9.9999999999999995E-7</v>
      </c>
      <c r="AE20" s="51"/>
      <c r="AF20" s="117" t="s">
        <v>65</v>
      </c>
      <c r="AG20" s="117" t="s">
        <v>65</v>
      </c>
      <c r="AH20" s="166">
        <v>1085.4000000000001</v>
      </c>
      <c r="AI20" s="117">
        <v>171</v>
      </c>
      <c r="AJ20" s="117" t="s">
        <v>65</v>
      </c>
      <c r="AK20" s="117" t="s">
        <v>65</v>
      </c>
      <c r="AL20" s="40" t="s">
        <v>61</v>
      </c>
    </row>
    <row r="21" spans="1:38" ht="26.25" customHeight="1" thickBot="1" x14ac:dyDescent="0.25">
      <c r="A21" s="60" t="s">
        <v>66</v>
      </c>
      <c r="B21" s="60" t="s">
        <v>81</v>
      </c>
      <c r="C21" s="61" t="s">
        <v>82</v>
      </c>
      <c r="D21" s="62"/>
      <c r="E21" s="117">
        <v>0.103271</v>
      </c>
      <c r="F21" s="117">
        <v>6.9890000000000004E-3</v>
      </c>
      <c r="G21" s="117">
        <v>0.111396</v>
      </c>
      <c r="H21" s="117">
        <v>3.6000000000000002E-4</v>
      </c>
      <c r="I21" s="117">
        <v>2.1359999999999999E-3</v>
      </c>
      <c r="J21" s="117">
        <v>2.6580000000000002E-3</v>
      </c>
      <c r="K21" s="117">
        <v>3.8189999999999999E-3</v>
      </c>
      <c r="L21" s="117">
        <v>4.4000000000000002E-4</v>
      </c>
      <c r="M21" s="117">
        <v>1.3656E-2</v>
      </c>
      <c r="N21" s="117">
        <v>6.4310000000000001E-3</v>
      </c>
      <c r="O21" s="117">
        <v>3.3530000000000001E-3</v>
      </c>
      <c r="P21" s="117">
        <v>1.63E-4</v>
      </c>
      <c r="Q21" s="117">
        <v>2.0039000000000001E-2</v>
      </c>
      <c r="R21" s="117">
        <v>9.1009999999999997E-3</v>
      </c>
      <c r="S21" s="117">
        <v>3.5200000000000001E-3</v>
      </c>
      <c r="T21" s="117">
        <v>0.107339</v>
      </c>
      <c r="U21" s="117">
        <v>2.1999999999999999E-5</v>
      </c>
      <c r="V21" s="117">
        <v>1.3878E-2</v>
      </c>
      <c r="W21" s="117">
        <v>6.5729999999999998E-3</v>
      </c>
      <c r="X21" s="117">
        <v>1.9E-3</v>
      </c>
      <c r="Y21" s="117">
        <v>2.4740000000000001E-3</v>
      </c>
      <c r="Z21" s="117">
        <v>1.4400000000000001E-3</v>
      </c>
      <c r="AA21" s="117">
        <v>8.8699999999999998E-4</v>
      </c>
      <c r="AB21" s="117">
        <v>6.7010000000000004E-3</v>
      </c>
      <c r="AC21" s="117">
        <v>1.05E-4</v>
      </c>
      <c r="AD21" s="117">
        <v>1.9999999999999999E-7</v>
      </c>
      <c r="AE21" s="51"/>
      <c r="AF21" s="117">
        <v>447.32000000000005</v>
      </c>
      <c r="AG21" s="117" t="s">
        <v>65</v>
      </c>
      <c r="AH21" s="166">
        <v>1063.8</v>
      </c>
      <c r="AI21" s="117">
        <v>21</v>
      </c>
      <c r="AJ21" s="117" t="s">
        <v>65</v>
      </c>
      <c r="AK21" s="117" t="s">
        <v>65</v>
      </c>
      <c r="AL21" s="40" t="s">
        <v>61</v>
      </c>
    </row>
    <row r="22" spans="1:38" ht="26.25" customHeight="1" thickBot="1" x14ac:dyDescent="0.25">
      <c r="A22" s="60" t="s">
        <v>66</v>
      </c>
      <c r="B22" s="64" t="s">
        <v>83</v>
      </c>
      <c r="C22" s="61" t="s">
        <v>84</v>
      </c>
      <c r="D22" s="62"/>
      <c r="E22" s="117">
        <v>1.3480920000000001</v>
      </c>
      <c r="F22" s="117">
        <v>2.9971999999999999E-2</v>
      </c>
      <c r="G22" s="117">
        <v>0.76694799999999996</v>
      </c>
      <c r="H22" s="117">
        <v>3.1300000000000002E-4</v>
      </c>
      <c r="I22" s="117">
        <v>2.7848000000000001E-2</v>
      </c>
      <c r="J22" s="117">
        <v>4.5733000000000003E-2</v>
      </c>
      <c r="K22" s="117">
        <v>0.12735299999999999</v>
      </c>
      <c r="L22" s="117">
        <v>3.7360000000000002E-3</v>
      </c>
      <c r="M22" s="117">
        <v>0.54169299999999998</v>
      </c>
      <c r="N22" s="117">
        <v>5.2232000000000001E-2</v>
      </c>
      <c r="O22" s="117">
        <v>7.9220000000000002E-3</v>
      </c>
      <c r="P22" s="117">
        <v>2.03E-4</v>
      </c>
      <c r="Q22" s="117">
        <v>2.3560000000000001E-2</v>
      </c>
      <c r="R22" s="117">
        <v>3.3064999999999997E-2</v>
      </c>
      <c r="S22" s="117">
        <v>2.7481999999999999E-2</v>
      </c>
      <c r="T22" s="117">
        <v>7.3570999999999998E-2</v>
      </c>
      <c r="U22" s="117">
        <v>5.5000000000000002E-5</v>
      </c>
      <c r="V22" s="117">
        <v>0.169989</v>
      </c>
      <c r="W22" s="117">
        <v>2.5152999999999998E-2</v>
      </c>
      <c r="X22" s="117">
        <v>2.2079999999999999E-3</v>
      </c>
      <c r="Y22" s="117">
        <v>3.6210000000000001E-3</v>
      </c>
      <c r="Z22" s="117">
        <v>1.4649999999999999E-3</v>
      </c>
      <c r="AA22" s="117">
        <v>9.3800000000000003E-4</v>
      </c>
      <c r="AB22" s="117">
        <v>8.2310000000000005E-3</v>
      </c>
      <c r="AC22" s="117">
        <v>4.5339999999999998E-3</v>
      </c>
      <c r="AD22" s="117">
        <v>7.1221000000000007E-2</v>
      </c>
      <c r="AE22" s="51"/>
      <c r="AF22" s="117">
        <v>205.66000000000003</v>
      </c>
      <c r="AG22" s="117">
        <v>2686.2980500000003</v>
      </c>
      <c r="AH22" s="166">
        <v>1060.2</v>
      </c>
      <c r="AI22" s="117">
        <v>86</v>
      </c>
      <c r="AJ22" s="117">
        <v>1355.4333745480003</v>
      </c>
      <c r="AK22" s="117" t="s">
        <v>65</v>
      </c>
      <c r="AL22" s="40" t="s">
        <v>61</v>
      </c>
    </row>
    <row r="23" spans="1:38" ht="26.25" customHeight="1" thickBot="1" x14ac:dyDescent="0.25">
      <c r="A23" s="60" t="s">
        <v>85</v>
      </c>
      <c r="B23" s="64" t="s">
        <v>86</v>
      </c>
      <c r="C23" s="61" t="s">
        <v>87</v>
      </c>
      <c r="D23" s="103"/>
      <c r="E23" s="119">
        <v>0.61832299999999996</v>
      </c>
      <c r="F23" s="117">
        <v>7.3376999999999998E-2</v>
      </c>
      <c r="G23" s="117">
        <v>5.9999999999999995E-4</v>
      </c>
      <c r="H23" s="117">
        <v>2.3599999999999999E-4</v>
      </c>
      <c r="I23" s="117">
        <v>3.5304000000000002E-2</v>
      </c>
      <c r="J23" s="117">
        <v>3.5304000000000002E-2</v>
      </c>
      <c r="K23" s="117">
        <v>3.5304000000000002E-2</v>
      </c>
      <c r="L23" s="119">
        <v>2.4802999999999999E-2</v>
      </c>
      <c r="M23" s="117">
        <v>1.031242</v>
      </c>
      <c r="N23" s="117">
        <v>5.025E-3</v>
      </c>
      <c r="O23" s="117">
        <v>2.9999999999999997E-4</v>
      </c>
      <c r="P23" s="117" t="s">
        <v>72</v>
      </c>
      <c r="Q23" s="117" t="s">
        <v>72</v>
      </c>
      <c r="R23" s="117">
        <v>1.5E-3</v>
      </c>
      <c r="S23" s="117">
        <v>5.0999999999999997E-2</v>
      </c>
      <c r="T23" s="117">
        <v>2.0999999999999999E-3</v>
      </c>
      <c r="U23" s="117">
        <v>2.9999999999999997E-4</v>
      </c>
      <c r="V23" s="117">
        <v>0.03</v>
      </c>
      <c r="W23" s="117" t="s">
        <v>72</v>
      </c>
      <c r="X23" s="117">
        <v>9.1E-4</v>
      </c>
      <c r="Y23" s="117">
        <v>1.49E-3</v>
      </c>
      <c r="Z23" s="117" t="s">
        <v>72</v>
      </c>
      <c r="AA23" s="117" t="s">
        <v>72</v>
      </c>
      <c r="AB23" s="117">
        <v>2.4000000000000002E-3</v>
      </c>
      <c r="AC23" s="117" t="s">
        <v>65</v>
      </c>
      <c r="AD23" s="117" t="s">
        <v>65</v>
      </c>
      <c r="AE23" s="51"/>
      <c r="AF23" s="62">
        <v>1270.6999999999998</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0.50084200000000001</v>
      </c>
      <c r="F24" s="117">
        <v>0.18481</v>
      </c>
      <c r="G24" s="117">
        <v>9.3174999999999994E-2</v>
      </c>
      <c r="H24" s="117">
        <v>1.3079999999999999E-3</v>
      </c>
      <c r="I24" s="117">
        <v>0.129353</v>
      </c>
      <c r="J24" s="117">
        <v>0.16131499999999999</v>
      </c>
      <c r="K24" s="117">
        <v>0.18731999999999999</v>
      </c>
      <c r="L24" s="117">
        <v>2.0707E-2</v>
      </c>
      <c r="M24" s="117">
        <v>0.38899400000000001</v>
      </c>
      <c r="N24" s="117">
        <v>4.0661999999999997E-2</v>
      </c>
      <c r="O24" s="117">
        <v>2.3734999999999999E-2</v>
      </c>
      <c r="P24" s="117">
        <v>2.029E-3</v>
      </c>
      <c r="Q24" s="117">
        <v>3.4944000000000003E-2</v>
      </c>
      <c r="R24" s="117">
        <v>3.8962999999999998E-2</v>
      </c>
      <c r="S24" s="117">
        <v>2.6137000000000001E-2</v>
      </c>
      <c r="T24" s="117">
        <v>2.4357E-2</v>
      </c>
      <c r="U24" s="117">
        <v>1.639E-3</v>
      </c>
      <c r="V24" s="117">
        <v>1.669889</v>
      </c>
      <c r="W24" s="117">
        <v>0.33251399999999998</v>
      </c>
      <c r="X24" s="117">
        <v>3.6880999999999997E-2</v>
      </c>
      <c r="Y24" s="117">
        <v>5.7135999999999999E-2</v>
      </c>
      <c r="Z24" s="117">
        <v>1.9598999999999998E-2</v>
      </c>
      <c r="AA24" s="117">
        <v>1.4794E-2</v>
      </c>
      <c r="AB24" s="117">
        <v>0.12841</v>
      </c>
      <c r="AC24" s="117">
        <v>1.6244999999999999E-2</v>
      </c>
      <c r="AD24" s="117">
        <v>2.5999999999999998E-5</v>
      </c>
      <c r="AE24" s="51"/>
      <c r="AF24" s="117">
        <v>761.43999999999994</v>
      </c>
      <c r="AG24" s="117" t="s">
        <v>65</v>
      </c>
      <c r="AH24" s="166">
        <v>1331.1000000000001</v>
      </c>
      <c r="AI24" s="117">
        <v>3249</v>
      </c>
      <c r="AJ24" s="117" t="s">
        <v>65</v>
      </c>
      <c r="AK24" s="117" t="s">
        <v>65</v>
      </c>
      <c r="AL24" s="40" t="s">
        <v>61</v>
      </c>
    </row>
    <row r="25" spans="1:38" ht="26.25" customHeight="1" thickBot="1" x14ac:dyDescent="0.25">
      <c r="A25" s="60" t="s">
        <v>90</v>
      </c>
      <c r="B25" s="64" t="s">
        <v>91</v>
      </c>
      <c r="C25" s="66" t="s">
        <v>92</v>
      </c>
      <c r="D25" s="62"/>
      <c r="E25" s="117">
        <v>7.3504E-2</v>
      </c>
      <c r="F25" s="117">
        <v>1.0243E-2</v>
      </c>
      <c r="G25" s="117">
        <v>6.5779999999999996E-3</v>
      </c>
      <c r="H25" s="117" t="s">
        <v>72</v>
      </c>
      <c r="I25" s="117">
        <v>4.4799999999999999E-4</v>
      </c>
      <c r="J25" s="117">
        <v>4.4799999999999999E-4</v>
      </c>
      <c r="K25" s="117">
        <v>4.4799999999999999E-4</v>
      </c>
      <c r="L25" s="117">
        <v>2.1499999999999999E-4</v>
      </c>
      <c r="M25" s="117">
        <v>0.113826</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303.569594</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1.537E-3</v>
      </c>
      <c r="F26" s="117">
        <v>3.1960000000000001E-3</v>
      </c>
      <c r="G26" s="117">
        <v>2.7099999999999997E-4</v>
      </c>
      <c r="H26" s="117" t="s">
        <v>72</v>
      </c>
      <c r="I26" s="117">
        <v>1.5E-5</v>
      </c>
      <c r="J26" s="117">
        <v>1.5E-5</v>
      </c>
      <c r="K26" s="117">
        <v>1.5E-5</v>
      </c>
      <c r="L26" s="117">
        <v>6.9999999999999999E-6</v>
      </c>
      <c r="M26" s="117">
        <v>5.0743999999999997E-2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13.472631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3.1152798429471891</v>
      </c>
      <c r="F27" s="117">
        <v>1.3093952128588866</v>
      </c>
      <c r="G27" s="117">
        <v>4.9650805650683274E-3</v>
      </c>
      <c r="H27" s="117">
        <v>0.15042192484510453</v>
      </c>
      <c r="I27" s="117">
        <v>0.16322907907147122</v>
      </c>
      <c r="J27" s="117">
        <v>0.16322907907147122</v>
      </c>
      <c r="K27" s="117">
        <v>0.16322907907147122</v>
      </c>
      <c r="L27" s="117">
        <v>0.12534866104489881</v>
      </c>
      <c r="M27" s="117">
        <v>12.861483941317031</v>
      </c>
      <c r="N27" s="117">
        <v>2.9167568689328727E-2</v>
      </c>
      <c r="O27" s="117">
        <v>5.3399257458943496E-5</v>
      </c>
      <c r="P27" s="117">
        <v>2.9350436844792676E-3</v>
      </c>
      <c r="Q27" s="117">
        <v>8.4996294068537002E-5</v>
      </c>
      <c r="R27" s="117">
        <v>3.0386585927504608E-3</v>
      </c>
      <c r="S27" s="117">
        <v>2.0977089348885184E-3</v>
      </c>
      <c r="T27" s="117">
        <v>5.4063034257602306E-4</v>
      </c>
      <c r="U27" s="117">
        <v>6.3194073219187107E-5</v>
      </c>
      <c r="V27" s="117">
        <v>1.0720866553973175E-2</v>
      </c>
      <c r="W27" s="117">
        <v>0.21748890000000001</v>
      </c>
      <c r="X27" s="117">
        <v>6.7817270751000004E-3</v>
      </c>
      <c r="Y27" s="117">
        <v>7.6836533671000001E-3</v>
      </c>
      <c r="Z27" s="117">
        <v>5.8683459016999999E-3</v>
      </c>
      <c r="AA27" s="117">
        <v>6.7364560197000004E-3</v>
      </c>
      <c r="AB27" s="117">
        <v>2.7070182363600002E-2</v>
      </c>
      <c r="AC27" s="117">
        <v>2.1748890000000001E-4</v>
      </c>
      <c r="AD27" s="117">
        <v>4.3627300000000002E-5</v>
      </c>
      <c r="AE27" s="51"/>
      <c r="AF27" s="62">
        <v>17840.176466000001</v>
      </c>
      <c r="AG27" s="117" t="s">
        <v>65</v>
      </c>
      <c r="AH27" s="161">
        <v>5.6395679999999997</v>
      </c>
      <c r="AI27" s="62">
        <v>121.160267</v>
      </c>
      <c r="AJ27" s="117" t="s">
        <v>65</v>
      </c>
      <c r="AK27" s="117" t="s">
        <v>65</v>
      </c>
      <c r="AL27" s="40" t="s">
        <v>61</v>
      </c>
    </row>
    <row r="28" spans="1:38" ht="26.25" customHeight="1" thickBot="1" x14ac:dyDescent="0.25">
      <c r="A28" s="60" t="s">
        <v>95</v>
      </c>
      <c r="B28" s="60" t="s">
        <v>98</v>
      </c>
      <c r="C28" s="61" t="s">
        <v>99</v>
      </c>
      <c r="D28" s="62"/>
      <c r="E28" s="117">
        <v>0.79816909957744664</v>
      </c>
      <c r="F28" s="117">
        <v>7.7467239305733404E-2</v>
      </c>
      <c r="G28" s="117">
        <v>7.8341672778683763E-4</v>
      </c>
      <c r="H28" s="117">
        <v>3.8158351936754594E-3</v>
      </c>
      <c r="I28" s="117">
        <v>4.3900936347516878E-2</v>
      </c>
      <c r="J28" s="117">
        <v>4.3900936347516878E-2</v>
      </c>
      <c r="K28" s="117">
        <v>4.3900936347516878E-2</v>
      </c>
      <c r="L28" s="117">
        <v>3.4210012506551604E-2</v>
      </c>
      <c r="M28" s="117">
        <v>0.71878461165379282</v>
      </c>
      <c r="N28" s="117">
        <v>1.1631363444018017E-3</v>
      </c>
      <c r="O28" s="62">
        <v>4.4896389682613885E-6</v>
      </c>
      <c r="P28" s="117">
        <v>3.6947023585114119E-4</v>
      </c>
      <c r="Q28" s="117">
        <v>8.1278259782462506E-6</v>
      </c>
      <c r="R28" s="62">
        <v>5.273864321618378E-4</v>
      </c>
      <c r="S28" s="62">
        <v>3.5600313401719364E-4</v>
      </c>
      <c r="T28" s="62">
        <v>3.0730335247193476E-5</v>
      </c>
      <c r="U28" s="117">
        <v>7.27637401996972E-6</v>
      </c>
      <c r="V28" s="62">
        <v>1.2842037648462534E-3</v>
      </c>
      <c r="W28" s="117">
        <v>3.4163200000000005E-2</v>
      </c>
      <c r="X28" s="117">
        <v>1.3313412376E-3</v>
      </c>
      <c r="Y28" s="117">
        <v>1.4934499931E-3</v>
      </c>
      <c r="Z28" s="117">
        <v>1.1682507851999999E-3</v>
      </c>
      <c r="AA28" s="117">
        <v>1.2501278125E-3</v>
      </c>
      <c r="AB28" s="62">
        <v>5.2431698283999994E-3</v>
      </c>
      <c r="AC28" s="117">
        <v>3.4162999999999998E-5</v>
      </c>
      <c r="AD28" s="117">
        <v>6.9511999999999996E-6</v>
      </c>
      <c r="AE28" s="51"/>
      <c r="AF28" s="62">
        <v>2724.4482090000001</v>
      </c>
      <c r="AG28" s="117" t="s">
        <v>65</v>
      </c>
      <c r="AH28" s="161" t="s">
        <v>65</v>
      </c>
      <c r="AI28" s="62">
        <v>4.7317270000000002</v>
      </c>
      <c r="AJ28" s="117" t="s">
        <v>65</v>
      </c>
      <c r="AK28" s="117" t="s">
        <v>65</v>
      </c>
      <c r="AL28" s="40" t="s">
        <v>61</v>
      </c>
    </row>
    <row r="29" spans="1:38" ht="26.25" customHeight="1" thickBot="1" x14ac:dyDescent="0.25">
      <c r="A29" s="60" t="s">
        <v>95</v>
      </c>
      <c r="B29" s="60" t="s">
        <v>100</v>
      </c>
      <c r="C29" s="61" t="s">
        <v>101</v>
      </c>
      <c r="D29" s="62"/>
      <c r="E29" s="117">
        <v>5.0079311857057158</v>
      </c>
      <c r="F29" s="117">
        <v>0.16931457277577774</v>
      </c>
      <c r="G29" s="117">
        <v>2.4364532569903542E-3</v>
      </c>
      <c r="H29" s="117">
        <v>4.3581472734715403E-3</v>
      </c>
      <c r="I29" s="117">
        <v>8.9978838861233812E-2</v>
      </c>
      <c r="J29" s="117">
        <v>8.9978838861233812E-2</v>
      </c>
      <c r="K29" s="117">
        <v>8.9978838861233812E-2</v>
      </c>
      <c r="L29" s="117">
        <v>5.9954854089752659E-2</v>
      </c>
      <c r="M29" s="117">
        <v>1.2197506252068284</v>
      </c>
      <c r="N29" s="117">
        <v>2.0292059151281344E-4</v>
      </c>
      <c r="O29" s="62">
        <v>1.0055112589429404E-5</v>
      </c>
      <c r="P29" s="117">
        <v>1.0560986453043307E-3</v>
      </c>
      <c r="Q29" s="117">
        <v>2.0032278865457318E-5</v>
      </c>
      <c r="R29" s="62">
        <v>1.6877780113907859E-3</v>
      </c>
      <c r="S29" s="62">
        <v>1.1320186598424797E-3</v>
      </c>
      <c r="T29" s="62">
        <v>4.1389645058739977E-5</v>
      </c>
      <c r="U29" s="117">
        <v>1.9954332552055831E-5</v>
      </c>
      <c r="V29" s="62">
        <v>3.5894414699680043E-3</v>
      </c>
      <c r="W29" s="117">
        <v>5.3582699999999997E-2</v>
      </c>
      <c r="X29" s="117">
        <v>8.5976271319999995E-4</v>
      </c>
      <c r="Y29" s="117">
        <v>5.2063408747000002E-3</v>
      </c>
      <c r="Z29" s="117">
        <v>5.8177276927000006E-3</v>
      </c>
      <c r="AA29" s="117">
        <v>1.3374086648000002E-3</v>
      </c>
      <c r="AB29" s="117">
        <v>1.3221239945400001E-2</v>
      </c>
      <c r="AC29" s="117">
        <v>4.5697700000000001E-5</v>
      </c>
      <c r="AD29" s="117">
        <v>9.4939999999999992E-6</v>
      </c>
      <c r="AE29" s="51"/>
      <c r="AF29" s="62">
        <v>8408.3252969999994</v>
      </c>
      <c r="AG29" s="117" t="s">
        <v>65</v>
      </c>
      <c r="AH29" s="161">
        <v>30.360852999999999</v>
      </c>
      <c r="AI29" s="62">
        <v>0.43316700000000002</v>
      </c>
      <c r="AJ29" s="117" t="s">
        <v>65</v>
      </c>
      <c r="AK29" s="117" t="s">
        <v>65</v>
      </c>
      <c r="AL29" s="40" t="s">
        <v>61</v>
      </c>
    </row>
    <row r="30" spans="1:38" ht="26.25" customHeight="1" thickBot="1" x14ac:dyDescent="0.25">
      <c r="A30" s="60" t="s">
        <v>95</v>
      </c>
      <c r="B30" s="60" t="s">
        <v>102</v>
      </c>
      <c r="C30" s="61" t="s">
        <v>103</v>
      </c>
      <c r="D30" s="62"/>
      <c r="E30" s="117">
        <v>1.6796194880777958E-2</v>
      </c>
      <c r="F30" s="117">
        <v>9.5136218248690674E-2</v>
      </c>
      <c r="G30" s="117">
        <v>2.812676240520712E-5</v>
      </c>
      <c r="H30" s="117">
        <v>1.2044438922817683E-4</v>
      </c>
      <c r="I30" s="117">
        <v>1.4724912561397128E-3</v>
      </c>
      <c r="J30" s="117">
        <v>1.4724912561397128E-3</v>
      </c>
      <c r="K30" s="117">
        <v>1.4724912561397128E-3</v>
      </c>
      <c r="L30" s="117">
        <v>2.2877315542770406E-4</v>
      </c>
      <c r="M30" s="117">
        <v>0.7001105659291974</v>
      </c>
      <c r="N30" s="117">
        <v>3.1896580492842073E-4</v>
      </c>
      <c r="O30" s="62">
        <v>4.7844882700483786E-7</v>
      </c>
      <c r="P30" s="117">
        <v>2.0812523974710452E-5</v>
      </c>
      <c r="Q30" s="117">
        <v>7.1767324050725663E-7</v>
      </c>
      <c r="R30" s="62">
        <v>1.5071138050652393E-5</v>
      </c>
      <c r="S30" s="62">
        <v>1.0765098607608852E-5</v>
      </c>
      <c r="T30" s="62">
        <v>5.5021615105556358E-6</v>
      </c>
      <c r="U30" s="117">
        <v>4.7844882700483786E-7</v>
      </c>
      <c r="V30" s="62">
        <v>7.8944056455798243E-5</v>
      </c>
      <c r="W30" s="117">
        <v>1.4107E-3</v>
      </c>
      <c r="X30" s="117">
        <v>2.1740743699999999E-5</v>
      </c>
      <c r="Y30" s="117">
        <v>3.3258850700000006E-5</v>
      </c>
      <c r="Z30" s="117">
        <v>1.5334806299999999E-5</v>
      </c>
      <c r="AA30" s="117">
        <v>3.8014851E-5</v>
      </c>
      <c r="AB30" s="117">
        <v>1.083492517E-4</v>
      </c>
      <c r="AC30" s="117">
        <v>1.4107000000000001E-6</v>
      </c>
      <c r="AD30" s="117">
        <v>9.344E-7</v>
      </c>
      <c r="AE30" s="51"/>
      <c r="AF30" s="62">
        <v>103.076098</v>
      </c>
      <c r="AG30" s="117" t="s">
        <v>65</v>
      </c>
      <c r="AH30" s="161" t="s">
        <v>65</v>
      </c>
      <c r="AI30" s="62">
        <v>1.3294280000000001</v>
      </c>
      <c r="AJ30" s="117" t="s">
        <v>65</v>
      </c>
      <c r="AK30" s="117" t="s">
        <v>65</v>
      </c>
      <c r="AL30" s="40" t="s">
        <v>61</v>
      </c>
    </row>
    <row r="31" spans="1:38" ht="26.25" customHeight="1" thickBot="1" x14ac:dyDescent="0.25">
      <c r="A31" s="60" t="s">
        <v>95</v>
      </c>
      <c r="B31" s="60" t="s">
        <v>104</v>
      </c>
      <c r="C31" s="61" t="s">
        <v>105</v>
      </c>
      <c r="D31" s="62"/>
      <c r="E31" s="117" t="s">
        <v>65</v>
      </c>
      <c r="F31" s="117">
        <v>0.53110199999999996</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24.455181</v>
      </c>
      <c r="AG31" s="117" t="s">
        <v>65</v>
      </c>
      <c r="AH31" s="117" t="s">
        <v>65</v>
      </c>
      <c r="AI31" s="117">
        <v>0.31541200000000003</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0.10652</v>
      </c>
      <c r="J32" s="117">
        <v>0.20849200000000001</v>
      </c>
      <c r="K32" s="117">
        <v>0.26313399999999998</v>
      </c>
      <c r="L32" s="117">
        <v>2.3358E-2</v>
      </c>
      <c r="M32" s="117" t="s">
        <v>65</v>
      </c>
      <c r="N32" s="117">
        <v>0.83159300000000003</v>
      </c>
      <c r="O32" s="117">
        <v>3.594E-3</v>
      </c>
      <c r="P32" s="117" t="s">
        <v>65</v>
      </c>
      <c r="Q32" s="117">
        <v>9.4839999999999994E-3</v>
      </c>
      <c r="R32" s="117">
        <v>0.310892</v>
      </c>
      <c r="S32" s="117">
        <v>6.8301569999999998</v>
      </c>
      <c r="T32" s="117">
        <v>4.7438000000000001E-2</v>
      </c>
      <c r="U32" s="117">
        <v>5.2630000000000003E-3</v>
      </c>
      <c r="V32" s="117">
        <v>2.121556</v>
      </c>
      <c r="W32" s="117" t="s">
        <v>72</v>
      </c>
      <c r="X32" s="117">
        <v>6.0499999999999996E-4</v>
      </c>
      <c r="Y32" s="117">
        <v>5.5999999999999999E-5</v>
      </c>
      <c r="Z32" s="117">
        <v>8.2999999999999998E-5</v>
      </c>
      <c r="AA32" s="117">
        <v>3.4600000000000001E-4</v>
      </c>
      <c r="AB32" s="117">
        <v>1.09E-3</v>
      </c>
      <c r="AC32" s="117" t="s">
        <v>72</v>
      </c>
      <c r="AD32" s="117" t="s">
        <v>72</v>
      </c>
      <c r="AE32" s="51"/>
      <c r="AF32" s="117" t="s">
        <v>65</v>
      </c>
      <c r="AG32" s="117" t="s">
        <v>65</v>
      </c>
      <c r="AH32" s="117" t="s">
        <v>65</v>
      </c>
      <c r="AI32" s="117" t="s">
        <v>65</v>
      </c>
      <c r="AJ32" s="117" t="s">
        <v>65</v>
      </c>
      <c r="AK32" s="117">
        <v>8531.8908869999996</v>
      </c>
      <c r="AL32" s="40" t="s">
        <v>108</v>
      </c>
    </row>
    <row r="33" spans="1:38" ht="26.25" customHeight="1" thickBot="1" x14ac:dyDescent="0.25">
      <c r="A33" s="60" t="s">
        <v>95</v>
      </c>
      <c r="B33" s="60" t="s">
        <v>109</v>
      </c>
      <c r="C33" s="61" t="s">
        <v>110</v>
      </c>
      <c r="D33" s="62"/>
      <c r="E33" s="117" t="s">
        <v>65</v>
      </c>
      <c r="F33" s="117" t="s">
        <v>65</v>
      </c>
      <c r="G33" s="117" t="s">
        <v>65</v>
      </c>
      <c r="H33" s="117" t="s">
        <v>65</v>
      </c>
      <c r="I33" s="117">
        <v>0.483269</v>
      </c>
      <c r="J33" s="117">
        <v>0.89493999999999996</v>
      </c>
      <c r="K33" s="117">
        <v>1.7898829999999999</v>
      </c>
      <c r="L33" s="117">
        <v>1.9680000000000001E-3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8531.8908869999996</v>
      </c>
      <c r="AL33" s="40" t="s">
        <v>108</v>
      </c>
    </row>
    <row r="34" spans="1:38" ht="26.25" customHeight="1" thickBot="1" x14ac:dyDescent="0.25">
      <c r="A34" s="60" t="s">
        <v>85</v>
      </c>
      <c r="B34" s="60" t="s">
        <v>111</v>
      </c>
      <c r="C34" s="61" t="s">
        <v>112</v>
      </c>
      <c r="D34" s="62"/>
      <c r="E34" s="126">
        <v>1.5922069999999999</v>
      </c>
      <c r="F34" s="143">
        <v>0.123735</v>
      </c>
      <c r="G34" s="143">
        <v>5.1999999999999995E-4</v>
      </c>
      <c r="H34" s="143">
        <v>2.5999999999999998E-4</v>
      </c>
      <c r="I34" s="143">
        <v>3.3391999999999998E-2</v>
      </c>
      <c r="J34" s="143">
        <v>3.5992000000000003E-2</v>
      </c>
      <c r="K34" s="143">
        <v>5.3721999999999999E-2</v>
      </c>
      <c r="L34" s="126">
        <v>2.1704999999999999E-2</v>
      </c>
      <c r="M34" s="143">
        <v>0.42966100000000002</v>
      </c>
      <c r="N34" s="143" t="s">
        <v>72</v>
      </c>
      <c r="O34" s="143">
        <v>2.5999999999999998E-4</v>
      </c>
      <c r="P34" s="143" t="s">
        <v>72</v>
      </c>
      <c r="Q34" s="143" t="s">
        <v>72</v>
      </c>
      <c r="R34" s="143">
        <v>1.2999999999999999E-3</v>
      </c>
      <c r="S34" s="143">
        <v>4.4200000000000003E-2</v>
      </c>
      <c r="T34" s="143">
        <v>1.82E-3</v>
      </c>
      <c r="U34" s="143">
        <v>2.5999999999999998E-4</v>
      </c>
      <c r="V34" s="143">
        <v>2.5999999999999999E-2</v>
      </c>
      <c r="W34" s="143" t="s">
        <v>72</v>
      </c>
      <c r="X34" s="143">
        <v>7.7999999999999999E-4</v>
      </c>
      <c r="Y34" s="143">
        <v>1.2999999999999999E-3</v>
      </c>
      <c r="Z34" s="143">
        <v>8.9400000000000005E-4</v>
      </c>
      <c r="AA34" s="143">
        <v>2.05E-4</v>
      </c>
      <c r="AB34" s="143">
        <v>3.179E-3</v>
      </c>
      <c r="AC34" s="143" t="s">
        <v>65</v>
      </c>
      <c r="AD34" s="143" t="s">
        <v>65</v>
      </c>
      <c r="AE34" s="51"/>
      <c r="AF34" s="146">
        <v>1099.8</v>
      </c>
      <c r="AG34" s="143" t="s">
        <v>65</v>
      </c>
      <c r="AH34" s="143" t="s">
        <v>65</v>
      </c>
      <c r="AI34" s="143" t="s">
        <v>65</v>
      </c>
      <c r="AJ34" s="143" t="s">
        <v>65</v>
      </c>
      <c r="AK34" s="143" t="s">
        <v>65</v>
      </c>
      <c r="AL34" s="40" t="s">
        <v>61</v>
      </c>
    </row>
    <row r="35" spans="1:38" s="4" customFormat="1" ht="26.25" customHeight="1" thickBot="1" x14ac:dyDescent="0.25">
      <c r="A35" s="60" t="s">
        <v>113</v>
      </c>
      <c r="B35" s="60" t="s">
        <v>114</v>
      </c>
      <c r="C35" s="61" t="s">
        <v>115</v>
      </c>
      <c r="D35" s="62"/>
      <c r="E35" s="161" t="s">
        <v>69</v>
      </c>
      <c r="F35" s="161" t="s">
        <v>69</v>
      </c>
      <c r="G35" s="161" t="s">
        <v>69</v>
      </c>
      <c r="H35" s="161" t="s">
        <v>69</v>
      </c>
      <c r="I35" s="161" t="s">
        <v>69</v>
      </c>
      <c r="J35" s="161" t="s">
        <v>69</v>
      </c>
      <c r="K35" s="161" t="s">
        <v>69</v>
      </c>
      <c r="L35" s="161" t="s">
        <v>69</v>
      </c>
      <c r="M35" s="161" t="s">
        <v>69</v>
      </c>
      <c r="N35" s="161" t="s">
        <v>69</v>
      </c>
      <c r="O35" s="161" t="s">
        <v>69</v>
      </c>
      <c r="P35" s="161" t="s">
        <v>69</v>
      </c>
      <c r="Q35" s="161" t="s">
        <v>69</v>
      </c>
      <c r="R35" s="161" t="s">
        <v>69</v>
      </c>
      <c r="S35" s="161" t="s">
        <v>69</v>
      </c>
      <c r="T35" s="161" t="s">
        <v>69</v>
      </c>
      <c r="U35" s="161" t="s">
        <v>69</v>
      </c>
      <c r="V35" s="161" t="s">
        <v>69</v>
      </c>
      <c r="W35" s="161" t="s">
        <v>69</v>
      </c>
      <c r="X35" s="161" t="s">
        <v>69</v>
      </c>
      <c r="Y35" s="161" t="s">
        <v>69</v>
      </c>
      <c r="Z35" s="161" t="s">
        <v>69</v>
      </c>
      <c r="AA35" s="161" t="s">
        <v>69</v>
      </c>
      <c r="AB35" s="161" t="s">
        <v>69</v>
      </c>
      <c r="AC35" s="161" t="s">
        <v>69</v>
      </c>
      <c r="AD35" s="161" t="s">
        <v>69</v>
      </c>
      <c r="AE35" s="51"/>
      <c r="AF35" s="161" t="s">
        <v>65</v>
      </c>
      <c r="AG35" s="161" t="s">
        <v>65</v>
      </c>
      <c r="AH35" s="161" t="s">
        <v>65</v>
      </c>
      <c r="AI35" s="161" t="s">
        <v>65</v>
      </c>
      <c r="AJ35" s="161" t="s">
        <v>65</v>
      </c>
      <c r="AK35" s="161" t="s">
        <v>65</v>
      </c>
      <c r="AL35" s="40" t="s">
        <v>61</v>
      </c>
    </row>
    <row r="36" spans="1:38" ht="26.25" customHeight="1" thickBot="1" x14ac:dyDescent="0.25">
      <c r="A36" s="60" t="s">
        <v>113</v>
      </c>
      <c r="B36" s="60" t="s">
        <v>116</v>
      </c>
      <c r="C36" s="61" t="s">
        <v>117</v>
      </c>
      <c r="D36" s="62"/>
      <c r="E36" s="154">
        <v>0.314</v>
      </c>
      <c r="F36" s="144">
        <v>1.12E-2</v>
      </c>
      <c r="G36" s="144">
        <v>8.0000000000000002E-3</v>
      </c>
      <c r="H36" s="144" t="s">
        <v>72</v>
      </c>
      <c r="I36" s="144">
        <v>5.5999999999999999E-3</v>
      </c>
      <c r="J36" s="144">
        <v>6.0000000000000001E-3</v>
      </c>
      <c r="K36" s="144">
        <v>6.0000000000000001E-3</v>
      </c>
      <c r="L36" s="154">
        <v>1.8599999999999999E-3</v>
      </c>
      <c r="M36" s="144">
        <v>2.9600000000000001E-2</v>
      </c>
      <c r="N36" s="144">
        <v>5.2000000000000006E-4</v>
      </c>
      <c r="O36" s="144">
        <v>4.0000000000000003E-5</v>
      </c>
      <c r="P36" s="144">
        <v>1.1999999999999999E-4</v>
      </c>
      <c r="Q36" s="144">
        <v>1.6000000000000001E-4</v>
      </c>
      <c r="R36" s="144">
        <v>2.0000000000000001E-4</v>
      </c>
      <c r="S36" s="144">
        <v>8.0000000000000004E-4</v>
      </c>
      <c r="T36" s="144">
        <v>4.0000000000000001E-3</v>
      </c>
      <c r="U36" s="144">
        <v>4.0000000000000003E-5</v>
      </c>
      <c r="V36" s="144">
        <v>4.7999999999999996E-3</v>
      </c>
      <c r="W36" s="144">
        <v>5.2000000000000006E-4</v>
      </c>
      <c r="X36" s="117">
        <v>7.9999999999999996E-6</v>
      </c>
      <c r="Y36" s="117">
        <v>4.0000000000000003E-5</v>
      </c>
      <c r="Z36" s="117">
        <v>4.0000000000000003E-5</v>
      </c>
      <c r="AA36" s="117">
        <v>3.9999999999999998E-6</v>
      </c>
      <c r="AB36" s="117">
        <v>9.2E-5</v>
      </c>
      <c r="AC36" s="144">
        <v>3.2000000000000003E-4</v>
      </c>
      <c r="AD36" s="144">
        <v>1.5200000000000001E-4</v>
      </c>
      <c r="AE36" s="51"/>
      <c r="AF36" s="147">
        <v>169.2</v>
      </c>
      <c r="AG36" s="144" t="s">
        <v>65</v>
      </c>
      <c r="AH36" s="144" t="s">
        <v>65</v>
      </c>
      <c r="AI36" s="144" t="s">
        <v>65</v>
      </c>
      <c r="AJ36" s="144" t="s">
        <v>65</v>
      </c>
      <c r="AK36" s="144" t="s">
        <v>65</v>
      </c>
      <c r="AL36" s="40" t="s">
        <v>61</v>
      </c>
    </row>
    <row r="37" spans="1:38" ht="26.25" customHeight="1" thickBot="1" x14ac:dyDescent="0.25">
      <c r="A37" s="60" t="s">
        <v>85</v>
      </c>
      <c r="B37" s="60" t="s">
        <v>118</v>
      </c>
      <c r="C37" s="61" t="s">
        <v>119</v>
      </c>
      <c r="D37" s="62"/>
      <c r="E37" s="161" t="s">
        <v>69</v>
      </c>
      <c r="F37" s="161" t="s">
        <v>69</v>
      </c>
      <c r="G37" s="161" t="s">
        <v>69</v>
      </c>
      <c r="H37" s="161" t="s">
        <v>69</v>
      </c>
      <c r="I37" s="161" t="s">
        <v>69</v>
      </c>
      <c r="J37" s="161" t="s">
        <v>69</v>
      </c>
      <c r="K37" s="161" t="s">
        <v>69</v>
      </c>
      <c r="L37" s="161" t="s">
        <v>69</v>
      </c>
      <c r="M37" s="161" t="s">
        <v>69</v>
      </c>
      <c r="N37" s="161" t="s">
        <v>69</v>
      </c>
      <c r="O37" s="161" t="s">
        <v>69</v>
      </c>
      <c r="P37" s="161" t="s">
        <v>69</v>
      </c>
      <c r="Q37" s="161" t="s">
        <v>69</v>
      </c>
      <c r="R37" s="161" t="s">
        <v>69</v>
      </c>
      <c r="S37" s="161" t="s">
        <v>69</v>
      </c>
      <c r="T37" s="161" t="s">
        <v>69</v>
      </c>
      <c r="U37" s="161" t="s">
        <v>69</v>
      </c>
      <c r="V37" s="161" t="s">
        <v>69</v>
      </c>
      <c r="W37" s="161" t="s">
        <v>69</v>
      </c>
      <c r="X37" s="161" t="s">
        <v>69</v>
      </c>
      <c r="Y37" s="161" t="s">
        <v>69</v>
      </c>
      <c r="Z37" s="161" t="s">
        <v>69</v>
      </c>
      <c r="AA37" s="161" t="s">
        <v>69</v>
      </c>
      <c r="AB37" s="161" t="s">
        <v>69</v>
      </c>
      <c r="AC37" s="161" t="s">
        <v>69</v>
      </c>
      <c r="AD37" s="161" t="s">
        <v>69</v>
      </c>
      <c r="AE37" s="51"/>
      <c r="AF37" s="161" t="s">
        <v>69</v>
      </c>
      <c r="AG37" s="161" t="s">
        <v>69</v>
      </c>
      <c r="AH37" s="161" t="s">
        <v>69</v>
      </c>
      <c r="AI37" s="161" t="s">
        <v>69</v>
      </c>
      <c r="AJ37" s="161" t="s">
        <v>69</v>
      </c>
      <c r="AK37" s="117" t="s">
        <v>69</v>
      </c>
      <c r="AL37" s="40" t="s">
        <v>61</v>
      </c>
    </row>
    <row r="38" spans="1:38" ht="26.25" customHeight="1" thickBot="1" x14ac:dyDescent="0.25">
      <c r="A38" s="60" t="s">
        <v>85</v>
      </c>
      <c r="B38" s="60" t="s">
        <v>120</v>
      </c>
      <c r="C38" s="61" t="s">
        <v>121</v>
      </c>
      <c r="D38" s="67"/>
      <c r="E38" s="161" t="s">
        <v>69</v>
      </c>
      <c r="F38" s="161" t="s">
        <v>69</v>
      </c>
      <c r="G38" s="161" t="s">
        <v>69</v>
      </c>
      <c r="H38" s="161" t="s">
        <v>69</v>
      </c>
      <c r="I38" s="161" t="s">
        <v>69</v>
      </c>
      <c r="J38" s="161" t="s">
        <v>69</v>
      </c>
      <c r="K38" s="161" t="s">
        <v>69</v>
      </c>
      <c r="L38" s="161" t="s">
        <v>69</v>
      </c>
      <c r="M38" s="161" t="s">
        <v>69</v>
      </c>
      <c r="N38" s="161" t="s">
        <v>69</v>
      </c>
      <c r="O38" s="161" t="s">
        <v>69</v>
      </c>
      <c r="P38" s="161" t="s">
        <v>69</v>
      </c>
      <c r="Q38" s="161" t="s">
        <v>69</v>
      </c>
      <c r="R38" s="161" t="s">
        <v>69</v>
      </c>
      <c r="S38" s="161" t="s">
        <v>69</v>
      </c>
      <c r="T38" s="161" t="s">
        <v>69</v>
      </c>
      <c r="U38" s="161" t="s">
        <v>69</v>
      </c>
      <c r="V38" s="161" t="s">
        <v>69</v>
      </c>
      <c r="W38" s="161" t="s">
        <v>69</v>
      </c>
      <c r="X38" s="161" t="s">
        <v>69</v>
      </c>
      <c r="Y38" s="161" t="s">
        <v>69</v>
      </c>
      <c r="Z38" s="161" t="s">
        <v>69</v>
      </c>
      <c r="AA38" s="161" t="s">
        <v>69</v>
      </c>
      <c r="AB38" s="161" t="s">
        <v>69</v>
      </c>
      <c r="AC38" s="161" t="s">
        <v>69</v>
      </c>
      <c r="AD38" s="161" t="s">
        <v>69</v>
      </c>
      <c r="AE38" s="51"/>
      <c r="AF38" s="161" t="s">
        <v>69</v>
      </c>
      <c r="AG38" s="161" t="s">
        <v>69</v>
      </c>
      <c r="AH38" s="161" t="s">
        <v>69</v>
      </c>
      <c r="AI38" s="161" t="s">
        <v>69</v>
      </c>
      <c r="AJ38" s="161" t="s">
        <v>69</v>
      </c>
      <c r="AK38" s="117" t="s">
        <v>69</v>
      </c>
      <c r="AL38" s="40" t="s">
        <v>61</v>
      </c>
    </row>
    <row r="39" spans="1:38" ht="26.25" customHeight="1" thickBot="1" x14ac:dyDescent="0.25">
      <c r="A39" s="60" t="s">
        <v>122</v>
      </c>
      <c r="B39" s="60" t="s">
        <v>123</v>
      </c>
      <c r="C39" s="61" t="s">
        <v>124</v>
      </c>
      <c r="D39" s="62"/>
      <c r="E39" s="117">
        <v>0.27590700000000001</v>
      </c>
      <c r="F39" s="117">
        <v>7.4246999999999994E-2</v>
      </c>
      <c r="G39" s="117">
        <v>0.14272799999999999</v>
      </c>
      <c r="H39" s="117">
        <v>8.5400000000000005E-4</v>
      </c>
      <c r="I39" s="117">
        <v>5.0376999999999998E-2</v>
      </c>
      <c r="J39" s="117">
        <v>5.7474999999999998E-2</v>
      </c>
      <c r="K39" s="117">
        <v>6.2135000000000003E-2</v>
      </c>
      <c r="L39" s="117">
        <v>8.2220000000000001E-3</v>
      </c>
      <c r="M39" s="117">
        <v>0.36056500000000002</v>
      </c>
      <c r="N39" s="117">
        <v>5.0051999999999999E-2</v>
      </c>
      <c r="O39" s="117">
        <v>2.1982000000000002E-2</v>
      </c>
      <c r="P39" s="117">
        <v>1.572E-3</v>
      </c>
      <c r="Q39" s="117">
        <v>5.0022999999999998E-2</v>
      </c>
      <c r="R39" s="117">
        <v>2.9048999999999998E-2</v>
      </c>
      <c r="S39" s="117">
        <v>1.6875000000000001E-2</v>
      </c>
      <c r="T39" s="117">
        <v>0.31942999999999999</v>
      </c>
      <c r="U39" s="117">
        <v>5.1199999999999998E-4</v>
      </c>
      <c r="V39" s="117">
        <v>0.26728099999999999</v>
      </c>
      <c r="W39" s="117">
        <v>0.100312</v>
      </c>
      <c r="X39" s="117">
        <v>2.3290000000000002E-2</v>
      </c>
      <c r="Y39" s="117">
        <v>3.0346000000000001E-2</v>
      </c>
      <c r="Z39" s="117">
        <v>1.3687E-2</v>
      </c>
      <c r="AA39" s="117">
        <v>9.2460000000000007E-3</v>
      </c>
      <c r="AB39" s="117">
        <v>7.6568999999999998E-2</v>
      </c>
      <c r="AC39" s="117">
        <v>2.2160000000000001E-3</v>
      </c>
      <c r="AD39" s="117">
        <v>2.3636000000000001E-2</v>
      </c>
      <c r="AE39" s="51"/>
      <c r="AF39" s="117">
        <v>1102.47</v>
      </c>
      <c r="AG39" s="62">
        <v>139</v>
      </c>
      <c r="AH39" s="166">
        <v>1813.5</v>
      </c>
      <c r="AI39" s="62">
        <v>516</v>
      </c>
      <c r="AJ39" s="117" t="s">
        <v>65</v>
      </c>
      <c r="AK39" s="117" t="s">
        <v>65</v>
      </c>
      <c r="AL39" s="40" t="s">
        <v>61</v>
      </c>
    </row>
    <row r="40" spans="1:38" ht="26.25" customHeight="1" thickBot="1" x14ac:dyDescent="0.25">
      <c r="A40" s="60" t="s">
        <v>85</v>
      </c>
      <c r="B40" s="60" t="s">
        <v>125</v>
      </c>
      <c r="C40" s="61" t="s">
        <v>126</v>
      </c>
      <c r="D40" s="62"/>
      <c r="E40" s="117">
        <v>0.23194999999999999</v>
      </c>
      <c r="F40" s="117">
        <v>3.4981999999999999E-2</v>
      </c>
      <c r="G40" s="117">
        <v>1.36E-4</v>
      </c>
      <c r="H40" s="117">
        <v>8.7999999999999998E-5</v>
      </c>
      <c r="I40" s="117">
        <v>1.38E-2</v>
      </c>
      <c r="J40" s="117">
        <v>1.38E-2</v>
      </c>
      <c r="K40" s="117">
        <v>1.38E-2</v>
      </c>
      <c r="L40" s="117">
        <v>9.417E-3</v>
      </c>
      <c r="M40" s="117">
        <v>0.16711100000000001</v>
      </c>
      <c r="N40" s="117">
        <v>5.7300000000000005E-4</v>
      </c>
      <c r="O40" s="117">
        <v>1.11E-4</v>
      </c>
      <c r="P40" s="117" t="s">
        <v>72</v>
      </c>
      <c r="Q40" s="117" t="s">
        <v>72</v>
      </c>
      <c r="R40" s="117">
        <v>5.5500000000000005E-4</v>
      </c>
      <c r="S40" s="117">
        <v>1.8869E-2</v>
      </c>
      <c r="T40" s="117">
        <v>7.7700000000000002E-4</v>
      </c>
      <c r="U40" s="117">
        <v>1.11E-4</v>
      </c>
      <c r="V40" s="117">
        <v>1.1098999999999999E-2</v>
      </c>
      <c r="W40" s="117" t="s">
        <v>72</v>
      </c>
      <c r="X40" s="117">
        <v>3.3399999999999999E-4</v>
      </c>
      <c r="Y40" s="117">
        <v>5.5400000000000002E-4</v>
      </c>
      <c r="Z40" s="117" t="s">
        <v>72</v>
      </c>
      <c r="AA40" s="117" t="s">
        <v>72</v>
      </c>
      <c r="AB40" s="117">
        <v>8.8800000000000001E-4</v>
      </c>
      <c r="AC40" s="117" t="s">
        <v>65</v>
      </c>
      <c r="AD40" s="117" t="s">
        <v>65</v>
      </c>
      <c r="AE40" s="51"/>
      <c r="AF40" s="117">
        <v>469.756553</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5.4710520000000002</v>
      </c>
      <c r="F41" s="166">
        <v>4.2624320000000004</v>
      </c>
      <c r="G41" s="166">
        <v>0.416661</v>
      </c>
      <c r="H41" s="166">
        <v>6.5618999999999997E-2</v>
      </c>
      <c r="I41" s="166">
        <v>1.9748889999999999</v>
      </c>
      <c r="J41" s="166">
        <v>2.0679880000000002</v>
      </c>
      <c r="K41" s="166">
        <v>2.2085889999999999</v>
      </c>
      <c r="L41" s="166">
        <v>0.72072700000000001</v>
      </c>
      <c r="M41" s="166">
        <v>65.456230000000005</v>
      </c>
      <c r="N41" s="166">
        <v>2.709419</v>
      </c>
      <c r="O41" s="166">
        <v>0.27708100000000002</v>
      </c>
      <c r="P41" s="166">
        <v>7.1357000000000004E-2</v>
      </c>
      <c r="Q41" s="166">
        <v>5.0221000000000002E-2</v>
      </c>
      <c r="R41" s="166">
        <v>0.36842399999999997</v>
      </c>
      <c r="S41" s="166">
        <v>0.10452500000000001</v>
      </c>
      <c r="T41" s="166">
        <v>3.8953000000000002E-2</v>
      </c>
      <c r="U41" s="166">
        <v>8.6630000000000006E-3</v>
      </c>
      <c r="V41" s="166">
        <v>8.1211330000000004</v>
      </c>
      <c r="W41" s="166">
        <v>0.64670300000000003</v>
      </c>
      <c r="X41" s="166">
        <v>1.189535</v>
      </c>
      <c r="Y41" s="166">
        <v>1.042734</v>
      </c>
      <c r="Z41" s="166">
        <v>0.76597800000000005</v>
      </c>
      <c r="AA41" s="166">
        <v>1.214145</v>
      </c>
      <c r="AB41" s="204">
        <v>4.2123910000000002</v>
      </c>
      <c r="AC41" s="166">
        <v>0.19556499999999999</v>
      </c>
      <c r="AD41" s="166">
        <v>7.0673E-2</v>
      </c>
      <c r="AE41" s="51"/>
      <c r="AF41" s="117">
        <v>305.7</v>
      </c>
      <c r="AG41" s="117">
        <v>411.541</v>
      </c>
      <c r="AH41" s="117">
        <v>2189</v>
      </c>
      <c r="AI41" s="117">
        <v>15644</v>
      </c>
      <c r="AJ41" s="62">
        <v>404.85</v>
      </c>
      <c r="AK41" s="117" t="s">
        <v>65</v>
      </c>
      <c r="AL41" s="40" t="s">
        <v>61</v>
      </c>
    </row>
    <row r="42" spans="1:38" ht="26.25" customHeight="1" thickBot="1" x14ac:dyDescent="0.25">
      <c r="A42" s="60" t="s">
        <v>85</v>
      </c>
      <c r="B42" s="60" t="s">
        <v>129</v>
      </c>
      <c r="C42" s="61" t="s">
        <v>130</v>
      </c>
      <c r="D42" s="62"/>
      <c r="E42" s="119">
        <v>4.4249999999999998E-2</v>
      </c>
      <c r="F42" s="117">
        <v>0.24112500000000001</v>
      </c>
      <c r="G42" s="117">
        <v>5.8E-5</v>
      </c>
      <c r="H42" s="117">
        <v>2.5000000000000001E-5</v>
      </c>
      <c r="I42" s="117">
        <v>9.4459999999999995E-3</v>
      </c>
      <c r="J42" s="117">
        <v>9.4459999999999995E-3</v>
      </c>
      <c r="K42" s="117">
        <v>9.4459999999999995E-3</v>
      </c>
      <c r="L42" s="62">
        <v>1.521E-3</v>
      </c>
      <c r="M42" s="117">
        <v>2.648358</v>
      </c>
      <c r="N42" s="117">
        <v>1.7788999999999999E-2</v>
      </c>
      <c r="O42" s="117">
        <v>4.8999999999999998E-5</v>
      </c>
      <c r="P42" s="117" t="s">
        <v>72</v>
      </c>
      <c r="Q42" s="117" t="s">
        <v>72</v>
      </c>
      <c r="R42" s="117">
        <v>2.43E-4</v>
      </c>
      <c r="S42" s="117">
        <v>8.2620000000000002E-3</v>
      </c>
      <c r="T42" s="117">
        <v>3.4000000000000002E-4</v>
      </c>
      <c r="U42" s="117">
        <v>4.8999999999999998E-5</v>
      </c>
      <c r="V42" s="117">
        <v>4.8599999999999997E-3</v>
      </c>
      <c r="W42" s="117" t="s">
        <v>72</v>
      </c>
      <c r="X42" s="117">
        <v>1.8100000000000001E-4</v>
      </c>
      <c r="Y42" s="117">
        <v>2.0799999999999999E-4</v>
      </c>
      <c r="Z42" s="117" t="s">
        <v>72</v>
      </c>
      <c r="AA42" s="117" t="s">
        <v>72</v>
      </c>
      <c r="AB42" s="117">
        <v>3.8900000000000002E-4</v>
      </c>
      <c r="AC42" s="117" t="s">
        <v>65</v>
      </c>
      <c r="AD42" s="117" t="s">
        <v>65</v>
      </c>
      <c r="AE42" s="51"/>
      <c r="AF42" s="62">
        <v>211.596</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0.109865</v>
      </c>
      <c r="F43" s="117">
        <v>3.1975000000000003E-2</v>
      </c>
      <c r="G43" s="117">
        <v>6.3374E-2</v>
      </c>
      <c r="H43" s="117">
        <v>2.2699999999999999E-4</v>
      </c>
      <c r="I43" s="117">
        <v>1.6879999999999999E-2</v>
      </c>
      <c r="J43" s="117">
        <v>1.8120000000000001E-2</v>
      </c>
      <c r="K43" s="117">
        <v>1.9418000000000001E-2</v>
      </c>
      <c r="L43" s="117">
        <v>4.7229999999999998E-3</v>
      </c>
      <c r="M43" s="117">
        <v>8.6947999999999998E-2</v>
      </c>
      <c r="N43" s="117">
        <v>1.7326000000000001E-2</v>
      </c>
      <c r="O43" s="117">
        <v>1.3559999999999999E-2</v>
      </c>
      <c r="P43" s="117">
        <v>2.04E-4</v>
      </c>
      <c r="Q43" s="117">
        <v>3.2856999999999997E-2</v>
      </c>
      <c r="R43" s="117">
        <v>1.7915E-2</v>
      </c>
      <c r="S43" s="117">
        <v>7.9830000000000005E-3</v>
      </c>
      <c r="T43" s="117">
        <v>0.21016699999999999</v>
      </c>
      <c r="U43" s="117">
        <v>9.2999999999999997E-5</v>
      </c>
      <c r="V43" s="117">
        <v>9.8443000000000003E-2</v>
      </c>
      <c r="W43" s="117">
        <v>2.5266E-2</v>
      </c>
      <c r="X43" s="117">
        <v>6.8830000000000002E-3</v>
      </c>
      <c r="Y43" s="117">
        <v>8.6940000000000003E-3</v>
      </c>
      <c r="Z43" s="117">
        <v>4.7429999999999998E-3</v>
      </c>
      <c r="AA43" s="117">
        <v>2.6970000000000002E-3</v>
      </c>
      <c r="AB43" s="117">
        <v>2.3016999999999999E-2</v>
      </c>
      <c r="AC43" s="117">
        <v>8.9499999999999996E-4</v>
      </c>
      <c r="AD43" s="117">
        <v>3.9999999999999998E-6</v>
      </c>
      <c r="AE43" s="51"/>
      <c r="AF43" s="62">
        <v>736.62</v>
      </c>
      <c r="AG43" s="62" t="s">
        <v>65</v>
      </c>
      <c r="AH43" s="166">
        <v>304.2</v>
      </c>
      <c r="AI43" s="117">
        <v>179</v>
      </c>
      <c r="AJ43" s="117" t="s">
        <v>65</v>
      </c>
      <c r="AK43" s="117" t="s">
        <v>65</v>
      </c>
      <c r="AL43" s="40" t="s">
        <v>61</v>
      </c>
    </row>
    <row r="44" spans="1:38" ht="26.25" customHeight="1" thickBot="1" x14ac:dyDescent="0.25">
      <c r="A44" s="60" t="s">
        <v>85</v>
      </c>
      <c r="B44" s="60" t="s">
        <v>133</v>
      </c>
      <c r="C44" s="61" t="s">
        <v>134</v>
      </c>
      <c r="D44" s="62"/>
      <c r="E44" s="119">
        <v>1.4051389999999999</v>
      </c>
      <c r="F44" s="117">
        <v>0.113478</v>
      </c>
      <c r="G44" s="117">
        <v>1.2099999999999999E-3</v>
      </c>
      <c r="H44" s="117">
        <v>4.84E-4</v>
      </c>
      <c r="I44" s="117">
        <v>5.0860000000000002E-2</v>
      </c>
      <c r="J44" s="117">
        <v>5.0860000000000002E-2</v>
      </c>
      <c r="K44" s="117">
        <v>5.0860000000000002E-2</v>
      </c>
      <c r="L44" s="119">
        <v>3.2423E-2</v>
      </c>
      <c r="M44" s="117">
        <v>0.48666999999999999</v>
      </c>
      <c r="N44" s="117" t="s">
        <v>65</v>
      </c>
      <c r="O44" s="117">
        <v>6.0499999999999996E-4</v>
      </c>
      <c r="P44" s="117" t="s">
        <v>72</v>
      </c>
      <c r="Q44" s="117" t="s">
        <v>72</v>
      </c>
      <c r="R44" s="117">
        <v>3.0249999999999999E-3</v>
      </c>
      <c r="S44" s="117">
        <v>0.102842</v>
      </c>
      <c r="T44" s="117">
        <v>4.235E-3</v>
      </c>
      <c r="U44" s="117">
        <v>6.0499999999999996E-4</v>
      </c>
      <c r="V44" s="117">
        <v>6.0495E-2</v>
      </c>
      <c r="W44" s="117" t="s">
        <v>72</v>
      </c>
      <c r="X44" s="117">
        <v>1.815E-3</v>
      </c>
      <c r="Y44" s="117">
        <v>3.0249999999999999E-3</v>
      </c>
      <c r="Z44" s="117" t="s">
        <v>72</v>
      </c>
      <c r="AA44" s="117" t="s">
        <v>72</v>
      </c>
      <c r="AB44" s="117">
        <v>4.8399999999999997E-3</v>
      </c>
      <c r="AC44" s="117" t="s">
        <v>65</v>
      </c>
      <c r="AD44" s="117" t="s">
        <v>65</v>
      </c>
      <c r="AE44" s="51"/>
      <c r="AF44" s="62">
        <v>2558.8584999999998</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9">
        <v>8.6855000000000002E-2</v>
      </c>
      <c r="F45" s="117">
        <v>5.2719999999999989E-3</v>
      </c>
      <c r="G45" s="117">
        <v>2.2100000000000002E-3</v>
      </c>
      <c r="H45" s="117" t="s">
        <v>72</v>
      </c>
      <c r="I45" s="117">
        <v>1.6609999999999997E-3</v>
      </c>
      <c r="J45" s="117">
        <v>1.7719999999999999E-3</v>
      </c>
      <c r="K45" s="117">
        <v>1.7719999999999999E-3</v>
      </c>
      <c r="L45" s="119">
        <v>5.1999999999999995E-4</v>
      </c>
      <c r="M45" s="117">
        <v>1.5063999999999999E-2</v>
      </c>
      <c r="N45" s="117">
        <v>1.44E-4</v>
      </c>
      <c r="O45" s="117">
        <v>1.1E-5</v>
      </c>
      <c r="P45" s="117">
        <v>3.3000000000000003E-5</v>
      </c>
      <c r="Q45" s="117">
        <v>4.3999999999999999E-5</v>
      </c>
      <c r="R45" s="117">
        <v>5.5000000000000002E-5</v>
      </c>
      <c r="S45" s="117">
        <v>2.2100000000000001E-4</v>
      </c>
      <c r="T45" s="117">
        <v>1.1050000000000001E-3</v>
      </c>
      <c r="U45" s="117">
        <v>1.1E-5</v>
      </c>
      <c r="V45" s="117">
        <v>1.3259999999999999E-3</v>
      </c>
      <c r="W45" s="117">
        <v>1.44E-4</v>
      </c>
      <c r="X45" s="117">
        <v>1.9999999999999999E-6</v>
      </c>
      <c r="Y45" s="117">
        <v>1.1E-5</v>
      </c>
      <c r="Z45" s="117">
        <v>1.1E-5</v>
      </c>
      <c r="AA45" s="117">
        <v>9.9999999999999995E-7</v>
      </c>
      <c r="AB45" s="117">
        <v>2.5000000000000001E-5</v>
      </c>
      <c r="AC45" s="117">
        <v>8.7999999999999998E-5</v>
      </c>
      <c r="AD45" s="117">
        <v>4.1999999999999998E-5</v>
      </c>
      <c r="AE45" s="51"/>
      <c r="AF45" s="117">
        <v>47.27</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v>3.7000000000000005E-4</v>
      </c>
      <c r="F49" s="117" t="s">
        <v>65</v>
      </c>
      <c r="G49" s="117">
        <v>7.9999999999999993E-5</v>
      </c>
      <c r="H49" s="117">
        <v>3.3000000000000005E-4</v>
      </c>
      <c r="I49" s="117">
        <v>2.8600000000000001E-4</v>
      </c>
      <c r="J49" s="117">
        <v>6.8599999999999998E-4</v>
      </c>
      <c r="K49" s="117">
        <v>1.6299999999999999E-3</v>
      </c>
      <c r="L49" s="117">
        <v>1.3999999999999999E-4</v>
      </c>
      <c r="M49" s="117">
        <v>1.6100000000000001E-3</v>
      </c>
      <c r="N49" s="117" t="s">
        <v>65</v>
      </c>
      <c r="O49" s="117" t="s">
        <v>65</v>
      </c>
      <c r="P49" s="117" t="s">
        <v>65</v>
      </c>
      <c r="Q49" s="117" t="s">
        <v>65</v>
      </c>
      <c r="R49" s="117">
        <v>6.0000000000000002E-6</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0.13992099999999999</v>
      </c>
      <c r="F50" s="166" t="s">
        <v>65</v>
      </c>
      <c r="G50" s="166">
        <v>2.9208000000000001E-2</v>
      </c>
      <c r="H50" s="166">
        <v>1.3273999999999999E-2</v>
      </c>
      <c r="I50" s="166">
        <v>0.67773799999999995</v>
      </c>
      <c r="J50" s="166">
        <v>0.69771499999999997</v>
      </c>
      <c r="K50" s="166">
        <v>1.331081</v>
      </c>
      <c r="L50" s="166" t="s">
        <v>72</v>
      </c>
      <c r="M50" s="166">
        <v>0.61055999999999999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1.72E-3</v>
      </c>
      <c r="F52" s="117">
        <v>0.25018000000000001</v>
      </c>
      <c r="G52" s="117">
        <v>2.3730000000000001E-2</v>
      </c>
      <c r="H52" s="117">
        <v>1.5E-5</v>
      </c>
      <c r="I52" s="117">
        <v>1.3266999999999999E-2</v>
      </c>
      <c r="J52" s="117">
        <v>3.3463E-2</v>
      </c>
      <c r="K52" s="117">
        <v>4.9320000000000003E-2</v>
      </c>
      <c r="L52" s="117" t="s">
        <v>65</v>
      </c>
      <c r="M52" s="117">
        <v>1.1949100000000001</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66">
        <v>1.159087</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0.23499999999999999</v>
      </c>
      <c r="AL53" s="40" t="s">
        <v>160</v>
      </c>
    </row>
    <row r="54" spans="1:38" ht="37.5" customHeight="1" thickBot="1" x14ac:dyDescent="0.25">
      <c r="A54" s="60" t="s">
        <v>142</v>
      </c>
      <c r="B54" s="64" t="s">
        <v>161</v>
      </c>
      <c r="C54" s="66" t="s">
        <v>162</v>
      </c>
      <c r="D54" s="63"/>
      <c r="E54" s="117" t="s">
        <v>65</v>
      </c>
      <c r="F54" s="117">
        <v>1.9237000000000001E-2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678</v>
      </c>
      <c r="AL54" s="40" t="s">
        <v>163</v>
      </c>
    </row>
    <row r="55" spans="1:38" ht="26.25" customHeight="1" thickBot="1" x14ac:dyDescent="0.25">
      <c r="A55" s="60" t="s">
        <v>142</v>
      </c>
      <c r="B55" s="64" t="s">
        <v>164</v>
      </c>
      <c r="C55" s="66" t="s">
        <v>165</v>
      </c>
      <c r="D55" s="63"/>
      <c r="E55" s="117">
        <v>1.111E-3</v>
      </c>
      <c r="F55" s="117">
        <v>1.578E-3</v>
      </c>
      <c r="G55" s="117">
        <v>1.354E-3</v>
      </c>
      <c r="H55" s="117" t="s">
        <v>72</v>
      </c>
      <c r="I55" s="117">
        <v>7.4399999999999998E-4</v>
      </c>
      <c r="J55" s="117">
        <v>9.2199999999999997E-4</v>
      </c>
      <c r="K55" s="117">
        <v>1.111E-3</v>
      </c>
      <c r="L55" s="117">
        <v>1.7899999999999999E-4</v>
      </c>
      <c r="M55" s="117">
        <v>1.111E-3</v>
      </c>
      <c r="N55" s="117">
        <v>1.11E-4</v>
      </c>
      <c r="O55" s="117">
        <v>1.4700000000000001E-7</v>
      </c>
      <c r="P55" s="117">
        <v>1.1999999999999999E-7</v>
      </c>
      <c r="Q55" s="117">
        <v>6.7000000000000002E-5</v>
      </c>
      <c r="R55" s="117">
        <v>2.1999999999999999E-5</v>
      </c>
      <c r="S55" s="117">
        <v>1.22E-4</v>
      </c>
      <c r="T55" s="117">
        <v>4.3999999999999999E-5</v>
      </c>
      <c r="U55" s="117" t="s">
        <v>65</v>
      </c>
      <c r="V55" s="117">
        <v>6.7000000000000002E-5</v>
      </c>
      <c r="W55" s="117">
        <v>6.0000000000000002E-6</v>
      </c>
      <c r="X55" s="117">
        <v>2.4000000000000001E-5</v>
      </c>
      <c r="Y55" s="117">
        <v>6.8999999999999997E-5</v>
      </c>
      <c r="Z55" s="117">
        <v>4.3999999999999999E-5</v>
      </c>
      <c r="AA55" s="117">
        <v>5.8E-5</v>
      </c>
      <c r="AB55" s="62">
        <v>1.95E-4</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1.0879999999999996E-3</v>
      </c>
      <c r="J57" s="117">
        <v>1.9570000000000004E-3</v>
      </c>
      <c r="K57" s="117">
        <v>2.1759999999999991E-3</v>
      </c>
      <c r="L57" s="117">
        <v>3.1999999999999992E-5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691.44</v>
      </c>
      <c r="AL57" s="40" t="s">
        <v>171</v>
      </c>
    </row>
    <row r="58" spans="1:38" ht="26.25" customHeight="1" thickBot="1" x14ac:dyDescent="0.25">
      <c r="A58" s="60" t="s">
        <v>66</v>
      </c>
      <c r="B58" s="60" t="s">
        <v>172</v>
      </c>
      <c r="C58" s="61" t="s">
        <v>173</v>
      </c>
      <c r="D58" s="62"/>
      <c r="E58" s="117" t="s">
        <v>139</v>
      </c>
      <c r="F58" s="117" t="s">
        <v>139</v>
      </c>
      <c r="G58" s="117" t="s">
        <v>139</v>
      </c>
      <c r="H58" s="117" t="s">
        <v>65</v>
      </c>
      <c r="I58" s="117">
        <v>6.0000000000000002E-5</v>
      </c>
      <c r="J58" s="117">
        <v>3.0299999999999999E-4</v>
      </c>
      <c r="K58" s="117">
        <v>7.7899999999999996E-4</v>
      </c>
      <c r="L58" s="117" t="s">
        <v>65</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69.599999999999994</v>
      </c>
      <c r="AL58" s="40" t="s">
        <v>174</v>
      </c>
    </row>
    <row r="59" spans="1:38" ht="26.25" customHeight="1" thickBot="1" x14ac:dyDescent="0.25">
      <c r="A59" s="60" t="s">
        <v>66</v>
      </c>
      <c r="B59" s="68" t="s">
        <v>175</v>
      </c>
      <c r="C59" s="61" t="s">
        <v>176</v>
      </c>
      <c r="D59" s="62"/>
      <c r="E59" s="117" t="s">
        <v>139</v>
      </c>
      <c r="F59" s="117" t="s">
        <v>139</v>
      </c>
      <c r="G59" s="117" t="s">
        <v>139</v>
      </c>
      <c r="H59" s="117" t="s">
        <v>72</v>
      </c>
      <c r="I59" s="117">
        <v>8.0599999999999997E-4</v>
      </c>
      <c r="J59" s="117">
        <v>9.0600000000000001E-4</v>
      </c>
      <c r="K59" s="117">
        <v>1.0070000000000001E-3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7.6099999999999996E-3</v>
      </c>
      <c r="F60" s="117" t="s">
        <v>65</v>
      </c>
      <c r="G60" s="117">
        <v>1.2E-5</v>
      </c>
      <c r="H60" s="117" t="s">
        <v>65</v>
      </c>
      <c r="I60" s="117">
        <v>1.1520000000000001E-2</v>
      </c>
      <c r="J60" s="117">
        <v>0.121944</v>
      </c>
      <c r="K60" s="117">
        <v>0.235093</v>
      </c>
      <c r="L60" s="117" t="s">
        <v>65</v>
      </c>
      <c r="M60" s="117">
        <v>7.0999999999999995E-3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204">
        <v>0.199102</v>
      </c>
      <c r="J61" s="204">
        <v>2.0062340000000001</v>
      </c>
      <c r="K61" s="204">
        <v>6.6876470000000001</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v>2.9700000000000001E-4</v>
      </c>
      <c r="G62" s="117" t="s">
        <v>65</v>
      </c>
      <c r="H62" s="117" t="s">
        <v>65</v>
      </c>
      <c r="I62" s="117">
        <v>4.5300000000000001E-4</v>
      </c>
      <c r="J62" s="117">
        <v>4.5250000000000004E-3</v>
      </c>
      <c r="K62" s="117">
        <v>9.0500000000000008E-3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2.5560000000000001E-3</v>
      </c>
      <c r="J63" s="117">
        <v>8.1869999999999998E-3</v>
      </c>
      <c r="K63" s="117">
        <v>2.3236E-2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0.13439000000000001</v>
      </c>
      <c r="F64" s="117">
        <v>3.5100000000000001E-3</v>
      </c>
      <c r="G64" s="117" t="s">
        <v>65</v>
      </c>
      <c r="H64" s="117">
        <v>1.065E-2</v>
      </c>
      <c r="I64" s="117">
        <v>9.9999999999999995E-7</v>
      </c>
      <c r="J64" s="117">
        <v>1.9999999999999999E-6</v>
      </c>
      <c r="K64" s="117">
        <v>1.9999999999999999E-6</v>
      </c>
      <c r="L64" s="117" t="s">
        <v>65</v>
      </c>
      <c r="M64" s="117">
        <v>1.6800000000000001E-3</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6.0000000000000002E-5</v>
      </c>
      <c r="F70" s="117">
        <v>1.099E-2</v>
      </c>
      <c r="G70" s="117">
        <v>5.0000000000000004E-6</v>
      </c>
      <c r="H70" s="117">
        <v>5.8540000000000002E-2</v>
      </c>
      <c r="I70" s="117">
        <v>9.2020000000000005E-2</v>
      </c>
      <c r="J70" s="117">
        <v>0.16992699999999999</v>
      </c>
      <c r="K70" s="117">
        <v>0.2094</v>
      </c>
      <c r="L70" s="117">
        <v>2.7179999999999999E-3</v>
      </c>
      <c r="M70" s="117">
        <v>0.32562000000000002</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5.9650000000000002E-2</v>
      </c>
      <c r="G71" s="117" t="s">
        <v>65</v>
      </c>
      <c r="H71" s="117">
        <v>7.0799999999999995E-3</v>
      </c>
      <c r="I71" s="117">
        <v>4.0700000000000003E-4</v>
      </c>
      <c r="J71" s="117">
        <v>1.2199999999999999E-3</v>
      </c>
      <c r="K71" s="117">
        <v>3.6970000000000002E-3</v>
      </c>
      <c r="L71" s="117">
        <v>6.9999999999999999E-6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2.5999999999999998E-5</v>
      </c>
      <c r="F72" s="117">
        <v>9.0000000000000002E-6</v>
      </c>
      <c r="G72" s="117">
        <v>1.2E-5</v>
      </c>
      <c r="H72" s="117" t="s">
        <v>72</v>
      </c>
      <c r="I72" s="117">
        <v>2.4000000000000001E-5</v>
      </c>
      <c r="J72" s="117">
        <v>3.6999999999999998E-5</v>
      </c>
      <c r="K72" s="117">
        <v>4.6E-5</v>
      </c>
      <c r="L72" s="117">
        <v>4.9999999999999998E-7</v>
      </c>
      <c r="M72" s="117">
        <v>2.9999999999999999E-7</v>
      </c>
      <c r="N72" s="117">
        <v>5.1999999999999995E-4</v>
      </c>
      <c r="O72" s="117">
        <v>4.0000000000000003E-5</v>
      </c>
      <c r="P72" s="117">
        <v>1.0000000000000001E-5</v>
      </c>
      <c r="Q72" s="117">
        <v>3.0000000000000001E-6</v>
      </c>
      <c r="R72" s="117">
        <v>2.0000000000000002E-5</v>
      </c>
      <c r="S72" s="117">
        <v>1.5999999999999999E-5</v>
      </c>
      <c r="T72" s="117">
        <v>1.3999999999999999E-4</v>
      </c>
      <c r="U72" s="117" t="s">
        <v>72</v>
      </c>
      <c r="V72" s="117">
        <v>7.7800000000000005E-4</v>
      </c>
      <c r="W72" s="117">
        <v>6.02E-4</v>
      </c>
      <c r="X72" s="117" t="s">
        <v>72</v>
      </c>
      <c r="Y72" s="117" t="s">
        <v>72</v>
      </c>
      <c r="Z72" s="117" t="s">
        <v>72</v>
      </c>
      <c r="AA72" s="117" t="s">
        <v>72</v>
      </c>
      <c r="AB72" s="117" t="s">
        <v>72</v>
      </c>
      <c r="AC72" s="117" t="s">
        <v>72</v>
      </c>
      <c r="AD72" s="117">
        <v>3.0000000000000001E-6</v>
      </c>
      <c r="AE72" s="51"/>
      <c r="AF72" s="117" t="s">
        <v>65</v>
      </c>
      <c r="AG72" s="117" t="s">
        <v>65</v>
      </c>
      <c r="AH72" s="117" t="s">
        <v>65</v>
      </c>
      <c r="AI72" s="117" t="s">
        <v>65</v>
      </c>
      <c r="AJ72" s="117" t="s">
        <v>65</v>
      </c>
      <c r="AK72" s="117">
        <v>1E-3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2.1999999999999999E-5</v>
      </c>
      <c r="G74" s="117" t="s">
        <v>65</v>
      </c>
      <c r="H74" s="117" t="s">
        <v>65</v>
      </c>
      <c r="I74" s="117">
        <v>1.044E-3</v>
      </c>
      <c r="J74" s="117">
        <v>2.6570000000000001E-3</v>
      </c>
      <c r="K74" s="117">
        <v>3.7950000000000002E-3</v>
      </c>
      <c r="L74" s="117">
        <v>2.4000000000000001E-5</v>
      </c>
      <c r="M74" s="117" t="s">
        <v>65</v>
      </c>
      <c r="N74" s="117" t="s">
        <v>65</v>
      </c>
      <c r="O74" s="117" t="s">
        <v>65</v>
      </c>
      <c r="P74" s="117" t="s">
        <v>65</v>
      </c>
      <c r="Q74" s="117" t="s">
        <v>65</v>
      </c>
      <c r="R74" s="117" t="s">
        <v>65</v>
      </c>
      <c r="S74" s="117" t="s">
        <v>65</v>
      </c>
      <c r="T74" s="117" t="s">
        <v>65</v>
      </c>
      <c r="U74" s="117" t="s">
        <v>65</v>
      </c>
      <c r="V74" s="117" t="s">
        <v>65</v>
      </c>
      <c r="W74" s="117">
        <v>1.33E-5</v>
      </c>
      <c r="X74" s="117" t="s">
        <v>65</v>
      </c>
      <c r="Y74" s="117" t="s">
        <v>65</v>
      </c>
      <c r="Z74" s="117" t="s">
        <v>65</v>
      </c>
      <c r="AA74" s="117" t="s">
        <v>65</v>
      </c>
      <c r="AB74" s="117" t="s">
        <v>65</v>
      </c>
      <c r="AC74" s="117">
        <v>1.895E-3</v>
      </c>
      <c r="AD74" s="117" t="s">
        <v>65</v>
      </c>
      <c r="AE74" s="51"/>
      <c r="AF74" s="117" t="s">
        <v>65</v>
      </c>
      <c r="AG74" s="117" t="s">
        <v>65</v>
      </c>
      <c r="AH74" s="117" t="s">
        <v>65</v>
      </c>
      <c r="AI74" s="117" t="s">
        <v>65</v>
      </c>
      <c r="AJ74" s="117" t="s">
        <v>65</v>
      </c>
      <c r="AK74" s="117">
        <v>3.8000000000000002E-4</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6.2000000000000003E-5</v>
      </c>
      <c r="J76" s="117">
        <v>1.2300000000000001E-4</v>
      </c>
      <c r="K76" s="117">
        <v>1.54E-4</v>
      </c>
      <c r="L76" s="117" t="s">
        <v>65</v>
      </c>
      <c r="M76" s="117" t="s">
        <v>65</v>
      </c>
      <c r="N76" s="117">
        <v>1.0500000000000001E-2</v>
      </c>
      <c r="O76" s="117" t="s">
        <v>65</v>
      </c>
      <c r="P76" s="117" t="s">
        <v>65</v>
      </c>
      <c r="Q76" s="117" t="s">
        <v>65</v>
      </c>
      <c r="R76" s="117" t="s">
        <v>65</v>
      </c>
      <c r="S76" s="117" t="s">
        <v>65</v>
      </c>
      <c r="T76" s="117" t="s">
        <v>65</v>
      </c>
      <c r="U76" s="117" t="s">
        <v>65</v>
      </c>
      <c r="V76" s="117" t="s">
        <v>65</v>
      </c>
      <c r="W76" s="117">
        <v>2.4258999999999999E-2</v>
      </c>
      <c r="X76" s="117" t="s">
        <v>65</v>
      </c>
      <c r="Y76" s="117" t="s">
        <v>65</v>
      </c>
      <c r="Z76" s="117" t="s">
        <v>65</v>
      </c>
      <c r="AA76" s="117" t="s">
        <v>65</v>
      </c>
      <c r="AB76" s="117" t="s">
        <v>65</v>
      </c>
      <c r="AC76" s="117" t="s">
        <v>65</v>
      </c>
      <c r="AD76" s="117">
        <v>2.0000000000000002E-5</v>
      </c>
      <c r="AE76" s="51"/>
      <c r="AF76" s="117" t="s">
        <v>65</v>
      </c>
      <c r="AG76" s="117" t="s">
        <v>65</v>
      </c>
      <c r="AH76" s="117" t="s">
        <v>65</v>
      </c>
      <c r="AI76" s="117" t="s">
        <v>65</v>
      </c>
      <c r="AJ76" s="117" t="s">
        <v>65</v>
      </c>
      <c r="AK76" s="62">
        <v>7.5810000000000004</v>
      </c>
      <c r="AL76" s="40" t="s">
        <v>225</v>
      </c>
    </row>
    <row r="77" spans="1:38" ht="26.25" customHeight="1" thickBot="1" x14ac:dyDescent="0.25">
      <c r="A77" s="60" t="s">
        <v>66</v>
      </c>
      <c r="B77" s="60" t="s">
        <v>226</v>
      </c>
      <c r="C77" s="61" t="s">
        <v>227</v>
      </c>
      <c r="D77" s="62"/>
      <c r="E77" s="117" t="s">
        <v>65</v>
      </c>
      <c r="F77" s="117" t="s">
        <v>65</v>
      </c>
      <c r="G77" s="117" t="s">
        <v>65</v>
      </c>
      <c r="H77" s="117" t="s">
        <v>65</v>
      </c>
      <c r="I77" s="117">
        <v>6.4999999999999994E-5</v>
      </c>
      <c r="J77" s="117">
        <v>7.2000000000000002E-5</v>
      </c>
      <c r="K77" s="117">
        <v>8.0000000000000007E-5</v>
      </c>
      <c r="L77" s="117" t="s">
        <v>65</v>
      </c>
      <c r="M77" s="117" t="s">
        <v>65</v>
      </c>
      <c r="N77" s="117" t="s">
        <v>65</v>
      </c>
      <c r="O77" s="117" t="s">
        <v>65</v>
      </c>
      <c r="P77" s="117" t="s">
        <v>65</v>
      </c>
      <c r="Q77" s="117" t="s">
        <v>65</v>
      </c>
      <c r="R77" s="117" t="s">
        <v>65</v>
      </c>
      <c r="S77" s="117" t="s">
        <v>65</v>
      </c>
      <c r="T77" s="117" t="s">
        <v>65</v>
      </c>
      <c r="U77" s="117" t="s">
        <v>65</v>
      </c>
      <c r="V77" s="62">
        <v>1.4E-2</v>
      </c>
      <c r="W77" s="117">
        <v>2.872E-3</v>
      </c>
      <c r="X77" s="117" t="s">
        <v>65</v>
      </c>
      <c r="Y77" s="117" t="s">
        <v>65</v>
      </c>
      <c r="Z77" s="117" t="s">
        <v>65</v>
      </c>
      <c r="AA77" s="117" t="s">
        <v>65</v>
      </c>
      <c r="AB77" s="117" t="s">
        <v>65</v>
      </c>
      <c r="AC77" s="117" t="s">
        <v>65</v>
      </c>
      <c r="AD77" s="117">
        <v>1.9999999999999999E-6</v>
      </c>
      <c r="AE77" s="51"/>
      <c r="AF77" s="117" t="s">
        <v>65</v>
      </c>
      <c r="AG77" s="117" t="s">
        <v>65</v>
      </c>
      <c r="AH77" s="117" t="s">
        <v>65</v>
      </c>
      <c r="AI77" s="117" t="s">
        <v>65</v>
      </c>
      <c r="AJ77" s="117" t="s">
        <v>65</v>
      </c>
      <c r="AK77" s="62">
        <v>0.57399999999999995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1.457E-2</v>
      </c>
      <c r="F80" s="117">
        <v>8.2170000000000003E-3</v>
      </c>
      <c r="G80" s="117">
        <v>1.18E-4</v>
      </c>
      <c r="H80" s="117">
        <v>7.4178999999999995E-2</v>
      </c>
      <c r="I80" s="117">
        <v>1.9281000000000003E-2</v>
      </c>
      <c r="J80" s="117">
        <v>2.4773999999999997E-2</v>
      </c>
      <c r="K80" s="117">
        <v>4.1287999999999998E-2</v>
      </c>
      <c r="L80" s="117">
        <v>6.900000000000001E-5</v>
      </c>
      <c r="M80" s="117">
        <v>1.1483E-2</v>
      </c>
      <c r="N80" s="117">
        <v>5.6599999999999999E-4</v>
      </c>
      <c r="O80" s="117" t="s">
        <v>65</v>
      </c>
      <c r="P80" s="117" t="s">
        <v>65</v>
      </c>
      <c r="Q80" s="117" t="s">
        <v>65</v>
      </c>
      <c r="R80" s="117">
        <v>0.168599</v>
      </c>
      <c r="S80" s="117">
        <v>9.2320000000000006E-3</v>
      </c>
      <c r="T80" s="117">
        <v>2.0456000000000002E-2</v>
      </c>
      <c r="U80" s="117" t="s">
        <v>65</v>
      </c>
      <c r="V80" s="117">
        <v>0.15362000000000001</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69</v>
      </c>
      <c r="AG81" s="117" t="s">
        <v>69</v>
      </c>
      <c r="AH81" s="117" t="s">
        <v>69</v>
      </c>
      <c r="AI81" s="117" t="s">
        <v>69</v>
      </c>
      <c r="AJ81" s="117" t="s">
        <v>69</v>
      </c>
      <c r="AK81" s="117" t="s">
        <v>69</v>
      </c>
      <c r="AL81" s="40" t="s">
        <v>239</v>
      </c>
    </row>
    <row r="82" spans="1:38" ht="26.25" customHeight="1" thickBot="1" x14ac:dyDescent="0.25">
      <c r="A82" s="60" t="s">
        <v>240</v>
      </c>
      <c r="B82" s="64" t="s">
        <v>241</v>
      </c>
      <c r="C82" s="70" t="s">
        <v>242</v>
      </c>
      <c r="D82" s="62"/>
      <c r="E82" s="119" t="s">
        <v>65</v>
      </c>
      <c r="F82" s="167">
        <v>5.4999700000000002</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1.320174</v>
      </c>
      <c r="AL82" s="40" t="s">
        <v>243</v>
      </c>
    </row>
    <row r="83" spans="1:38" ht="26.25" customHeight="1" thickBot="1" x14ac:dyDescent="0.25">
      <c r="A83" s="60" t="s">
        <v>66</v>
      </c>
      <c r="B83" s="71" t="s">
        <v>244</v>
      </c>
      <c r="C83" s="72" t="s">
        <v>245</v>
      </c>
      <c r="D83" s="62"/>
      <c r="E83" s="119" t="s">
        <v>65</v>
      </c>
      <c r="F83" s="119">
        <v>1.8929999999999999E-2</v>
      </c>
      <c r="G83" s="119" t="s">
        <v>65</v>
      </c>
      <c r="H83" s="119" t="s">
        <v>65</v>
      </c>
      <c r="I83" s="119">
        <v>1.1800000000000001E-3</v>
      </c>
      <c r="J83" s="119">
        <v>2.3664999999999999E-2</v>
      </c>
      <c r="K83" s="119">
        <v>0.17748900000000001</v>
      </c>
      <c r="L83" s="119">
        <v>6.7000000000000002E-5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1183</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2.9609210000000004</v>
      </c>
      <c r="G85" s="119">
        <v>6.9999999999999999E-6</v>
      </c>
      <c r="H85" s="119" t="s">
        <v>65</v>
      </c>
      <c r="I85" s="119" t="s">
        <v>65</v>
      </c>
      <c r="J85" s="119" t="s">
        <v>65</v>
      </c>
      <c r="K85" s="119">
        <v>1.7960000000000001E-3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17.595587999999999</v>
      </c>
      <c r="AL85" s="40" t="s">
        <v>250</v>
      </c>
    </row>
    <row r="86" spans="1:38" ht="26.25" customHeight="1" thickBot="1" x14ac:dyDescent="0.25">
      <c r="A86" s="60" t="s">
        <v>240</v>
      </c>
      <c r="B86" s="66" t="s">
        <v>251</v>
      </c>
      <c r="C86" s="70" t="s">
        <v>252</v>
      </c>
      <c r="D86" s="62"/>
      <c r="E86" s="119" t="s">
        <v>65</v>
      </c>
      <c r="F86" s="119">
        <v>5.0585999999999999E-2</v>
      </c>
      <c r="G86" s="119" t="s">
        <v>65</v>
      </c>
      <c r="H86" s="119" t="s">
        <v>65</v>
      </c>
      <c r="I86" s="119" t="s">
        <v>72</v>
      </c>
      <c r="J86" s="119">
        <v>2.6999999999999999E-5</v>
      </c>
      <c r="K86" s="119">
        <v>1.0269999999999999E-3</v>
      </c>
      <c r="L86" s="119" t="s">
        <v>65</v>
      </c>
      <c r="M86" s="119" t="s">
        <v>65</v>
      </c>
      <c r="N86" s="119">
        <v>8.2000000000000001E-5</v>
      </c>
      <c r="O86" s="119" t="s">
        <v>65</v>
      </c>
      <c r="P86" s="119" t="s">
        <v>65</v>
      </c>
      <c r="Q86" s="119" t="s">
        <v>65</v>
      </c>
      <c r="R86" s="119">
        <v>4.0000000000000002E-4</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0.123242</v>
      </c>
      <c r="AL86" s="40" t="s">
        <v>243</v>
      </c>
    </row>
    <row r="87" spans="1:38" ht="26.25" customHeight="1" thickBot="1" x14ac:dyDescent="0.25">
      <c r="A87" s="60" t="s">
        <v>240</v>
      </c>
      <c r="B87" s="66" t="s">
        <v>253</v>
      </c>
      <c r="C87" s="70" t="s">
        <v>254</v>
      </c>
      <c r="D87" s="62"/>
      <c r="E87" s="119" t="s">
        <v>65</v>
      </c>
      <c r="F87" s="119">
        <v>3.9E-2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9.3315999999999996E-2</v>
      </c>
      <c r="AL87" s="40" t="s">
        <v>243</v>
      </c>
    </row>
    <row r="88" spans="1:38" ht="26.25" customHeight="1" thickBot="1" x14ac:dyDescent="0.25">
      <c r="A88" s="60" t="s">
        <v>240</v>
      </c>
      <c r="B88" s="66" t="s">
        <v>255</v>
      </c>
      <c r="C88" s="70" t="s">
        <v>256</v>
      </c>
      <c r="D88" s="62"/>
      <c r="E88" s="119" t="s">
        <v>72</v>
      </c>
      <c r="F88" s="119">
        <v>0.26802700000000002</v>
      </c>
      <c r="G88" s="119" t="s">
        <v>72</v>
      </c>
      <c r="H88" s="119">
        <v>2.2169999999999998E-3</v>
      </c>
      <c r="I88" s="119" t="s">
        <v>72</v>
      </c>
      <c r="J88" s="119" t="s">
        <v>72</v>
      </c>
      <c r="K88" s="119">
        <v>2.7230000000000002E-3</v>
      </c>
      <c r="L88" s="119" t="s">
        <v>72</v>
      </c>
      <c r="M88" s="119">
        <v>1.547E-3</v>
      </c>
      <c r="N88" s="119" t="s">
        <v>72</v>
      </c>
      <c r="O88" s="119" t="s">
        <v>72</v>
      </c>
      <c r="P88" s="119" t="s">
        <v>72</v>
      </c>
      <c r="Q88" s="119" t="s">
        <v>72</v>
      </c>
      <c r="R88" s="119">
        <v>2.0000000000000001E-4</v>
      </c>
      <c r="S88" s="119" t="s">
        <v>72</v>
      </c>
      <c r="T88" s="119" t="s">
        <v>72</v>
      </c>
      <c r="U88" s="119" t="s">
        <v>72</v>
      </c>
      <c r="V88" s="119">
        <v>1.9999999999999999E-6</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14.439228999999999</v>
      </c>
      <c r="AL88" s="40" t="s">
        <v>151</v>
      </c>
    </row>
    <row r="89" spans="1:38" ht="26.25" customHeight="1" thickBot="1" x14ac:dyDescent="0.25">
      <c r="A89" s="60" t="s">
        <v>240</v>
      </c>
      <c r="B89" s="66" t="s">
        <v>257</v>
      </c>
      <c r="C89" s="70" t="s">
        <v>258</v>
      </c>
      <c r="D89" s="62"/>
      <c r="E89" s="119" t="s">
        <v>65</v>
      </c>
      <c r="F89" s="119">
        <v>0.46138400000000002</v>
      </c>
      <c r="G89" s="119" t="s">
        <v>65</v>
      </c>
      <c r="H89" s="119" t="s">
        <v>65</v>
      </c>
      <c r="I89" s="119" t="s">
        <v>72</v>
      </c>
      <c r="J89" s="167" t="s">
        <v>65</v>
      </c>
      <c r="K89" s="119">
        <v>1.15E-4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1.9380329999999999</v>
      </c>
      <c r="AL89" s="40" t="s">
        <v>151</v>
      </c>
    </row>
    <row r="90" spans="1:38" s="5" customFormat="1" ht="26.25" customHeight="1" thickBot="1" x14ac:dyDescent="0.25">
      <c r="A90" s="60" t="s">
        <v>240</v>
      </c>
      <c r="B90" s="66" t="s">
        <v>259</v>
      </c>
      <c r="C90" s="70" t="s">
        <v>260</v>
      </c>
      <c r="D90" s="62"/>
      <c r="E90" s="119" t="s">
        <v>72</v>
      </c>
      <c r="F90" s="119">
        <v>0.56263300000000005</v>
      </c>
      <c r="G90" s="119" t="s">
        <v>72</v>
      </c>
      <c r="H90" s="119">
        <v>3.9999999999999998E-6</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3.3990000000000001E-3</v>
      </c>
      <c r="F91" s="119">
        <v>4.3815E-2</v>
      </c>
      <c r="G91" s="119">
        <v>1.328E-3</v>
      </c>
      <c r="H91" s="119">
        <v>7.5729999999999999E-3</v>
      </c>
      <c r="I91" s="119">
        <v>7.1589E-2</v>
      </c>
      <c r="J91" s="119">
        <v>9.2686000000000004E-2</v>
      </c>
      <c r="K91" s="119">
        <v>9.7044000000000005E-2</v>
      </c>
      <c r="L91" s="119">
        <v>2.1937999999999999E-2</v>
      </c>
      <c r="M91" s="119">
        <v>0.103696</v>
      </c>
      <c r="N91" s="119">
        <v>0.34477000000000002</v>
      </c>
      <c r="O91" s="119">
        <v>1.6098000000000001E-2</v>
      </c>
      <c r="P91" s="119">
        <v>2.5063E-5</v>
      </c>
      <c r="Q91" s="119">
        <v>5.8500000000000002E-4</v>
      </c>
      <c r="R91" s="119">
        <v>3.0846999999999999E-2</v>
      </c>
      <c r="S91" s="119">
        <v>1.1770040000000002</v>
      </c>
      <c r="T91" s="119">
        <v>5.7909000000000002E-2</v>
      </c>
      <c r="U91" s="119">
        <v>5.672E-3</v>
      </c>
      <c r="V91" s="119">
        <v>0.68167299999999997</v>
      </c>
      <c r="W91" s="119">
        <v>1.8200000000000001E-4</v>
      </c>
      <c r="X91" s="119">
        <v>2.03E-4</v>
      </c>
      <c r="Y91" s="119">
        <v>8.2000000000000001E-5</v>
      </c>
      <c r="Z91" s="119">
        <v>8.2000000000000001E-5</v>
      </c>
      <c r="AA91" s="119">
        <v>8.2000000000000001E-5</v>
      </c>
      <c r="AB91" s="119">
        <v>4.4900000000000002E-4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4.308E-2</v>
      </c>
      <c r="F92" s="166">
        <v>1.8459999999999997E-2</v>
      </c>
      <c r="G92" s="117" t="s">
        <v>65</v>
      </c>
      <c r="H92" s="117" t="s">
        <v>65</v>
      </c>
      <c r="I92" s="117">
        <v>7.7616000000000004E-2</v>
      </c>
      <c r="J92" s="117">
        <v>0.103488</v>
      </c>
      <c r="K92" s="117">
        <v>0.12936</v>
      </c>
      <c r="L92" s="145">
        <v>2.0179999999999998E-3</v>
      </c>
      <c r="M92" s="166">
        <v>1.7238999999999997E-2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1.05E-4</v>
      </c>
      <c r="F93" s="204">
        <v>0.72038000000000002</v>
      </c>
      <c r="G93" s="117" t="s">
        <v>65</v>
      </c>
      <c r="H93" s="166">
        <v>3.1999999999999999E-5</v>
      </c>
      <c r="I93" s="117">
        <v>5.5189999999999996E-3</v>
      </c>
      <c r="J93" s="117">
        <v>1.6558E-2</v>
      </c>
      <c r="K93" s="117">
        <v>5.0174999999999997E-2</v>
      </c>
      <c r="L93" s="117" t="s">
        <v>65</v>
      </c>
      <c r="M93" s="117">
        <v>1.7000000000000001E-4</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5.0000000000000004E-6</v>
      </c>
      <c r="F95" s="166">
        <v>9.7371000000000003E-3</v>
      </c>
      <c r="G95" s="117">
        <v>5.0000000000000004E-6</v>
      </c>
      <c r="H95" s="117" t="s">
        <v>65</v>
      </c>
      <c r="I95" s="117">
        <v>2.307E-2</v>
      </c>
      <c r="J95" s="117">
        <v>7.2946999999999998E-2</v>
      </c>
      <c r="K95" s="117">
        <v>0.20972499999999999</v>
      </c>
      <c r="L95" s="117" t="s">
        <v>65</v>
      </c>
      <c r="M95" s="166">
        <v>1.7809999999999998E-3</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5.5999999999999992E-5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6.6699999999999995E-4</v>
      </c>
      <c r="F98" s="117">
        <v>4.1959000000000003E-2</v>
      </c>
      <c r="G98" s="117" t="s">
        <v>65</v>
      </c>
      <c r="H98" s="117">
        <v>1.1148E-2</v>
      </c>
      <c r="I98" s="117">
        <v>9.4160000000000008E-3</v>
      </c>
      <c r="J98" s="117">
        <v>2.6155000000000001E-2</v>
      </c>
      <c r="K98" s="117">
        <v>8.5599999999999996E-2</v>
      </c>
      <c r="L98" s="117" t="s">
        <v>72</v>
      </c>
      <c r="M98" s="117">
        <v>1.5859999999999999E-2</v>
      </c>
      <c r="N98" s="62">
        <v>3.3000000000000003E-5</v>
      </c>
      <c r="O98" s="117" t="s">
        <v>65</v>
      </c>
      <c r="P98" s="117" t="s">
        <v>65</v>
      </c>
      <c r="Q98" s="117" t="s">
        <v>65</v>
      </c>
      <c r="R98" s="117" t="s">
        <v>65</v>
      </c>
      <c r="S98" s="62">
        <v>1.1E-5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1.3417999999999999E-2</v>
      </c>
      <c r="F99" s="117">
        <v>1.76431</v>
      </c>
      <c r="G99" s="117" t="s">
        <v>65</v>
      </c>
      <c r="H99" s="62">
        <v>2.9021319999999999</v>
      </c>
      <c r="I99" s="117">
        <v>3.8370000000000001E-2</v>
      </c>
      <c r="J99" s="117">
        <v>5.8950000000000002E-2</v>
      </c>
      <c r="K99" s="117">
        <v>0.12912000000000001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97.9</v>
      </c>
      <c r="AL99" s="40" t="s">
        <v>282</v>
      </c>
    </row>
    <row r="100" spans="1:38" ht="26.25" customHeight="1" thickBot="1" x14ac:dyDescent="0.25">
      <c r="A100" s="60" t="s">
        <v>279</v>
      </c>
      <c r="B100" s="60" t="s">
        <v>283</v>
      </c>
      <c r="C100" s="61" t="s">
        <v>284</v>
      </c>
      <c r="D100" s="74"/>
      <c r="E100" s="74">
        <v>1.3439E-2</v>
      </c>
      <c r="F100" s="117">
        <v>1.15255</v>
      </c>
      <c r="G100" s="117" t="s">
        <v>65</v>
      </c>
      <c r="H100" s="62">
        <v>0.70430099999999995</v>
      </c>
      <c r="I100" s="117">
        <v>1.856E-2</v>
      </c>
      <c r="J100" s="117">
        <v>2.8459999999999999E-2</v>
      </c>
      <c r="K100" s="117">
        <v>6.1580000000000003E-2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163.49999999999997</v>
      </c>
      <c r="AL100" s="40" t="s">
        <v>282</v>
      </c>
    </row>
    <row r="101" spans="1:38" ht="26.25" customHeight="1" thickBot="1" x14ac:dyDescent="0.25">
      <c r="A101" s="60" t="s">
        <v>279</v>
      </c>
      <c r="B101" s="60" t="s">
        <v>285</v>
      </c>
      <c r="C101" s="61" t="s">
        <v>286</v>
      </c>
      <c r="D101" s="74"/>
      <c r="E101" s="74">
        <v>3.4399999999999999E-3</v>
      </c>
      <c r="F101" s="117">
        <v>2.307E-2</v>
      </c>
      <c r="G101" s="117" t="s">
        <v>65</v>
      </c>
      <c r="H101" s="117">
        <v>0.14334000000000002</v>
      </c>
      <c r="I101" s="117">
        <v>1.66E-3</v>
      </c>
      <c r="J101" s="117">
        <v>4.9699999999999996E-3</v>
      </c>
      <c r="K101" s="117">
        <v>1.158E-2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87.7</v>
      </c>
      <c r="AL101" s="40" t="s">
        <v>282</v>
      </c>
    </row>
    <row r="102" spans="1:38" ht="26.25" customHeight="1" thickBot="1" x14ac:dyDescent="0.25">
      <c r="A102" s="60" t="s">
        <v>279</v>
      </c>
      <c r="B102" s="60" t="s">
        <v>287</v>
      </c>
      <c r="C102" s="61" t="s">
        <v>288</v>
      </c>
      <c r="D102" s="74"/>
      <c r="E102" s="74">
        <v>2.1299999999999999E-3</v>
      </c>
      <c r="F102" s="117">
        <v>0.37337599999999999</v>
      </c>
      <c r="G102" s="117" t="s">
        <v>65</v>
      </c>
      <c r="H102" s="62">
        <v>0.92537999999999998</v>
      </c>
      <c r="I102" s="117">
        <v>1.82E-3</v>
      </c>
      <c r="J102" s="117">
        <v>4.0560000000000006E-2</v>
      </c>
      <c r="K102" s="62">
        <v>0.26960000000000001</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358.7</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3.6000000000000002E-4</v>
      </c>
      <c r="F104" s="117">
        <v>3.16E-3</v>
      </c>
      <c r="G104" s="117" t="s">
        <v>65</v>
      </c>
      <c r="H104" s="117">
        <v>1.401E-2</v>
      </c>
      <c r="I104" s="117">
        <v>1.1E-4</v>
      </c>
      <c r="J104" s="117">
        <v>3.1E-4</v>
      </c>
      <c r="K104" s="117">
        <v>7.1000000000000002E-4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1.1299999999999999E-3</v>
      </c>
      <c r="F105" s="117">
        <v>4.9030000000000004E-2</v>
      </c>
      <c r="G105" s="117" t="s">
        <v>65</v>
      </c>
      <c r="H105" s="117">
        <v>4.8580000000000005E-2</v>
      </c>
      <c r="I105" s="117">
        <v>8.9000000000000006E-4</v>
      </c>
      <c r="J105" s="117">
        <v>1.39E-3</v>
      </c>
      <c r="K105" s="117">
        <v>3.0300000000000001E-3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6.3</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3.9139999999999999E-3</v>
      </c>
      <c r="F107" s="117">
        <v>9.7481999999999999E-2</v>
      </c>
      <c r="G107" s="117" t="s">
        <v>65</v>
      </c>
      <c r="H107" s="117">
        <v>9.1477000000000003E-2</v>
      </c>
      <c r="I107" s="117">
        <v>1.7719999999999999E-3</v>
      </c>
      <c r="J107" s="117">
        <v>2.3632E-2</v>
      </c>
      <c r="K107" s="117">
        <v>0.112252</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590.79999999999995</v>
      </c>
      <c r="AL107" s="40" t="s">
        <v>282</v>
      </c>
    </row>
    <row r="108" spans="1:38" ht="26.25" customHeight="1" thickBot="1" x14ac:dyDescent="0.25">
      <c r="A108" s="60" t="s">
        <v>279</v>
      </c>
      <c r="B108" s="60" t="s">
        <v>299</v>
      </c>
      <c r="C108" s="61" t="s">
        <v>300</v>
      </c>
      <c r="D108" s="74"/>
      <c r="E108" s="74">
        <v>4.6470000000000001E-3</v>
      </c>
      <c r="F108" s="117">
        <v>0.14704700000000001</v>
      </c>
      <c r="G108" s="117" t="s">
        <v>65</v>
      </c>
      <c r="H108" s="117">
        <v>0.18623500000000001</v>
      </c>
      <c r="I108" s="117">
        <v>2.7230000000000002E-3</v>
      </c>
      <c r="J108" s="117">
        <v>2.7231000000000002E-2</v>
      </c>
      <c r="K108" s="117">
        <v>5.4462000000000003E-2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1361.5</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5.44E-4</v>
      </c>
      <c r="F110" s="117">
        <v>9.3634999999999996E-2</v>
      </c>
      <c r="G110" s="117" t="s">
        <v>65</v>
      </c>
      <c r="H110" s="117">
        <v>7.4156E-2</v>
      </c>
      <c r="I110" s="117">
        <v>3.8300000000000001E-3</v>
      </c>
      <c r="J110" s="117">
        <v>2.6807999999999998E-2</v>
      </c>
      <c r="K110" s="117">
        <v>2.6807999999999998E-2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191.5</v>
      </c>
      <c r="AL110" s="40" t="s">
        <v>282</v>
      </c>
    </row>
    <row r="111" spans="1:38" ht="26.25" customHeight="1" x14ac:dyDescent="0.2">
      <c r="A111" s="60" t="s">
        <v>279</v>
      </c>
      <c r="B111" s="60" t="s">
        <v>305</v>
      </c>
      <c r="C111" s="61" t="s">
        <v>306</v>
      </c>
      <c r="D111" s="74"/>
      <c r="E111" s="74">
        <v>3.8500000000000001E-3</v>
      </c>
      <c r="F111" s="117">
        <v>0.19400000000000001</v>
      </c>
      <c r="G111" s="117" t="s">
        <v>65</v>
      </c>
      <c r="H111" s="117">
        <v>0.15015000000000001</v>
      </c>
      <c r="I111" s="117">
        <v>5.9000000000000003E-4</v>
      </c>
      <c r="J111" s="117">
        <v>1.1800000000000001E-3</v>
      </c>
      <c r="K111" s="117">
        <v>2.66E-3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147.93</v>
      </c>
      <c r="AL111" s="40" t="s">
        <v>282</v>
      </c>
    </row>
    <row r="112" spans="1:38" ht="26.25" customHeight="1" x14ac:dyDescent="0.2">
      <c r="A112" s="60" t="s">
        <v>307</v>
      </c>
      <c r="B112" s="60" t="s">
        <v>308</v>
      </c>
      <c r="C112" s="61" t="s">
        <v>309</v>
      </c>
      <c r="D112" s="62"/>
      <c r="E112" s="117">
        <v>1.34636</v>
      </c>
      <c r="F112" s="117" t="s">
        <v>65</v>
      </c>
      <c r="G112" s="117" t="s">
        <v>65</v>
      </c>
      <c r="H112" s="166">
        <v>2.1097450000000002</v>
      </c>
      <c r="I112" s="62" t="s">
        <v>65</v>
      </c>
      <c r="J112" s="62" t="s">
        <v>65</v>
      </c>
      <c r="K112" s="62"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33659000</v>
      </c>
      <c r="AL112" s="40" t="s">
        <v>310</v>
      </c>
    </row>
    <row r="113" spans="1:38" ht="26.25" customHeight="1" x14ac:dyDescent="0.2">
      <c r="A113" s="60" t="s">
        <v>307</v>
      </c>
      <c r="B113" s="75" t="s">
        <v>311</v>
      </c>
      <c r="C113" s="76" t="s">
        <v>312</v>
      </c>
      <c r="D113" s="62"/>
      <c r="E113" s="62">
        <v>0.66373500000000007</v>
      </c>
      <c r="F113" s="117" t="s">
        <v>139</v>
      </c>
      <c r="G113" s="117" t="s">
        <v>65</v>
      </c>
      <c r="H113" s="117">
        <v>2.8666179999999999</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2.6410000000000001E-3</v>
      </c>
      <c r="F114" s="117" t="s">
        <v>65</v>
      </c>
      <c r="G114" s="117" t="s">
        <v>65</v>
      </c>
      <c r="H114" s="117">
        <v>8.9779999999999999E-3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6.0100000000000001E-2</v>
      </c>
      <c r="F115" s="117" t="s">
        <v>65</v>
      </c>
      <c r="G115" s="117" t="s">
        <v>65</v>
      </c>
      <c r="H115" s="117">
        <v>0.1202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0.12136500000000003</v>
      </c>
      <c r="F116" s="117" t="s">
        <v>139</v>
      </c>
      <c r="G116" s="117" t="s">
        <v>65</v>
      </c>
      <c r="H116" s="62">
        <v>0.27309000000000005</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0.109155</v>
      </c>
      <c r="J119" s="117">
        <v>1.3538140000000001</v>
      </c>
      <c r="K119" s="117">
        <v>1.3538140000000001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17" t="s">
        <v>65</v>
      </c>
      <c r="F121" s="167">
        <v>0.30098000000000003</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3.7596999999999998E-2</v>
      </c>
      <c r="G125" s="119" t="s">
        <v>65</v>
      </c>
      <c r="H125" s="167" t="s">
        <v>72</v>
      </c>
      <c r="I125" s="167">
        <v>6.2399999999999999E-4</v>
      </c>
      <c r="J125" s="167">
        <v>4.143E-3</v>
      </c>
      <c r="K125" s="167">
        <v>8.7589999999999994E-3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3.0792E-2</v>
      </c>
      <c r="G126" s="119" t="s">
        <v>72</v>
      </c>
      <c r="H126" s="119">
        <v>4.9296E-2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7.8799999999999999E-3</v>
      </c>
      <c r="F127" s="119">
        <v>6.7599999999999995E-4</v>
      </c>
      <c r="G127" s="119">
        <v>3.48E-4</v>
      </c>
      <c r="H127" s="167" t="s">
        <v>72</v>
      </c>
      <c r="I127" s="119" t="s">
        <v>72</v>
      </c>
      <c r="J127" s="119" t="s">
        <v>72</v>
      </c>
      <c r="K127" s="119">
        <v>1.1E-5</v>
      </c>
      <c r="L127" s="119" t="s">
        <v>72</v>
      </c>
      <c r="M127" s="119">
        <v>8.4709999999999994E-3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139</v>
      </c>
      <c r="F128" s="119" t="s">
        <v>139</v>
      </c>
      <c r="G128" s="119" t="s">
        <v>139</v>
      </c>
      <c r="H128" s="119" t="s">
        <v>139</v>
      </c>
      <c r="I128" s="119" t="s">
        <v>139</v>
      </c>
      <c r="J128" s="119" t="s">
        <v>139</v>
      </c>
      <c r="K128" s="119" t="s">
        <v>139</v>
      </c>
      <c r="L128" s="119" t="s">
        <v>139</v>
      </c>
      <c r="M128" s="119" t="s">
        <v>139</v>
      </c>
      <c r="N128" s="119" t="s">
        <v>139</v>
      </c>
      <c r="O128" s="119" t="s">
        <v>139</v>
      </c>
      <c r="P128" s="119" t="s">
        <v>139</v>
      </c>
      <c r="Q128" s="119" t="s">
        <v>139</v>
      </c>
      <c r="R128" s="119" t="s">
        <v>139</v>
      </c>
      <c r="S128" s="119" t="s">
        <v>139</v>
      </c>
      <c r="T128" s="119" t="s">
        <v>139</v>
      </c>
      <c r="U128" s="119" t="s">
        <v>139</v>
      </c>
      <c r="V128" s="119" t="s">
        <v>139</v>
      </c>
      <c r="W128" s="119" t="s">
        <v>139</v>
      </c>
      <c r="X128" s="119" t="s">
        <v>139</v>
      </c>
      <c r="Y128" s="119" t="s">
        <v>139</v>
      </c>
      <c r="Z128" s="119" t="s">
        <v>139</v>
      </c>
      <c r="AA128" s="119" t="s">
        <v>139</v>
      </c>
      <c r="AB128" s="119" t="s">
        <v>139</v>
      </c>
      <c r="AC128" s="119" t="s">
        <v>139</v>
      </c>
      <c r="AD128" s="119" t="s">
        <v>139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4.9399999999999965E-4</v>
      </c>
      <c r="F129" s="119">
        <v>2.2999999999999995E-4</v>
      </c>
      <c r="G129" s="119">
        <v>3.7781999999999996E-2</v>
      </c>
      <c r="H129" s="119">
        <v>1.37E-4</v>
      </c>
      <c r="I129" s="119">
        <v>2.1999999999999999E-5</v>
      </c>
      <c r="J129" s="119">
        <v>3.8999999999999999E-5</v>
      </c>
      <c r="K129" s="119">
        <v>5.6000000000000006E-5</v>
      </c>
      <c r="L129" s="119">
        <v>9.9999999999999995E-7</v>
      </c>
      <c r="M129" s="119">
        <v>1.1920000000000001E-3</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5.5189999999999996E-3</v>
      </c>
      <c r="F130" s="119">
        <v>3.8400000000000001E-4</v>
      </c>
      <c r="G130" s="119">
        <v>9.859999999999999E-4</v>
      </c>
      <c r="H130" s="119" t="s">
        <v>72</v>
      </c>
      <c r="I130" s="119">
        <v>8.0000000000000013E-6</v>
      </c>
      <c r="J130" s="119">
        <v>1.4E-5</v>
      </c>
      <c r="K130" s="119">
        <v>2.0000000000000002E-5</v>
      </c>
      <c r="L130" s="119">
        <v>2.8000000000000007E-7</v>
      </c>
      <c r="M130" s="119">
        <v>1.0009999999999999E-3</v>
      </c>
      <c r="N130" s="119">
        <v>8.1568500000000002E-4</v>
      </c>
      <c r="O130" s="119">
        <v>6.2744999999999996E-5</v>
      </c>
      <c r="P130" s="119">
        <v>3.5136999999999999E-5</v>
      </c>
      <c r="Q130" s="119">
        <v>1.0039E-5</v>
      </c>
      <c r="R130" s="119" t="s">
        <v>72</v>
      </c>
      <c r="S130" s="119">
        <v>9.4999999999999998E-3</v>
      </c>
      <c r="T130" s="119">
        <v>8.7843000000000006E-5</v>
      </c>
      <c r="U130" s="119" t="s">
        <v>72</v>
      </c>
      <c r="V130" s="119" t="s">
        <v>72</v>
      </c>
      <c r="W130" s="119">
        <v>4.7058799999999997E-4</v>
      </c>
      <c r="X130" s="119" t="s">
        <v>72</v>
      </c>
      <c r="Y130" s="119" t="s">
        <v>72</v>
      </c>
      <c r="Z130" s="119" t="s">
        <v>72</v>
      </c>
      <c r="AA130" s="119" t="s">
        <v>72</v>
      </c>
      <c r="AB130" s="119">
        <v>1.2549E-5</v>
      </c>
      <c r="AC130" s="119">
        <v>1.2549E-3</v>
      </c>
      <c r="AD130" s="119" t="s">
        <v>65</v>
      </c>
      <c r="AE130" s="51"/>
      <c r="AF130" s="117" t="s">
        <v>65</v>
      </c>
      <c r="AG130" s="117" t="s">
        <v>65</v>
      </c>
      <c r="AH130" s="117" t="s">
        <v>65</v>
      </c>
      <c r="AI130" s="117" t="s">
        <v>65</v>
      </c>
      <c r="AJ130" s="117" t="s">
        <v>65</v>
      </c>
      <c r="AK130" s="117">
        <v>0.62745000000000006</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2.9849999999999998E-6</v>
      </c>
      <c r="O131" s="167">
        <v>9.95E-7</v>
      </c>
      <c r="P131" s="167">
        <v>1.0944119999999999E-3</v>
      </c>
      <c r="Q131" s="167">
        <v>6.6329999999999999E-6</v>
      </c>
      <c r="R131" s="167">
        <v>1.658E-6</v>
      </c>
      <c r="S131" s="119" t="s">
        <v>139</v>
      </c>
      <c r="T131" s="167">
        <v>1.327E-6</v>
      </c>
      <c r="U131" s="119" t="s">
        <v>72</v>
      </c>
      <c r="V131" s="119" t="s">
        <v>72</v>
      </c>
      <c r="W131" s="119">
        <v>3.3164000000000003E-5</v>
      </c>
      <c r="X131" s="119" t="s">
        <v>72</v>
      </c>
      <c r="Y131" s="119" t="s">
        <v>72</v>
      </c>
      <c r="Z131" s="119" t="s">
        <v>72</v>
      </c>
      <c r="AA131" s="119" t="s">
        <v>72</v>
      </c>
      <c r="AB131" s="167">
        <v>1.3000000000000001E-9</v>
      </c>
      <c r="AC131" s="119">
        <v>3.3164000000000002E-3</v>
      </c>
      <c r="AD131" s="119">
        <v>6.6328000000000003E-4</v>
      </c>
      <c r="AE131" s="51"/>
      <c r="AF131" s="117" t="s">
        <v>65</v>
      </c>
      <c r="AG131" s="117" t="s">
        <v>65</v>
      </c>
      <c r="AH131" s="117" t="s">
        <v>65</v>
      </c>
      <c r="AI131" s="117" t="s">
        <v>65</v>
      </c>
      <c r="AJ131" s="117" t="s">
        <v>65</v>
      </c>
      <c r="AK131" s="117">
        <v>3.3163999999999999E-2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6.1079999999999997E-3</v>
      </c>
      <c r="F133" s="119">
        <v>9.6000000000000002E-5</v>
      </c>
      <c r="G133" s="119">
        <v>8.3699999999999996E-4</v>
      </c>
      <c r="H133" s="167" t="s">
        <v>65</v>
      </c>
      <c r="I133" s="119">
        <v>2.5700000000000001E-4</v>
      </c>
      <c r="J133" s="119">
        <v>2.5700000000000001E-4</v>
      </c>
      <c r="K133" s="119">
        <v>2.8499999999999999E-4</v>
      </c>
      <c r="L133" s="119" t="s">
        <v>72</v>
      </c>
      <c r="M133" s="119">
        <v>1.0369999999999999E-3</v>
      </c>
      <c r="N133" s="119">
        <v>2.22E-4</v>
      </c>
      <c r="O133" s="119">
        <v>3.6999999999999998E-5</v>
      </c>
      <c r="P133" s="119">
        <v>1.1032E-2</v>
      </c>
      <c r="Q133" s="119">
        <v>1.01E-4</v>
      </c>
      <c r="R133" s="119">
        <v>1E-4</v>
      </c>
      <c r="S133" s="119">
        <v>9.2E-5</v>
      </c>
      <c r="T133" s="119">
        <v>1.2799999999999999E-4</v>
      </c>
      <c r="U133" s="119">
        <v>1.46E-4</v>
      </c>
      <c r="V133" s="119">
        <v>1.186E-3</v>
      </c>
      <c r="W133" s="119">
        <v>2.0000000000000001E-4</v>
      </c>
      <c r="X133" s="134">
        <v>9.8000000000000004E-8</v>
      </c>
      <c r="Y133" s="134">
        <v>5.2999999999999998E-8</v>
      </c>
      <c r="Z133" s="134">
        <v>4.8E-8</v>
      </c>
      <c r="AA133" s="134">
        <v>5.2000000000000002E-8</v>
      </c>
      <c r="AB133" s="134">
        <v>2.5100000000000001E-7</v>
      </c>
      <c r="AC133" s="119">
        <v>1.111E-3</v>
      </c>
      <c r="AD133" s="119">
        <v>3.0360000000000001E-3</v>
      </c>
      <c r="AE133" s="51"/>
      <c r="AF133" s="117" t="s">
        <v>65</v>
      </c>
      <c r="AG133" s="117" t="s">
        <v>65</v>
      </c>
      <c r="AH133" s="117" t="s">
        <v>65</v>
      </c>
      <c r="AI133" s="117" t="s">
        <v>65</v>
      </c>
      <c r="AJ133" s="117" t="s">
        <v>65</v>
      </c>
      <c r="AK133" s="62">
        <v>7404</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8.8419999999999992E-3</v>
      </c>
      <c r="F135" s="119">
        <v>4.4207999999999997E-2</v>
      </c>
      <c r="G135" s="119">
        <v>1.474E-3</v>
      </c>
      <c r="H135" s="119" t="s">
        <v>72</v>
      </c>
      <c r="I135" s="167">
        <v>2.3578000000000002E-2</v>
      </c>
      <c r="J135" s="167">
        <v>2.3578000000000002E-2</v>
      </c>
      <c r="K135" s="119">
        <v>2.3578000000000002E-2</v>
      </c>
      <c r="L135" s="119" t="s">
        <v>72</v>
      </c>
      <c r="M135" s="119">
        <v>0.123782</v>
      </c>
      <c r="N135" s="119" t="s">
        <v>72</v>
      </c>
      <c r="O135" s="119" t="s">
        <v>72</v>
      </c>
      <c r="P135" s="119" t="s">
        <v>72</v>
      </c>
      <c r="Q135" s="119" t="s">
        <v>72</v>
      </c>
      <c r="R135" s="119" t="s">
        <v>72</v>
      </c>
      <c r="S135" s="119" t="s">
        <v>72</v>
      </c>
      <c r="T135" s="119" t="s">
        <v>72</v>
      </c>
      <c r="U135" s="119" t="s">
        <v>72</v>
      </c>
      <c r="V135" s="119" t="s">
        <v>72</v>
      </c>
      <c r="W135" s="119">
        <v>0.226345087</v>
      </c>
      <c r="X135" s="119">
        <v>4.1260819999999997E-3</v>
      </c>
      <c r="Y135" s="119">
        <v>1.9746249999999998E-3</v>
      </c>
      <c r="Z135" s="119">
        <v>1.9746249999999998E-3</v>
      </c>
      <c r="AA135" s="119">
        <v>3.742946E-3</v>
      </c>
      <c r="AB135" s="119">
        <v>1.1818278E-2</v>
      </c>
      <c r="AC135" s="119">
        <v>0.117888066</v>
      </c>
      <c r="AD135" s="119">
        <v>0.37134740900000002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2.6936000000000002E-2</v>
      </c>
      <c r="G136" s="119">
        <v>6.7999999999999999E-5</v>
      </c>
      <c r="H136" s="167">
        <v>0.179225</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1.2359999999999999E-3</v>
      </c>
      <c r="F137" s="119">
        <v>1.1440000000000001E-3</v>
      </c>
      <c r="G137" s="119">
        <v>1.763E-3</v>
      </c>
      <c r="H137" s="119">
        <v>1.4899999999999999E-4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19"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202">
        <v>1.786E-3</v>
      </c>
      <c r="F139" s="119">
        <v>4.8780000000000004E-3</v>
      </c>
      <c r="G139" s="119">
        <v>1.8E-5</v>
      </c>
      <c r="H139" s="119">
        <v>1.137E-3</v>
      </c>
      <c r="I139" s="167">
        <v>7.4506000000000003E-2</v>
      </c>
      <c r="J139" s="167">
        <v>7.4506000000000003E-2</v>
      </c>
      <c r="K139" s="167">
        <v>7.4506000000000003E-2</v>
      </c>
      <c r="L139" s="119" t="s">
        <v>72</v>
      </c>
      <c r="M139" s="167">
        <v>2.3599999999999999E-4</v>
      </c>
      <c r="N139" s="167">
        <v>2.1599999999999999E-4</v>
      </c>
      <c r="O139" s="167">
        <v>4.35E-4</v>
      </c>
      <c r="P139" s="167">
        <v>4.35E-4</v>
      </c>
      <c r="Q139" s="119">
        <v>6.8900000000000005E-4</v>
      </c>
      <c r="R139" s="119">
        <v>6.5799999999999995E-4</v>
      </c>
      <c r="S139" s="119">
        <v>1.529E-3</v>
      </c>
      <c r="T139" s="167" t="s">
        <v>72</v>
      </c>
      <c r="U139" s="119" t="s">
        <v>72</v>
      </c>
      <c r="V139" s="167" t="s">
        <v>72</v>
      </c>
      <c r="W139" s="119">
        <v>0.75714999999999999</v>
      </c>
      <c r="X139" s="203" t="s">
        <v>72</v>
      </c>
      <c r="Y139" s="203" t="s">
        <v>72</v>
      </c>
      <c r="Z139" s="203" t="s">
        <v>72</v>
      </c>
      <c r="AA139" s="203" t="s">
        <v>72</v>
      </c>
      <c r="AB139" s="203"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36.813577323111119</v>
      </c>
      <c r="F141" s="16">
        <f t="shared" ref="F141:AD141" si="0">SUM(F14:F140)</f>
        <v>26.688211343189089</v>
      </c>
      <c r="G141" s="16">
        <f t="shared" si="0"/>
        <v>41.589668077312218</v>
      </c>
      <c r="H141" s="16">
        <f t="shared" si="0"/>
        <v>11.502669351701481</v>
      </c>
      <c r="I141" s="16">
        <f t="shared" si="0"/>
        <v>9.7214423455363583</v>
      </c>
      <c r="J141" s="16">
        <f t="shared" si="0"/>
        <v>19.614028345536358</v>
      </c>
      <c r="K141" s="16">
        <f t="shared" si="0"/>
        <v>28.581762345536369</v>
      </c>
      <c r="L141" s="16">
        <f t="shared" si="0"/>
        <v>1.2774256807966315</v>
      </c>
      <c r="M141" s="16">
        <f t="shared" si="0"/>
        <v>128.18055604410685</v>
      </c>
      <c r="N141" s="16">
        <f t="shared" si="0"/>
        <v>6.9220292614301719</v>
      </c>
      <c r="O141" s="16">
        <f t="shared" si="0"/>
        <v>0.60176940945784341</v>
      </c>
      <c r="P141" s="16">
        <f t="shared" si="0"/>
        <v>0.23028285708960947</v>
      </c>
      <c r="Q141" s="16">
        <f t="shared" si="0"/>
        <v>1.3805302460721525</v>
      </c>
      <c r="R141" s="16">
        <f>SUM(R14:R140)</f>
        <v>4.0307211521743538</v>
      </c>
      <c r="S141" s="16">
        <f t="shared" si="0"/>
        <v>10.963769995827359</v>
      </c>
      <c r="T141" s="16">
        <f t="shared" si="0"/>
        <v>2.9200301224843921</v>
      </c>
      <c r="U141" s="16">
        <f t="shared" si="0"/>
        <v>1.4887403032286179</v>
      </c>
      <c r="V141" s="16">
        <f t="shared" si="0"/>
        <v>29.771362255845251</v>
      </c>
      <c r="W141" s="16">
        <f t="shared" si="0"/>
        <v>3.8104430389999999</v>
      </c>
      <c r="X141" s="16">
        <f t="shared" si="0"/>
        <v>1.3694092517695997</v>
      </c>
      <c r="Y141" s="16">
        <f t="shared" si="0"/>
        <v>1.3063322810856</v>
      </c>
      <c r="Z141" s="16">
        <f t="shared" si="0"/>
        <v>0.87093763218590015</v>
      </c>
      <c r="AA141" s="16">
        <f t="shared" si="0"/>
        <v>1.2940221053479999</v>
      </c>
      <c r="AB141" s="16">
        <f t="shared" si="0"/>
        <v>4.8407110206891</v>
      </c>
      <c r="AC141" s="16">
        <f t="shared" si="0"/>
        <v>0.49996692629999995</v>
      </c>
      <c r="AD141" s="16">
        <f t="shared" si="0"/>
        <v>1.2810024059000003</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36.813577323111119</v>
      </c>
      <c r="F152" s="11">
        <f t="shared" ref="F152:AD152" si="1">F141 + F151 + IF(AND(OR($B$4="AT",$B$4="BE",$B$4="CH",$B$4="GB",$B$4="IE",$B$4="LT",$B$4="LU",$B$4="NL"),SUM(F143:F149)&gt;0),SUM(F143:F149)-SUM(F27:F33),0)</f>
        <v>26.688211343189089</v>
      </c>
      <c r="G152" s="11">
        <f t="shared" si="1"/>
        <v>41.589668077312218</v>
      </c>
      <c r="H152" s="11">
        <f t="shared" si="1"/>
        <v>11.502669351701481</v>
      </c>
      <c r="I152" s="11">
        <f t="shared" si="1"/>
        <v>9.7214423455363583</v>
      </c>
      <c r="J152" s="11">
        <f t="shared" si="1"/>
        <v>19.614028345536358</v>
      </c>
      <c r="K152" s="11">
        <f t="shared" si="1"/>
        <v>28.581762345536369</v>
      </c>
      <c r="L152" s="11">
        <f t="shared" si="1"/>
        <v>1.2774256807966315</v>
      </c>
      <c r="M152" s="11">
        <f t="shared" si="1"/>
        <v>128.18055604410685</v>
      </c>
      <c r="N152" s="11">
        <f t="shared" si="1"/>
        <v>6.9220292614301719</v>
      </c>
      <c r="O152" s="11">
        <f t="shared" si="1"/>
        <v>0.60176940945784341</v>
      </c>
      <c r="P152" s="11">
        <f t="shared" si="1"/>
        <v>0.23028285708960947</v>
      </c>
      <c r="Q152" s="11">
        <f t="shared" si="1"/>
        <v>1.3805302460721525</v>
      </c>
      <c r="R152" s="11">
        <f t="shared" si="1"/>
        <v>4.0307211521743538</v>
      </c>
      <c r="S152" s="11">
        <f t="shared" si="1"/>
        <v>10.963769995827359</v>
      </c>
      <c r="T152" s="11">
        <f t="shared" si="1"/>
        <v>2.9200301224843921</v>
      </c>
      <c r="U152" s="11">
        <f t="shared" si="1"/>
        <v>1.4887403032286179</v>
      </c>
      <c r="V152" s="11">
        <f t="shared" si="1"/>
        <v>29.771362255845251</v>
      </c>
      <c r="W152" s="11">
        <f t="shared" si="1"/>
        <v>3.8104430389999999</v>
      </c>
      <c r="X152" s="11">
        <f t="shared" si="1"/>
        <v>1.3694092517695997</v>
      </c>
      <c r="Y152" s="11">
        <f t="shared" si="1"/>
        <v>1.3063322810856</v>
      </c>
      <c r="Z152" s="11">
        <f t="shared" si="1"/>
        <v>0.87093763218590015</v>
      </c>
      <c r="AA152" s="11">
        <f t="shared" si="1"/>
        <v>1.2940221053479999</v>
      </c>
      <c r="AB152" s="11">
        <f t="shared" si="1"/>
        <v>4.8407110206891</v>
      </c>
      <c r="AC152" s="11">
        <f t="shared" si="1"/>
        <v>0.49996692629999995</v>
      </c>
      <c r="AD152" s="11">
        <f t="shared" si="1"/>
        <v>1.2810024059000003</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36.813577323111119</v>
      </c>
      <c r="F154" s="11">
        <f>F141 + F153 - IF(OR($B$6=2005,$B$6&gt;=2020),SUM(F99:F122),0) + IF(AND(OR($B$4="AT",$B$4="BE",$B$4="CH",$B$4="GB",$B$4="IE",$B$4="LT",$B$4="LU",$B$4="NL"),SUM(F143:F149)&gt;0),SUM(F143:F149)-SUM(F27:F33),0)</f>
        <v>26.688211343189089</v>
      </c>
      <c r="G154" s="11">
        <f>G141 + G153 + IF(AND(OR($B$4="AT",$B$4="BE",$B$4="CH",$B$4="GB",$B$4="IE",$B$4="LT",$B$4="LU",$B$4="NL"),SUM(G143:G149)&gt;0),SUM(G143:G149)-SUM(G27:G33),0)</f>
        <v>41.589668077312218</v>
      </c>
      <c r="H154" s="11">
        <f t="shared" ref="H154:AD154" si="2">H141 + H153 + IF(AND(OR($B$4="AT",$B$4="BE",$B$4="CH",$B$4="GB",$B$4="IE",$B$4="LT",$B$4="LU",$B$4="NL"),SUM(H143:H149)&gt;0),SUM(H143:H149)-SUM(H27:H33),0)</f>
        <v>11.502669351701481</v>
      </c>
      <c r="I154" s="11">
        <f t="shared" si="2"/>
        <v>9.7214423455363583</v>
      </c>
      <c r="J154" s="11">
        <f t="shared" si="2"/>
        <v>19.614028345536358</v>
      </c>
      <c r="K154" s="11">
        <f t="shared" si="2"/>
        <v>28.581762345536369</v>
      </c>
      <c r="L154" s="11">
        <f t="shared" si="2"/>
        <v>1.2774256807966315</v>
      </c>
      <c r="M154" s="11">
        <f t="shared" si="2"/>
        <v>128.18055604410685</v>
      </c>
      <c r="N154" s="11">
        <f t="shared" si="2"/>
        <v>6.9220292614301719</v>
      </c>
      <c r="O154" s="11">
        <f t="shared" si="2"/>
        <v>0.60176940945784341</v>
      </c>
      <c r="P154" s="11">
        <f t="shared" si="2"/>
        <v>0.23028285708960947</v>
      </c>
      <c r="Q154" s="11">
        <f t="shared" si="2"/>
        <v>1.3805302460721525</v>
      </c>
      <c r="R154" s="11">
        <f t="shared" si="2"/>
        <v>4.0307211521743538</v>
      </c>
      <c r="S154" s="11">
        <f t="shared" si="2"/>
        <v>10.963769995827359</v>
      </c>
      <c r="T154" s="11">
        <f t="shared" si="2"/>
        <v>2.9200301224843921</v>
      </c>
      <c r="U154" s="11">
        <f t="shared" si="2"/>
        <v>1.4887403032286179</v>
      </c>
      <c r="V154" s="11">
        <f t="shared" si="2"/>
        <v>29.771362255845251</v>
      </c>
      <c r="W154" s="11">
        <f t="shared" si="2"/>
        <v>3.8104430389999999</v>
      </c>
      <c r="X154" s="11">
        <f t="shared" si="2"/>
        <v>1.3694092517695997</v>
      </c>
      <c r="Y154" s="11">
        <f t="shared" si="2"/>
        <v>1.3063322810856</v>
      </c>
      <c r="Z154" s="11">
        <f t="shared" si="2"/>
        <v>0.87093763218590015</v>
      </c>
      <c r="AA154" s="11">
        <f t="shared" si="2"/>
        <v>1.2940221053479999</v>
      </c>
      <c r="AB154" s="11">
        <f t="shared" si="2"/>
        <v>4.8407110206891</v>
      </c>
      <c r="AC154" s="11">
        <f t="shared" si="2"/>
        <v>0.49996692629999995</v>
      </c>
      <c r="AD154" s="11">
        <f t="shared" si="2"/>
        <v>1.2810024059000003</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0.50345200000000001</v>
      </c>
      <c r="F157" s="129">
        <v>1.9665999999999999E-2</v>
      </c>
      <c r="G157" s="129">
        <v>3.9331999999999999E-2</v>
      </c>
      <c r="H157" s="129" t="s">
        <v>72</v>
      </c>
      <c r="I157" s="129">
        <v>7.8659999999999997E-3</v>
      </c>
      <c r="J157" s="129">
        <v>7.8659999999999997E-3</v>
      </c>
      <c r="K157" s="129">
        <v>7.8659999999999997E-3</v>
      </c>
      <c r="L157" s="129">
        <v>3.7759999999999998E-3</v>
      </c>
      <c r="M157" s="129">
        <v>4.3264999999999998E-2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1691.283482</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9.8340000000000007E-3</v>
      </c>
      <c r="F158" s="129">
        <v>9.5000000000000005E-5</v>
      </c>
      <c r="G158" s="129">
        <v>9.5500000000000001E-4</v>
      </c>
      <c r="H158" s="129" t="s">
        <v>72</v>
      </c>
      <c r="I158" s="129">
        <v>1.9100000000000001E-4</v>
      </c>
      <c r="J158" s="129">
        <v>1.9100000000000001E-4</v>
      </c>
      <c r="K158" s="129">
        <v>1.9100000000000001E-4</v>
      </c>
      <c r="L158" s="129">
        <v>9.2E-5</v>
      </c>
      <c r="M158" s="129">
        <v>1.9090000000000001E-3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41.053046000000002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42">
        <v>32.974586000000002</v>
      </c>
      <c r="F159" s="129">
        <v>1.1819569999999999</v>
      </c>
      <c r="G159" s="129">
        <v>11.840000000000002</v>
      </c>
      <c r="H159" s="129" t="s">
        <v>72</v>
      </c>
      <c r="I159" s="129">
        <v>2.2440709999999999</v>
      </c>
      <c r="J159" s="129">
        <v>2.4551319999999999</v>
      </c>
      <c r="K159" s="129">
        <v>2.4551319999999999</v>
      </c>
      <c r="L159" s="129">
        <v>0.28058699999999998</v>
      </c>
      <c r="M159" s="129">
        <v>3.1967999999999996</v>
      </c>
      <c r="N159" s="129">
        <v>7.5759999999999994E-2</v>
      </c>
      <c r="O159" s="129">
        <v>8.2399999999999991E-3</v>
      </c>
      <c r="P159" s="129">
        <v>9.0399999999999994E-3</v>
      </c>
      <c r="Q159" s="129">
        <v>2.12E-2</v>
      </c>
      <c r="R159" s="129">
        <v>0.28423999999999999</v>
      </c>
      <c r="S159" s="129">
        <v>8.6400000000000005E-2</v>
      </c>
      <c r="T159" s="129">
        <v>12.584</v>
      </c>
      <c r="U159" s="129">
        <v>1.6080000000000001E-2</v>
      </c>
      <c r="V159" s="129">
        <v>0.51839999999999997</v>
      </c>
      <c r="W159" s="129">
        <v>0.18944</v>
      </c>
      <c r="X159" s="129">
        <v>2.0400000000000001E-3</v>
      </c>
      <c r="Y159" s="129">
        <v>1.2160000000000001E-2</v>
      </c>
      <c r="Z159" s="129">
        <v>8.2400000000000008E-3</v>
      </c>
      <c r="AA159" s="129">
        <v>3.568E-3</v>
      </c>
      <c r="AB159" s="129">
        <v>2.6008E-2</v>
      </c>
      <c r="AC159" s="129">
        <v>5.808E-2</v>
      </c>
      <c r="AD159" s="129">
        <v>0.22495999999999999</v>
      </c>
      <c r="AE159" s="54"/>
      <c r="AF159" s="98">
        <v>17066.240000000002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7.8499999999999993E-3</v>
      </c>
      <c r="F163" s="130">
        <v>2.3550000000000001E-2</v>
      </c>
      <c r="G163" s="130">
        <v>1.57E-3</v>
      </c>
      <c r="H163" s="130">
        <v>1.57E-3</v>
      </c>
      <c r="I163" s="297">
        <v>0.112231</v>
      </c>
      <c r="J163" s="297">
        <v>0.13717099999999999</v>
      </c>
      <c r="K163" s="297">
        <v>0.21199100000000001</v>
      </c>
      <c r="L163" s="297">
        <v>1.0101000000000001E-2</v>
      </c>
      <c r="M163" s="130">
        <v>0.23549999999999999</v>
      </c>
      <c r="N163" s="130" t="s">
        <v>72</v>
      </c>
      <c r="O163" s="130" t="s">
        <v>72</v>
      </c>
      <c r="P163" s="130" t="s">
        <v>72</v>
      </c>
      <c r="Q163" s="130" t="s">
        <v>72</v>
      </c>
      <c r="R163" s="130" t="s">
        <v>72</v>
      </c>
      <c r="S163" s="130" t="s">
        <v>72</v>
      </c>
      <c r="T163" s="130" t="s">
        <v>72</v>
      </c>
      <c r="U163" s="130" t="s">
        <v>72</v>
      </c>
      <c r="V163" s="130" t="s">
        <v>72</v>
      </c>
      <c r="W163" s="297">
        <v>1.247E-2</v>
      </c>
      <c r="X163" s="130" t="s">
        <v>72</v>
      </c>
      <c r="Y163" s="130" t="s">
        <v>72</v>
      </c>
      <c r="Z163" s="130" t="s">
        <v>72</v>
      </c>
      <c r="AA163" s="130" t="s">
        <v>72</v>
      </c>
      <c r="AB163" s="130" t="s">
        <v>72</v>
      </c>
      <c r="AC163" s="130" t="s">
        <v>72</v>
      </c>
      <c r="AD163" s="297">
        <v>1.2470000000000001E-3</v>
      </c>
      <c r="AE163" s="55"/>
      <c r="AF163" s="130" t="s">
        <v>65</v>
      </c>
      <c r="AG163" s="130" t="s">
        <v>65</v>
      </c>
      <c r="AH163" s="130" t="s">
        <v>65</v>
      </c>
      <c r="AI163" s="130" t="s">
        <v>65</v>
      </c>
      <c r="AJ163" s="130" t="s">
        <v>65</v>
      </c>
      <c r="AK163" s="130">
        <v>78.5</v>
      </c>
      <c r="AL163" s="50" t="s">
        <v>425</v>
      </c>
    </row>
    <row r="164" spans="1:38" ht="26.25" customHeight="1" thickBot="1" x14ac:dyDescent="0.25">
      <c r="A164" s="50" t="s">
        <v>420</v>
      </c>
      <c r="B164" s="50" t="s">
        <v>426</v>
      </c>
      <c r="C164" s="101" t="s">
        <v>427</v>
      </c>
      <c r="D164" s="102"/>
      <c r="E164" s="130" t="s">
        <v>69</v>
      </c>
      <c r="F164" s="296">
        <v>38.279000000000003</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pane ySplit="13" topLeftCell="A23"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2012</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2012</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12.57122</v>
      </c>
      <c r="F14" s="117">
        <v>0.61185500000000004</v>
      </c>
      <c r="G14" s="117">
        <v>39.659084</v>
      </c>
      <c r="H14" s="166">
        <v>3.4550000000000002E-3</v>
      </c>
      <c r="I14" s="117">
        <v>2.5994169999999999</v>
      </c>
      <c r="J14" s="117">
        <v>5.5933029999999997</v>
      </c>
      <c r="K14" s="117">
        <v>7.7351780000000003</v>
      </c>
      <c r="L14" s="166">
        <v>7.7438999999999994E-2</v>
      </c>
      <c r="M14" s="166">
        <v>1.913626</v>
      </c>
      <c r="N14" s="117">
        <v>2.2365900000000001</v>
      </c>
      <c r="O14" s="117">
        <v>0.155307</v>
      </c>
      <c r="P14" s="117">
        <v>7.8444E-2</v>
      </c>
      <c r="Q14" s="117">
        <v>1.0809470000000001</v>
      </c>
      <c r="R14" s="117">
        <v>2.705835</v>
      </c>
      <c r="S14" s="117">
        <v>2.2276359999999999</v>
      </c>
      <c r="T14" s="117">
        <v>1.9886189999999999</v>
      </c>
      <c r="U14" s="117">
        <v>1.3850910000000001</v>
      </c>
      <c r="V14" s="117">
        <v>13.954083000000001</v>
      </c>
      <c r="W14" s="166">
        <v>2.0758670000000001</v>
      </c>
      <c r="X14" s="166">
        <v>4.4334999999999999E-2</v>
      </c>
      <c r="Y14" s="166">
        <v>6.7637000000000003E-2</v>
      </c>
      <c r="Z14" s="166">
        <v>2.4920000000000001E-2</v>
      </c>
      <c r="AA14" s="166">
        <v>1.9088000000000001E-2</v>
      </c>
      <c r="AB14" s="166">
        <v>0.15598100000000001</v>
      </c>
      <c r="AC14" s="117">
        <v>0.147757</v>
      </c>
      <c r="AD14" s="117">
        <v>0.61894199999999999</v>
      </c>
      <c r="AE14" s="51"/>
      <c r="AF14" s="117">
        <v>2797.66</v>
      </c>
      <c r="AG14" s="62">
        <v>114923.336</v>
      </c>
      <c r="AH14" s="166">
        <v>13258.8</v>
      </c>
      <c r="AI14" s="62">
        <v>14148</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0.218886</v>
      </c>
      <c r="F16" s="166">
        <v>1.826662</v>
      </c>
      <c r="G16" s="117">
        <v>1.128606</v>
      </c>
      <c r="H16" s="117">
        <v>0.22606299999999999</v>
      </c>
      <c r="I16" s="117">
        <v>0.26727800000000002</v>
      </c>
      <c r="J16" s="117">
        <v>0.57464800000000005</v>
      </c>
      <c r="K16" s="117">
        <v>0.66819499999999998</v>
      </c>
      <c r="L16" s="117">
        <v>1.7106E-2</v>
      </c>
      <c r="M16" s="166">
        <v>34.830443000000002</v>
      </c>
      <c r="N16" s="117">
        <v>1.4376E-2</v>
      </c>
      <c r="O16" s="117">
        <v>8.4900000000000004E-4</v>
      </c>
      <c r="P16" s="117">
        <v>2.941E-3</v>
      </c>
      <c r="Q16" s="117">
        <v>5.8809999999999999E-3</v>
      </c>
      <c r="R16" s="117">
        <v>2.9405000000000001E-2</v>
      </c>
      <c r="S16" s="117">
        <v>2.9405000000000001E-2</v>
      </c>
      <c r="T16" s="117">
        <v>1.4703000000000001E-2</v>
      </c>
      <c r="U16" s="117" t="s">
        <v>72</v>
      </c>
      <c r="V16" s="117">
        <v>0.19603499999999999</v>
      </c>
      <c r="W16" s="117">
        <v>9.2960000000000004E-3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2.12E-4</v>
      </c>
      <c r="F17" s="166">
        <v>5.8E-5</v>
      </c>
      <c r="G17" s="166">
        <v>9.0000000000000002E-6</v>
      </c>
      <c r="H17" s="166">
        <v>9.9999999999999995E-7</v>
      </c>
      <c r="I17" s="117">
        <v>4.1999999999999998E-5</v>
      </c>
      <c r="J17" s="117">
        <v>5.1999999999999997E-5</v>
      </c>
      <c r="K17" s="117">
        <v>6.0000000000000002E-5</v>
      </c>
      <c r="L17" s="117">
        <v>6.1E-6</v>
      </c>
      <c r="M17" s="166">
        <v>1.25E-4</v>
      </c>
      <c r="N17" s="117">
        <v>9.0999999999999993E-6</v>
      </c>
      <c r="O17" s="117">
        <v>4.4000000000000002E-6</v>
      </c>
      <c r="P17" s="166">
        <v>7.9999999999999996E-7</v>
      </c>
      <c r="Q17" s="117">
        <v>5.9999999999999997E-7</v>
      </c>
      <c r="R17" s="117">
        <v>7.7000000000000008E-6</v>
      </c>
      <c r="S17" s="117">
        <v>6.0000000000000002E-6</v>
      </c>
      <c r="T17" s="117">
        <v>5.8000000000000004E-6</v>
      </c>
      <c r="U17" s="117">
        <v>4.9999999999999998E-7</v>
      </c>
      <c r="V17" s="117">
        <v>5.1199999999999998E-4</v>
      </c>
      <c r="W17" s="166">
        <v>1E-4</v>
      </c>
      <c r="X17" s="117">
        <v>1.0000000000000001E-5</v>
      </c>
      <c r="Y17" s="117">
        <v>1.5999999999999999E-5</v>
      </c>
      <c r="Z17" s="117">
        <v>5.0000000000000004E-6</v>
      </c>
      <c r="AA17" s="117">
        <v>3.9999999999999998E-6</v>
      </c>
      <c r="AB17" s="117">
        <v>3.4999999999999997E-5</v>
      </c>
      <c r="AC17" s="117">
        <v>5.0000000000000004E-6</v>
      </c>
      <c r="AD17" s="117" t="s">
        <v>65</v>
      </c>
      <c r="AE17" s="51"/>
      <c r="AF17" s="117" t="s">
        <v>65</v>
      </c>
      <c r="AG17" s="117" t="s">
        <v>65</v>
      </c>
      <c r="AH17" s="166">
        <v>2.7</v>
      </c>
      <c r="AI17" s="117">
        <v>1</v>
      </c>
      <c r="AJ17" s="117" t="s">
        <v>65</v>
      </c>
      <c r="AK17" s="117" t="s">
        <v>65</v>
      </c>
      <c r="AL17" s="40" t="s">
        <v>61</v>
      </c>
    </row>
    <row r="18" spans="1:38" ht="26.25" customHeight="1" thickBot="1" x14ac:dyDescent="0.25">
      <c r="A18" s="60" t="s">
        <v>66</v>
      </c>
      <c r="B18" s="60" t="s">
        <v>75</v>
      </c>
      <c r="C18" s="61" t="s">
        <v>76</v>
      </c>
      <c r="D18" s="62"/>
      <c r="E18" s="166">
        <v>7.4520000000000003E-3</v>
      </c>
      <c r="F18" s="166">
        <v>4.6589999999999999E-3</v>
      </c>
      <c r="G18" s="166">
        <v>8.5210000000000008E-3</v>
      </c>
      <c r="H18" s="117">
        <v>2.0999999999999999E-5</v>
      </c>
      <c r="I18" s="166">
        <v>4.1939999999999998E-3</v>
      </c>
      <c r="J18" s="166">
        <v>4.6730000000000001E-3</v>
      </c>
      <c r="K18" s="166">
        <v>5.0039999999999998E-3</v>
      </c>
      <c r="L18" s="166">
        <v>2.6820000000000001E-4</v>
      </c>
      <c r="M18" s="166">
        <v>5.0639999999999998E-2</v>
      </c>
      <c r="N18" s="166">
        <v>4.8110999999999996E-3</v>
      </c>
      <c r="O18" s="166">
        <v>7.0300000000000001E-5</v>
      </c>
      <c r="P18" s="166">
        <v>2.0909999999999999E-4</v>
      </c>
      <c r="Q18" s="117">
        <v>1.3559999999999999E-4</v>
      </c>
      <c r="R18" s="117">
        <v>3.8910000000000003E-4</v>
      </c>
      <c r="S18" s="117">
        <v>7.8790000000000002E-4</v>
      </c>
      <c r="T18" s="117">
        <v>4.8010000000000001E-4</v>
      </c>
      <c r="U18" s="117">
        <v>5.5399999999999998E-5</v>
      </c>
      <c r="V18" s="117">
        <v>7.3984999999999997E-3</v>
      </c>
      <c r="W18" s="166">
        <v>9.3468000000000006E-3</v>
      </c>
      <c r="X18" s="166">
        <v>2.2745999999999999E-3</v>
      </c>
      <c r="Y18" s="166">
        <v>2.9573999999999998E-3</v>
      </c>
      <c r="Z18" s="166">
        <v>1.1502000000000001E-3</v>
      </c>
      <c r="AA18" s="166">
        <v>9.1399999999999999E-4</v>
      </c>
      <c r="AB18" s="166">
        <v>7.2960000000000004E-3</v>
      </c>
      <c r="AC18" s="166">
        <v>1.6900000000000001E-5</v>
      </c>
      <c r="AD18" s="166">
        <v>4.6325000000000003E-3</v>
      </c>
      <c r="AE18" s="51"/>
      <c r="AF18" s="117" t="s">
        <v>65</v>
      </c>
      <c r="AG18" s="166">
        <v>27.25</v>
      </c>
      <c r="AH18" s="166">
        <v>80.099999999999994</v>
      </c>
      <c r="AI18" s="117" t="s">
        <v>65</v>
      </c>
      <c r="AJ18" s="117" t="s">
        <v>65</v>
      </c>
      <c r="AK18" s="117" t="s">
        <v>65</v>
      </c>
      <c r="AL18" s="40" t="s">
        <v>61</v>
      </c>
    </row>
    <row r="19" spans="1:38" ht="26.25" customHeight="1" thickBot="1" x14ac:dyDescent="0.25">
      <c r="A19" s="60" t="s">
        <v>66</v>
      </c>
      <c r="B19" s="60" t="s">
        <v>77</v>
      </c>
      <c r="C19" s="61" t="s">
        <v>78</v>
      </c>
      <c r="D19" s="62"/>
      <c r="E19" s="166">
        <v>2.8882999999999999E-2</v>
      </c>
      <c r="F19" s="166">
        <v>1.951E-3</v>
      </c>
      <c r="G19" s="117">
        <v>6.9680000000000002E-3</v>
      </c>
      <c r="H19" s="166">
        <v>1.4300000000000001E-4</v>
      </c>
      <c r="I19" s="117">
        <v>2.8899999999999998E-4</v>
      </c>
      <c r="J19" s="117">
        <v>3.2899999999999997E-4</v>
      </c>
      <c r="K19" s="117">
        <v>4.2999999999999999E-4</v>
      </c>
      <c r="L19" s="117">
        <v>1.0900000000000001E-4</v>
      </c>
      <c r="M19" s="166">
        <v>4.2789999999999998E-3</v>
      </c>
      <c r="N19" s="117">
        <v>1.5479999999999999E-3</v>
      </c>
      <c r="O19" s="117">
        <v>1.2819999999999999E-3</v>
      </c>
      <c r="P19" s="117">
        <v>5.8E-5</v>
      </c>
      <c r="Q19" s="117">
        <v>4.1079999999999997E-3</v>
      </c>
      <c r="R19" s="117">
        <v>1.82E-3</v>
      </c>
      <c r="S19" s="117">
        <v>8.0099999999999995E-4</v>
      </c>
      <c r="T19" s="117">
        <v>2.4570000000000002E-2</v>
      </c>
      <c r="U19" s="117">
        <v>5.0000000000000004E-6</v>
      </c>
      <c r="V19" s="117">
        <v>7.7399999999999995E-4</v>
      </c>
      <c r="W19" s="166">
        <v>9.1E-4</v>
      </c>
      <c r="X19" s="166">
        <v>5.3700000000000004E-4</v>
      </c>
      <c r="Y19" s="166">
        <v>6.2799999999999998E-4</v>
      </c>
      <c r="Z19" s="166">
        <v>4.0999999999999999E-4</v>
      </c>
      <c r="AA19" s="166">
        <v>2.1800000000000001E-4</v>
      </c>
      <c r="AB19" s="166">
        <v>1.7930000000000001E-3</v>
      </c>
      <c r="AC19" s="117" t="s">
        <v>65</v>
      </c>
      <c r="AD19" s="117" t="s">
        <v>65</v>
      </c>
      <c r="AE19" s="51"/>
      <c r="AF19" s="117">
        <v>91</v>
      </c>
      <c r="AG19" s="117" t="s">
        <v>65</v>
      </c>
      <c r="AH19" s="166">
        <v>486.9</v>
      </c>
      <c r="AI19" s="117" t="s">
        <v>65</v>
      </c>
      <c r="AJ19" s="117" t="s">
        <v>65</v>
      </c>
      <c r="AK19" s="117" t="s">
        <v>65</v>
      </c>
      <c r="AL19" s="40" t="s">
        <v>61</v>
      </c>
    </row>
    <row r="20" spans="1:38" ht="26.25" customHeight="1" thickBot="1" x14ac:dyDescent="0.25">
      <c r="A20" s="60" t="s">
        <v>66</v>
      </c>
      <c r="B20" s="60" t="s">
        <v>79</v>
      </c>
      <c r="C20" s="61" t="s">
        <v>80</v>
      </c>
      <c r="D20" s="62"/>
      <c r="E20" s="117">
        <v>6.4671000000000006E-2</v>
      </c>
      <c r="F20" s="117">
        <v>1.3217E-2</v>
      </c>
      <c r="G20" s="117">
        <v>3.0300000000000001E-3</v>
      </c>
      <c r="H20" s="117">
        <v>3.4499999999999998E-4</v>
      </c>
      <c r="I20" s="117">
        <v>8.8669999999999999E-3</v>
      </c>
      <c r="J20" s="117">
        <v>1.0985999999999999E-2</v>
      </c>
      <c r="K20" s="117">
        <v>1.2666999999999999E-2</v>
      </c>
      <c r="L20" s="117">
        <v>1.3090000000000001E-3</v>
      </c>
      <c r="M20" s="117">
        <v>2.8310999999999999E-2</v>
      </c>
      <c r="N20" s="117">
        <v>1.9109999999999999E-3</v>
      </c>
      <c r="O20" s="117">
        <v>9.2000000000000003E-4</v>
      </c>
      <c r="P20" s="117">
        <v>2.2900000000000001E-4</v>
      </c>
      <c r="Q20" s="117">
        <v>1.95E-4</v>
      </c>
      <c r="R20" s="117">
        <v>1.6280000000000001E-3</v>
      </c>
      <c r="S20" s="117">
        <v>1.266E-3</v>
      </c>
      <c r="T20" s="117">
        <v>1.225E-3</v>
      </c>
      <c r="U20" s="117">
        <v>1.18E-4</v>
      </c>
      <c r="V20" s="117">
        <v>0.10803400000000001</v>
      </c>
      <c r="W20" s="117">
        <v>2.1100000000000001E-2</v>
      </c>
      <c r="X20" s="117">
        <v>2.1099999999999999E-3</v>
      </c>
      <c r="Y20" s="117">
        <v>3.3760000000000001E-3</v>
      </c>
      <c r="Z20" s="117">
        <v>1.0549999999999999E-3</v>
      </c>
      <c r="AA20" s="117">
        <v>8.4400000000000002E-4</v>
      </c>
      <c r="AB20" s="117">
        <v>7.3850000000000001E-3</v>
      </c>
      <c r="AC20" s="117">
        <v>1.0549999999999999E-3</v>
      </c>
      <c r="AD20" s="117">
        <v>1.9999999999999999E-6</v>
      </c>
      <c r="AE20" s="51"/>
      <c r="AF20" s="117" t="s">
        <v>65</v>
      </c>
      <c r="AG20" s="117" t="s">
        <v>65</v>
      </c>
      <c r="AH20" s="166">
        <v>1105.2</v>
      </c>
      <c r="AI20" s="117">
        <v>211</v>
      </c>
      <c r="AJ20" s="117" t="s">
        <v>65</v>
      </c>
      <c r="AK20" s="117" t="s">
        <v>65</v>
      </c>
      <c r="AL20" s="40" t="s">
        <v>61</v>
      </c>
    </row>
    <row r="21" spans="1:38" ht="26.25" customHeight="1" thickBot="1" x14ac:dyDescent="0.25">
      <c r="A21" s="60" t="s">
        <v>66</v>
      </c>
      <c r="B21" s="60" t="s">
        <v>81</v>
      </c>
      <c r="C21" s="61" t="s">
        <v>82</v>
      </c>
      <c r="D21" s="62"/>
      <c r="E21" s="117">
        <v>8.4066000000000002E-2</v>
      </c>
      <c r="F21" s="117">
        <v>4.6600000000000001E-3</v>
      </c>
      <c r="G21" s="117">
        <v>0.11573</v>
      </c>
      <c r="H21" s="117">
        <v>3.01E-4</v>
      </c>
      <c r="I21" s="117">
        <v>1.6670000000000001E-3</v>
      </c>
      <c r="J21" s="117">
        <v>2.1589999999999999E-3</v>
      </c>
      <c r="K21" s="117">
        <v>3.2950000000000002E-3</v>
      </c>
      <c r="L21" s="117">
        <v>2.12E-4</v>
      </c>
      <c r="M21" s="117">
        <v>7.4320000000000002E-3</v>
      </c>
      <c r="N21" s="117">
        <v>3.8140000000000001E-3</v>
      </c>
      <c r="O21" s="117">
        <v>7.5299999999999998E-4</v>
      </c>
      <c r="P21" s="117">
        <v>1.34E-4</v>
      </c>
      <c r="Q21" s="117">
        <v>1.4201999999999999E-2</v>
      </c>
      <c r="R21" s="117">
        <v>6.4700000000000001E-3</v>
      </c>
      <c r="S21" s="117">
        <v>2.2009999999999998E-3</v>
      </c>
      <c r="T21" s="117">
        <v>6.8259E-2</v>
      </c>
      <c r="U21" s="117">
        <v>1.9000000000000001E-5</v>
      </c>
      <c r="V21" s="117">
        <v>1.1042E-2</v>
      </c>
      <c r="W21" s="117">
        <v>4.9649999999999998E-3</v>
      </c>
      <c r="X21" s="117">
        <v>8.3600000000000005E-4</v>
      </c>
      <c r="Y21" s="117">
        <v>1.2600000000000001E-3</v>
      </c>
      <c r="Z21" s="117">
        <v>6.4899999999999995E-4</v>
      </c>
      <c r="AA21" s="117">
        <v>4.8500000000000003E-4</v>
      </c>
      <c r="AB21" s="117">
        <v>3.2299999999999998E-3</v>
      </c>
      <c r="AC21" s="117">
        <v>9.0000000000000006E-5</v>
      </c>
      <c r="AD21" s="117">
        <v>9.9999999999999995E-8</v>
      </c>
      <c r="AE21" s="51"/>
      <c r="AF21" s="117">
        <v>316.54000000000008</v>
      </c>
      <c r="AG21" s="117" t="s">
        <v>65</v>
      </c>
      <c r="AH21" s="166">
        <v>925.2</v>
      </c>
      <c r="AI21" s="117">
        <v>18</v>
      </c>
      <c r="AJ21" s="117" t="s">
        <v>65</v>
      </c>
      <c r="AK21" s="117" t="s">
        <v>65</v>
      </c>
      <c r="AL21" s="40" t="s">
        <v>61</v>
      </c>
    </row>
    <row r="22" spans="1:38" ht="26.25" customHeight="1" thickBot="1" x14ac:dyDescent="0.25">
      <c r="A22" s="60" t="s">
        <v>66</v>
      </c>
      <c r="B22" s="64" t="s">
        <v>83</v>
      </c>
      <c r="C22" s="61" t="s">
        <v>84</v>
      </c>
      <c r="D22" s="62"/>
      <c r="E22" s="117">
        <v>1.0257940000000001</v>
      </c>
      <c r="F22" s="117">
        <v>4.4223999999999999E-2</v>
      </c>
      <c r="G22" s="117">
        <v>0.78941499999999998</v>
      </c>
      <c r="H22" s="117">
        <v>3.1500000000000001E-4</v>
      </c>
      <c r="I22" s="117">
        <v>3.6252E-2</v>
      </c>
      <c r="J22" s="117">
        <v>5.3092E-2</v>
      </c>
      <c r="K22" s="117">
        <v>0.121946</v>
      </c>
      <c r="L22" s="117">
        <v>2.7699999999999999E-3</v>
      </c>
      <c r="M22" s="117">
        <v>1.3273140000000001</v>
      </c>
      <c r="N22" s="117">
        <v>4.9527000000000002E-2</v>
      </c>
      <c r="O22" s="117">
        <v>4.3369999999999997E-3</v>
      </c>
      <c r="P22" s="117">
        <v>1.049E-3</v>
      </c>
      <c r="Q22" s="117">
        <v>1.6972999999999999E-2</v>
      </c>
      <c r="R22" s="117">
        <v>1.7128000000000001E-2</v>
      </c>
      <c r="S22" s="117">
        <v>1.6924999999999999E-2</v>
      </c>
      <c r="T22" s="117">
        <v>6.4449999999999993E-2</v>
      </c>
      <c r="U22" s="117">
        <v>2.61E-4</v>
      </c>
      <c r="V22" s="117">
        <v>0.17069599999999999</v>
      </c>
      <c r="W22" s="117">
        <v>1.5014E-2</v>
      </c>
      <c r="X22" s="117">
        <v>1.1650000000000001E-2</v>
      </c>
      <c r="Y22" s="117">
        <v>1.5694E-2</v>
      </c>
      <c r="Z22" s="117">
        <v>6.2529999999999999E-3</v>
      </c>
      <c r="AA22" s="117">
        <v>4.7299999999999998E-3</v>
      </c>
      <c r="AB22" s="117">
        <v>3.8327E-2</v>
      </c>
      <c r="AC22" s="117">
        <v>4.3909999999999999E-3</v>
      </c>
      <c r="AD22" s="117">
        <v>9.4186000000000006E-2</v>
      </c>
      <c r="AE22" s="51"/>
      <c r="AF22" s="117">
        <v>205.66</v>
      </c>
      <c r="AG22" s="117">
        <v>3066.5471769999999</v>
      </c>
      <c r="AH22" s="166">
        <v>1070.0999999999999</v>
      </c>
      <c r="AI22" s="117">
        <v>15</v>
      </c>
      <c r="AJ22" s="117">
        <v>1073.779118764</v>
      </c>
      <c r="AK22" s="117" t="s">
        <v>65</v>
      </c>
      <c r="AL22" s="40" t="s">
        <v>61</v>
      </c>
    </row>
    <row r="23" spans="1:38" ht="26.25" customHeight="1" thickBot="1" x14ac:dyDescent="0.25">
      <c r="A23" s="60" t="s">
        <v>85</v>
      </c>
      <c r="B23" s="64" t="s">
        <v>86</v>
      </c>
      <c r="C23" s="61" t="s">
        <v>87</v>
      </c>
      <c r="D23" s="103"/>
      <c r="E23" s="117">
        <v>0.72237899999999999</v>
      </c>
      <c r="F23" s="117">
        <v>8.4400000000000003E-2</v>
      </c>
      <c r="G23" s="117">
        <v>6.6E-4</v>
      </c>
      <c r="H23" s="117">
        <v>2.5999999999999998E-4</v>
      </c>
      <c r="I23" s="117">
        <v>4.2632000000000003E-2</v>
      </c>
      <c r="J23" s="117">
        <v>4.2632000000000003E-2</v>
      </c>
      <c r="K23" s="117">
        <v>4.2632000000000003E-2</v>
      </c>
      <c r="L23" s="117">
        <v>2.9680999999999999E-2</v>
      </c>
      <c r="M23" s="117">
        <v>1.0606770000000001</v>
      </c>
      <c r="N23" s="117">
        <v>5.025E-3</v>
      </c>
      <c r="O23" s="117">
        <v>3.3E-4</v>
      </c>
      <c r="P23" s="117" t="s">
        <v>72</v>
      </c>
      <c r="Q23" s="117" t="s">
        <v>72</v>
      </c>
      <c r="R23" s="117">
        <v>1.65E-3</v>
      </c>
      <c r="S23" s="117">
        <v>5.6099999999999997E-2</v>
      </c>
      <c r="T23" s="117">
        <v>2.31E-3</v>
      </c>
      <c r="U23" s="117">
        <v>3.3E-4</v>
      </c>
      <c r="V23" s="117">
        <v>3.3000000000000002E-2</v>
      </c>
      <c r="W23" s="117" t="s">
        <v>72</v>
      </c>
      <c r="X23" s="117">
        <v>1E-3</v>
      </c>
      <c r="Y23" s="117">
        <v>1.64E-3</v>
      </c>
      <c r="Z23" s="117" t="s">
        <v>72</v>
      </c>
      <c r="AA23" s="117" t="s">
        <v>72</v>
      </c>
      <c r="AB23" s="117">
        <v>2.64E-3</v>
      </c>
      <c r="AC23" s="117" t="s">
        <v>65</v>
      </c>
      <c r="AD23" s="117" t="s">
        <v>65</v>
      </c>
      <c r="AE23" s="51"/>
      <c r="AF23" s="117">
        <v>1397.6</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0.485184</v>
      </c>
      <c r="F24" s="117">
        <v>0.17030100000000001</v>
      </c>
      <c r="G24" s="117">
        <v>0.10038900000000001</v>
      </c>
      <c r="H24" s="117">
        <v>1.2750000000000001E-3</v>
      </c>
      <c r="I24" s="117">
        <v>0.12604199999999999</v>
      </c>
      <c r="J24" s="117">
        <v>0.15578800000000001</v>
      </c>
      <c r="K24" s="117">
        <v>0.18049499999999999</v>
      </c>
      <c r="L24" s="117">
        <v>2.0305E-2</v>
      </c>
      <c r="M24" s="117">
        <v>0.36968200000000001</v>
      </c>
      <c r="N24" s="117">
        <v>4.1371999999999999E-2</v>
      </c>
      <c r="O24" s="117">
        <v>2.4327999999999999E-2</v>
      </c>
      <c r="P24" s="117">
        <v>1.8760000000000001E-3</v>
      </c>
      <c r="Q24" s="117">
        <v>4.0608999999999999E-2</v>
      </c>
      <c r="R24" s="117">
        <v>4.0571999999999997E-2</v>
      </c>
      <c r="S24" s="117">
        <v>2.5359E-2</v>
      </c>
      <c r="T24" s="117">
        <v>2.4781000000000001E-2</v>
      </c>
      <c r="U24" s="117">
        <v>1.4920000000000001E-3</v>
      </c>
      <c r="V24" s="117">
        <v>1.520275</v>
      </c>
      <c r="W24" s="117">
        <v>0.304394</v>
      </c>
      <c r="X24" s="117">
        <v>3.4451000000000002E-2</v>
      </c>
      <c r="Y24" s="117">
        <v>5.3071E-2</v>
      </c>
      <c r="Z24" s="117">
        <v>1.8530000000000001E-2</v>
      </c>
      <c r="AA24" s="117">
        <v>1.3856E-2</v>
      </c>
      <c r="AB24" s="117">
        <v>0.119908</v>
      </c>
      <c r="AC24" s="117">
        <v>1.4775E-2</v>
      </c>
      <c r="AD24" s="117">
        <v>2.4000000000000001E-5</v>
      </c>
      <c r="AE24" s="51"/>
      <c r="AF24" s="62">
        <v>889.43999999999994</v>
      </c>
      <c r="AG24" s="62" t="s">
        <v>65</v>
      </c>
      <c r="AH24" s="166">
        <v>1318.5</v>
      </c>
      <c r="AI24" s="62">
        <v>2955</v>
      </c>
      <c r="AJ24" s="62" t="s">
        <v>65</v>
      </c>
      <c r="AK24" s="117" t="s">
        <v>65</v>
      </c>
      <c r="AL24" s="40" t="s">
        <v>61</v>
      </c>
    </row>
    <row r="25" spans="1:38" ht="26.25" customHeight="1" thickBot="1" x14ac:dyDescent="0.25">
      <c r="A25" s="60" t="s">
        <v>90</v>
      </c>
      <c r="B25" s="64" t="s">
        <v>91</v>
      </c>
      <c r="C25" s="66" t="s">
        <v>92</v>
      </c>
      <c r="D25" s="62"/>
      <c r="E25" s="117">
        <v>8.0657999999999994E-2</v>
      </c>
      <c r="F25" s="117">
        <v>1.0696000000000001E-2</v>
      </c>
      <c r="G25" s="117">
        <v>7.2420000000000002E-3</v>
      </c>
      <c r="H25" s="117" t="s">
        <v>72</v>
      </c>
      <c r="I25" s="117">
        <v>4.4099999999999999E-4</v>
      </c>
      <c r="J25" s="117">
        <v>4.4099999999999999E-4</v>
      </c>
      <c r="K25" s="117">
        <v>4.4099999999999999E-4</v>
      </c>
      <c r="L25" s="117">
        <v>2.1100000000000001E-4</v>
      </c>
      <c r="M25" s="117">
        <v>0.12464</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345.97258199999999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1.9789999999999999E-3</v>
      </c>
      <c r="F26" s="117">
        <v>4.0540000000000003E-3</v>
      </c>
      <c r="G26" s="117">
        <v>2.7500000000000002E-4</v>
      </c>
      <c r="H26" s="117" t="s">
        <v>72</v>
      </c>
      <c r="I26" s="117">
        <v>2.5000000000000001E-5</v>
      </c>
      <c r="J26" s="117">
        <v>2.5000000000000001E-5</v>
      </c>
      <c r="K26" s="117">
        <v>2.5000000000000001E-5</v>
      </c>
      <c r="L26" s="117">
        <v>1.1E-5</v>
      </c>
      <c r="M26" s="117">
        <v>5.3615999999999997E-2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15.496598000000001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3.246085195255183</v>
      </c>
      <c r="F27" s="117">
        <v>1.5996449748290698</v>
      </c>
      <c r="G27" s="117">
        <v>5.5095410992186357E-3</v>
      </c>
      <c r="H27" s="117">
        <v>0.17286973957160617</v>
      </c>
      <c r="I27" s="117">
        <v>0.17051455898333268</v>
      </c>
      <c r="J27" s="117">
        <v>0.17051455898333268</v>
      </c>
      <c r="K27" s="117">
        <v>0.17051455898333268</v>
      </c>
      <c r="L27" s="117">
        <v>0.12842471568057423</v>
      </c>
      <c r="M27" s="117">
        <v>15.382581879657181</v>
      </c>
      <c r="N27" s="117">
        <v>3.1128508901717439E-2</v>
      </c>
      <c r="O27" s="117">
        <v>5.5616062120611712E-5</v>
      </c>
      <c r="P27" s="117">
        <v>2.9854971241256526E-3</v>
      </c>
      <c r="Q27" s="117">
        <v>8.7953680555949922E-5</v>
      </c>
      <c r="R27" s="117">
        <v>3.0066016596832289E-3</v>
      </c>
      <c r="S27" s="117">
        <v>2.0802758873446833E-3</v>
      </c>
      <c r="T27" s="117">
        <v>5.7164090376154943E-4</v>
      </c>
      <c r="U27" s="117">
        <v>6.4675236870676421E-5</v>
      </c>
      <c r="V27" s="117">
        <v>1.0943189326163552E-2</v>
      </c>
      <c r="W27" s="117">
        <v>0.2205174</v>
      </c>
      <c r="X27" s="117">
        <v>6.4176244076E-3</v>
      </c>
      <c r="Y27" s="117">
        <v>7.2988462159000005E-3</v>
      </c>
      <c r="Z27" s="117">
        <v>5.5367005341000006E-3</v>
      </c>
      <c r="AA27" s="117">
        <v>6.4507128185999994E-3</v>
      </c>
      <c r="AB27" s="117">
        <v>2.57038839762E-2</v>
      </c>
      <c r="AC27" s="117">
        <v>2.205176E-4</v>
      </c>
      <c r="AD27" s="117">
        <v>4.4271999999999999E-5</v>
      </c>
      <c r="AE27" s="51"/>
      <c r="AF27" s="62">
        <v>17808.148933</v>
      </c>
      <c r="AG27" s="117" t="s">
        <v>65</v>
      </c>
      <c r="AH27" s="117">
        <v>4.0095320000000001</v>
      </c>
      <c r="AI27" s="62">
        <v>142.73230899999999</v>
      </c>
      <c r="AJ27" s="117" t="s">
        <v>65</v>
      </c>
      <c r="AK27" s="117" t="s">
        <v>65</v>
      </c>
      <c r="AL27" s="40" t="s">
        <v>61</v>
      </c>
    </row>
    <row r="28" spans="1:38" ht="26.25" customHeight="1" thickBot="1" x14ac:dyDescent="0.25">
      <c r="A28" s="60" t="s">
        <v>95</v>
      </c>
      <c r="B28" s="60" t="s">
        <v>98</v>
      </c>
      <c r="C28" s="61" t="s">
        <v>99</v>
      </c>
      <c r="D28" s="62"/>
      <c r="E28" s="117">
        <v>0.78453268155200351</v>
      </c>
      <c r="F28" s="117">
        <v>9.1924681338820896E-2</v>
      </c>
      <c r="G28" s="117">
        <v>9.1067692299330756E-4</v>
      </c>
      <c r="H28" s="117">
        <v>4.3423066447762209E-3</v>
      </c>
      <c r="I28" s="117">
        <v>5.0817223016223177E-2</v>
      </c>
      <c r="J28" s="117">
        <v>5.0817223016223177E-2</v>
      </c>
      <c r="K28" s="117">
        <v>5.0817223016223177E-2</v>
      </c>
      <c r="L28" s="117">
        <v>3.9301560137007314E-2</v>
      </c>
      <c r="M28" s="117">
        <v>0.86472859742441377</v>
      </c>
      <c r="N28" s="117">
        <v>1.2916002044441517E-3</v>
      </c>
      <c r="O28" s="117">
        <v>4.6778366342479113E-6</v>
      </c>
      <c r="P28" s="117">
        <v>3.7737141729946803E-4</v>
      </c>
      <c r="Q28" s="117">
        <v>8.4078391410493369E-6</v>
      </c>
      <c r="R28" s="117">
        <v>5.3268217451946879E-4</v>
      </c>
      <c r="S28" s="117">
        <v>3.5981973098155523E-4</v>
      </c>
      <c r="T28" s="117">
        <v>3.2928858448688905E-5</v>
      </c>
      <c r="U28" s="117">
        <v>7.4600050136028537E-6</v>
      </c>
      <c r="V28" s="117">
        <v>1.3143658786251189E-3</v>
      </c>
      <c r="W28" s="117">
        <v>3.79327E-2</v>
      </c>
      <c r="X28" s="117">
        <v>1.3274865384E-3</v>
      </c>
      <c r="Y28" s="117">
        <v>1.4896838734E-3</v>
      </c>
      <c r="Z28" s="117">
        <v>1.1645495660000001E-3</v>
      </c>
      <c r="AA28" s="117">
        <v>1.2479731540000001E-3</v>
      </c>
      <c r="AB28" s="117">
        <v>5.2296931318000003E-3</v>
      </c>
      <c r="AC28" s="117">
        <v>3.7932600000000003E-5</v>
      </c>
      <c r="AD28" s="117">
        <v>7.7510000000000008E-6</v>
      </c>
      <c r="AE28" s="51"/>
      <c r="AF28" s="62">
        <v>2761.2199230000001</v>
      </c>
      <c r="AG28" s="117" t="s">
        <v>65</v>
      </c>
      <c r="AH28" s="117" t="s">
        <v>65</v>
      </c>
      <c r="AI28" s="62">
        <v>5.8116669999999999</v>
      </c>
      <c r="AJ28" s="117" t="s">
        <v>65</v>
      </c>
      <c r="AK28" s="117" t="s">
        <v>65</v>
      </c>
      <c r="AL28" s="40" t="s">
        <v>61</v>
      </c>
    </row>
    <row r="29" spans="1:38" ht="26.25" customHeight="1" thickBot="1" x14ac:dyDescent="0.25">
      <c r="A29" s="60" t="s">
        <v>95</v>
      </c>
      <c r="B29" s="60" t="s">
        <v>100</v>
      </c>
      <c r="C29" s="61" t="s">
        <v>101</v>
      </c>
      <c r="D29" s="62"/>
      <c r="E29" s="117">
        <v>5.4603720295097009</v>
      </c>
      <c r="F29" s="117">
        <v>0.19224682488713393</v>
      </c>
      <c r="G29" s="117">
        <v>3.0120467043189352E-3</v>
      </c>
      <c r="H29" s="117">
        <v>4.194545884684469E-3</v>
      </c>
      <c r="I29" s="117">
        <v>0.10163590118733072</v>
      </c>
      <c r="J29" s="117">
        <v>0.10163590118733072</v>
      </c>
      <c r="K29" s="117">
        <v>0.10163590118733072</v>
      </c>
      <c r="L29" s="117">
        <v>6.7143689334019749E-2</v>
      </c>
      <c r="M29" s="117">
        <v>1.2890537143906813</v>
      </c>
      <c r="N29" s="117">
        <v>2.2541231448753674E-4</v>
      </c>
      <c r="O29" s="117">
        <v>1.0730893218332781E-5</v>
      </c>
      <c r="P29" s="117">
        <v>1.1262338741369581E-3</v>
      </c>
      <c r="Q29" s="117">
        <v>2.1371859980615033E-5</v>
      </c>
      <c r="R29" s="117">
        <v>1.7993422187905753E-3</v>
      </c>
      <c r="S29" s="117">
        <v>1.2068652854326897E-3</v>
      </c>
      <c r="T29" s="117">
        <v>4.4272469714089048E-5</v>
      </c>
      <c r="U29" s="117">
        <v>2.1281933524564506E-5</v>
      </c>
      <c r="V29" s="117">
        <v>3.8280502407400927E-3</v>
      </c>
      <c r="W29" s="117">
        <v>5.9770999999999991E-2</v>
      </c>
      <c r="X29" s="117">
        <v>9.2568919800000002E-4</v>
      </c>
      <c r="Y29" s="117">
        <v>5.6055623654999998E-3</v>
      </c>
      <c r="Z29" s="117">
        <v>6.2638302391E-3</v>
      </c>
      <c r="AA29" s="117">
        <v>1.4399609744999999E-3</v>
      </c>
      <c r="AB29" s="62">
        <v>1.4235042777100001E-2</v>
      </c>
      <c r="AC29" s="117">
        <v>5.2681600000000001E-5</v>
      </c>
      <c r="AD29" s="117">
        <v>1.09855E-5</v>
      </c>
      <c r="AE29" s="51"/>
      <c r="AF29" s="62">
        <v>8964.8424790000008</v>
      </c>
      <c r="AG29" s="117" t="s">
        <v>65</v>
      </c>
      <c r="AH29" s="117">
        <v>18.490338000000001</v>
      </c>
      <c r="AI29" s="62">
        <v>0.55138600000000004</v>
      </c>
      <c r="AJ29" s="117" t="s">
        <v>65</v>
      </c>
      <c r="AK29" s="117" t="s">
        <v>65</v>
      </c>
      <c r="AL29" s="40" t="s">
        <v>61</v>
      </c>
    </row>
    <row r="30" spans="1:38" ht="26.25" customHeight="1" thickBot="1" x14ac:dyDescent="0.25">
      <c r="A30" s="60" t="s">
        <v>95</v>
      </c>
      <c r="B30" s="60" t="s">
        <v>102</v>
      </c>
      <c r="C30" s="61" t="s">
        <v>103</v>
      </c>
      <c r="D30" s="62"/>
      <c r="E30" s="117">
        <v>1.465262436665E-2</v>
      </c>
      <c r="F30" s="117">
        <v>7.5815102493634781E-2</v>
      </c>
      <c r="G30" s="117">
        <v>2.7552066368097941E-5</v>
      </c>
      <c r="H30" s="117">
        <v>1.0996365181246567E-4</v>
      </c>
      <c r="I30" s="117">
        <v>1.1295635047579948E-3</v>
      </c>
      <c r="J30" s="117">
        <v>1.1295635047579948E-3</v>
      </c>
      <c r="K30" s="117">
        <v>1.1295635047579948E-3</v>
      </c>
      <c r="L30" s="117">
        <v>1.8372706923079819E-4</v>
      </c>
      <c r="M30" s="117">
        <v>0.69774483210343718</v>
      </c>
      <c r="N30" s="117">
        <v>2.915534120700653E-4</v>
      </c>
      <c r="O30" s="117">
        <v>4.3733022743765508E-7</v>
      </c>
      <c r="P30" s="117">
        <v>1.9023864893537988E-5</v>
      </c>
      <c r="Q30" s="117">
        <v>6.5599534115648255E-7</v>
      </c>
      <c r="R30" s="117">
        <v>1.377590216428613E-5</v>
      </c>
      <c r="S30" s="117">
        <v>9.8399301173472372E-6</v>
      </c>
      <c r="T30" s="117">
        <v>5.0292976155330317E-6</v>
      </c>
      <c r="U30" s="117">
        <v>4.3733022743765508E-7</v>
      </c>
      <c r="V30" s="117">
        <v>7.2159487527213083E-5</v>
      </c>
      <c r="W30" s="117">
        <v>1.4153E-3</v>
      </c>
      <c r="X30" s="117">
        <v>2.1326145800000002E-5</v>
      </c>
      <c r="Y30" s="117">
        <v>3.3756482800000005E-5</v>
      </c>
      <c r="Z30" s="117">
        <v>1.4742754699999999E-5</v>
      </c>
      <c r="AA30" s="117">
        <v>3.8771337599999997E-5</v>
      </c>
      <c r="AB30" s="117">
        <v>1.085967209E-4</v>
      </c>
      <c r="AC30" s="117">
        <v>1.4154E-6</v>
      </c>
      <c r="AD30" s="117">
        <v>1.0066E-6</v>
      </c>
      <c r="AE30" s="51"/>
      <c r="AF30" s="62">
        <v>94.011418000000006</v>
      </c>
      <c r="AG30" s="117" t="s">
        <v>65</v>
      </c>
      <c r="AH30" s="117" t="s">
        <v>65</v>
      </c>
      <c r="AI30" s="62">
        <v>1.3407500000000001</v>
      </c>
      <c r="AJ30" s="117" t="s">
        <v>65</v>
      </c>
      <c r="AK30" s="117" t="s">
        <v>65</v>
      </c>
      <c r="AL30" s="40" t="s">
        <v>61</v>
      </c>
    </row>
    <row r="31" spans="1:38" ht="26.25" customHeight="1" thickBot="1" x14ac:dyDescent="0.25">
      <c r="A31" s="60" t="s">
        <v>95</v>
      </c>
      <c r="B31" s="60" t="s">
        <v>104</v>
      </c>
      <c r="C31" s="61" t="s">
        <v>105</v>
      </c>
      <c r="D31" s="62"/>
      <c r="E31" s="117" t="s">
        <v>65</v>
      </c>
      <c r="F31" s="117">
        <v>0.51949400000000001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23.888532000000001</v>
      </c>
      <c r="AG31" s="117" t="s">
        <v>65</v>
      </c>
      <c r="AH31" s="117" t="s">
        <v>65</v>
      </c>
      <c r="AI31" s="117">
        <v>0.34068799999999999</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0.10774499999999999</v>
      </c>
      <c r="J32" s="117">
        <v>0.21088499999999999</v>
      </c>
      <c r="K32" s="117">
        <v>0.26615699999999998</v>
      </c>
      <c r="L32" s="117">
        <v>2.3626999999999999E-2</v>
      </c>
      <c r="M32" s="117" t="s">
        <v>65</v>
      </c>
      <c r="N32" s="117">
        <v>0.84110399999999996</v>
      </c>
      <c r="O32" s="117">
        <v>3.6350000000000002E-3</v>
      </c>
      <c r="P32" s="117" t="s">
        <v>65</v>
      </c>
      <c r="Q32" s="117">
        <v>9.5930000000000008E-3</v>
      </c>
      <c r="R32" s="117">
        <v>0.31444699999999998</v>
      </c>
      <c r="S32" s="117">
        <v>6.9082590000000001</v>
      </c>
      <c r="T32" s="117">
        <v>4.7981000000000003E-2</v>
      </c>
      <c r="U32" s="117">
        <v>5.3229999999999996E-3</v>
      </c>
      <c r="V32" s="117">
        <v>2.1459269999999999</v>
      </c>
      <c r="W32" s="117" t="s">
        <v>72</v>
      </c>
      <c r="X32" s="117">
        <v>6.1200000000000002E-4</v>
      </c>
      <c r="Y32" s="117">
        <v>5.7000000000000003E-5</v>
      </c>
      <c r="Z32" s="117">
        <v>8.3999999999999995E-5</v>
      </c>
      <c r="AA32" s="117">
        <v>3.5E-4</v>
      </c>
      <c r="AB32" s="117">
        <v>1.103E-3</v>
      </c>
      <c r="AC32" s="117" t="s">
        <v>72</v>
      </c>
      <c r="AD32" s="117" t="s">
        <v>72</v>
      </c>
      <c r="AE32" s="51"/>
      <c r="AF32" s="117" t="s">
        <v>65</v>
      </c>
      <c r="AG32" s="117" t="s">
        <v>65</v>
      </c>
      <c r="AH32" s="117" t="s">
        <v>65</v>
      </c>
      <c r="AI32" s="117" t="s">
        <v>65</v>
      </c>
      <c r="AJ32" s="117" t="s">
        <v>65</v>
      </c>
      <c r="AK32" s="117">
        <v>8553.9075790000006</v>
      </c>
      <c r="AL32" s="40" t="s">
        <v>108</v>
      </c>
    </row>
    <row r="33" spans="1:38" ht="26.25" customHeight="1" thickBot="1" x14ac:dyDescent="0.25">
      <c r="A33" s="60" t="s">
        <v>95</v>
      </c>
      <c r="B33" s="60" t="s">
        <v>109</v>
      </c>
      <c r="C33" s="61" t="s">
        <v>110</v>
      </c>
      <c r="D33" s="62"/>
      <c r="E33" s="117" t="s">
        <v>65</v>
      </c>
      <c r="F33" s="117" t="s">
        <v>65</v>
      </c>
      <c r="G33" s="117" t="s">
        <v>65</v>
      </c>
      <c r="H33" s="117" t="s">
        <v>65</v>
      </c>
      <c r="I33" s="117">
        <v>0.48057899999999998</v>
      </c>
      <c r="J33" s="117">
        <v>0.88995899999999994</v>
      </c>
      <c r="K33" s="117">
        <v>1.779922</v>
      </c>
      <c r="L33" s="117">
        <v>2.019E-3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8553.9075790000006</v>
      </c>
      <c r="AL33" s="40" t="s">
        <v>108</v>
      </c>
    </row>
    <row r="34" spans="1:38" ht="26.25" customHeight="1" thickBot="1" x14ac:dyDescent="0.25">
      <c r="A34" s="60" t="s">
        <v>85</v>
      </c>
      <c r="B34" s="60" t="s">
        <v>111</v>
      </c>
      <c r="C34" s="61" t="s">
        <v>112</v>
      </c>
      <c r="D34" s="62"/>
      <c r="E34" s="62">
        <v>1.837162</v>
      </c>
      <c r="F34" s="62">
        <v>0.14277100000000001</v>
      </c>
      <c r="G34" s="117">
        <v>5.9999999999999995E-4</v>
      </c>
      <c r="H34" s="62">
        <v>2.9999999999999997E-4</v>
      </c>
      <c r="I34" s="62">
        <v>3.8530000000000002E-2</v>
      </c>
      <c r="J34" s="62">
        <v>4.1529999999999997E-2</v>
      </c>
      <c r="K34" s="62">
        <v>6.1987E-2</v>
      </c>
      <c r="L34" s="62">
        <v>2.5044E-2</v>
      </c>
      <c r="M34" s="62">
        <v>0.49576300000000001</v>
      </c>
      <c r="N34" s="117" t="s">
        <v>72</v>
      </c>
      <c r="O34" s="62">
        <v>2.9999999999999997E-4</v>
      </c>
      <c r="P34" s="117" t="s">
        <v>72</v>
      </c>
      <c r="Q34" s="117" t="s">
        <v>72</v>
      </c>
      <c r="R34" s="62">
        <v>1.5E-3</v>
      </c>
      <c r="S34" s="62">
        <v>5.0999999999999997E-2</v>
      </c>
      <c r="T34" s="62">
        <v>2.0999999999999999E-3</v>
      </c>
      <c r="U34" s="62">
        <v>2.9999999999999997E-4</v>
      </c>
      <c r="V34" s="62">
        <v>0.03</v>
      </c>
      <c r="W34" s="117" t="s">
        <v>72</v>
      </c>
      <c r="X34" s="62">
        <v>8.9999999999999998E-4</v>
      </c>
      <c r="Y34" s="62">
        <v>1.5E-3</v>
      </c>
      <c r="Z34" s="62">
        <v>1.0319999999999999E-3</v>
      </c>
      <c r="AA34" s="62">
        <v>2.3699999999999999E-4</v>
      </c>
      <c r="AB34" s="62">
        <v>3.669E-3</v>
      </c>
      <c r="AC34" s="117" t="s">
        <v>65</v>
      </c>
      <c r="AD34" s="117" t="s">
        <v>65</v>
      </c>
      <c r="AE34" s="51"/>
      <c r="AF34" s="117">
        <v>1269</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62">
        <v>0.314</v>
      </c>
      <c r="F36" s="62">
        <v>1.12E-2</v>
      </c>
      <c r="G36" s="62">
        <v>8.0000000000000002E-3</v>
      </c>
      <c r="H36" s="62" t="s">
        <v>72</v>
      </c>
      <c r="I36" s="62">
        <v>5.5999999999999999E-3</v>
      </c>
      <c r="J36" s="62">
        <v>6.0000000000000001E-3</v>
      </c>
      <c r="K36" s="62">
        <v>6.0000000000000001E-3</v>
      </c>
      <c r="L36" s="117">
        <v>1.8599999999999999E-3</v>
      </c>
      <c r="M36" s="62">
        <v>2.9600000000000001E-2</v>
      </c>
      <c r="N36" s="117">
        <v>5.2000000000000006E-4</v>
      </c>
      <c r="O36" s="62">
        <v>4.0000000000000003E-5</v>
      </c>
      <c r="P36" s="117">
        <v>1.1999999999999999E-4</v>
      </c>
      <c r="Q36" s="117">
        <v>1.6000000000000001E-4</v>
      </c>
      <c r="R36" s="62">
        <v>2.0000000000000001E-4</v>
      </c>
      <c r="S36" s="62">
        <v>8.0000000000000004E-4</v>
      </c>
      <c r="T36" s="62">
        <v>4.0000000000000001E-3</v>
      </c>
      <c r="U36" s="62">
        <v>4.0000000000000003E-5</v>
      </c>
      <c r="V36" s="62">
        <v>4.7999999999999996E-3</v>
      </c>
      <c r="W36" s="117">
        <v>5.2000000000000006E-4</v>
      </c>
      <c r="X36" s="117">
        <v>7.9999999999999996E-6</v>
      </c>
      <c r="Y36" s="117">
        <v>4.0000000000000003E-5</v>
      </c>
      <c r="Z36" s="117">
        <v>4.0000000000000003E-5</v>
      </c>
      <c r="AA36" s="117">
        <v>3.9999999999999998E-6</v>
      </c>
      <c r="AB36" s="117">
        <v>9.2E-5</v>
      </c>
      <c r="AC36" s="117">
        <v>3.2000000000000003E-4</v>
      </c>
      <c r="AD36" s="117">
        <v>1.5200000000000001E-4</v>
      </c>
      <c r="AE36" s="51"/>
      <c r="AF36" s="62">
        <v>169.2</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0.266121</v>
      </c>
      <c r="F39" s="117">
        <v>6.8572999999999995E-2</v>
      </c>
      <c r="G39" s="117">
        <v>0.145064</v>
      </c>
      <c r="H39" s="117">
        <v>7.7300000000000003E-4</v>
      </c>
      <c r="I39" s="117">
        <v>4.5575999999999998E-2</v>
      </c>
      <c r="J39" s="117">
        <v>5.2138999999999998E-2</v>
      </c>
      <c r="K39" s="117">
        <v>5.6704999999999998E-2</v>
      </c>
      <c r="L39" s="117">
        <v>8.397E-3</v>
      </c>
      <c r="M39" s="117">
        <v>0.263457</v>
      </c>
      <c r="N39" s="117">
        <v>4.2452999999999998E-2</v>
      </c>
      <c r="O39" s="117">
        <v>2.2960999999999999E-2</v>
      </c>
      <c r="P39" s="117">
        <v>1.1689999999999999E-3</v>
      </c>
      <c r="Q39" s="117">
        <v>5.3943999999999999E-2</v>
      </c>
      <c r="R39" s="117">
        <v>3.0810000000000001E-2</v>
      </c>
      <c r="S39" s="117">
        <v>1.6329E-2</v>
      </c>
      <c r="T39" s="117">
        <v>0.34223300000000001</v>
      </c>
      <c r="U39" s="117">
        <v>4.2099999999999999E-4</v>
      </c>
      <c r="V39" s="117">
        <v>0.27498</v>
      </c>
      <c r="W39" s="117">
        <v>8.6253999999999997E-2</v>
      </c>
      <c r="X39" s="117">
        <v>1.9401999999999999E-2</v>
      </c>
      <c r="Y39" s="117">
        <v>2.5389999999999999E-2</v>
      </c>
      <c r="Z39" s="117">
        <v>1.184E-2</v>
      </c>
      <c r="AA39" s="117">
        <v>7.7039999999999999E-3</v>
      </c>
      <c r="AB39" s="117">
        <v>6.4336000000000004E-2</v>
      </c>
      <c r="AC39" s="117">
        <v>2.398E-3</v>
      </c>
      <c r="AD39" s="117">
        <v>1.4437999999999999E-2</v>
      </c>
      <c r="AE39" s="51"/>
      <c r="AF39" s="62">
        <v>1196.94</v>
      </c>
      <c r="AG39" s="166">
        <v>84.89</v>
      </c>
      <c r="AH39" s="166">
        <v>1459.8</v>
      </c>
      <c r="AI39" s="62">
        <v>499</v>
      </c>
      <c r="AJ39" s="117" t="s">
        <v>65</v>
      </c>
      <c r="AK39" s="117" t="s">
        <v>65</v>
      </c>
      <c r="AL39" s="40" t="s">
        <v>61</v>
      </c>
    </row>
    <row r="40" spans="1:38" ht="26.25" customHeight="1" thickBot="1" x14ac:dyDescent="0.25">
      <c r="A40" s="60" t="s">
        <v>85</v>
      </c>
      <c r="B40" s="60" t="s">
        <v>125</v>
      </c>
      <c r="C40" s="61" t="s">
        <v>126</v>
      </c>
      <c r="D40" s="62"/>
      <c r="E40" s="117">
        <v>0.25842900000000002</v>
      </c>
      <c r="F40" s="117">
        <v>0.13201599999999999</v>
      </c>
      <c r="G40" s="62">
        <v>1.74E-4</v>
      </c>
      <c r="H40" s="117">
        <v>9.5000000000000005E-5</v>
      </c>
      <c r="I40" s="117">
        <v>1.9054000000000001E-2</v>
      </c>
      <c r="J40" s="117">
        <v>1.9054000000000001E-2</v>
      </c>
      <c r="K40" s="117">
        <v>1.9054000000000001E-2</v>
      </c>
      <c r="L40" s="117">
        <v>1.0815E-2</v>
      </c>
      <c r="M40" s="117">
        <v>0.71794999999999998</v>
      </c>
      <c r="N40" s="117">
        <v>4.5310000000000003E-3</v>
      </c>
      <c r="O40" s="117">
        <v>1.2400000000000001E-4</v>
      </c>
      <c r="P40" s="117" t="s">
        <v>72</v>
      </c>
      <c r="Q40" s="117" t="s">
        <v>72</v>
      </c>
      <c r="R40" s="117">
        <v>6.1799999999999995E-4</v>
      </c>
      <c r="S40" s="117">
        <v>2.1007000000000001E-2</v>
      </c>
      <c r="T40" s="117">
        <v>8.6499999999999999E-4</v>
      </c>
      <c r="U40" s="117">
        <v>1.2400000000000001E-4</v>
      </c>
      <c r="V40" s="117">
        <v>1.2357E-2</v>
      </c>
      <c r="W40" s="117" t="s">
        <v>72</v>
      </c>
      <c r="X40" s="117">
        <v>3.8000000000000002E-4</v>
      </c>
      <c r="Y40" s="117">
        <v>6.0899999999999995E-4</v>
      </c>
      <c r="Z40" s="117" t="s">
        <v>72</v>
      </c>
      <c r="AA40" s="117" t="s">
        <v>72</v>
      </c>
      <c r="AB40" s="117">
        <v>9.8899999999999986E-4</v>
      </c>
      <c r="AC40" s="117" t="s">
        <v>65</v>
      </c>
      <c r="AD40" s="117" t="s">
        <v>65</v>
      </c>
      <c r="AE40" s="51"/>
      <c r="AF40" s="117">
        <v>524.03991199999996</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5.942482</v>
      </c>
      <c r="F41" s="166">
        <v>4.6378380000000003</v>
      </c>
      <c r="G41" s="166">
        <v>0.42893199999999998</v>
      </c>
      <c r="H41" s="166">
        <v>6.9472999999999993E-2</v>
      </c>
      <c r="I41" s="166">
        <v>2.138312</v>
      </c>
      <c r="J41" s="166">
        <v>2.23909</v>
      </c>
      <c r="K41" s="166">
        <v>2.3933580000000001</v>
      </c>
      <c r="L41" s="166">
        <v>0.799566</v>
      </c>
      <c r="M41" s="166">
        <v>70.843704000000002</v>
      </c>
      <c r="N41" s="166">
        <v>2.7031049999999999</v>
      </c>
      <c r="O41" s="166">
        <v>0.28478399999999998</v>
      </c>
      <c r="P41" s="166">
        <v>7.1097999999999995E-2</v>
      </c>
      <c r="Q41" s="166">
        <v>4.9868000000000003E-2</v>
      </c>
      <c r="R41" s="166">
        <v>0.38341799999999998</v>
      </c>
      <c r="S41" s="166">
        <v>0.108474</v>
      </c>
      <c r="T41" s="166">
        <v>4.0240999999999999E-2</v>
      </c>
      <c r="U41" s="166">
        <v>8.9929999999999993E-3</v>
      </c>
      <c r="V41" s="166">
        <v>8.4554760000000009</v>
      </c>
      <c r="W41" s="166">
        <v>0.66516799999999998</v>
      </c>
      <c r="X41" s="166">
        <v>1.2932699999999999</v>
      </c>
      <c r="Y41" s="166">
        <v>1.1327259999999999</v>
      </c>
      <c r="Z41" s="166">
        <v>0.83755199999999996</v>
      </c>
      <c r="AA41" s="166">
        <v>1.3324320000000001</v>
      </c>
      <c r="AB41" s="166">
        <v>4.59598</v>
      </c>
      <c r="AC41" s="166">
        <v>0.204184</v>
      </c>
      <c r="AD41" s="166">
        <v>7.0861999999999994E-2</v>
      </c>
      <c r="AE41" s="51"/>
      <c r="AF41" s="117">
        <v>348</v>
      </c>
      <c r="AG41" s="117">
        <v>412.423</v>
      </c>
      <c r="AH41" s="117">
        <v>2317</v>
      </c>
      <c r="AI41" s="117">
        <v>16297</v>
      </c>
      <c r="AJ41" s="62">
        <v>400.49921358665495</v>
      </c>
      <c r="AK41" s="117" t="s">
        <v>65</v>
      </c>
      <c r="AL41" s="40" t="s">
        <v>61</v>
      </c>
    </row>
    <row r="42" spans="1:38" ht="26.25" customHeight="1" thickBot="1" x14ac:dyDescent="0.25">
      <c r="A42" s="60" t="s">
        <v>85</v>
      </c>
      <c r="B42" s="60" t="s">
        <v>129</v>
      </c>
      <c r="C42" s="61" t="s">
        <v>130</v>
      </c>
      <c r="D42" s="62"/>
      <c r="E42" s="117">
        <v>4.7730000000000002E-2</v>
      </c>
      <c r="F42" s="117">
        <v>0.26330199999999998</v>
      </c>
      <c r="G42" s="62">
        <v>6.7000000000000002E-5</v>
      </c>
      <c r="H42" s="117">
        <v>2.5999999999999998E-5</v>
      </c>
      <c r="I42" s="117">
        <v>1.0236E-2</v>
      </c>
      <c r="J42" s="117">
        <v>1.0236E-2</v>
      </c>
      <c r="K42" s="117">
        <v>1.0236E-2</v>
      </c>
      <c r="L42" s="117">
        <v>1.6659999999999999E-3</v>
      </c>
      <c r="M42" s="117">
        <v>2.8508290000000001</v>
      </c>
      <c r="N42" s="117">
        <v>1.9196000000000001E-2</v>
      </c>
      <c r="O42" s="117">
        <v>5.1999999999999997E-5</v>
      </c>
      <c r="P42" s="117" t="s">
        <v>72</v>
      </c>
      <c r="Q42" s="117" t="s">
        <v>72</v>
      </c>
      <c r="R42" s="117">
        <v>2.5799999999999998E-4</v>
      </c>
      <c r="S42" s="117">
        <v>8.7720000000000003E-3</v>
      </c>
      <c r="T42" s="117">
        <v>3.6099999999999999E-4</v>
      </c>
      <c r="U42" s="117">
        <v>5.1999999999999997E-5</v>
      </c>
      <c r="V42" s="117">
        <v>5.1599999999999997E-3</v>
      </c>
      <c r="W42" s="117" t="s">
        <v>72</v>
      </c>
      <c r="X42" s="117">
        <v>1.93E-4</v>
      </c>
      <c r="Y42" s="117">
        <v>2.2000000000000001E-4</v>
      </c>
      <c r="Z42" s="117" t="s">
        <v>72</v>
      </c>
      <c r="AA42" s="117" t="s">
        <v>72</v>
      </c>
      <c r="AB42" s="117">
        <v>4.1300000000000001E-4</v>
      </c>
      <c r="AC42" s="117" t="s">
        <v>65</v>
      </c>
      <c r="AD42" s="117" t="s">
        <v>65</v>
      </c>
      <c r="AE42" s="51"/>
      <c r="AF42" s="62">
        <v>224.762</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9.8434999999999995E-2</v>
      </c>
      <c r="F43" s="117">
        <v>1.6840000000000001E-2</v>
      </c>
      <c r="G43" s="117">
        <v>6.3467999999999997E-2</v>
      </c>
      <c r="H43" s="117">
        <v>2.23E-4</v>
      </c>
      <c r="I43" s="117">
        <v>6.3749999999999996E-3</v>
      </c>
      <c r="J43" s="117">
        <v>6.7920000000000003E-3</v>
      </c>
      <c r="K43" s="117">
        <v>7.4180000000000001E-3</v>
      </c>
      <c r="L43" s="117">
        <v>2.1280000000000001E-3</v>
      </c>
      <c r="M43" s="117">
        <v>4.4180999999999998E-2</v>
      </c>
      <c r="N43" s="117">
        <v>1.4947E-2</v>
      </c>
      <c r="O43" s="117">
        <v>1.2690999999999999E-2</v>
      </c>
      <c r="P43" s="117">
        <v>1.37E-4</v>
      </c>
      <c r="Q43" s="117">
        <v>3.3207E-2</v>
      </c>
      <c r="R43" s="117">
        <v>1.5803000000000001E-2</v>
      </c>
      <c r="S43" s="117">
        <v>7.345E-3</v>
      </c>
      <c r="T43" s="117">
        <v>0.21354699999999999</v>
      </c>
      <c r="U43" s="117">
        <v>2.9E-5</v>
      </c>
      <c r="V43" s="117">
        <v>3.2543999999999997E-2</v>
      </c>
      <c r="W43" s="117">
        <v>1.2449999999999999E-2</v>
      </c>
      <c r="X43" s="117">
        <v>5.751E-3</v>
      </c>
      <c r="Y43" s="117">
        <v>6.796E-3</v>
      </c>
      <c r="Z43" s="117">
        <v>4.2139999999999999E-3</v>
      </c>
      <c r="AA43" s="117">
        <v>2.232E-3</v>
      </c>
      <c r="AB43" s="117">
        <v>1.8992999999999999E-2</v>
      </c>
      <c r="AC43" s="117">
        <v>2.5000000000000001E-4</v>
      </c>
      <c r="AD43" s="117">
        <v>9.9999999999999995E-7</v>
      </c>
      <c r="AE43" s="51"/>
      <c r="AF43" s="62">
        <v>745.02</v>
      </c>
      <c r="AG43" s="117" t="s">
        <v>65</v>
      </c>
      <c r="AH43" s="166">
        <v>345.6</v>
      </c>
      <c r="AI43" s="62">
        <v>50</v>
      </c>
      <c r="AJ43" s="117" t="s">
        <v>65</v>
      </c>
      <c r="AK43" s="117" t="s">
        <v>65</v>
      </c>
      <c r="AL43" s="40" t="s">
        <v>61</v>
      </c>
    </row>
    <row r="44" spans="1:38" ht="26.25" customHeight="1" thickBot="1" x14ac:dyDescent="0.25">
      <c r="A44" s="60" t="s">
        <v>85</v>
      </c>
      <c r="B44" s="60" t="s">
        <v>133</v>
      </c>
      <c r="C44" s="61" t="s">
        <v>134</v>
      </c>
      <c r="D44" s="62"/>
      <c r="E44" s="117">
        <v>1.5163310000000001</v>
      </c>
      <c r="F44" s="117">
        <v>0.12366199999999999</v>
      </c>
      <c r="G44" s="117">
        <v>1.15E-3</v>
      </c>
      <c r="H44" s="117">
        <v>4.84E-4</v>
      </c>
      <c r="I44" s="117">
        <v>5.6263000000000001E-2</v>
      </c>
      <c r="J44" s="117">
        <v>5.6263000000000001E-2</v>
      </c>
      <c r="K44" s="117">
        <v>5.6263000000000001E-2</v>
      </c>
      <c r="L44" s="117">
        <v>3.5649E-2</v>
      </c>
      <c r="M44" s="117">
        <v>0.50384799999999996</v>
      </c>
      <c r="N44" s="117" t="s">
        <v>65</v>
      </c>
      <c r="O44" s="117">
        <v>6.0499999999999996E-4</v>
      </c>
      <c r="P44" s="117" t="s">
        <v>72</v>
      </c>
      <c r="Q44" s="117" t="s">
        <v>72</v>
      </c>
      <c r="R44" s="117">
        <v>3.0240000000000002E-3</v>
      </c>
      <c r="S44" s="117">
        <v>0.10283100000000001</v>
      </c>
      <c r="T44" s="117">
        <v>4.2339999999999999E-3</v>
      </c>
      <c r="U44" s="117">
        <v>6.0499999999999996E-4</v>
      </c>
      <c r="V44" s="117">
        <v>6.0489000000000001E-2</v>
      </c>
      <c r="W44" s="117" t="s">
        <v>72</v>
      </c>
      <c r="X44" s="117">
        <v>1.815E-3</v>
      </c>
      <c r="Y44" s="117">
        <v>3.0240000000000002E-3</v>
      </c>
      <c r="Z44" s="117" t="s">
        <v>72</v>
      </c>
      <c r="AA44" s="117" t="s">
        <v>72</v>
      </c>
      <c r="AB44" s="117">
        <v>4.8390000000000004E-3</v>
      </c>
      <c r="AC44" s="117" t="s">
        <v>65</v>
      </c>
      <c r="AD44" s="117" t="s">
        <v>65</v>
      </c>
      <c r="AE44" s="51"/>
      <c r="AF44" s="117">
        <v>2558.3647000000001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0.150314</v>
      </c>
      <c r="F45" s="117">
        <v>1.1159000000000001E-2</v>
      </c>
      <c r="G45" s="117">
        <v>3.823E-3</v>
      </c>
      <c r="H45" s="117" t="s">
        <v>72</v>
      </c>
      <c r="I45" s="117">
        <v>2.9789999999999999E-3</v>
      </c>
      <c r="J45" s="117">
        <v>3.1710000000000002E-3</v>
      </c>
      <c r="K45" s="117">
        <v>3.1710000000000002E-3</v>
      </c>
      <c r="L45" s="117">
        <v>9.0399999999999996E-4</v>
      </c>
      <c r="M45" s="117">
        <v>3.2506E-2</v>
      </c>
      <c r="N45" s="117">
        <v>2.4800000000000001E-4</v>
      </c>
      <c r="O45" s="117">
        <v>1.9000000000000001E-5</v>
      </c>
      <c r="P45" s="117">
        <v>5.7000000000000003E-5</v>
      </c>
      <c r="Q45" s="117">
        <v>7.6000000000000004E-5</v>
      </c>
      <c r="R45" s="117">
        <v>9.6000000000000002E-5</v>
      </c>
      <c r="S45" s="117">
        <v>3.8200000000000002E-4</v>
      </c>
      <c r="T45" s="117">
        <v>1.9109999999999999E-3</v>
      </c>
      <c r="U45" s="117">
        <v>1.9000000000000001E-5</v>
      </c>
      <c r="V45" s="117">
        <v>2.2929999999999999E-3</v>
      </c>
      <c r="W45" s="117">
        <v>2.4800000000000001E-4</v>
      </c>
      <c r="X45" s="117">
        <v>3.9999999999999998E-6</v>
      </c>
      <c r="Y45" s="117">
        <v>1.9000000000000001E-5</v>
      </c>
      <c r="Z45" s="117">
        <v>1.9000000000000001E-5</v>
      </c>
      <c r="AA45" s="117">
        <v>1.9999999999999999E-6</v>
      </c>
      <c r="AB45" s="117">
        <v>4.4000000000000006E-5</v>
      </c>
      <c r="AC45" s="117">
        <v>1.5300000000000001E-4</v>
      </c>
      <c r="AD45" s="117">
        <v>7.2999999999999999E-5</v>
      </c>
      <c r="AE45" s="51"/>
      <c r="AF45" s="117">
        <v>82.242999999999995</v>
      </c>
      <c r="AG45" s="117" t="s">
        <v>65</v>
      </c>
      <c r="AH45" s="117" t="s">
        <v>65</v>
      </c>
      <c r="AI45" s="117" t="s">
        <v>436</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65</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v>1.9100000000000001E-4</v>
      </c>
      <c r="F49" s="117" t="s">
        <v>65</v>
      </c>
      <c r="G49" s="117">
        <v>2.1999999999999999E-5</v>
      </c>
      <c r="H49" s="117">
        <v>1.25E-4</v>
      </c>
      <c r="I49" s="117">
        <v>4.8000000000000001E-5</v>
      </c>
      <c r="J49" s="117">
        <v>1.15E-4</v>
      </c>
      <c r="K49" s="117">
        <v>2.7300000000000002E-4</v>
      </c>
      <c r="L49" s="117">
        <v>2.3E-5</v>
      </c>
      <c r="M49" s="117">
        <v>7.5199999999999996E-4</v>
      </c>
      <c r="N49" s="117" t="s">
        <v>65</v>
      </c>
      <c r="O49" s="117" t="s">
        <v>65</v>
      </c>
      <c r="P49" s="117" t="s">
        <v>65</v>
      </c>
      <c r="Q49" s="117" t="s">
        <v>65</v>
      </c>
      <c r="R49" s="117">
        <v>2.9999999999999999E-7</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0.12597</v>
      </c>
      <c r="F50" s="166" t="s">
        <v>65</v>
      </c>
      <c r="G50" s="166">
        <v>2.8898E-2</v>
      </c>
      <c r="H50" s="166">
        <v>1.4899000000000001E-2</v>
      </c>
      <c r="I50" s="166">
        <v>0.59655999999999998</v>
      </c>
      <c r="J50" s="166">
        <v>0.61452600000000002</v>
      </c>
      <c r="K50" s="166">
        <v>1.172431</v>
      </c>
      <c r="L50" s="166" t="s">
        <v>72</v>
      </c>
      <c r="M50" s="166">
        <v>0.55321299999999995</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3.0709999999999999E-3</v>
      </c>
      <c r="F52" s="117">
        <v>0.43883</v>
      </c>
      <c r="G52" s="117">
        <v>1.6559999999999998E-2</v>
      </c>
      <c r="H52" s="117">
        <v>3.8999999999999999E-5</v>
      </c>
      <c r="I52" s="117">
        <v>4.2448E-2</v>
      </c>
      <c r="J52" s="117">
        <v>9.7678000000000001E-2</v>
      </c>
      <c r="K52" s="117">
        <v>0.15762699999999999</v>
      </c>
      <c r="L52" s="117" t="s">
        <v>65</v>
      </c>
      <c r="M52" s="117">
        <v>1.858887</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1.3049440000000001</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62">
        <v>0.34520000000000001</v>
      </c>
      <c r="AL53" s="40" t="s">
        <v>160</v>
      </c>
    </row>
    <row r="54" spans="1:38" ht="37.5" customHeight="1" thickBot="1" x14ac:dyDescent="0.25">
      <c r="A54" s="60" t="s">
        <v>142</v>
      </c>
      <c r="B54" s="64" t="s">
        <v>161</v>
      </c>
      <c r="C54" s="66" t="s">
        <v>162</v>
      </c>
      <c r="D54" s="63"/>
      <c r="E54" s="117" t="s">
        <v>65</v>
      </c>
      <c r="F54" s="117">
        <v>1.8604449999999998E-2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657</v>
      </c>
      <c r="AL54" s="40" t="s">
        <v>163</v>
      </c>
    </row>
    <row r="55" spans="1:38" ht="26.25" customHeight="1" thickBot="1" x14ac:dyDescent="0.25">
      <c r="A55" s="60" t="s">
        <v>142</v>
      </c>
      <c r="B55" s="64" t="s">
        <v>164</v>
      </c>
      <c r="C55" s="66" t="s">
        <v>165</v>
      </c>
      <c r="D55" s="63"/>
      <c r="E55" s="117">
        <v>4.0227600000000002E-4</v>
      </c>
      <c r="F55" s="117">
        <v>2.3295499999999997E-3</v>
      </c>
      <c r="G55" s="117">
        <v>3.8312000000000003E-4</v>
      </c>
      <c r="H55" s="117" t="s">
        <v>72</v>
      </c>
      <c r="I55" s="117">
        <v>2.6952500000000001E-4</v>
      </c>
      <c r="J55" s="117">
        <v>3.3388899999999997E-4</v>
      </c>
      <c r="K55" s="117">
        <v>4.0227600000000002E-4</v>
      </c>
      <c r="L55" s="117">
        <v>6.4999999999999994E-5</v>
      </c>
      <c r="M55" s="117">
        <v>4.0227600000000002E-4</v>
      </c>
      <c r="N55" s="117">
        <v>4.0228000000000002E-5</v>
      </c>
      <c r="O55" s="117">
        <v>1.61E-7</v>
      </c>
      <c r="P55" s="117">
        <v>1.2100000000000001E-7</v>
      </c>
      <c r="Q55" s="117">
        <v>2.4136999999999999E-5</v>
      </c>
      <c r="R55" s="117">
        <v>8.0459999999999989E-6</v>
      </c>
      <c r="S55" s="117">
        <v>4.4249999999999998E-5</v>
      </c>
      <c r="T55" s="117">
        <v>1.6091000000000002E-5</v>
      </c>
      <c r="U55" s="117" t="s">
        <v>65</v>
      </c>
      <c r="V55" s="117">
        <v>2.4136999999999999E-5</v>
      </c>
      <c r="W55" s="117" t="s">
        <v>65</v>
      </c>
      <c r="X55" s="117" t="s">
        <v>65</v>
      </c>
      <c r="Y55" s="117" t="s">
        <v>65</v>
      </c>
      <c r="Z55" s="117" t="s">
        <v>65</v>
      </c>
      <c r="AA55" s="117" t="s">
        <v>65</v>
      </c>
      <c r="AB55" s="117" t="s">
        <v>65</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1.993E-3</v>
      </c>
      <c r="J57" s="117">
        <v>3.5890000000000002E-3</v>
      </c>
      <c r="K57" s="117">
        <v>3.987000000000001E-3</v>
      </c>
      <c r="L57" s="117">
        <v>5.8999999999999998E-5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714.57</v>
      </c>
      <c r="AL57" s="40" t="s">
        <v>171</v>
      </c>
    </row>
    <row r="58" spans="1:38" ht="26.25" customHeight="1" thickBot="1" x14ac:dyDescent="0.25">
      <c r="A58" s="60" t="s">
        <v>66</v>
      </c>
      <c r="B58" s="60" t="s">
        <v>172</v>
      </c>
      <c r="C58" s="61" t="s">
        <v>173</v>
      </c>
      <c r="D58" s="62"/>
      <c r="E58" s="117" t="s">
        <v>139</v>
      </c>
      <c r="F58" s="117" t="s">
        <v>139</v>
      </c>
      <c r="G58" s="117" t="s">
        <v>139</v>
      </c>
      <c r="H58" s="117" t="s">
        <v>65</v>
      </c>
      <c r="I58" s="117">
        <v>3.8999999999999999E-5</v>
      </c>
      <c r="J58" s="117">
        <v>1.9599999999999999E-4</v>
      </c>
      <c r="K58" s="117">
        <v>5.0299999999999997E-4</v>
      </c>
      <c r="L58" s="117">
        <v>0</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72</v>
      </c>
      <c r="AL58" s="40" t="s">
        <v>174</v>
      </c>
    </row>
    <row r="59" spans="1:38" ht="26.25" customHeight="1" thickBot="1" x14ac:dyDescent="0.25">
      <c r="A59" s="60" t="s">
        <v>66</v>
      </c>
      <c r="B59" s="68" t="s">
        <v>175</v>
      </c>
      <c r="C59" s="61" t="s">
        <v>176</v>
      </c>
      <c r="D59" s="62"/>
      <c r="E59" s="117" t="s">
        <v>139</v>
      </c>
      <c r="F59" s="117" t="s">
        <v>139</v>
      </c>
      <c r="G59" s="117" t="s">
        <v>139</v>
      </c>
      <c r="H59" s="117" t="s">
        <v>72</v>
      </c>
      <c r="I59" s="117">
        <v>8.0999999999999996E-4</v>
      </c>
      <c r="J59" s="117">
        <v>9.1200000000000005E-4</v>
      </c>
      <c r="K59" s="117">
        <v>1.013E-3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7.8270000000000006E-3</v>
      </c>
      <c r="F60" s="117" t="s">
        <v>65</v>
      </c>
      <c r="G60" s="117">
        <v>8.8500000000000004E-4</v>
      </c>
      <c r="H60" s="117" t="s">
        <v>65</v>
      </c>
      <c r="I60" s="117">
        <v>1.1459E-2</v>
      </c>
      <c r="J60" s="117">
        <v>0.11458699999999999</v>
      </c>
      <c r="K60" s="117">
        <v>0.233852</v>
      </c>
      <c r="L60" s="117" t="s">
        <v>65</v>
      </c>
      <c r="M60" s="117">
        <v>6.9020000000000001E-3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0.16015299999999999</v>
      </c>
      <c r="J61" s="166">
        <v>1.6129950000000002</v>
      </c>
      <c r="K61" s="166">
        <v>5.3681730000000005</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62">
        <v>3.0200000000000002E-4</v>
      </c>
      <c r="G62" s="117" t="s">
        <v>65</v>
      </c>
      <c r="H62" s="117" t="s">
        <v>65</v>
      </c>
      <c r="I62" s="117">
        <v>4.8899999999999996E-4</v>
      </c>
      <c r="J62" s="117">
        <v>4.8890000000000001E-3</v>
      </c>
      <c r="K62" s="117">
        <v>9.7769999999999992E-3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2.7859999999999998E-3</v>
      </c>
      <c r="J63" s="117">
        <v>8.3580000000000008E-3</v>
      </c>
      <c r="K63" s="117">
        <v>2.5325999999999998E-2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2.4347000000000001E-2</v>
      </c>
      <c r="F64" s="117">
        <v>6.4099999999999997E-4</v>
      </c>
      <c r="G64" s="117" t="s">
        <v>65</v>
      </c>
      <c r="H64" s="117">
        <v>1.841E-3</v>
      </c>
      <c r="I64" s="117">
        <v>1.9999999999999999E-6</v>
      </c>
      <c r="J64" s="117">
        <v>3.9999999999999998E-6</v>
      </c>
      <c r="K64" s="117">
        <v>3.9999999999999998E-6</v>
      </c>
      <c r="L64" s="62">
        <v>0</v>
      </c>
      <c r="M64" s="117">
        <v>2.3999999999999998E-4</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2.9999999999999999E-7</v>
      </c>
      <c r="F70" s="117">
        <v>1.6685999999999999E-2</v>
      </c>
      <c r="G70" s="117">
        <v>6.0000000000000002E-6</v>
      </c>
      <c r="H70" s="117">
        <v>1.4674E-2</v>
      </c>
      <c r="I70" s="117">
        <v>3.6080000000000001E-3</v>
      </c>
      <c r="J70" s="117">
        <v>1.0824E-2</v>
      </c>
      <c r="K70" s="117">
        <v>3.2800999999999997E-2</v>
      </c>
      <c r="L70" s="117">
        <v>6.4999999999999994E-5</v>
      </c>
      <c r="M70" s="117">
        <v>0.30493199999999998</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5.6113999999999997E-2</v>
      </c>
      <c r="G71" s="117" t="s">
        <v>65</v>
      </c>
      <c r="H71" s="117">
        <v>6.5300000000000002E-3</v>
      </c>
      <c r="I71" s="117">
        <v>3.8200000000000002E-4</v>
      </c>
      <c r="J71" s="117">
        <v>1.145E-3</v>
      </c>
      <c r="K71" s="117">
        <v>3.4710000000000001E-3</v>
      </c>
      <c r="L71" s="117">
        <v>6.9999999999999999E-6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2.5999999999999998E-5</v>
      </c>
      <c r="F72" s="117">
        <v>9.0000000000000002E-6</v>
      </c>
      <c r="G72" s="117">
        <v>1.2E-5</v>
      </c>
      <c r="H72" s="117" t="s">
        <v>72</v>
      </c>
      <c r="I72" s="117">
        <v>1.4E-5</v>
      </c>
      <c r="J72" s="117">
        <v>2.0999999999999999E-5</v>
      </c>
      <c r="K72" s="117">
        <v>2.5999999999999998E-5</v>
      </c>
      <c r="L72" s="117">
        <v>2.9999999999999999E-7</v>
      </c>
      <c r="M72" s="117">
        <v>2.9999999999999999E-7</v>
      </c>
      <c r="N72" s="117">
        <v>5.1999999999999995E-4</v>
      </c>
      <c r="O72" s="117">
        <v>4.0000000000000003E-5</v>
      </c>
      <c r="P72" s="117">
        <v>1.0000000000000001E-5</v>
      </c>
      <c r="Q72" s="117">
        <v>3.0000000000000001E-6</v>
      </c>
      <c r="R72" s="117">
        <v>2.0000000000000002E-5</v>
      </c>
      <c r="S72" s="117">
        <v>1.0000000000000001E-5</v>
      </c>
      <c r="T72" s="117">
        <v>1.3999999999999999E-4</v>
      </c>
      <c r="U72" s="117" t="s">
        <v>72</v>
      </c>
      <c r="V72" s="117">
        <v>7.4899999999999999E-4</v>
      </c>
      <c r="W72" s="117">
        <v>6.0099999999999997E-4</v>
      </c>
      <c r="X72" s="117" t="s">
        <v>72</v>
      </c>
      <c r="Y72" s="117" t="s">
        <v>72</v>
      </c>
      <c r="Z72" s="117" t="s">
        <v>72</v>
      </c>
      <c r="AA72" s="117" t="s">
        <v>72</v>
      </c>
      <c r="AB72" s="117" t="s">
        <v>72</v>
      </c>
      <c r="AC72" s="117" t="s">
        <v>72</v>
      </c>
      <c r="AD72" s="117">
        <v>1.9999999999999999E-6</v>
      </c>
      <c r="AE72" s="51"/>
      <c r="AF72" s="117" t="s">
        <v>65</v>
      </c>
      <c r="AG72" s="117" t="s">
        <v>65</v>
      </c>
      <c r="AH72" s="117" t="s">
        <v>65</v>
      </c>
      <c r="AI72" s="117" t="s">
        <v>65</v>
      </c>
      <c r="AJ72" s="117" t="s">
        <v>65</v>
      </c>
      <c r="AK72" s="117">
        <v>6.0000000000000006E-4</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2.9E-5</v>
      </c>
      <c r="G74" s="117" t="s">
        <v>65</v>
      </c>
      <c r="H74" s="117" t="s">
        <v>65</v>
      </c>
      <c r="I74" s="117">
        <v>1.137E-3</v>
      </c>
      <c r="J74" s="117">
        <v>2.895E-3</v>
      </c>
      <c r="K74" s="117">
        <v>4.1359999999999999E-3</v>
      </c>
      <c r="L74" s="117">
        <v>2.5999999999999998E-5</v>
      </c>
      <c r="M74" s="117" t="s">
        <v>65</v>
      </c>
      <c r="N74" s="117" t="s">
        <v>65</v>
      </c>
      <c r="O74" s="117" t="s">
        <v>65</v>
      </c>
      <c r="P74" s="117" t="s">
        <v>65</v>
      </c>
      <c r="Q74" s="117" t="s">
        <v>65</v>
      </c>
      <c r="R74" s="117" t="s">
        <v>65</v>
      </c>
      <c r="S74" s="117" t="s">
        <v>65</v>
      </c>
      <c r="T74" s="117" t="s">
        <v>65</v>
      </c>
      <c r="U74" s="117" t="s">
        <v>65</v>
      </c>
      <c r="V74" s="117" t="s">
        <v>65</v>
      </c>
      <c r="W74" s="117">
        <v>1.6099999999999998E-5</v>
      </c>
      <c r="X74" s="117" t="s">
        <v>65</v>
      </c>
      <c r="Y74" s="117" t="s">
        <v>65</v>
      </c>
      <c r="Z74" s="117" t="s">
        <v>65</v>
      </c>
      <c r="AA74" s="117" t="s">
        <v>65</v>
      </c>
      <c r="AB74" s="117" t="s">
        <v>65</v>
      </c>
      <c r="AC74" s="117">
        <v>2.3E-3</v>
      </c>
      <c r="AD74" s="117" t="s">
        <v>65</v>
      </c>
      <c r="AE74" s="51"/>
      <c r="AF74" s="117" t="s">
        <v>65</v>
      </c>
      <c r="AG74" s="117" t="s">
        <v>65</v>
      </c>
      <c r="AH74" s="117" t="s">
        <v>65</v>
      </c>
      <c r="AI74" s="117" t="s">
        <v>65</v>
      </c>
      <c r="AJ74" s="117" t="s">
        <v>65</v>
      </c>
      <c r="AK74" s="117">
        <v>4.6000000000000001E-4</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1.9999999999999999E-6</v>
      </c>
      <c r="H76" s="117" t="s">
        <v>65</v>
      </c>
      <c r="I76" s="117">
        <v>3.1999999999999999E-5</v>
      </c>
      <c r="J76" s="117">
        <v>6.4999999999999994E-5</v>
      </c>
      <c r="K76" s="117">
        <v>8.1000000000000004E-5</v>
      </c>
      <c r="L76" s="117" t="s">
        <v>65</v>
      </c>
      <c r="M76" s="117" t="s">
        <v>65</v>
      </c>
      <c r="N76" s="117">
        <v>8.0000000000000002E-3</v>
      </c>
      <c r="O76" s="117" t="s">
        <v>65</v>
      </c>
      <c r="P76" s="117" t="s">
        <v>65</v>
      </c>
      <c r="Q76" s="117" t="s">
        <v>65</v>
      </c>
      <c r="R76" s="117" t="s">
        <v>65</v>
      </c>
      <c r="S76" s="117" t="s">
        <v>65</v>
      </c>
      <c r="T76" s="117" t="s">
        <v>65</v>
      </c>
      <c r="U76" s="117" t="s">
        <v>65</v>
      </c>
      <c r="V76" s="117" t="s">
        <v>65</v>
      </c>
      <c r="W76" s="117">
        <v>2.5746999999999999E-2</v>
      </c>
      <c r="X76" s="117" t="s">
        <v>65</v>
      </c>
      <c r="Y76" s="117" t="s">
        <v>65</v>
      </c>
      <c r="Z76" s="117" t="s">
        <v>65</v>
      </c>
      <c r="AA76" s="117" t="s">
        <v>65</v>
      </c>
      <c r="AB76" s="117" t="s">
        <v>65</v>
      </c>
      <c r="AC76" s="117" t="s">
        <v>65</v>
      </c>
      <c r="AD76" s="117">
        <v>2.0999999999999999E-5</v>
      </c>
      <c r="AE76" s="51"/>
      <c r="AF76" s="117" t="s">
        <v>65</v>
      </c>
      <c r="AG76" s="117" t="s">
        <v>65</v>
      </c>
      <c r="AH76" s="117" t="s">
        <v>65</v>
      </c>
      <c r="AI76" s="117" t="s">
        <v>65</v>
      </c>
      <c r="AJ76" s="117" t="s">
        <v>65</v>
      </c>
      <c r="AK76" s="62">
        <v>8.0459999999999994</v>
      </c>
      <c r="AL76" s="40" t="s">
        <v>225</v>
      </c>
    </row>
    <row r="77" spans="1:38" ht="26.25" customHeight="1" thickBot="1" x14ac:dyDescent="0.25">
      <c r="A77" s="60" t="s">
        <v>66</v>
      </c>
      <c r="B77" s="60" t="s">
        <v>226</v>
      </c>
      <c r="C77" s="61" t="s">
        <v>227</v>
      </c>
      <c r="D77" s="62"/>
      <c r="E77" s="117" t="s">
        <v>65</v>
      </c>
      <c r="F77" s="117" t="s">
        <v>65</v>
      </c>
      <c r="G77" s="117" t="s">
        <v>65</v>
      </c>
      <c r="H77" s="117" t="s">
        <v>65</v>
      </c>
      <c r="I77" s="117">
        <v>6.3999999999999997E-5</v>
      </c>
      <c r="J77" s="117">
        <v>7.2000000000000002E-5</v>
      </c>
      <c r="K77" s="117">
        <v>7.8999999999999996E-5</v>
      </c>
      <c r="L77" s="117" t="s">
        <v>65</v>
      </c>
      <c r="M77" s="117" t="s">
        <v>65</v>
      </c>
      <c r="N77" s="117" t="s">
        <v>65</v>
      </c>
      <c r="O77" s="117" t="s">
        <v>65</v>
      </c>
      <c r="P77" s="117" t="s">
        <v>65</v>
      </c>
      <c r="Q77" s="117" t="s">
        <v>65</v>
      </c>
      <c r="R77" s="117" t="s">
        <v>65</v>
      </c>
      <c r="S77" s="117" t="s">
        <v>65</v>
      </c>
      <c r="T77" s="117" t="s">
        <v>65</v>
      </c>
      <c r="U77" s="117" t="s">
        <v>65</v>
      </c>
      <c r="V77" s="62">
        <v>1.4999999999999999E-2</v>
      </c>
      <c r="W77" s="117">
        <v>2.4627E-2</v>
      </c>
      <c r="X77" s="117" t="s">
        <v>65</v>
      </c>
      <c r="Y77" s="117" t="s">
        <v>65</v>
      </c>
      <c r="Z77" s="117" t="s">
        <v>65</v>
      </c>
      <c r="AA77" s="117" t="s">
        <v>65</v>
      </c>
      <c r="AB77" s="117" t="s">
        <v>65</v>
      </c>
      <c r="AC77" s="117" t="s">
        <v>65</v>
      </c>
      <c r="AD77" s="117">
        <v>1.8E-5</v>
      </c>
      <c r="AE77" s="51"/>
      <c r="AF77" s="117" t="s">
        <v>65</v>
      </c>
      <c r="AG77" s="117" t="s">
        <v>65</v>
      </c>
      <c r="AH77" s="117" t="s">
        <v>65</v>
      </c>
      <c r="AI77" s="117" t="s">
        <v>65</v>
      </c>
      <c r="AJ77" s="117" t="s">
        <v>65</v>
      </c>
      <c r="AK77" s="62">
        <v>4.9249999999999998</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1.4327000000000001E-2</v>
      </c>
      <c r="F80" s="117">
        <v>7.2160000000000002E-3</v>
      </c>
      <c r="G80" s="117">
        <v>1.26E-4</v>
      </c>
      <c r="H80" s="117">
        <v>7.2020999999999988E-2</v>
      </c>
      <c r="I80" s="117">
        <v>1.3661E-2</v>
      </c>
      <c r="J80" s="117">
        <v>1.7552999999999999E-2</v>
      </c>
      <c r="K80" s="117">
        <v>2.9246000000000001E-2</v>
      </c>
      <c r="L80" s="117">
        <v>4.9020000000000002E-5</v>
      </c>
      <c r="M80" s="117">
        <v>8.9800000000000001E-3</v>
      </c>
      <c r="N80" s="117">
        <v>1.506E-3</v>
      </c>
      <c r="O80" s="117" t="s">
        <v>65</v>
      </c>
      <c r="P80" s="117" t="s">
        <v>65</v>
      </c>
      <c r="Q80" s="117" t="s">
        <v>65</v>
      </c>
      <c r="R80" s="117">
        <v>7.0974999999999996E-2</v>
      </c>
      <c r="S80" s="117">
        <v>9.3769999999999999E-3</v>
      </c>
      <c r="T80" s="117">
        <v>1.6753000000000001E-2</v>
      </c>
      <c r="U80" s="117" t="s">
        <v>65</v>
      </c>
      <c r="V80" s="117">
        <v>0.110152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3.2028539999999999</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1.3252170000000001</v>
      </c>
      <c r="AL82" s="40" t="s">
        <v>243</v>
      </c>
    </row>
    <row r="83" spans="1:38" ht="26.25" customHeight="1" thickBot="1" x14ac:dyDescent="0.25">
      <c r="A83" s="60" t="s">
        <v>66</v>
      </c>
      <c r="B83" s="71" t="s">
        <v>244</v>
      </c>
      <c r="C83" s="72" t="s">
        <v>245</v>
      </c>
      <c r="D83" s="62"/>
      <c r="E83" s="119" t="s">
        <v>65</v>
      </c>
      <c r="F83" s="119">
        <v>1.8061000000000001E-2</v>
      </c>
      <c r="G83" s="119" t="s">
        <v>65</v>
      </c>
      <c r="H83" s="119" t="s">
        <v>65</v>
      </c>
      <c r="I83" s="119">
        <v>1.1299999999999999E-3</v>
      </c>
      <c r="J83" s="119">
        <v>2.2579999999999999E-2</v>
      </c>
      <c r="K83" s="119">
        <v>0.16932</v>
      </c>
      <c r="L83" s="119">
        <v>6.3999999999999997E-5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1129</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2.5989640000000001</v>
      </c>
      <c r="G85" s="119">
        <v>6.9999999999999999E-6</v>
      </c>
      <c r="H85" s="119" t="s">
        <v>65</v>
      </c>
      <c r="I85" s="119" t="s">
        <v>65</v>
      </c>
      <c r="J85" s="136">
        <v>3.8000000000000002E-5</v>
      </c>
      <c r="K85" s="136">
        <v>7.2940000000000001E-3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15.010574999999999</v>
      </c>
      <c r="AL85" s="40" t="s">
        <v>250</v>
      </c>
    </row>
    <row r="86" spans="1:38" ht="26.25" customHeight="1" thickBot="1" x14ac:dyDescent="0.25">
      <c r="A86" s="60" t="s">
        <v>240</v>
      </c>
      <c r="B86" s="66" t="s">
        <v>251</v>
      </c>
      <c r="C86" s="70" t="s">
        <v>252</v>
      </c>
      <c r="D86" s="62"/>
      <c r="E86" s="119" t="s">
        <v>65</v>
      </c>
      <c r="F86" s="119">
        <v>5.7674000000000003E-2</v>
      </c>
      <c r="G86" s="119" t="s">
        <v>65</v>
      </c>
      <c r="H86" s="119" t="s">
        <v>65</v>
      </c>
      <c r="I86" s="119" t="s">
        <v>72</v>
      </c>
      <c r="J86" s="136">
        <v>1.2999999999999999E-5</v>
      </c>
      <c r="K86" s="136">
        <v>3.1E-4</v>
      </c>
      <c r="L86" s="119" t="s">
        <v>65</v>
      </c>
      <c r="M86" s="119" t="s">
        <v>65</v>
      </c>
      <c r="N86" s="136">
        <v>1.12E-4</v>
      </c>
      <c r="O86" s="136" t="s">
        <v>65</v>
      </c>
      <c r="P86" s="136" t="s">
        <v>65</v>
      </c>
      <c r="Q86" s="136" t="s">
        <v>65</v>
      </c>
      <c r="R86" s="136" t="s">
        <v>65</v>
      </c>
      <c r="S86" s="136">
        <v>1.4100000000000001E-4</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0.12929299999999999</v>
      </c>
      <c r="AL86" s="40" t="s">
        <v>243</v>
      </c>
    </row>
    <row r="87" spans="1:38" ht="26.25" customHeight="1" thickBot="1" x14ac:dyDescent="0.25">
      <c r="A87" s="60" t="s">
        <v>240</v>
      </c>
      <c r="B87" s="66" t="s">
        <v>253</v>
      </c>
      <c r="C87" s="70" t="s">
        <v>254</v>
      </c>
      <c r="D87" s="62"/>
      <c r="E87" s="119" t="s">
        <v>65</v>
      </c>
      <c r="F87" s="119">
        <v>8.0759999999999998E-3</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1.6177E-2</v>
      </c>
      <c r="AL87" s="40" t="s">
        <v>243</v>
      </c>
    </row>
    <row r="88" spans="1:38" ht="26.25" customHeight="1" thickBot="1" x14ac:dyDescent="0.25">
      <c r="A88" s="60" t="s">
        <v>240</v>
      </c>
      <c r="B88" s="66" t="s">
        <v>255</v>
      </c>
      <c r="C88" s="70" t="s">
        <v>256</v>
      </c>
      <c r="D88" s="62"/>
      <c r="E88" s="119" t="s">
        <v>72</v>
      </c>
      <c r="F88" s="119">
        <v>0.33721899999999999</v>
      </c>
      <c r="G88" s="119" t="s">
        <v>72</v>
      </c>
      <c r="H88" s="119">
        <v>3.0980000000000001E-3</v>
      </c>
      <c r="I88" s="119" t="s">
        <v>72</v>
      </c>
      <c r="J88" s="119" t="s">
        <v>72</v>
      </c>
      <c r="K88" s="136">
        <v>2.9940000000000001E-3</v>
      </c>
      <c r="L88" s="119" t="s">
        <v>72</v>
      </c>
      <c r="M88" s="136">
        <v>1.939E-3</v>
      </c>
      <c r="N88" s="136" t="s">
        <v>72</v>
      </c>
      <c r="O88" s="136" t="s">
        <v>72</v>
      </c>
      <c r="P88" s="136" t="s">
        <v>72</v>
      </c>
      <c r="Q88" s="136" t="s">
        <v>72</v>
      </c>
      <c r="R88" s="136">
        <v>1.2E-4</v>
      </c>
      <c r="S88" s="136" t="s">
        <v>72</v>
      </c>
      <c r="T88" s="136" t="s">
        <v>72</v>
      </c>
      <c r="U88" s="136" t="s">
        <v>72</v>
      </c>
      <c r="V88" s="136">
        <v>1.9999999999999999E-6</v>
      </c>
      <c r="W88" s="136" t="s">
        <v>72</v>
      </c>
      <c r="X88" s="136" t="s">
        <v>72</v>
      </c>
      <c r="Y88" s="136" t="s">
        <v>72</v>
      </c>
      <c r="Z88" s="136" t="s">
        <v>72</v>
      </c>
      <c r="AA88" s="136" t="s">
        <v>72</v>
      </c>
      <c r="AB88" s="136" t="s">
        <v>72</v>
      </c>
      <c r="AC88" s="136" t="s">
        <v>72</v>
      </c>
      <c r="AD88" s="136" t="s">
        <v>72</v>
      </c>
      <c r="AE88" s="51"/>
      <c r="AF88" s="117" t="s">
        <v>65</v>
      </c>
      <c r="AG88" s="117" t="s">
        <v>65</v>
      </c>
      <c r="AH88" s="117" t="s">
        <v>65</v>
      </c>
      <c r="AI88" s="117" t="s">
        <v>65</v>
      </c>
      <c r="AJ88" s="117" t="s">
        <v>65</v>
      </c>
      <c r="AK88" s="62">
        <v>14.835108</v>
      </c>
      <c r="AL88" s="40" t="s">
        <v>151</v>
      </c>
    </row>
    <row r="89" spans="1:38" ht="26.25" customHeight="1" thickBot="1" x14ac:dyDescent="0.25">
      <c r="A89" s="60" t="s">
        <v>240</v>
      </c>
      <c r="B89" s="66" t="s">
        <v>257</v>
      </c>
      <c r="C89" s="70" t="s">
        <v>258</v>
      </c>
      <c r="D89" s="62"/>
      <c r="E89" s="119" t="s">
        <v>65</v>
      </c>
      <c r="F89" s="119">
        <v>0.45630399999999999</v>
      </c>
      <c r="G89" s="119" t="s">
        <v>65</v>
      </c>
      <c r="H89" s="119" t="s">
        <v>65</v>
      </c>
      <c r="I89" s="119" t="s">
        <v>72</v>
      </c>
      <c r="J89" s="167" t="s">
        <v>65</v>
      </c>
      <c r="K89" s="136">
        <v>1.18E-4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2.0071300000000001</v>
      </c>
      <c r="AL89" s="40" t="s">
        <v>151</v>
      </c>
    </row>
    <row r="90" spans="1:38" s="5" customFormat="1" ht="26.25" customHeight="1" thickBot="1" x14ac:dyDescent="0.25">
      <c r="A90" s="60" t="s">
        <v>240</v>
      </c>
      <c r="B90" s="66" t="s">
        <v>259</v>
      </c>
      <c r="C90" s="70" t="s">
        <v>260</v>
      </c>
      <c r="D90" s="62"/>
      <c r="E90" s="119" t="s">
        <v>72</v>
      </c>
      <c r="F90" s="119">
        <v>0.629799</v>
      </c>
      <c r="G90" s="119" t="s">
        <v>72</v>
      </c>
      <c r="H90" s="119">
        <v>3.9999999999999998E-6</v>
      </c>
      <c r="I90" s="119" t="s">
        <v>72</v>
      </c>
      <c r="J90" s="119" t="s">
        <v>72</v>
      </c>
      <c r="K90" s="119">
        <v>5.3600000000000002E-4</v>
      </c>
      <c r="L90" s="119" t="s">
        <v>72</v>
      </c>
      <c r="M90" s="119" t="s">
        <v>72</v>
      </c>
      <c r="N90" s="119">
        <v>1.9900000000000001E-4</v>
      </c>
      <c r="O90" s="119" t="s">
        <v>72</v>
      </c>
      <c r="P90" s="119" t="s">
        <v>72</v>
      </c>
      <c r="Q90" s="119" t="s">
        <v>72</v>
      </c>
      <c r="R90" s="119" t="s">
        <v>72</v>
      </c>
      <c r="S90" s="119">
        <v>6.6000000000000005E-5</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3.339E-3</v>
      </c>
      <c r="F91" s="119">
        <v>4.3566000000000001E-2</v>
      </c>
      <c r="G91" s="119">
        <v>1.1900000000000001E-3</v>
      </c>
      <c r="H91" s="119">
        <v>7.4619999999999999E-3</v>
      </c>
      <c r="I91" s="119">
        <v>6.8421999999999997E-2</v>
      </c>
      <c r="J91" s="119">
        <v>8.7324000000000013E-2</v>
      </c>
      <c r="K91" s="119">
        <v>9.1228000000000004E-2</v>
      </c>
      <c r="L91" s="119">
        <v>2.1582E-2</v>
      </c>
      <c r="M91" s="119">
        <v>0.10188999999999999</v>
      </c>
      <c r="N91" s="119">
        <v>0.30890300000000004</v>
      </c>
      <c r="O91" s="119">
        <v>1.5852999999999999E-2</v>
      </c>
      <c r="P91" s="119">
        <v>2.2455000000000001E-5</v>
      </c>
      <c r="Q91" s="119">
        <v>5.2400000000000005E-4</v>
      </c>
      <c r="R91" s="119">
        <v>3.0052000000000002E-2</v>
      </c>
      <c r="S91" s="119">
        <v>1.1531879999999999</v>
      </c>
      <c r="T91" s="119">
        <v>5.6320999999999996E-2</v>
      </c>
      <c r="U91" s="119">
        <v>5.653E-3</v>
      </c>
      <c r="V91" s="119">
        <v>0.66776500000000005</v>
      </c>
      <c r="W91" s="119">
        <v>1.8000000000000001E-4</v>
      </c>
      <c r="X91" s="119">
        <v>2.0000000000000001E-4</v>
      </c>
      <c r="Y91" s="119">
        <v>8.1000000000000004E-5</v>
      </c>
      <c r="Z91" s="119">
        <v>8.1000000000000004E-5</v>
      </c>
      <c r="AA91" s="119">
        <v>8.1000000000000004E-5</v>
      </c>
      <c r="AB91" s="119">
        <v>4.4299999999999998E-4</v>
      </c>
      <c r="AC91" s="136" t="s">
        <v>72</v>
      </c>
      <c r="AD91" s="136"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t="s">
        <v>65</v>
      </c>
      <c r="F92" s="117">
        <v>1.6996000000000001E-2</v>
      </c>
      <c r="G92" s="117" t="s">
        <v>65</v>
      </c>
      <c r="H92" s="117" t="s">
        <v>65</v>
      </c>
      <c r="I92" s="117">
        <v>4.1105999999999997E-2</v>
      </c>
      <c r="J92" s="117">
        <v>5.4808000000000003E-2</v>
      </c>
      <c r="K92" s="117">
        <v>6.8510000000000001E-2</v>
      </c>
      <c r="L92" s="117">
        <v>1.0690000000000001E-3</v>
      </c>
      <c r="M92" s="117"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3.1000000000000001E-5</v>
      </c>
      <c r="F93" s="166">
        <v>0.74063899999999994</v>
      </c>
      <c r="G93" s="117">
        <v>6.0000000000000002E-6</v>
      </c>
      <c r="H93" s="166">
        <v>2.9E-5</v>
      </c>
      <c r="I93" s="117">
        <v>4.5649999999999996E-3</v>
      </c>
      <c r="J93" s="117">
        <v>1.3696E-2</v>
      </c>
      <c r="K93" s="117">
        <v>4.1502999999999998E-2</v>
      </c>
      <c r="L93" s="117" t="s">
        <v>65</v>
      </c>
      <c r="M93" s="117">
        <v>4.0000000000000003E-5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6.9999999999999999E-6</v>
      </c>
      <c r="F95" s="117">
        <v>9.8960000000000003E-3</v>
      </c>
      <c r="G95" s="117">
        <v>5.0000000000000004E-6</v>
      </c>
      <c r="H95" s="117">
        <v>9.9999999999999995E-7</v>
      </c>
      <c r="I95" s="117">
        <v>2.5638999999999999E-2</v>
      </c>
      <c r="J95" s="117">
        <v>7.6915999999999998E-2</v>
      </c>
      <c r="K95" s="117">
        <v>0.23308000000000001</v>
      </c>
      <c r="L95" s="117" t="s">
        <v>65</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2.6699999999999998E-4</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5.8999999999999998E-5</v>
      </c>
      <c r="F98" s="117">
        <v>4.3370999999999993E-2</v>
      </c>
      <c r="G98" s="117" t="s">
        <v>65</v>
      </c>
      <c r="H98" s="117">
        <v>8.1220000000000007E-3</v>
      </c>
      <c r="I98" s="117">
        <v>6.0070000000000002E-3</v>
      </c>
      <c r="J98" s="117">
        <v>1.8020999999999999E-2</v>
      </c>
      <c r="K98" s="117">
        <v>5.4609999999999999E-2</v>
      </c>
      <c r="L98" s="117" t="s">
        <v>72</v>
      </c>
      <c r="M98" s="117">
        <v>1.4694999999999998E-2</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1.5708E-2</v>
      </c>
      <c r="F99" s="117">
        <v>1.6885600000000001</v>
      </c>
      <c r="G99" s="117" t="s">
        <v>65</v>
      </c>
      <c r="H99" s="62">
        <v>2.752183</v>
      </c>
      <c r="I99" s="117">
        <v>3.8000000000000006E-2</v>
      </c>
      <c r="J99" s="117">
        <v>5.8390000000000004E-2</v>
      </c>
      <c r="K99" s="117">
        <v>0.12790000000000001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96.8</v>
      </c>
      <c r="AL99" s="40" t="s">
        <v>282</v>
      </c>
    </row>
    <row r="100" spans="1:38" ht="26.25" customHeight="1" thickBot="1" x14ac:dyDescent="0.25">
      <c r="A100" s="60" t="s">
        <v>279</v>
      </c>
      <c r="B100" s="60" t="s">
        <v>283</v>
      </c>
      <c r="C100" s="61" t="s">
        <v>284</v>
      </c>
      <c r="D100" s="74"/>
      <c r="E100" s="74">
        <v>1.2908000000000001E-2</v>
      </c>
      <c r="F100" s="117">
        <v>1.0859799999999999</v>
      </c>
      <c r="G100" s="117" t="s">
        <v>65</v>
      </c>
      <c r="H100" s="62">
        <v>0.66380499999999998</v>
      </c>
      <c r="I100" s="117">
        <v>1.7229999999999999E-2</v>
      </c>
      <c r="J100" s="117">
        <v>2.6429999999999999E-2</v>
      </c>
      <c r="K100" s="117">
        <v>5.7180000000000002E-2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149.19999999999999</v>
      </c>
      <c r="AL100" s="40" t="s">
        <v>282</v>
      </c>
    </row>
    <row r="101" spans="1:38" ht="26.25" customHeight="1" thickBot="1" x14ac:dyDescent="0.25">
      <c r="A101" s="60" t="s">
        <v>279</v>
      </c>
      <c r="B101" s="60" t="s">
        <v>285</v>
      </c>
      <c r="C101" s="61" t="s">
        <v>286</v>
      </c>
      <c r="D101" s="74"/>
      <c r="E101" s="74">
        <v>3.7699999999999999E-3</v>
      </c>
      <c r="F101" s="117">
        <v>2.537E-2</v>
      </c>
      <c r="G101" s="117" t="s">
        <v>65</v>
      </c>
      <c r="H101" s="117">
        <v>0.15724000000000002</v>
      </c>
      <c r="I101" s="117">
        <v>1.82E-3</v>
      </c>
      <c r="J101" s="117">
        <v>5.4599999999999996E-3</v>
      </c>
      <c r="K101" s="117">
        <v>1.274E-2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96.4</v>
      </c>
      <c r="AL101" s="40" t="s">
        <v>282</v>
      </c>
    </row>
    <row r="102" spans="1:38" ht="26.25" customHeight="1" thickBot="1" x14ac:dyDescent="0.25">
      <c r="A102" s="60" t="s">
        <v>279</v>
      </c>
      <c r="B102" s="60" t="s">
        <v>287</v>
      </c>
      <c r="C102" s="61" t="s">
        <v>288</v>
      </c>
      <c r="D102" s="74"/>
      <c r="E102" s="74">
        <v>2.6900000000000001E-3</v>
      </c>
      <c r="F102" s="117">
        <v>0.39175100000000002</v>
      </c>
      <c r="G102" s="117" t="s">
        <v>65</v>
      </c>
      <c r="H102" s="62">
        <v>0.98449999999999993</v>
      </c>
      <c r="I102" s="117">
        <v>1.89E-3</v>
      </c>
      <c r="J102" s="117">
        <v>4.2260000000000006E-2</v>
      </c>
      <c r="K102" s="117">
        <v>0.28088000000000002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375.1</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3.8000000000000002E-4</v>
      </c>
      <c r="F104" s="117">
        <v>3.3999999999999998E-3</v>
      </c>
      <c r="G104" s="117" t="s">
        <v>65</v>
      </c>
      <c r="H104" s="117">
        <v>1.5059999999999999E-2</v>
      </c>
      <c r="I104" s="117">
        <v>1.1E-4</v>
      </c>
      <c r="J104" s="117">
        <v>3.3000000000000005E-4</v>
      </c>
      <c r="K104" s="117">
        <v>7.7000000000000007E-4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1.1100000000000001E-3</v>
      </c>
      <c r="F105" s="117">
        <v>4.8250000000000001E-2</v>
      </c>
      <c r="G105" s="117" t="s">
        <v>65</v>
      </c>
      <c r="H105" s="117">
        <v>4.768E-2</v>
      </c>
      <c r="I105" s="117">
        <v>8.7000000000000001E-4</v>
      </c>
      <c r="J105" s="117">
        <v>1.3700000000000001E-3</v>
      </c>
      <c r="K105" s="117">
        <v>2.98E-3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6.2</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4.5970000000000004E-3</v>
      </c>
      <c r="F107" s="117">
        <v>0.114494</v>
      </c>
      <c r="G107" s="117" t="s">
        <v>65</v>
      </c>
      <c r="H107" s="117">
        <v>0.10744000000000001</v>
      </c>
      <c r="I107" s="117">
        <v>2.0820000000000001E-3</v>
      </c>
      <c r="J107" s="117">
        <v>2.7755999999999999E-2</v>
      </c>
      <c r="K107" s="117">
        <v>0.13184100000000001</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693.9</v>
      </c>
      <c r="AL107" s="40" t="s">
        <v>282</v>
      </c>
    </row>
    <row r="108" spans="1:38" ht="26.25" customHeight="1" thickBot="1" x14ac:dyDescent="0.25">
      <c r="A108" s="60" t="s">
        <v>279</v>
      </c>
      <c r="B108" s="60" t="s">
        <v>299</v>
      </c>
      <c r="C108" s="61" t="s">
        <v>300</v>
      </c>
      <c r="D108" s="74"/>
      <c r="E108" s="74">
        <v>4.3280000000000002E-3</v>
      </c>
      <c r="F108" s="117">
        <v>0.136934</v>
      </c>
      <c r="G108" s="117" t="s">
        <v>65</v>
      </c>
      <c r="H108" s="117">
        <v>0.173426</v>
      </c>
      <c r="I108" s="117">
        <v>2.5360000000000001E-3</v>
      </c>
      <c r="J108" s="117">
        <v>2.5357999999999999E-2</v>
      </c>
      <c r="K108" s="117">
        <v>5.0715999999999997E-2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1267.9000000000001</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1.2959999999999998E-3</v>
      </c>
      <c r="F110" s="117">
        <v>0.223246</v>
      </c>
      <c r="G110" s="117" t="s">
        <v>65</v>
      </c>
      <c r="H110" s="117">
        <v>0.17680499999999999</v>
      </c>
      <c r="I110" s="117">
        <v>9.1310000000000002E-3</v>
      </c>
      <c r="J110" s="117">
        <v>6.3915E-2</v>
      </c>
      <c r="K110" s="117">
        <v>6.3915E-2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456.5</v>
      </c>
      <c r="AL110" s="40" t="s">
        <v>282</v>
      </c>
    </row>
    <row r="111" spans="1:38" ht="26.25" customHeight="1" x14ac:dyDescent="0.2">
      <c r="A111" s="60" t="s">
        <v>279</v>
      </c>
      <c r="B111" s="60" t="s">
        <v>305</v>
      </c>
      <c r="C111" s="61" t="s">
        <v>306</v>
      </c>
      <c r="D111" s="74"/>
      <c r="E111" s="74">
        <v>3.7200000000000002E-3</v>
      </c>
      <c r="F111" s="117">
        <v>0.21768000000000001</v>
      </c>
      <c r="G111" s="117" t="s">
        <v>65</v>
      </c>
      <c r="H111" s="117">
        <v>0.14551</v>
      </c>
      <c r="I111" s="117">
        <v>5.6999999999999998E-4</v>
      </c>
      <c r="J111" s="117">
        <v>1.15E-3</v>
      </c>
      <c r="K111" s="117">
        <v>2.5799999999999998E-3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143.36000000000001</v>
      </c>
      <c r="AL111" s="40" t="s">
        <v>282</v>
      </c>
    </row>
    <row r="112" spans="1:38" ht="26.25" customHeight="1" x14ac:dyDescent="0.2">
      <c r="A112" s="60" t="s">
        <v>307</v>
      </c>
      <c r="B112" s="60" t="s">
        <v>308</v>
      </c>
      <c r="C112" s="61" t="s">
        <v>309</v>
      </c>
      <c r="D112" s="62"/>
      <c r="E112" s="117">
        <v>1.3191200000000001</v>
      </c>
      <c r="F112" s="117" t="s">
        <v>65</v>
      </c>
      <c r="G112" s="117" t="s">
        <v>65</v>
      </c>
      <c r="H112" s="166">
        <v>2.016839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32978000</v>
      </c>
      <c r="AL112" s="40" t="s">
        <v>310</v>
      </c>
    </row>
    <row r="113" spans="1:38" ht="26.25" customHeight="1" x14ac:dyDescent="0.2">
      <c r="A113" s="60" t="s">
        <v>307</v>
      </c>
      <c r="B113" s="75" t="s">
        <v>311</v>
      </c>
      <c r="C113" s="76" t="s">
        <v>312</v>
      </c>
      <c r="D113" s="62"/>
      <c r="E113" s="117">
        <v>0.69982000000000011</v>
      </c>
      <c r="F113" s="117" t="s">
        <v>139</v>
      </c>
      <c r="G113" s="117" t="s">
        <v>65</v>
      </c>
      <c r="H113" s="117">
        <v>2.9003399999999999</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2.6510000000000001E-3</v>
      </c>
      <c r="F114" s="117" t="s">
        <v>65</v>
      </c>
      <c r="G114" s="117" t="s">
        <v>65</v>
      </c>
      <c r="H114" s="117">
        <v>9.0119999999999992E-3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4.3410999999999998E-2</v>
      </c>
      <c r="F115" s="117" t="s">
        <v>65</v>
      </c>
      <c r="G115" s="117" t="s">
        <v>65</v>
      </c>
      <c r="H115" s="117">
        <v>8.6821999999999996E-2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0.113387</v>
      </c>
      <c r="F116" s="117" t="s">
        <v>139</v>
      </c>
      <c r="G116" s="117" t="s">
        <v>65</v>
      </c>
      <c r="H116" s="62">
        <v>0.24980100000000002</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0.10152</v>
      </c>
      <c r="J119" s="117">
        <v>1.2667470000000001</v>
      </c>
      <c r="K119" s="117">
        <v>1.2667470000000001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0.33352999999999999</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x14ac:dyDescent="0.2">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x14ac:dyDescent="0.2">
      <c r="A125" s="60" t="s">
        <v>336</v>
      </c>
      <c r="B125" s="60" t="s">
        <v>337</v>
      </c>
      <c r="C125" s="61" t="s">
        <v>338</v>
      </c>
      <c r="D125" s="62"/>
      <c r="E125" s="119" t="s">
        <v>65</v>
      </c>
      <c r="F125" s="167">
        <v>4.3277000000000003E-2</v>
      </c>
      <c r="G125" s="119" t="s">
        <v>65</v>
      </c>
      <c r="H125" s="167" t="s">
        <v>72</v>
      </c>
      <c r="I125" s="166">
        <v>5.9699999999999998E-4</v>
      </c>
      <c r="J125" s="167">
        <v>3.9630000000000004E-3</v>
      </c>
      <c r="K125" s="167">
        <v>8.378E-3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x14ac:dyDescent="0.2">
      <c r="A126" s="60" t="s">
        <v>336</v>
      </c>
      <c r="B126" s="60" t="s">
        <v>340</v>
      </c>
      <c r="C126" s="61" t="s">
        <v>341</v>
      </c>
      <c r="D126" s="62"/>
      <c r="E126" s="119" t="s">
        <v>72</v>
      </c>
      <c r="F126" s="119">
        <v>2.2242000000000001E-2</v>
      </c>
      <c r="G126" s="119" t="s">
        <v>72</v>
      </c>
      <c r="H126" s="119">
        <v>3.5607E-2</v>
      </c>
      <c r="I126" s="117"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1.529E-3</v>
      </c>
      <c r="F127" s="119">
        <v>7.7000000000000001E-5</v>
      </c>
      <c r="G127" s="119">
        <v>6.7999999999999999E-5</v>
      </c>
      <c r="H127" s="167" t="s">
        <v>72</v>
      </c>
      <c r="I127" s="119" t="s">
        <v>72</v>
      </c>
      <c r="J127" s="119" t="s">
        <v>72</v>
      </c>
      <c r="K127" s="119">
        <v>1.9999999999999999E-6</v>
      </c>
      <c r="L127" s="119" t="s">
        <v>72</v>
      </c>
      <c r="M127" s="119">
        <v>1.444E-3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2.0560000000000005E-3</v>
      </c>
      <c r="F129" s="119">
        <v>4.0000000000000002E-4</v>
      </c>
      <c r="G129" s="119">
        <v>4.7844000000000005E-2</v>
      </c>
      <c r="H129" s="119">
        <v>2.9999999999999997E-4</v>
      </c>
      <c r="I129" s="119">
        <v>5.3000000000000001E-5</v>
      </c>
      <c r="J129" s="119">
        <v>9.2999999999999997E-5</v>
      </c>
      <c r="K129" s="119">
        <v>1.3300000000000001E-4</v>
      </c>
      <c r="L129" s="119">
        <v>1.9999999999999999E-6</v>
      </c>
      <c r="M129" s="119">
        <v>3.483E-3</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9.3139999999999994E-3</v>
      </c>
      <c r="F130" s="119">
        <v>2.12E-4</v>
      </c>
      <c r="G130" s="119">
        <v>1.8580000000000001E-3</v>
      </c>
      <c r="H130" s="119" t="s">
        <v>72</v>
      </c>
      <c r="I130" s="119">
        <v>2.2800000000000002E-5</v>
      </c>
      <c r="J130" s="119">
        <v>3.9900000000000001E-5</v>
      </c>
      <c r="K130" s="119">
        <v>5.7000000000000003E-5</v>
      </c>
      <c r="L130" s="119">
        <v>7.9800000000000013E-7</v>
      </c>
      <c r="M130" s="119">
        <v>2.0049999999999998E-3</v>
      </c>
      <c r="N130" s="119">
        <v>5.20822E-4</v>
      </c>
      <c r="O130" s="119">
        <v>4.0062999999999999E-5</v>
      </c>
      <c r="P130" s="119">
        <v>2.2435000000000001E-5</v>
      </c>
      <c r="Q130" s="119">
        <v>6.4099999999999996E-6</v>
      </c>
      <c r="R130" s="119" t="s">
        <v>72</v>
      </c>
      <c r="S130" s="119">
        <v>7.1999999999999998E-3</v>
      </c>
      <c r="T130" s="119">
        <v>5.6088000000000002E-5</v>
      </c>
      <c r="U130" s="119" t="s">
        <v>72</v>
      </c>
      <c r="V130" s="119" t="s">
        <v>72</v>
      </c>
      <c r="W130" s="119">
        <v>3.0047400000000001E-4</v>
      </c>
      <c r="X130" s="119" t="s">
        <v>72</v>
      </c>
      <c r="Y130" s="119" t="s">
        <v>72</v>
      </c>
      <c r="Z130" s="119" t="s">
        <v>72</v>
      </c>
      <c r="AA130" s="119" t="s">
        <v>72</v>
      </c>
      <c r="AB130" s="119">
        <v>8.0129999999999993E-6</v>
      </c>
      <c r="AC130" s="119">
        <v>8.0126399999999999E-4</v>
      </c>
      <c r="AD130" s="119" t="s">
        <v>65</v>
      </c>
      <c r="AE130" s="51"/>
      <c r="AF130" s="117" t="s">
        <v>65</v>
      </c>
      <c r="AG130" s="117" t="s">
        <v>65</v>
      </c>
      <c r="AH130" s="117" t="s">
        <v>65</v>
      </c>
      <c r="AI130" s="117" t="s">
        <v>65</v>
      </c>
      <c r="AJ130" s="117" t="s">
        <v>65</v>
      </c>
      <c r="AK130" s="117">
        <v>0.40063199999999999</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1.1661000000000001E-5</v>
      </c>
      <c r="O131" s="167">
        <v>3.8870000000000002E-6</v>
      </c>
      <c r="P131" s="167">
        <v>4.2758099999999997E-3</v>
      </c>
      <c r="Q131" s="167">
        <v>2.5914E-5</v>
      </c>
      <c r="R131" s="167">
        <v>6.4790000000000001E-6</v>
      </c>
      <c r="S131" s="119" t="s">
        <v>139</v>
      </c>
      <c r="T131" s="167">
        <v>5.1830000000000002E-6</v>
      </c>
      <c r="U131" s="119" t="s">
        <v>72</v>
      </c>
      <c r="V131" s="119" t="s">
        <v>72</v>
      </c>
      <c r="W131" s="119">
        <v>1.2956999999999999E-4</v>
      </c>
      <c r="X131" s="119" t="s">
        <v>72</v>
      </c>
      <c r="Y131" s="119" t="s">
        <v>72</v>
      </c>
      <c r="Z131" s="119" t="s">
        <v>72</v>
      </c>
      <c r="AA131" s="119" t="s">
        <v>72</v>
      </c>
      <c r="AB131" s="167">
        <v>5.2000000000000002E-9</v>
      </c>
      <c r="AC131" s="119">
        <v>1.2957E-2</v>
      </c>
      <c r="AD131" s="119">
        <v>2.5914000000000002E-3</v>
      </c>
      <c r="AE131" s="51"/>
      <c r="AF131" s="117" t="s">
        <v>65</v>
      </c>
      <c r="AG131" s="117" t="s">
        <v>65</v>
      </c>
      <c r="AH131" s="117" t="s">
        <v>65</v>
      </c>
      <c r="AI131" s="117" t="s">
        <v>65</v>
      </c>
      <c r="AJ131" s="117" t="s">
        <v>65</v>
      </c>
      <c r="AK131" s="117">
        <v>0.12956999999999999</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5.7489999999999998E-3</v>
      </c>
      <c r="F133" s="119">
        <v>9.1000000000000003E-5</v>
      </c>
      <c r="G133" s="119">
        <v>7.8700000000000005E-4</v>
      </c>
      <c r="H133" s="167" t="s">
        <v>65</v>
      </c>
      <c r="I133" s="119">
        <v>2.42E-4</v>
      </c>
      <c r="J133" s="119">
        <v>2.42E-4</v>
      </c>
      <c r="K133" s="119">
        <v>2.6899999999999998E-4</v>
      </c>
      <c r="L133" s="119" t="s">
        <v>72</v>
      </c>
      <c r="M133" s="119">
        <v>9.7599999999999998E-4</v>
      </c>
      <c r="N133" s="119">
        <v>2.0900000000000001E-4</v>
      </c>
      <c r="O133" s="119">
        <v>3.4999999999999997E-5</v>
      </c>
      <c r="P133" s="119">
        <v>1.0383999999999999E-2</v>
      </c>
      <c r="Q133" s="119">
        <v>9.5000000000000005E-5</v>
      </c>
      <c r="R133" s="119">
        <v>9.3999999999999994E-5</v>
      </c>
      <c r="S133" s="119">
        <v>8.7000000000000001E-5</v>
      </c>
      <c r="T133" s="119">
        <v>1.21E-4</v>
      </c>
      <c r="U133" s="119">
        <v>1.3799999999999999E-4</v>
      </c>
      <c r="V133" s="119">
        <v>1.116E-3</v>
      </c>
      <c r="W133" s="119">
        <v>1.8799999999999999E-4</v>
      </c>
      <c r="X133" s="134">
        <v>9.2000000000000003E-8</v>
      </c>
      <c r="Y133" s="134">
        <v>4.9999999999999998E-8</v>
      </c>
      <c r="Z133" s="134">
        <v>4.4999999999999999E-8</v>
      </c>
      <c r="AA133" s="134">
        <v>4.9000000000000002E-8</v>
      </c>
      <c r="AB133" s="134">
        <v>2.36E-7</v>
      </c>
      <c r="AC133" s="119">
        <v>1.0449999999999999E-3</v>
      </c>
      <c r="AD133" s="119">
        <v>2.8570000000000002E-3</v>
      </c>
      <c r="AE133" s="51"/>
      <c r="AF133" s="117" t="s">
        <v>65</v>
      </c>
      <c r="AG133" s="117" t="s">
        <v>65</v>
      </c>
      <c r="AH133" s="117" t="s">
        <v>65</v>
      </c>
      <c r="AI133" s="117" t="s">
        <v>65</v>
      </c>
      <c r="AJ133" s="117" t="s">
        <v>65</v>
      </c>
      <c r="AK133" s="62">
        <v>6969</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8.3350000000000004E-3</v>
      </c>
      <c r="F135" s="119">
        <v>4.1674000000000003E-2</v>
      </c>
      <c r="G135" s="119">
        <v>1.389E-3</v>
      </c>
      <c r="H135" s="119" t="s">
        <v>72</v>
      </c>
      <c r="I135" s="167">
        <v>2.2225999999999999E-2</v>
      </c>
      <c r="J135" s="167">
        <v>2.2225999999999999E-2</v>
      </c>
      <c r="K135" s="119">
        <v>2.2225999999999999E-2</v>
      </c>
      <c r="L135" s="119" t="s">
        <v>72</v>
      </c>
      <c r="M135" s="119">
        <v>0.116687</v>
      </c>
      <c r="N135" s="119" t="s">
        <v>72</v>
      </c>
      <c r="O135" s="119" t="s">
        <v>72</v>
      </c>
      <c r="P135" s="119" t="s">
        <v>72</v>
      </c>
      <c r="Q135" s="119" t="s">
        <v>72</v>
      </c>
      <c r="R135" s="119" t="s">
        <v>72</v>
      </c>
      <c r="S135" s="119" t="s">
        <v>72</v>
      </c>
      <c r="T135" s="119" t="s">
        <v>72</v>
      </c>
      <c r="U135" s="119" t="s">
        <v>72</v>
      </c>
      <c r="V135" s="119" t="s">
        <v>72</v>
      </c>
      <c r="W135" s="119">
        <v>0.21337047100000001</v>
      </c>
      <c r="X135" s="119">
        <v>3.8895660000000001E-3</v>
      </c>
      <c r="Y135" s="119">
        <v>1.861435E-3</v>
      </c>
      <c r="Z135" s="119">
        <v>1.861435E-3</v>
      </c>
      <c r="AA135" s="119">
        <v>3.528392E-3</v>
      </c>
      <c r="AB135" s="119">
        <v>1.1140828E-2</v>
      </c>
      <c r="AC135" s="119">
        <v>0.111130454</v>
      </c>
      <c r="AD135" s="119">
        <v>0.35006092900000002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2.5478000000000001E-2</v>
      </c>
      <c r="G136" s="119">
        <v>6.7999999999999999E-5</v>
      </c>
      <c r="H136" s="167">
        <v>0.18097199999999999</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4.4099999999999999E-4</v>
      </c>
      <c r="F137" s="119">
        <v>4.1450000000000002E-3</v>
      </c>
      <c r="G137" s="119">
        <v>1.25E-4</v>
      </c>
      <c r="H137" s="119">
        <v>3.1799999999999998E-4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19"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202">
        <v>3.5169999999999997E-3</v>
      </c>
      <c r="F139" s="119">
        <v>6.7860000000000004E-3</v>
      </c>
      <c r="G139" s="119">
        <v>2.7599999999999999E-4</v>
      </c>
      <c r="H139" s="119">
        <v>1.2800000000000001E-3</v>
      </c>
      <c r="I139" s="167">
        <v>9.0634999999999993E-2</v>
      </c>
      <c r="J139" s="167">
        <v>9.0634999999999993E-2</v>
      </c>
      <c r="K139" s="167">
        <v>9.0634999999999993E-2</v>
      </c>
      <c r="L139" s="119" t="s">
        <v>72</v>
      </c>
      <c r="M139" s="167">
        <v>3.7099999999999998E-3</v>
      </c>
      <c r="N139" s="167">
        <v>2.6400000000000002E-4</v>
      </c>
      <c r="O139" s="119">
        <v>5.31E-4</v>
      </c>
      <c r="P139" s="167">
        <v>5.31E-4</v>
      </c>
      <c r="Q139" s="119">
        <v>8.4000000000000003E-4</v>
      </c>
      <c r="R139" s="119">
        <v>8.0199999999999998E-4</v>
      </c>
      <c r="S139" s="119">
        <v>1.8649999999999999E-3</v>
      </c>
      <c r="T139" s="167" t="s">
        <v>72</v>
      </c>
      <c r="U139" s="119" t="s">
        <v>72</v>
      </c>
      <c r="V139" s="167" t="s">
        <v>72</v>
      </c>
      <c r="W139" s="119">
        <v>0.91886199999999996</v>
      </c>
      <c r="X139" s="201" t="s">
        <v>72</v>
      </c>
      <c r="Y139" s="201" t="s">
        <v>72</v>
      </c>
      <c r="Z139" s="201" t="s">
        <v>72</v>
      </c>
      <c r="AA139" s="201" t="s">
        <v>72</v>
      </c>
      <c r="AB139" s="201"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37.667593106683562</v>
      </c>
      <c r="F141" s="16">
        <f t="shared" ref="F141:AD141" si="0">SUM(F14:F140)</f>
        <v>25.086191583548654</v>
      </c>
      <c r="G141" s="16">
        <f t="shared" si="0"/>
        <v>42.581183936792897</v>
      </c>
      <c r="H141" s="16">
        <f t="shared" si="0"/>
        <v>11.318854555752878</v>
      </c>
      <c r="I141" s="16">
        <f t="shared" si="0"/>
        <v>7.5948505716916479</v>
      </c>
      <c r="J141" s="16">
        <f t="shared" si="0"/>
        <v>14.697863035691645</v>
      </c>
      <c r="K141" s="16">
        <f t="shared" si="0"/>
        <v>23.587396522691648</v>
      </c>
      <c r="L141" s="16">
        <f t="shared" si="0"/>
        <v>1.3191686102208324</v>
      </c>
      <c r="M141" s="16">
        <f t="shared" si="0"/>
        <v>136.76790959957577</v>
      </c>
      <c r="N141" s="16">
        <f t="shared" si="0"/>
        <v>6.3383099858327192</v>
      </c>
      <c r="O141" s="16">
        <f t="shared" si="0"/>
        <v>0.52996627312220068</v>
      </c>
      <c r="P141" s="16">
        <f t="shared" si="0"/>
        <v>0.17727584728045562</v>
      </c>
      <c r="Q141" s="16">
        <f t="shared" si="0"/>
        <v>1.3115360503750184</v>
      </c>
      <c r="R141" s="16">
        <f>SUM(R14:R140)</f>
        <v>3.6625090269551572</v>
      </c>
      <c r="S141" s="16">
        <f t="shared" si="0"/>
        <v>10.761320950833881</v>
      </c>
      <c r="T141" s="16">
        <f t="shared" si="0"/>
        <v>2.9209421335295396</v>
      </c>
      <c r="U141" s="16">
        <f t="shared" si="0"/>
        <v>1.4091627545056362</v>
      </c>
      <c r="V141" s="16">
        <f t="shared" si="0"/>
        <v>27.836841401933061</v>
      </c>
      <c r="W141" s="16">
        <f t="shared" si="0"/>
        <v>4.7092908149999992</v>
      </c>
      <c r="X141" s="16">
        <f t="shared" si="0"/>
        <v>1.4323203842897998</v>
      </c>
      <c r="Y141" s="16">
        <f t="shared" si="0"/>
        <v>1.3330307339375997</v>
      </c>
      <c r="Z141" s="16">
        <f t="shared" si="0"/>
        <v>0.92267550309390001</v>
      </c>
      <c r="AA141" s="16">
        <f t="shared" si="0"/>
        <v>1.3958868592847002</v>
      </c>
      <c r="AB141" s="16">
        <f t="shared" si="0"/>
        <v>5.0839222988060007</v>
      </c>
      <c r="AC141" s="16">
        <f t="shared" si="0"/>
        <v>0.5039411652000001</v>
      </c>
      <c r="AD141" s="16">
        <f t="shared" si="0"/>
        <v>1.1589269440999999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37.667593106683562</v>
      </c>
      <c r="F152" s="11">
        <f t="shared" ref="F152:AD152" si="1">F141 + F151 + IF(AND(OR($B$4="AT",$B$4="BE",$B$4="CH",$B$4="GB",$B$4="IE",$B$4="LT",$B$4="LU",$B$4="NL"),SUM(F143:F149)&gt;0),SUM(F143:F149)-SUM(F27:F33),0)</f>
        <v>25.086191583548654</v>
      </c>
      <c r="G152" s="11">
        <f t="shared" si="1"/>
        <v>42.581183936792897</v>
      </c>
      <c r="H152" s="11">
        <f t="shared" si="1"/>
        <v>11.318854555752878</v>
      </c>
      <c r="I152" s="11">
        <f t="shared" si="1"/>
        <v>7.5948505716916479</v>
      </c>
      <c r="J152" s="11">
        <f t="shared" si="1"/>
        <v>14.697863035691645</v>
      </c>
      <c r="K152" s="11">
        <f t="shared" si="1"/>
        <v>23.587396522691648</v>
      </c>
      <c r="L152" s="11">
        <f t="shared" si="1"/>
        <v>1.3191686102208324</v>
      </c>
      <c r="M152" s="11">
        <f t="shared" si="1"/>
        <v>136.76790959957577</v>
      </c>
      <c r="N152" s="11">
        <f t="shared" si="1"/>
        <v>6.3383099858327192</v>
      </c>
      <c r="O152" s="11">
        <f t="shared" si="1"/>
        <v>0.52996627312220068</v>
      </c>
      <c r="P152" s="11">
        <f t="shared" si="1"/>
        <v>0.17727584728045562</v>
      </c>
      <c r="Q152" s="11">
        <f t="shared" si="1"/>
        <v>1.3115360503750184</v>
      </c>
      <c r="R152" s="11">
        <f t="shared" si="1"/>
        <v>3.6625090269551572</v>
      </c>
      <c r="S152" s="11">
        <f t="shared" si="1"/>
        <v>10.761320950833881</v>
      </c>
      <c r="T152" s="11">
        <f t="shared" si="1"/>
        <v>2.9209421335295396</v>
      </c>
      <c r="U152" s="11">
        <f t="shared" si="1"/>
        <v>1.4091627545056362</v>
      </c>
      <c r="V152" s="11">
        <f t="shared" si="1"/>
        <v>27.836841401933061</v>
      </c>
      <c r="W152" s="11">
        <f t="shared" si="1"/>
        <v>4.7092908149999992</v>
      </c>
      <c r="X152" s="11">
        <f t="shared" si="1"/>
        <v>1.4323203842897998</v>
      </c>
      <c r="Y152" s="11">
        <f t="shared" si="1"/>
        <v>1.3330307339375997</v>
      </c>
      <c r="Z152" s="11">
        <f t="shared" si="1"/>
        <v>0.92267550309390001</v>
      </c>
      <c r="AA152" s="11">
        <f t="shared" si="1"/>
        <v>1.3958868592847002</v>
      </c>
      <c r="AB152" s="11">
        <f t="shared" si="1"/>
        <v>5.0839222988060007</v>
      </c>
      <c r="AC152" s="11">
        <f t="shared" si="1"/>
        <v>0.5039411652000001</v>
      </c>
      <c r="AD152" s="11">
        <f t="shared" si="1"/>
        <v>1.1589269440999999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37.667593106683562</v>
      </c>
      <c r="F154" s="11">
        <f>F141 + F153 - IF(OR($B$6=2005,$B$6&gt;=2020),SUM(F99:F122),0) + IF(AND(OR($B$4="AT",$B$4="BE",$B$4="CH",$B$4="GB",$B$4="IE",$B$4="LT",$B$4="LU",$B$4="NL"),SUM(F143:F149)&gt;0),SUM(F143:F149)-SUM(F27:F33),0)</f>
        <v>25.086191583548654</v>
      </c>
      <c r="G154" s="11">
        <f>G141 + G153 + IF(AND(OR($B$4="AT",$B$4="BE",$B$4="CH",$B$4="GB",$B$4="IE",$B$4="LT",$B$4="LU",$B$4="NL"),SUM(G143:G149)&gt;0),SUM(G143:G149)-SUM(G27:G33),0)</f>
        <v>42.581183936792897</v>
      </c>
      <c r="H154" s="11">
        <f t="shared" ref="H154:AD154" si="2">H141 + H153 + IF(AND(OR($B$4="AT",$B$4="BE",$B$4="CH",$B$4="GB",$B$4="IE",$B$4="LT",$B$4="LU",$B$4="NL"),SUM(H143:H149)&gt;0),SUM(H143:H149)-SUM(H27:H33),0)</f>
        <v>11.318854555752878</v>
      </c>
      <c r="I154" s="11">
        <f t="shared" si="2"/>
        <v>7.5948505716916479</v>
      </c>
      <c r="J154" s="11">
        <f t="shared" si="2"/>
        <v>14.697863035691645</v>
      </c>
      <c r="K154" s="11">
        <f t="shared" si="2"/>
        <v>23.587396522691648</v>
      </c>
      <c r="L154" s="11">
        <f t="shared" si="2"/>
        <v>1.3191686102208324</v>
      </c>
      <c r="M154" s="11">
        <f t="shared" si="2"/>
        <v>136.76790959957577</v>
      </c>
      <c r="N154" s="11">
        <f t="shared" si="2"/>
        <v>6.3383099858327192</v>
      </c>
      <c r="O154" s="11">
        <f t="shared" si="2"/>
        <v>0.52996627312220068</v>
      </c>
      <c r="P154" s="11">
        <f t="shared" si="2"/>
        <v>0.17727584728045562</v>
      </c>
      <c r="Q154" s="11">
        <f t="shared" si="2"/>
        <v>1.3115360503750184</v>
      </c>
      <c r="R154" s="11">
        <f t="shared" si="2"/>
        <v>3.6625090269551572</v>
      </c>
      <c r="S154" s="11">
        <f t="shared" si="2"/>
        <v>10.761320950833881</v>
      </c>
      <c r="T154" s="11">
        <f t="shared" si="2"/>
        <v>2.9209421335295396</v>
      </c>
      <c r="U154" s="11">
        <f t="shared" si="2"/>
        <v>1.4091627545056362</v>
      </c>
      <c r="V154" s="11">
        <f t="shared" si="2"/>
        <v>27.836841401933061</v>
      </c>
      <c r="W154" s="11">
        <f t="shared" si="2"/>
        <v>4.7092908149999992</v>
      </c>
      <c r="X154" s="11">
        <f t="shared" si="2"/>
        <v>1.4323203842897998</v>
      </c>
      <c r="Y154" s="11">
        <f t="shared" si="2"/>
        <v>1.3330307339375997</v>
      </c>
      <c r="Z154" s="11">
        <f t="shared" si="2"/>
        <v>0.92267550309390001</v>
      </c>
      <c r="AA154" s="11">
        <f t="shared" si="2"/>
        <v>1.3958868592847002</v>
      </c>
      <c r="AB154" s="11">
        <f t="shared" si="2"/>
        <v>5.0839222988060007</v>
      </c>
      <c r="AC154" s="11">
        <f t="shared" si="2"/>
        <v>0.5039411652000001</v>
      </c>
      <c r="AD154" s="11">
        <f t="shared" si="2"/>
        <v>1.1589269440999999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0.64132100000000003</v>
      </c>
      <c r="F157" s="129">
        <v>2.5052000000000001E-2</v>
      </c>
      <c r="G157" s="129">
        <v>5.0103000000000002E-2</v>
      </c>
      <c r="H157" s="129" t="s">
        <v>72</v>
      </c>
      <c r="I157" s="129">
        <v>1.0021E-2</v>
      </c>
      <c r="J157" s="129">
        <v>1.0021E-2</v>
      </c>
      <c r="K157" s="129">
        <v>1.0021E-2</v>
      </c>
      <c r="L157" s="98">
        <v>4.81E-3</v>
      </c>
      <c r="M157" s="129">
        <v>5.5114000000000003E-2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2154.439363</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9.5069999999999998E-3</v>
      </c>
      <c r="F158" s="129">
        <v>9.2E-5</v>
      </c>
      <c r="G158" s="129">
        <v>9.2299999999999999E-4</v>
      </c>
      <c r="H158" s="129" t="s">
        <v>72</v>
      </c>
      <c r="I158" s="129">
        <v>1.85E-4</v>
      </c>
      <c r="J158" s="129">
        <v>1.85E-4</v>
      </c>
      <c r="K158" s="129">
        <v>1.85E-4</v>
      </c>
      <c r="L158" s="98">
        <v>8.8999999999999995E-5</v>
      </c>
      <c r="M158" s="129">
        <v>1.846E-3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39.689</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42">
        <v>31.364882999999999</v>
      </c>
      <c r="F159" s="142">
        <v>1.129786</v>
      </c>
      <c r="G159" s="129">
        <v>9.9220000000000006</v>
      </c>
      <c r="H159" s="129" t="s">
        <v>72</v>
      </c>
      <c r="I159" s="142">
        <v>1.934442</v>
      </c>
      <c r="J159" s="142">
        <v>2.1118929999999998</v>
      </c>
      <c r="K159" s="142">
        <v>2.1118929999999998</v>
      </c>
      <c r="L159" s="98">
        <v>0.25556899999999999</v>
      </c>
      <c r="M159" s="129">
        <v>3.0414000000000003</v>
      </c>
      <c r="N159" s="129">
        <v>6.9679999999999992E-2</v>
      </c>
      <c r="O159" s="129">
        <v>7.3600000000000002E-3</v>
      </c>
      <c r="P159" s="129">
        <v>9.0799999999999995E-3</v>
      </c>
      <c r="Q159" s="129">
        <v>1.9689999999999999E-2</v>
      </c>
      <c r="R159" s="129">
        <v>0.23830000000000001</v>
      </c>
      <c r="S159" s="129">
        <v>8.2199999999999995E-2</v>
      </c>
      <c r="T159" s="129">
        <v>10.486000000000001</v>
      </c>
      <c r="U159" s="129">
        <v>1.3860000000000001E-2</v>
      </c>
      <c r="V159" s="129">
        <v>0.49320000000000003</v>
      </c>
      <c r="W159" s="129">
        <v>0.16392999999999999</v>
      </c>
      <c r="X159" s="129">
        <v>1.797E-3</v>
      </c>
      <c r="Y159" s="129">
        <v>1.061E-2</v>
      </c>
      <c r="Z159" s="129">
        <v>7.3600000000000002E-3</v>
      </c>
      <c r="AA159" s="129">
        <v>3.0109999999999998E-3</v>
      </c>
      <c r="AB159" s="129">
        <v>2.2778E-2</v>
      </c>
      <c r="AC159" s="129">
        <v>5.2380000000000003E-2</v>
      </c>
      <c r="AD159" s="129">
        <v>0.18851799999999999</v>
      </c>
      <c r="AE159" s="54"/>
      <c r="AF159" s="98">
        <v>16384.3</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2.5000000000000001E-4</v>
      </c>
      <c r="F163" s="130">
        <v>7.5000000000000002E-4</v>
      </c>
      <c r="G163" s="130">
        <v>5.0000000000000002E-5</v>
      </c>
      <c r="H163" s="130">
        <v>5.0000000000000002E-5</v>
      </c>
      <c r="I163" s="297">
        <v>3.5349999999999999E-3</v>
      </c>
      <c r="J163" s="297">
        <v>4.3210000000000002E-3</v>
      </c>
      <c r="K163" s="297">
        <v>6.6779999999999999E-3</v>
      </c>
      <c r="L163" s="297">
        <v>3.1799999999999998E-4</v>
      </c>
      <c r="M163" s="130">
        <v>7.4999999999999997E-3</v>
      </c>
      <c r="N163" s="130" t="s">
        <v>72</v>
      </c>
      <c r="O163" s="130" t="s">
        <v>72</v>
      </c>
      <c r="P163" s="130" t="s">
        <v>72</v>
      </c>
      <c r="Q163" s="130" t="s">
        <v>72</v>
      </c>
      <c r="R163" s="130" t="s">
        <v>72</v>
      </c>
      <c r="S163" s="130" t="s">
        <v>72</v>
      </c>
      <c r="T163" s="130" t="s">
        <v>72</v>
      </c>
      <c r="U163" s="130" t="s">
        <v>72</v>
      </c>
      <c r="V163" s="130" t="s">
        <v>72</v>
      </c>
      <c r="W163" s="297">
        <v>3.9300000000000001E-4</v>
      </c>
      <c r="X163" s="130" t="s">
        <v>72</v>
      </c>
      <c r="Y163" s="130" t="s">
        <v>72</v>
      </c>
      <c r="Z163" s="130" t="s">
        <v>72</v>
      </c>
      <c r="AA163" s="130" t="s">
        <v>72</v>
      </c>
      <c r="AB163" s="130" t="s">
        <v>72</v>
      </c>
      <c r="AC163" s="130" t="s">
        <v>72</v>
      </c>
      <c r="AD163" s="297">
        <v>3.8999999999999999E-5</v>
      </c>
      <c r="AE163" s="55"/>
      <c r="AF163" s="130" t="s">
        <v>65</v>
      </c>
      <c r="AG163" s="130" t="s">
        <v>65</v>
      </c>
      <c r="AH163" s="130" t="s">
        <v>65</v>
      </c>
      <c r="AI163" s="130" t="s">
        <v>65</v>
      </c>
      <c r="AJ163" s="130" t="s">
        <v>65</v>
      </c>
      <c r="AK163" s="130">
        <v>2.5</v>
      </c>
      <c r="AL163" s="50" t="s">
        <v>425</v>
      </c>
    </row>
    <row r="164" spans="1:38" ht="26.25" customHeight="1" thickBot="1" x14ac:dyDescent="0.25">
      <c r="A164" s="50" t="s">
        <v>420</v>
      </c>
      <c r="B164" s="50" t="s">
        <v>426</v>
      </c>
      <c r="C164" s="101" t="s">
        <v>427</v>
      </c>
      <c r="D164" s="102"/>
      <c r="E164" s="130" t="s">
        <v>69</v>
      </c>
      <c r="F164" s="296">
        <v>37.92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pane ySplit="13" topLeftCell="A21"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425781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2011</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2011</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14.780131000000001</v>
      </c>
      <c r="F14" s="166">
        <v>0.63232999999999995</v>
      </c>
      <c r="G14" s="117">
        <v>69.440488999999999</v>
      </c>
      <c r="H14" s="166">
        <v>3.3769999999999998E-3</v>
      </c>
      <c r="I14" s="117">
        <v>11.040063999999999</v>
      </c>
      <c r="J14" s="117">
        <v>24.443809999999999</v>
      </c>
      <c r="K14" s="117">
        <v>28.736312999999999</v>
      </c>
      <c r="L14" s="166">
        <v>0.26688600000000001</v>
      </c>
      <c r="M14" s="166">
        <v>1.7381279999999999</v>
      </c>
      <c r="N14" s="117">
        <v>7.2450130000000001</v>
      </c>
      <c r="O14" s="117">
        <v>0.236842</v>
      </c>
      <c r="P14" s="117">
        <v>0.159584</v>
      </c>
      <c r="Q14" s="117">
        <v>2.5665070000000001</v>
      </c>
      <c r="R14" s="117">
        <v>3.8893439999999999</v>
      </c>
      <c r="S14" s="117">
        <v>2.4396010000000001</v>
      </c>
      <c r="T14" s="117">
        <v>2.7119939999999998</v>
      </c>
      <c r="U14" s="117">
        <v>2.0785260000000001</v>
      </c>
      <c r="V14" s="117">
        <v>20.007185</v>
      </c>
      <c r="W14" s="166">
        <v>3.436032</v>
      </c>
      <c r="X14" s="166">
        <v>4.3928000000000002E-2</v>
      </c>
      <c r="Y14" s="166">
        <v>6.6855999999999999E-2</v>
      </c>
      <c r="Z14" s="166">
        <v>2.4820999999999999E-2</v>
      </c>
      <c r="AA14" s="166">
        <v>1.899E-2</v>
      </c>
      <c r="AB14" s="166">
        <v>0.15459500000000001</v>
      </c>
      <c r="AC14" s="117">
        <v>0.14915500000000001</v>
      </c>
      <c r="AD14" s="117">
        <v>0.70003400000000005</v>
      </c>
      <c r="AE14" s="51"/>
      <c r="AF14" s="117">
        <v>2638</v>
      </c>
      <c r="AG14" s="62">
        <v>129946.439</v>
      </c>
      <c r="AH14" s="166">
        <v>12551.4</v>
      </c>
      <c r="AI14" s="62">
        <v>12553</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0.30609900000000001</v>
      </c>
      <c r="F16" s="166">
        <v>1.6297779999999999</v>
      </c>
      <c r="G16" s="117">
        <v>1.128997</v>
      </c>
      <c r="H16" s="117">
        <v>0.200074</v>
      </c>
      <c r="I16" s="117">
        <v>0.21839800000000001</v>
      </c>
      <c r="J16" s="117">
        <v>0.46955599999999997</v>
      </c>
      <c r="K16" s="117">
        <v>0.54599500000000001</v>
      </c>
      <c r="L16" s="117">
        <v>1.3977E-2</v>
      </c>
      <c r="M16" s="166">
        <v>29.956603000000001</v>
      </c>
      <c r="N16" s="117">
        <v>1.3635E-2</v>
      </c>
      <c r="O16" s="117">
        <v>8.0599999999999997E-4</v>
      </c>
      <c r="P16" s="117">
        <v>2.7889999999999998E-3</v>
      </c>
      <c r="Q16" s="117">
        <v>5.5779999999999996E-3</v>
      </c>
      <c r="R16" s="117">
        <v>2.7890999999999999E-2</v>
      </c>
      <c r="S16" s="117">
        <v>2.7890999999999999E-2</v>
      </c>
      <c r="T16" s="117">
        <v>1.3945000000000001E-2</v>
      </c>
      <c r="U16" s="117" t="s">
        <v>72</v>
      </c>
      <c r="V16" s="117">
        <v>0.18593699999999999</v>
      </c>
      <c r="W16" s="117">
        <v>8.9239999999999996E-3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2.7700000000000001E-4</v>
      </c>
      <c r="F17" s="117">
        <v>6.3E-5</v>
      </c>
      <c r="G17" s="166">
        <v>1.2999999999999999E-5</v>
      </c>
      <c r="H17" s="166">
        <v>9.9999999999999995E-7</v>
      </c>
      <c r="I17" s="117">
        <v>4.3999999999999999E-5</v>
      </c>
      <c r="J17" s="117">
        <v>5.3999999999999998E-5</v>
      </c>
      <c r="K17" s="117">
        <v>6.3E-5</v>
      </c>
      <c r="L17" s="117">
        <v>6.6000000000000003E-6</v>
      </c>
      <c r="M17" s="166">
        <v>1.35E-4</v>
      </c>
      <c r="N17" s="117">
        <v>9.7000000000000003E-6</v>
      </c>
      <c r="O17" s="117">
        <v>4.6999999999999999E-6</v>
      </c>
      <c r="P17" s="166">
        <v>9.9999999999999995E-7</v>
      </c>
      <c r="Q17" s="117">
        <v>7.9999999999999996E-7</v>
      </c>
      <c r="R17" s="117">
        <v>8.1999999999999994E-6</v>
      </c>
      <c r="S17" s="117">
        <v>6.0000000000000002E-6</v>
      </c>
      <c r="T17" s="117">
        <v>6.1E-6</v>
      </c>
      <c r="U17" s="117">
        <v>4.9999999999999998E-7</v>
      </c>
      <c r="V17" s="117">
        <v>5.1199999999999998E-4</v>
      </c>
      <c r="W17" s="166">
        <v>1E-4</v>
      </c>
      <c r="X17" s="117">
        <v>1.0000000000000001E-5</v>
      </c>
      <c r="Y17" s="117">
        <v>1.5999999999999999E-5</v>
      </c>
      <c r="Z17" s="117">
        <v>5.0000000000000004E-6</v>
      </c>
      <c r="AA17" s="117">
        <v>3.9999999999999998E-6</v>
      </c>
      <c r="AB17" s="117">
        <v>3.4999999999999997E-5</v>
      </c>
      <c r="AC17" s="117">
        <v>5.0000000000000004E-6</v>
      </c>
      <c r="AD17" s="117" t="s">
        <v>65</v>
      </c>
      <c r="AE17" s="51"/>
      <c r="AF17" s="117" t="s">
        <v>65</v>
      </c>
      <c r="AG17" s="117" t="s">
        <v>65</v>
      </c>
      <c r="AH17" s="166">
        <v>4.5</v>
      </c>
      <c r="AI17" s="117">
        <v>1</v>
      </c>
      <c r="AJ17" s="117" t="s">
        <v>65</v>
      </c>
      <c r="AK17" s="117" t="s">
        <v>65</v>
      </c>
      <c r="AL17" s="40" t="s">
        <v>61</v>
      </c>
    </row>
    <row r="18" spans="1:38" ht="26.25" customHeight="1" thickBot="1" x14ac:dyDescent="0.25">
      <c r="A18" s="60" t="s">
        <v>66</v>
      </c>
      <c r="B18" s="60" t="s">
        <v>75</v>
      </c>
      <c r="C18" s="61" t="s">
        <v>76</v>
      </c>
      <c r="D18" s="62"/>
      <c r="E18" s="166">
        <v>4.4799999999999996E-3</v>
      </c>
      <c r="F18" s="166">
        <v>4.3709999999999999E-3</v>
      </c>
      <c r="G18" s="166">
        <v>8.3660000000000002E-3</v>
      </c>
      <c r="H18" s="117" t="s">
        <v>65</v>
      </c>
      <c r="I18" s="166">
        <v>4.1529999999999996E-3</v>
      </c>
      <c r="J18" s="166">
        <v>4.6220000000000002E-3</v>
      </c>
      <c r="K18" s="166">
        <v>4.9430000000000003E-3</v>
      </c>
      <c r="L18" s="166">
        <v>2.6580000000000001E-4</v>
      </c>
      <c r="M18" s="166">
        <v>4.9703999999999998E-2</v>
      </c>
      <c r="N18" s="166">
        <v>4.7423999999999999E-3</v>
      </c>
      <c r="O18" s="166">
        <v>6.8800000000000005E-5</v>
      </c>
      <c r="P18" s="166">
        <v>2.0269999999999999E-4</v>
      </c>
      <c r="Q18" s="117">
        <v>1.2569999999999999E-4</v>
      </c>
      <c r="R18" s="117">
        <v>3.9120000000000002E-4</v>
      </c>
      <c r="S18" s="117">
        <v>7.9109999999999998E-4</v>
      </c>
      <c r="T18" s="117">
        <v>4.7330000000000001E-4</v>
      </c>
      <c r="U18" s="117">
        <v>5.4500000000000003E-5</v>
      </c>
      <c r="V18" s="117">
        <v>7.2757999999999998E-3</v>
      </c>
      <c r="W18" s="166">
        <v>9.1015000000000002E-3</v>
      </c>
      <c r="X18" s="166">
        <v>2.2033999999999999E-3</v>
      </c>
      <c r="Y18" s="166">
        <v>2.8651000000000002E-3</v>
      </c>
      <c r="Z18" s="166">
        <v>1.1167E-3</v>
      </c>
      <c r="AA18" s="166">
        <v>8.8619999999999997E-4</v>
      </c>
      <c r="AB18" s="166">
        <v>7.071E-3</v>
      </c>
      <c r="AC18" s="166">
        <v>1.6900000000000001E-5</v>
      </c>
      <c r="AD18" s="166">
        <v>4.6325000000000003E-3</v>
      </c>
      <c r="AE18" s="51"/>
      <c r="AF18" s="117" t="s">
        <v>65</v>
      </c>
      <c r="AG18" s="166">
        <v>27.25</v>
      </c>
      <c r="AH18" s="117" t="s">
        <v>65</v>
      </c>
      <c r="AI18" s="117" t="s">
        <v>65</v>
      </c>
      <c r="AJ18" s="117" t="s">
        <v>65</v>
      </c>
      <c r="AK18" s="117" t="s">
        <v>65</v>
      </c>
      <c r="AL18" s="40" t="s">
        <v>61</v>
      </c>
    </row>
    <row r="19" spans="1:38" ht="26.25" customHeight="1" thickBot="1" x14ac:dyDescent="0.25">
      <c r="A19" s="60" t="s">
        <v>66</v>
      </c>
      <c r="B19" s="60" t="s">
        <v>77</v>
      </c>
      <c r="C19" s="61" t="s">
        <v>78</v>
      </c>
      <c r="D19" s="62"/>
      <c r="E19" s="166">
        <v>2.5437999999999999E-2</v>
      </c>
      <c r="F19" s="166">
        <v>2.0279999999999999E-3</v>
      </c>
      <c r="G19" s="166">
        <v>9.2429999999999995E-3</v>
      </c>
      <c r="H19" s="166">
        <v>8.8999999999999995E-5</v>
      </c>
      <c r="I19" s="117">
        <v>4.3899999999999999E-4</v>
      </c>
      <c r="J19" s="117">
        <v>5.0500000000000002E-4</v>
      </c>
      <c r="K19" s="117">
        <v>6.8400000000000004E-4</v>
      </c>
      <c r="L19" s="117">
        <v>1.54E-4</v>
      </c>
      <c r="M19" s="166">
        <v>4.4050000000000001E-3</v>
      </c>
      <c r="N19" s="166">
        <v>2.1900000000000001E-3</v>
      </c>
      <c r="O19" s="166">
        <v>1.7359999999999999E-3</v>
      </c>
      <c r="P19" s="117">
        <v>3.8999999999999999E-5</v>
      </c>
      <c r="Q19" s="117">
        <v>5.9100000000000003E-3</v>
      </c>
      <c r="R19" s="117">
        <v>2.6510000000000001E-3</v>
      </c>
      <c r="S19" s="117">
        <v>1.142E-3</v>
      </c>
      <c r="T19" s="117">
        <v>3.5014999999999998E-2</v>
      </c>
      <c r="U19" s="117">
        <v>3.0000000000000001E-6</v>
      </c>
      <c r="V19" s="117">
        <v>1.6019999999999999E-3</v>
      </c>
      <c r="W19" s="166">
        <v>1.421E-3</v>
      </c>
      <c r="X19" s="117">
        <v>7.4299999999999995E-4</v>
      </c>
      <c r="Y19" s="117">
        <v>8.8099999999999995E-4</v>
      </c>
      <c r="Z19" s="117">
        <v>5.6599999999999999E-4</v>
      </c>
      <c r="AA19" s="117">
        <v>3.0800000000000001E-4</v>
      </c>
      <c r="AB19" s="117">
        <v>2.4989999999999999E-3</v>
      </c>
      <c r="AC19" s="117">
        <v>5.0000000000000004E-6</v>
      </c>
      <c r="AD19" s="117">
        <v>1E-8</v>
      </c>
      <c r="AE19" s="51"/>
      <c r="AF19" s="166">
        <v>132.11000000000001</v>
      </c>
      <c r="AG19" s="117" t="s">
        <v>65</v>
      </c>
      <c r="AH19" s="166">
        <v>254.7</v>
      </c>
      <c r="AI19" s="117">
        <v>1</v>
      </c>
      <c r="AJ19" s="117" t="s">
        <v>65</v>
      </c>
      <c r="AK19" s="117" t="s">
        <v>65</v>
      </c>
      <c r="AL19" s="40" t="s">
        <v>61</v>
      </c>
    </row>
    <row r="20" spans="1:38" ht="26.25" customHeight="1" thickBot="1" x14ac:dyDescent="0.25">
      <c r="A20" s="60" t="s">
        <v>66</v>
      </c>
      <c r="B20" s="60" t="s">
        <v>79</v>
      </c>
      <c r="C20" s="61" t="s">
        <v>80</v>
      </c>
      <c r="D20" s="62"/>
      <c r="E20" s="117">
        <v>7.3530999999999999E-2</v>
      </c>
      <c r="F20" s="117">
        <v>1.6012999999999999E-2</v>
      </c>
      <c r="G20" s="117">
        <v>1.4984000000000001E-2</v>
      </c>
      <c r="H20" s="117">
        <v>4.1399999999999998E-4</v>
      </c>
      <c r="I20" s="117">
        <v>1.2035000000000001E-2</v>
      </c>
      <c r="J20" s="117">
        <v>1.4478E-2</v>
      </c>
      <c r="K20" s="117">
        <v>1.7038999999999999E-2</v>
      </c>
      <c r="L20" s="117">
        <v>3.019E-3</v>
      </c>
      <c r="M20" s="117">
        <v>4.5218000000000001E-2</v>
      </c>
      <c r="N20" s="117">
        <v>3.6180000000000001E-3</v>
      </c>
      <c r="O20" s="117">
        <v>1.129E-3</v>
      </c>
      <c r="P20" s="117">
        <v>4.37E-4</v>
      </c>
      <c r="Q20" s="117">
        <v>2.63E-4</v>
      </c>
      <c r="R20" s="117">
        <v>2.166E-3</v>
      </c>
      <c r="S20" s="117">
        <v>1.879E-3</v>
      </c>
      <c r="T20" s="117">
        <v>1.5809999999999999E-3</v>
      </c>
      <c r="U20" s="117">
        <v>1.75E-4</v>
      </c>
      <c r="V20" s="117">
        <v>0.12867000000000001</v>
      </c>
      <c r="W20" s="117">
        <v>2.6755999999999999E-2</v>
      </c>
      <c r="X20" s="117">
        <v>2.882E-3</v>
      </c>
      <c r="Y20" s="117">
        <v>4.4660000000000004E-3</v>
      </c>
      <c r="Z20" s="117">
        <v>1.487E-3</v>
      </c>
      <c r="AA20" s="117">
        <v>1.168E-3</v>
      </c>
      <c r="AB20" s="117">
        <v>1.0003E-2</v>
      </c>
      <c r="AC20" s="117">
        <v>1.2080000000000001E-3</v>
      </c>
      <c r="AD20" s="117">
        <v>3.5720000000000001E-3</v>
      </c>
      <c r="AE20" s="51"/>
      <c r="AF20" s="117" t="s">
        <v>65</v>
      </c>
      <c r="AG20" s="117">
        <v>21</v>
      </c>
      <c r="AH20" s="117">
        <v>1188</v>
      </c>
      <c r="AI20" s="117">
        <v>239</v>
      </c>
      <c r="AJ20" s="117" t="s">
        <v>65</v>
      </c>
      <c r="AK20" s="117" t="s">
        <v>65</v>
      </c>
      <c r="AL20" s="40" t="s">
        <v>61</v>
      </c>
    </row>
    <row r="21" spans="1:38" ht="26.25" customHeight="1" thickBot="1" x14ac:dyDescent="0.25">
      <c r="A21" s="60" t="s">
        <v>66</v>
      </c>
      <c r="B21" s="60" t="s">
        <v>81</v>
      </c>
      <c r="C21" s="61" t="s">
        <v>82</v>
      </c>
      <c r="D21" s="62"/>
      <c r="E21" s="117">
        <v>8.8996000000000006E-2</v>
      </c>
      <c r="F21" s="117">
        <v>8.6650000000000008E-3</v>
      </c>
      <c r="G21" s="117">
        <v>0.12162100000000001</v>
      </c>
      <c r="H21" s="117">
        <v>3.3599999999999998E-4</v>
      </c>
      <c r="I21" s="117">
        <v>5.6160000000000003E-3</v>
      </c>
      <c r="J21" s="117">
        <v>6.5380000000000004E-3</v>
      </c>
      <c r="K21" s="117">
        <v>7.9389999999999999E-3</v>
      </c>
      <c r="L21" s="117">
        <v>4.1199999999999999E-4</v>
      </c>
      <c r="M21" s="117">
        <v>5.5821999999999997E-2</v>
      </c>
      <c r="N21" s="117">
        <v>7.7970000000000001E-3</v>
      </c>
      <c r="O21" s="117">
        <v>2.2100000000000001E-4</v>
      </c>
      <c r="P21" s="117">
        <v>3.4699999999999998E-4</v>
      </c>
      <c r="Q21" s="117">
        <v>1.2478E-2</v>
      </c>
      <c r="R21" s="117">
        <v>6.0060000000000001E-3</v>
      </c>
      <c r="S21" s="117">
        <v>2.5929999999999998E-3</v>
      </c>
      <c r="T21" s="117">
        <v>5.7096000000000001E-2</v>
      </c>
      <c r="U21" s="117">
        <v>7.3999999999999996E-5</v>
      </c>
      <c r="V21" s="117">
        <v>1.6410999999999999E-2</v>
      </c>
      <c r="W21" s="117">
        <v>1.3346999999999999E-2</v>
      </c>
      <c r="X21" s="117">
        <v>2.7420000000000001E-3</v>
      </c>
      <c r="Y21" s="117">
        <v>3.7680000000000001E-3</v>
      </c>
      <c r="Z21" s="117">
        <v>1.547E-3</v>
      </c>
      <c r="AA21" s="117">
        <v>1.253E-3</v>
      </c>
      <c r="AB21" s="117">
        <v>9.3100000000000006E-3</v>
      </c>
      <c r="AC21" s="117">
        <v>9.2E-5</v>
      </c>
      <c r="AD21" s="117">
        <v>4.6325999999999997E-3</v>
      </c>
      <c r="AE21" s="51"/>
      <c r="AF21" s="117">
        <v>274.54000000000008</v>
      </c>
      <c r="AG21" s="166">
        <v>27.25</v>
      </c>
      <c r="AH21" s="117">
        <v>1089</v>
      </c>
      <c r="AI21" s="117">
        <v>15</v>
      </c>
      <c r="AJ21" s="117" t="s">
        <v>65</v>
      </c>
      <c r="AK21" s="117" t="s">
        <v>65</v>
      </c>
      <c r="AL21" s="40" t="s">
        <v>61</v>
      </c>
    </row>
    <row r="22" spans="1:38" ht="26.25" customHeight="1" thickBot="1" x14ac:dyDescent="0.25">
      <c r="A22" s="60" t="s">
        <v>66</v>
      </c>
      <c r="B22" s="64" t="s">
        <v>83</v>
      </c>
      <c r="C22" s="61" t="s">
        <v>84</v>
      </c>
      <c r="D22" s="62"/>
      <c r="E22" s="117">
        <v>1.1820390000000001</v>
      </c>
      <c r="F22" s="117">
        <v>2.2547999999999999E-2</v>
      </c>
      <c r="G22" s="117">
        <v>0.85548500000000005</v>
      </c>
      <c r="H22" s="117">
        <v>3.0800000000000001E-4</v>
      </c>
      <c r="I22" s="117">
        <v>2.3651999999999999E-2</v>
      </c>
      <c r="J22" s="117">
        <v>4.0994000000000003E-2</v>
      </c>
      <c r="K22" s="117">
        <v>0.11953999999999999</v>
      </c>
      <c r="L22" s="117">
        <v>1.9870000000000001E-3</v>
      </c>
      <c r="M22" s="117">
        <v>0.93678499999999998</v>
      </c>
      <c r="N22" s="117">
        <v>3.8789999999999998E-2</v>
      </c>
      <c r="O22" s="117">
        <v>2.9659999999999999E-3</v>
      </c>
      <c r="P22" s="117">
        <v>4.6900000000000002E-4</v>
      </c>
      <c r="Q22" s="117">
        <v>1.5668000000000001E-2</v>
      </c>
      <c r="R22" s="117">
        <v>2.3628E-2</v>
      </c>
      <c r="S22" s="117">
        <v>2.2342999999999998E-2</v>
      </c>
      <c r="T22" s="117">
        <v>6.1549E-2</v>
      </c>
      <c r="U22" s="117">
        <v>8.2000000000000001E-5</v>
      </c>
      <c r="V22" s="117">
        <v>0.148148</v>
      </c>
      <c r="W22" s="117">
        <v>1.2626E-2</v>
      </c>
      <c r="X22" s="117">
        <v>3.2169999999999998E-3</v>
      </c>
      <c r="Y22" s="117">
        <v>4.7330000000000002E-3</v>
      </c>
      <c r="Z22" s="117">
        <v>2.0249999999999999E-3</v>
      </c>
      <c r="AA22" s="117">
        <v>1.3500000000000001E-3</v>
      </c>
      <c r="AB22" s="117">
        <v>1.1324000000000001E-2</v>
      </c>
      <c r="AC22" s="117">
        <v>4.3670000000000002E-3</v>
      </c>
      <c r="AD22" s="117">
        <v>7.9468999999999998E-2</v>
      </c>
      <c r="AE22" s="51"/>
      <c r="AF22" s="117">
        <v>202.66</v>
      </c>
      <c r="AG22" s="117">
        <v>3576.2245720000001</v>
      </c>
      <c r="AH22" s="166">
        <v>928.8</v>
      </c>
      <c r="AI22" s="117">
        <v>16</v>
      </c>
      <c r="AJ22" s="117">
        <v>604.95377915400002</v>
      </c>
      <c r="AK22" s="117" t="s">
        <v>65</v>
      </c>
      <c r="AL22" s="40" t="s">
        <v>61</v>
      </c>
    </row>
    <row r="23" spans="1:38" ht="26.25" customHeight="1" thickBot="1" x14ac:dyDescent="0.25">
      <c r="A23" s="60" t="s">
        <v>85</v>
      </c>
      <c r="B23" s="64" t="s">
        <v>86</v>
      </c>
      <c r="C23" s="61" t="s">
        <v>87</v>
      </c>
      <c r="D23" s="103"/>
      <c r="E23" s="62">
        <v>0.78735500000000003</v>
      </c>
      <c r="F23" s="62">
        <v>7.4307999999999999E-2</v>
      </c>
      <c r="G23" s="62">
        <v>1.32E-3</v>
      </c>
      <c r="H23" s="62">
        <v>2.6400000000000002E-4</v>
      </c>
      <c r="I23" s="62">
        <v>4.7056000000000001E-2</v>
      </c>
      <c r="J23" s="62">
        <v>4.7056000000000001E-2</v>
      </c>
      <c r="K23" s="62">
        <v>4.7056000000000001E-2</v>
      </c>
      <c r="L23" s="117">
        <v>3.2625000000000001E-2</v>
      </c>
      <c r="M23" s="62">
        <v>0.27984300000000001</v>
      </c>
      <c r="N23" s="62" t="s">
        <v>65</v>
      </c>
      <c r="O23" s="62">
        <v>3.3E-4</v>
      </c>
      <c r="P23" s="117" t="s">
        <v>72</v>
      </c>
      <c r="Q23" s="117" t="s">
        <v>72</v>
      </c>
      <c r="R23" s="62">
        <v>1.65E-3</v>
      </c>
      <c r="S23" s="62">
        <v>5.6099999999999997E-2</v>
      </c>
      <c r="T23" s="62">
        <v>2.31E-3</v>
      </c>
      <c r="U23" s="62">
        <v>3.3E-4</v>
      </c>
      <c r="V23" s="62">
        <v>3.3000000000000002E-2</v>
      </c>
      <c r="W23" s="117" t="s">
        <v>72</v>
      </c>
      <c r="X23" s="62">
        <v>9.8999999999999999E-4</v>
      </c>
      <c r="Y23" s="62">
        <v>1.65E-3</v>
      </c>
      <c r="Z23" s="117" t="s">
        <v>72</v>
      </c>
      <c r="AA23" s="117" t="s">
        <v>72</v>
      </c>
      <c r="AB23" s="62">
        <v>2.64E-3</v>
      </c>
      <c r="AC23" s="117" t="s">
        <v>65</v>
      </c>
      <c r="AD23" s="117" t="s">
        <v>65</v>
      </c>
      <c r="AE23" s="51"/>
      <c r="AF23" s="62">
        <v>1395.8999999999999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0.58904500000000004</v>
      </c>
      <c r="F24" s="117">
        <v>0.24241499999999999</v>
      </c>
      <c r="G24" s="117">
        <v>8.0343999999999999E-2</v>
      </c>
      <c r="H24" s="117">
        <v>1.554E-3</v>
      </c>
      <c r="I24" s="117">
        <v>0.19198200000000001</v>
      </c>
      <c r="J24" s="117">
        <v>0.234343</v>
      </c>
      <c r="K24" s="117">
        <v>0.27094499999999999</v>
      </c>
      <c r="L24" s="117">
        <v>2.9912000000000001E-2</v>
      </c>
      <c r="M24" s="117">
        <v>0.53242199999999995</v>
      </c>
      <c r="N24" s="117">
        <v>4.9445000000000003E-2</v>
      </c>
      <c r="O24" s="117">
        <v>2.5613E-2</v>
      </c>
      <c r="P24" s="117">
        <v>2.5929999999999998E-3</v>
      </c>
      <c r="Q24" s="117">
        <v>2.3802E-2</v>
      </c>
      <c r="R24" s="117">
        <v>4.5495000000000001E-2</v>
      </c>
      <c r="S24" s="117">
        <v>2.9987E-2</v>
      </c>
      <c r="T24" s="117">
        <v>3.0311999999999999E-2</v>
      </c>
      <c r="U24" s="117">
        <v>2.1689999999999999E-3</v>
      </c>
      <c r="V24" s="117">
        <v>2.2106270000000001</v>
      </c>
      <c r="W24" s="117">
        <v>0.43601400000000001</v>
      </c>
      <c r="X24" s="117">
        <v>4.5559000000000002E-2</v>
      </c>
      <c r="Y24" s="117">
        <v>7.1919999999999998E-2</v>
      </c>
      <c r="Z24" s="117">
        <v>2.3449000000000001E-2</v>
      </c>
      <c r="AA24" s="117">
        <v>1.8301000000000001E-2</v>
      </c>
      <c r="AB24" s="117">
        <v>0.15922900000000001</v>
      </c>
      <c r="AC24" s="117">
        <v>2.155E-2</v>
      </c>
      <c r="AD24" s="117">
        <v>3.6000000000000001E-5</v>
      </c>
      <c r="AE24" s="51"/>
      <c r="AF24" s="62">
        <v>501.44000000000005</v>
      </c>
      <c r="AG24" s="62" t="s">
        <v>65</v>
      </c>
      <c r="AH24" s="166">
        <v>1291.4999999999998</v>
      </c>
      <c r="AI24" s="117">
        <v>4310</v>
      </c>
      <c r="AJ24" s="62" t="s">
        <v>65</v>
      </c>
      <c r="AK24" s="117" t="s">
        <v>65</v>
      </c>
      <c r="AL24" s="40" t="s">
        <v>61</v>
      </c>
    </row>
    <row r="25" spans="1:38" ht="26.25" customHeight="1" thickBot="1" x14ac:dyDescent="0.25">
      <c r="A25" s="60" t="s">
        <v>90</v>
      </c>
      <c r="B25" s="64" t="s">
        <v>91</v>
      </c>
      <c r="C25" s="66" t="s">
        <v>92</v>
      </c>
      <c r="D25" s="62"/>
      <c r="E25" s="117">
        <v>8.4875000000000006E-2</v>
      </c>
      <c r="F25" s="117">
        <v>9.9150000000000002E-3</v>
      </c>
      <c r="G25" s="117">
        <v>8.0350000000000005E-3</v>
      </c>
      <c r="H25" s="117" t="s">
        <v>72</v>
      </c>
      <c r="I25" s="117">
        <v>6.1899999999999998E-4</v>
      </c>
      <c r="J25" s="117">
        <v>6.1899999999999998E-4</v>
      </c>
      <c r="K25" s="117">
        <v>6.1899999999999998E-4</v>
      </c>
      <c r="L25" s="117">
        <v>2.9700000000000001E-4</v>
      </c>
      <c r="M25" s="117">
        <v>0.117704</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357.73101800000001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1.9970000000000001E-3</v>
      </c>
      <c r="F26" s="117">
        <v>3.0820000000000001E-3</v>
      </c>
      <c r="G26" s="117">
        <v>2.32E-4</v>
      </c>
      <c r="H26" s="117" t="s">
        <v>72</v>
      </c>
      <c r="I26" s="117">
        <v>1.9000000000000001E-5</v>
      </c>
      <c r="J26" s="117">
        <v>1.9000000000000001E-5</v>
      </c>
      <c r="K26" s="117">
        <v>1.9000000000000001E-5</v>
      </c>
      <c r="L26" s="117">
        <v>9.0000000000000002E-6</v>
      </c>
      <c r="M26" s="117">
        <v>4.7453000000000002E-2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14.595662000000001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3.3587602634739246</v>
      </c>
      <c r="F27" s="117">
        <v>1.7553722087038071</v>
      </c>
      <c r="G27" s="117">
        <v>4.6255013828973941E-3</v>
      </c>
      <c r="H27" s="117">
        <v>0.18547345774186208</v>
      </c>
      <c r="I27" s="117">
        <v>0.16314737760847428</v>
      </c>
      <c r="J27" s="117">
        <v>0.16314737760847428</v>
      </c>
      <c r="K27" s="117">
        <v>0.16314737760847428</v>
      </c>
      <c r="L27" s="117">
        <v>0.1199412278606888</v>
      </c>
      <c r="M27" s="117">
        <v>16.509883616805716</v>
      </c>
      <c r="N27" s="117">
        <v>3.2565020004884905E-2</v>
      </c>
      <c r="O27" s="117">
        <v>5.6709073984991475E-5</v>
      </c>
      <c r="P27" s="117">
        <v>2.9656728779732869E-3</v>
      </c>
      <c r="Q27" s="117">
        <v>8.9054236254496453E-5</v>
      </c>
      <c r="R27" s="117">
        <v>2.8917390322587954E-3</v>
      </c>
      <c r="S27" s="117">
        <v>2.0062385903550006E-3</v>
      </c>
      <c r="T27" s="117">
        <v>5.9229497167226299E-4</v>
      </c>
      <c r="U27" s="117">
        <v>6.469032453900997E-5</v>
      </c>
      <c r="V27" s="117">
        <v>1.0913341065557204E-2</v>
      </c>
      <c r="W27" s="117">
        <v>0.21841089999999996</v>
      </c>
      <c r="X27" s="117">
        <v>5.9235790887000005E-3</v>
      </c>
      <c r="Y27" s="117">
        <v>6.7884989028000001E-3</v>
      </c>
      <c r="Z27" s="117">
        <v>5.0849843798000003E-3</v>
      </c>
      <c r="AA27" s="117">
        <v>6.0723952209999999E-3</v>
      </c>
      <c r="AB27" s="117">
        <v>2.3869457592300001E-2</v>
      </c>
      <c r="AC27" s="117">
        <v>2.1841100000000001E-4</v>
      </c>
      <c r="AD27" s="117">
        <v>4.3899200000000001E-5</v>
      </c>
      <c r="AE27" s="51"/>
      <c r="AF27" s="62">
        <v>17318.263103000001</v>
      </c>
      <c r="AG27" s="117" t="s">
        <v>65</v>
      </c>
      <c r="AH27" s="117">
        <v>2.767201</v>
      </c>
      <c r="AI27" s="132">
        <v>160.78048799999999</v>
      </c>
      <c r="AJ27" s="117" t="s">
        <v>65</v>
      </c>
      <c r="AK27" s="117" t="s">
        <v>65</v>
      </c>
      <c r="AL27" s="40" t="s">
        <v>61</v>
      </c>
    </row>
    <row r="28" spans="1:38" ht="26.25" customHeight="1" thickBot="1" x14ac:dyDescent="0.25">
      <c r="A28" s="60" t="s">
        <v>95</v>
      </c>
      <c r="B28" s="60" t="s">
        <v>98</v>
      </c>
      <c r="C28" s="61" t="s">
        <v>99</v>
      </c>
      <c r="D28" s="62"/>
      <c r="E28" s="117">
        <v>0.70928118067175516</v>
      </c>
      <c r="F28" s="117">
        <v>9.2866930005436152E-2</v>
      </c>
      <c r="G28" s="117">
        <v>7.4331167996343492E-4</v>
      </c>
      <c r="H28" s="117">
        <v>4.5084883940192649E-3</v>
      </c>
      <c r="I28" s="117">
        <v>5.2875504318046371E-2</v>
      </c>
      <c r="J28" s="117">
        <v>5.2875504318046371E-2</v>
      </c>
      <c r="K28" s="117">
        <v>5.2875504318046371E-2</v>
      </c>
      <c r="L28" s="117">
        <v>4.0330499820464778E-2</v>
      </c>
      <c r="M28" s="117">
        <v>0.87050269763044374</v>
      </c>
      <c r="N28" s="117">
        <v>1.3717584334031921E-3</v>
      </c>
      <c r="O28" s="117">
        <v>4.5850549380765296E-6</v>
      </c>
      <c r="P28" s="117">
        <v>3.5981897503376226E-4</v>
      </c>
      <c r="Q28" s="117">
        <v>8.1605350889342598E-6</v>
      </c>
      <c r="R28" s="117">
        <v>4.9980712341340266E-4</v>
      </c>
      <c r="S28" s="117">
        <v>3.3794407687968406E-4</v>
      </c>
      <c r="T28" s="117">
        <v>3.34838415605881E-5</v>
      </c>
      <c r="U28" s="117">
        <v>7.1509603017154613E-6</v>
      </c>
      <c r="V28" s="117">
        <v>1.2568856106922187E-3</v>
      </c>
      <c r="W28" s="117">
        <v>3.9409799999999995E-2</v>
      </c>
      <c r="X28" s="117">
        <v>1.2383382404000001E-3</v>
      </c>
      <c r="Y28" s="117">
        <v>1.3899029347000001E-3</v>
      </c>
      <c r="Z28" s="117">
        <v>1.0859841852E-3</v>
      </c>
      <c r="AA28" s="117">
        <v>1.1657523038000001E-3</v>
      </c>
      <c r="AB28" s="117">
        <v>4.8799776641000004E-3</v>
      </c>
      <c r="AC28" s="117">
        <v>3.9409600000000003E-5</v>
      </c>
      <c r="AD28" s="117">
        <v>8.0628000000000001E-6</v>
      </c>
      <c r="AE28" s="51"/>
      <c r="AF28" s="62">
        <v>2601.0535970000001</v>
      </c>
      <c r="AG28" s="117" t="s">
        <v>65</v>
      </c>
      <c r="AH28" s="117" t="s">
        <v>65</v>
      </c>
      <c r="AI28" s="132">
        <v>9.5623299999999993</v>
      </c>
      <c r="AJ28" s="117" t="s">
        <v>65</v>
      </c>
      <c r="AK28" s="117" t="s">
        <v>65</v>
      </c>
      <c r="AL28" s="40" t="s">
        <v>61</v>
      </c>
    </row>
    <row r="29" spans="1:38" ht="26.25" customHeight="1" thickBot="1" x14ac:dyDescent="0.25">
      <c r="A29" s="60" t="s">
        <v>95</v>
      </c>
      <c r="B29" s="60" t="s">
        <v>100</v>
      </c>
      <c r="C29" s="61" t="s">
        <v>101</v>
      </c>
      <c r="D29" s="62"/>
      <c r="E29" s="117">
        <v>5.7332010038979542</v>
      </c>
      <c r="F29" s="117">
        <v>0.21699810149399232</v>
      </c>
      <c r="G29" s="117">
        <v>2.6334162475894133E-3</v>
      </c>
      <c r="H29" s="117">
        <v>3.7798887294622358E-3</v>
      </c>
      <c r="I29" s="117">
        <v>0.11351766951779541</v>
      </c>
      <c r="J29" s="117">
        <v>0.11351766951779541</v>
      </c>
      <c r="K29" s="117">
        <v>0.11351766951779541</v>
      </c>
      <c r="L29" s="117">
        <v>7.3744442846669131E-2</v>
      </c>
      <c r="M29" s="117">
        <v>1.3164897438538954</v>
      </c>
      <c r="N29" s="117">
        <v>2.5704968361994567E-4</v>
      </c>
      <c r="O29" s="117">
        <v>1.0846546850784405E-5</v>
      </c>
      <c r="P29" s="117">
        <v>1.1355920639473755E-3</v>
      </c>
      <c r="Q29" s="117">
        <v>2.1579958483682635E-5</v>
      </c>
      <c r="R29" s="117">
        <v>1.812574509278879E-3</v>
      </c>
      <c r="S29" s="117">
        <v>1.2158025961162527E-3</v>
      </c>
      <c r="T29" s="117">
        <v>4.508321567143022E-5</v>
      </c>
      <c r="U29" s="117">
        <v>2.1466823265796464E-5</v>
      </c>
      <c r="V29" s="117">
        <v>3.8606341313067766E-3</v>
      </c>
      <c r="W29" s="117">
        <v>6.20847E-2</v>
      </c>
      <c r="X29" s="117">
        <v>9.3279789950000006E-4</v>
      </c>
      <c r="Y29" s="117">
        <v>5.6486095009E-3</v>
      </c>
      <c r="Z29" s="117">
        <v>6.3119324514999998E-3</v>
      </c>
      <c r="AA29" s="117">
        <v>1.4510189541000001E-3</v>
      </c>
      <c r="AB29" s="117">
        <v>1.4344358806000001E-2</v>
      </c>
      <c r="AC29" s="117">
        <v>5.5565700000000002E-5</v>
      </c>
      <c r="AD29" s="117">
        <v>1.1731300000000001E-5</v>
      </c>
      <c r="AE29" s="51"/>
      <c r="AF29" s="62">
        <v>9018.1483810000009</v>
      </c>
      <c r="AG29" s="117" t="s">
        <v>65</v>
      </c>
      <c r="AH29" s="117">
        <v>8.0326690000000003</v>
      </c>
      <c r="AI29" s="132">
        <v>14.477693</v>
      </c>
      <c r="AJ29" s="117" t="s">
        <v>65</v>
      </c>
      <c r="AK29" s="117" t="s">
        <v>65</v>
      </c>
      <c r="AL29" s="40" t="s">
        <v>61</v>
      </c>
    </row>
    <row r="30" spans="1:38" ht="26.25" customHeight="1" thickBot="1" x14ac:dyDescent="0.25">
      <c r="A30" s="60" t="s">
        <v>95</v>
      </c>
      <c r="B30" s="60" t="s">
        <v>102</v>
      </c>
      <c r="C30" s="61" t="s">
        <v>103</v>
      </c>
      <c r="D30" s="62"/>
      <c r="E30" s="117">
        <v>1.3427681709847825E-2</v>
      </c>
      <c r="F30" s="117">
        <v>9.4859469414398212E-2</v>
      </c>
      <c r="G30" s="117">
        <v>2.1542453761163109E-5</v>
      </c>
      <c r="H30" s="117">
        <v>9.7946190986461374E-5</v>
      </c>
      <c r="I30" s="117">
        <v>1.4319661559192339E-3</v>
      </c>
      <c r="J30" s="117">
        <v>1.4319661559192339E-3</v>
      </c>
      <c r="K30" s="117">
        <v>1.4319661559192339E-3</v>
      </c>
      <c r="L30" s="117">
        <v>1.9080653419471384E-4</v>
      </c>
      <c r="M30" s="117">
        <v>0.96329686382021107</v>
      </c>
      <c r="N30" s="117">
        <v>2.6350999946316754E-4</v>
      </c>
      <c r="O30" s="117">
        <v>3.9526509801102596E-7</v>
      </c>
      <c r="P30" s="117">
        <v>1.7194031763479625E-5</v>
      </c>
      <c r="Q30" s="117">
        <v>5.9289764701653886E-7</v>
      </c>
      <c r="R30" s="117">
        <v>1.2450850587347316E-5</v>
      </c>
      <c r="S30" s="117">
        <v>8.8934647052480822E-6</v>
      </c>
      <c r="T30" s="117">
        <v>4.5455486271267985E-6</v>
      </c>
      <c r="U30" s="117">
        <v>3.9526509801102596E-7</v>
      </c>
      <c r="V30" s="117">
        <v>6.5218741171819283E-5</v>
      </c>
      <c r="W30" s="117">
        <v>1.5169000000000003E-3</v>
      </c>
      <c r="X30" s="117">
        <v>2.3114553800000002E-5</v>
      </c>
      <c r="Y30" s="117">
        <v>4.2376682200000004E-5</v>
      </c>
      <c r="Z30" s="117">
        <v>1.44465962E-5</v>
      </c>
      <c r="AA30" s="117">
        <v>4.95999803E-5</v>
      </c>
      <c r="AB30" s="117">
        <v>1.295378125E-4</v>
      </c>
      <c r="AC30" s="117">
        <v>1.5169E-6</v>
      </c>
      <c r="AD30" s="117">
        <v>1.5169E-6</v>
      </c>
      <c r="AE30" s="51"/>
      <c r="AF30" s="62">
        <v>84.955001999999993</v>
      </c>
      <c r="AG30" s="117" t="s">
        <v>65</v>
      </c>
      <c r="AH30" s="117" t="s">
        <v>65</v>
      </c>
      <c r="AI30" s="132">
        <v>1.2202040000000001</v>
      </c>
      <c r="AJ30" s="117" t="s">
        <v>65</v>
      </c>
      <c r="AK30" s="117" t="s">
        <v>65</v>
      </c>
      <c r="AL30" s="40" t="s">
        <v>61</v>
      </c>
    </row>
    <row r="31" spans="1:38" ht="26.25" customHeight="1" thickBot="1" x14ac:dyDescent="0.25">
      <c r="A31" s="60" t="s">
        <v>95</v>
      </c>
      <c r="B31" s="60" t="s">
        <v>104</v>
      </c>
      <c r="C31" s="61" t="s">
        <v>105</v>
      </c>
      <c r="D31" s="62"/>
      <c r="E31" s="117" t="s">
        <v>65</v>
      </c>
      <c r="F31" s="117">
        <v>0.40337000000000001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18.546771</v>
      </c>
      <c r="AG31" s="117" t="s">
        <v>65</v>
      </c>
      <c r="AH31" s="117" t="s">
        <v>65</v>
      </c>
      <c r="AI31" s="117">
        <v>0.26638600000000001</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0.105741</v>
      </c>
      <c r="J32" s="117">
        <v>0.20701600000000001</v>
      </c>
      <c r="K32" s="117">
        <v>0.26121699999999998</v>
      </c>
      <c r="L32" s="117">
        <v>2.3174E-2</v>
      </c>
      <c r="M32" s="117" t="s">
        <v>65</v>
      </c>
      <c r="N32" s="117">
        <v>0.826187</v>
      </c>
      <c r="O32" s="117">
        <v>3.5699999999999998E-3</v>
      </c>
      <c r="P32" s="117" t="s">
        <v>65</v>
      </c>
      <c r="Q32" s="117">
        <v>9.4219999999999998E-3</v>
      </c>
      <c r="R32" s="117">
        <v>0.30887999999999999</v>
      </c>
      <c r="S32" s="117">
        <v>6.7860379999999996</v>
      </c>
      <c r="T32" s="117">
        <v>4.7125E-2</v>
      </c>
      <c r="U32" s="117">
        <v>5.2240000000000003E-3</v>
      </c>
      <c r="V32" s="117">
        <v>2.1062430000000001</v>
      </c>
      <c r="W32" s="117" t="s">
        <v>72</v>
      </c>
      <c r="X32" s="117">
        <v>6.0099999999999997E-4</v>
      </c>
      <c r="Y32" s="117">
        <v>5.5999999999999999E-5</v>
      </c>
      <c r="Z32" s="117">
        <v>8.2000000000000001E-5</v>
      </c>
      <c r="AA32" s="117">
        <v>3.4400000000000001E-4</v>
      </c>
      <c r="AB32" s="117">
        <v>1.0820000000000001E-3</v>
      </c>
      <c r="AC32" s="117" t="s">
        <v>72</v>
      </c>
      <c r="AD32" s="117" t="s">
        <v>72</v>
      </c>
      <c r="AE32" s="51"/>
      <c r="AF32" s="117" t="s">
        <v>65</v>
      </c>
      <c r="AG32" s="117" t="s">
        <v>65</v>
      </c>
      <c r="AH32" s="117" t="s">
        <v>65</v>
      </c>
      <c r="AI32" s="117" t="s">
        <v>65</v>
      </c>
      <c r="AJ32" s="117" t="s">
        <v>65</v>
      </c>
      <c r="AK32" s="117">
        <v>8376.1719819999998</v>
      </c>
      <c r="AL32" s="40" t="s">
        <v>108</v>
      </c>
    </row>
    <row r="33" spans="1:38" ht="26.25" customHeight="1" thickBot="1" x14ac:dyDescent="0.25">
      <c r="A33" s="60" t="s">
        <v>95</v>
      </c>
      <c r="B33" s="60" t="s">
        <v>109</v>
      </c>
      <c r="C33" s="61" t="s">
        <v>110</v>
      </c>
      <c r="D33" s="62"/>
      <c r="E33" s="117" t="s">
        <v>65</v>
      </c>
      <c r="F33" s="117" t="s">
        <v>65</v>
      </c>
      <c r="G33" s="117" t="s">
        <v>65</v>
      </c>
      <c r="H33" s="117" t="s">
        <v>65</v>
      </c>
      <c r="I33" s="117">
        <v>0.46921800000000002</v>
      </c>
      <c r="J33" s="117">
        <v>0.86892100000000005</v>
      </c>
      <c r="K33" s="117">
        <v>1.7378450000000001</v>
      </c>
      <c r="L33" s="117">
        <v>1.9970000000000001E-3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8376.1719819999998</v>
      </c>
      <c r="AL33" s="40" t="s">
        <v>108</v>
      </c>
    </row>
    <row r="34" spans="1:38" ht="26.25" customHeight="1" thickBot="1" x14ac:dyDescent="0.25">
      <c r="A34" s="60" t="s">
        <v>85</v>
      </c>
      <c r="B34" s="60" t="s">
        <v>111</v>
      </c>
      <c r="C34" s="61" t="s">
        <v>112</v>
      </c>
      <c r="D34" s="62"/>
      <c r="E34" s="117">
        <v>2.0821160000000001</v>
      </c>
      <c r="F34" s="117">
        <v>0.16180700000000001</v>
      </c>
      <c r="G34" s="117">
        <v>6.8000000000000005E-4</v>
      </c>
      <c r="H34" s="117">
        <v>3.4000000000000002E-4</v>
      </c>
      <c r="I34" s="117">
        <v>4.3666999999999997E-2</v>
      </c>
      <c r="J34" s="117">
        <v>4.7066999999999998E-2</v>
      </c>
      <c r="K34" s="117">
        <v>7.0251999999999995E-2</v>
      </c>
      <c r="L34" s="62">
        <v>2.8382999999999999E-2</v>
      </c>
      <c r="M34" s="117">
        <v>0.56186499999999995</v>
      </c>
      <c r="N34" s="117" t="s">
        <v>72</v>
      </c>
      <c r="O34" s="117">
        <v>3.4000000000000002E-4</v>
      </c>
      <c r="P34" s="117" t="s">
        <v>72</v>
      </c>
      <c r="Q34" s="117" t="s">
        <v>72</v>
      </c>
      <c r="R34" s="117">
        <v>1.7000000000000001E-3</v>
      </c>
      <c r="S34" s="117">
        <v>5.7799999999999997E-2</v>
      </c>
      <c r="T34" s="117">
        <v>2.3800000000000002E-3</v>
      </c>
      <c r="U34" s="117">
        <v>3.4000000000000002E-4</v>
      </c>
      <c r="V34" s="117">
        <v>3.4000000000000002E-2</v>
      </c>
      <c r="W34" s="117" t="s">
        <v>72</v>
      </c>
      <c r="X34" s="117">
        <v>1.0200000000000001E-3</v>
      </c>
      <c r="Y34" s="117">
        <v>1.7000000000000001E-3</v>
      </c>
      <c r="Z34" s="117">
        <v>1.17E-3</v>
      </c>
      <c r="AA34" s="117">
        <v>2.6899999999999998E-4</v>
      </c>
      <c r="AB34" s="117">
        <v>4.1590000000000004E-3</v>
      </c>
      <c r="AC34" s="117" t="s">
        <v>65</v>
      </c>
      <c r="AD34" s="117" t="s">
        <v>65</v>
      </c>
      <c r="AE34" s="51"/>
      <c r="AF34" s="117">
        <v>1438.1999999999998</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0.39250000000000002</v>
      </c>
      <c r="F36" s="117">
        <v>1.4E-2</v>
      </c>
      <c r="G36" s="117">
        <v>0.01</v>
      </c>
      <c r="H36" s="117" t="s">
        <v>72</v>
      </c>
      <c r="I36" s="117">
        <v>7.0000000000000001E-3</v>
      </c>
      <c r="J36" s="117">
        <v>7.4999999999999997E-3</v>
      </c>
      <c r="K36" s="117">
        <v>7.4999999999999997E-3</v>
      </c>
      <c r="L36" s="117">
        <v>2.3249999999999998E-3</v>
      </c>
      <c r="M36" s="117">
        <v>3.6999999999999998E-2</v>
      </c>
      <c r="N36" s="117">
        <v>6.4999999999999997E-4</v>
      </c>
      <c r="O36" s="117">
        <v>5.0000000000000002E-5</v>
      </c>
      <c r="P36" s="117">
        <v>1.4999999999999999E-4</v>
      </c>
      <c r="Q36" s="117">
        <v>2.0000000000000001E-4</v>
      </c>
      <c r="R36" s="117">
        <v>2.5000000000000001E-4</v>
      </c>
      <c r="S36" s="117">
        <v>1E-3</v>
      </c>
      <c r="T36" s="117">
        <v>5.0000000000000001E-3</v>
      </c>
      <c r="U36" s="117">
        <v>5.0000000000000002E-5</v>
      </c>
      <c r="V36" s="117">
        <v>6.0000000000000001E-3</v>
      </c>
      <c r="W36" s="117">
        <v>6.4999999999999997E-4</v>
      </c>
      <c r="X36" s="117">
        <v>1.0000000000000001E-5</v>
      </c>
      <c r="Y36" s="117">
        <v>5.0000000000000002E-5</v>
      </c>
      <c r="Z36" s="117">
        <v>5.0000000000000002E-5</v>
      </c>
      <c r="AA36" s="117">
        <v>5.0000000000000004E-6</v>
      </c>
      <c r="AB36" s="117">
        <v>1.15E-4</v>
      </c>
      <c r="AC36" s="117">
        <v>4.0000000000000002E-4</v>
      </c>
      <c r="AD36" s="117">
        <v>1.9000000000000001E-4</v>
      </c>
      <c r="AE36" s="51"/>
      <c r="AF36" s="117">
        <v>211.5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0.28820800000000002</v>
      </c>
      <c r="F39" s="117">
        <v>9.1034000000000004E-2</v>
      </c>
      <c r="G39" s="117">
        <v>0.123597</v>
      </c>
      <c r="H39" s="117">
        <v>7.85E-4</v>
      </c>
      <c r="I39" s="117">
        <v>6.4947000000000005E-2</v>
      </c>
      <c r="J39" s="117">
        <v>7.4498999999999996E-2</v>
      </c>
      <c r="K39" s="117">
        <v>8.0809000000000006E-2</v>
      </c>
      <c r="L39" s="117">
        <v>1.2404999999999999E-2</v>
      </c>
      <c r="M39" s="117">
        <v>0.28498800000000002</v>
      </c>
      <c r="N39" s="117">
        <v>4.4864000000000001E-2</v>
      </c>
      <c r="O39" s="117">
        <v>2.5405E-2</v>
      </c>
      <c r="P39" s="117">
        <v>1.219E-3</v>
      </c>
      <c r="Q39" s="117">
        <v>5.3393999999999997E-2</v>
      </c>
      <c r="R39" s="117">
        <v>3.4366000000000001E-2</v>
      </c>
      <c r="S39" s="117">
        <v>1.7753999999999999E-2</v>
      </c>
      <c r="T39" s="117">
        <v>0.34146300000000002</v>
      </c>
      <c r="U39" s="117">
        <v>5.4600000000000004E-4</v>
      </c>
      <c r="V39" s="117">
        <v>0.42959399999999998</v>
      </c>
      <c r="W39" s="117">
        <v>0.112568</v>
      </c>
      <c r="X39" s="117">
        <v>2.1395999999999998E-2</v>
      </c>
      <c r="Y39" s="117">
        <v>2.8901E-2</v>
      </c>
      <c r="Z39" s="117">
        <v>1.2824E-2</v>
      </c>
      <c r="AA39" s="117">
        <v>8.489E-3</v>
      </c>
      <c r="AB39" s="117">
        <v>7.1609999999999993E-2</v>
      </c>
      <c r="AC39" s="117">
        <v>3.9439999999999996E-3</v>
      </c>
      <c r="AD39" s="117">
        <v>1.1993999999999999E-2</v>
      </c>
      <c r="AE39" s="51"/>
      <c r="AF39" s="62">
        <v>1184.02</v>
      </c>
      <c r="AG39" s="204">
        <v>70.490000000000009</v>
      </c>
      <c r="AH39" s="166">
        <v>1297.8</v>
      </c>
      <c r="AI39" s="62">
        <v>824</v>
      </c>
      <c r="AJ39" s="117" t="s">
        <v>65</v>
      </c>
      <c r="AK39" s="117" t="s">
        <v>65</v>
      </c>
      <c r="AL39" s="40" t="s">
        <v>61</v>
      </c>
    </row>
    <row r="40" spans="1:38" ht="26.25" customHeight="1" thickBot="1" x14ac:dyDescent="0.25">
      <c r="A40" s="60" t="s">
        <v>85</v>
      </c>
      <c r="B40" s="60" t="s">
        <v>125</v>
      </c>
      <c r="C40" s="61" t="s">
        <v>126</v>
      </c>
      <c r="D40" s="62"/>
      <c r="E40" s="117">
        <v>0.29080699999999998</v>
      </c>
      <c r="F40" s="117">
        <v>4.7246000000000003E-2</v>
      </c>
      <c r="G40" s="117">
        <v>1.5200000000000001E-4</v>
      </c>
      <c r="H40" s="117">
        <v>9.7999999999999997E-5</v>
      </c>
      <c r="I40" s="117">
        <v>1.8055000000000002E-2</v>
      </c>
      <c r="J40" s="117">
        <v>1.8055000000000002E-2</v>
      </c>
      <c r="K40" s="117">
        <v>1.8055000000000002E-2</v>
      </c>
      <c r="L40" s="117">
        <v>1.2068000000000001E-2</v>
      </c>
      <c r="M40" s="117">
        <v>0.21640000000000001</v>
      </c>
      <c r="N40" s="117">
        <v>8.2399999999999997E-4</v>
      </c>
      <c r="O40" s="117">
        <v>1.2300000000000001E-4</v>
      </c>
      <c r="P40" s="117" t="s">
        <v>72</v>
      </c>
      <c r="Q40" s="117" t="s">
        <v>72</v>
      </c>
      <c r="R40" s="117">
        <v>6.1700000000000004E-4</v>
      </c>
      <c r="S40" s="117">
        <v>2.0969999999999999E-2</v>
      </c>
      <c r="T40" s="117">
        <v>8.6300000000000005E-4</v>
      </c>
      <c r="U40" s="117">
        <v>1.2300000000000001E-4</v>
      </c>
      <c r="V40" s="117">
        <v>1.2335E-2</v>
      </c>
      <c r="W40" s="117" t="s">
        <v>72</v>
      </c>
      <c r="X40" s="117">
        <v>3.7199999999999999E-4</v>
      </c>
      <c r="Y40" s="117">
        <v>6.1499999999999999E-4</v>
      </c>
      <c r="Z40" s="117" t="s">
        <v>72</v>
      </c>
      <c r="AA40" s="117" t="s">
        <v>72</v>
      </c>
      <c r="AB40" s="117">
        <v>9.8700000000000003E-4</v>
      </c>
      <c r="AC40" s="117" t="s">
        <v>65</v>
      </c>
      <c r="AD40" s="117" t="s">
        <v>65</v>
      </c>
      <c r="AE40" s="51"/>
      <c r="AF40" s="117">
        <v>522.05881799999997</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5.7483880000000003</v>
      </c>
      <c r="F41" s="166">
        <v>4.5551050000000002</v>
      </c>
      <c r="G41" s="166">
        <v>0.45808599999999999</v>
      </c>
      <c r="H41" s="166">
        <v>6.5651000000000001E-2</v>
      </c>
      <c r="I41" s="166">
        <v>2.060146</v>
      </c>
      <c r="J41" s="166">
        <v>2.1568740000000002</v>
      </c>
      <c r="K41" s="166">
        <v>2.3087209999999998</v>
      </c>
      <c r="L41" s="166">
        <v>0.75926899999999997</v>
      </c>
      <c r="M41" s="166">
        <v>69.467772999999994</v>
      </c>
      <c r="N41" s="166">
        <v>2.6494710000000001</v>
      </c>
      <c r="O41" s="166">
        <v>0.27040900000000001</v>
      </c>
      <c r="P41" s="166">
        <v>6.9880999999999999E-2</v>
      </c>
      <c r="Q41" s="166">
        <v>4.9121999999999999E-2</v>
      </c>
      <c r="R41" s="166">
        <v>0.35998599999999997</v>
      </c>
      <c r="S41" s="166">
        <v>0.10302500000000001</v>
      </c>
      <c r="T41" s="166">
        <v>3.8585000000000001E-2</v>
      </c>
      <c r="U41" s="166">
        <v>8.5450000000000005E-3</v>
      </c>
      <c r="V41" s="166">
        <v>7.9338629999999997</v>
      </c>
      <c r="W41" s="166">
        <v>0.66594500000000001</v>
      </c>
      <c r="X41" s="166">
        <v>1.249898</v>
      </c>
      <c r="Y41" s="166">
        <v>1.1029899999999999</v>
      </c>
      <c r="Z41" s="166">
        <v>0.81151600000000002</v>
      </c>
      <c r="AA41" s="166">
        <v>1.2867440000000001</v>
      </c>
      <c r="AB41" s="204">
        <v>4.4511479999999999</v>
      </c>
      <c r="AC41" s="166">
        <v>0.19078800000000001</v>
      </c>
      <c r="AD41" s="166">
        <v>7.6963000000000004E-2</v>
      </c>
      <c r="AE41" s="51"/>
      <c r="AF41" s="117">
        <v>391.72</v>
      </c>
      <c r="AG41" s="117">
        <v>448.47</v>
      </c>
      <c r="AH41" s="117">
        <v>2164</v>
      </c>
      <c r="AI41" s="117">
        <v>15263</v>
      </c>
      <c r="AJ41" s="62">
        <v>395.03734444248977</v>
      </c>
      <c r="AK41" s="117" t="s">
        <v>65</v>
      </c>
      <c r="AL41" s="40" t="s">
        <v>61</v>
      </c>
    </row>
    <row r="42" spans="1:38" ht="26.25" customHeight="1" thickBot="1" x14ac:dyDescent="0.25">
      <c r="A42" s="60" t="s">
        <v>85</v>
      </c>
      <c r="B42" s="60" t="s">
        <v>129</v>
      </c>
      <c r="C42" s="61" t="s">
        <v>130</v>
      </c>
      <c r="D42" s="62"/>
      <c r="E42" s="117">
        <v>4.1966999999999997E-2</v>
      </c>
      <c r="F42" s="117">
        <v>0.25619799999999998</v>
      </c>
      <c r="G42" s="117">
        <v>5.3000000000000001E-5</v>
      </c>
      <c r="H42" s="117">
        <v>2.3E-5</v>
      </c>
      <c r="I42" s="117">
        <v>9.6200000000000001E-3</v>
      </c>
      <c r="J42" s="117">
        <v>9.6200000000000001E-3</v>
      </c>
      <c r="K42" s="117">
        <v>9.6200000000000001E-3</v>
      </c>
      <c r="L42" s="117">
        <v>1.4350000000000001E-3</v>
      </c>
      <c r="M42" s="117">
        <v>2.7385480000000002</v>
      </c>
      <c r="N42" s="117">
        <v>1.8492000000000001E-2</v>
      </c>
      <c r="O42" s="117">
        <v>4.6999999999999997E-5</v>
      </c>
      <c r="P42" s="117" t="s">
        <v>72</v>
      </c>
      <c r="Q42" s="117" t="s">
        <v>72</v>
      </c>
      <c r="R42" s="117">
        <v>2.3599999999999999E-4</v>
      </c>
      <c r="S42" s="117">
        <v>8.0239999999999999E-3</v>
      </c>
      <c r="T42" s="117">
        <v>3.3E-4</v>
      </c>
      <c r="U42" s="117">
        <v>4.6999999999999997E-5</v>
      </c>
      <c r="V42" s="117">
        <v>4.7200000000000002E-3</v>
      </c>
      <c r="W42" s="117" t="s">
        <v>72</v>
      </c>
      <c r="X42" s="117">
        <v>1.7799999999999999E-4</v>
      </c>
      <c r="Y42" s="117">
        <v>1.9900000000000001E-4</v>
      </c>
      <c r="Z42" s="117" t="s">
        <v>72</v>
      </c>
      <c r="AA42" s="117" t="s">
        <v>72</v>
      </c>
      <c r="AB42" s="117">
        <v>3.77E-4</v>
      </c>
      <c r="AC42" s="117" t="s">
        <v>65</v>
      </c>
      <c r="AD42" s="117" t="s">
        <v>65</v>
      </c>
      <c r="AE42" s="51"/>
      <c r="AF42" s="62">
        <v>205.91200000000001</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0.10477300000000001</v>
      </c>
      <c r="F43" s="117">
        <v>3.0596000000000002E-2</v>
      </c>
      <c r="G43" s="117">
        <v>7.6105999999999993E-2</v>
      </c>
      <c r="H43" s="117">
        <v>2.1900000000000001E-4</v>
      </c>
      <c r="I43" s="117">
        <v>1.5873000000000002E-2</v>
      </c>
      <c r="J43" s="117">
        <v>1.6912E-2</v>
      </c>
      <c r="K43" s="117">
        <v>1.8067E-2</v>
      </c>
      <c r="L43" s="117">
        <v>4.5279999999999999E-3</v>
      </c>
      <c r="M43" s="117">
        <v>8.3044999999999994E-2</v>
      </c>
      <c r="N43" s="117">
        <v>1.7260000000000001E-2</v>
      </c>
      <c r="O43" s="117">
        <v>1.32E-2</v>
      </c>
      <c r="P43" s="117">
        <v>1.93E-4</v>
      </c>
      <c r="Q43" s="117">
        <v>3.2551999999999998E-2</v>
      </c>
      <c r="R43" s="117">
        <v>1.7583999999999999E-2</v>
      </c>
      <c r="S43" s="117">
        <v>7.9389999999999999E-3</v>
      </c>
      <c r="T43" s="117">
        <v>0.211093</v>
      </c>
      <c r="U43" s="117">
        <v>8.5000000000000006E-5</v>
      </c>
      <c r="V43" s="117">
        <v>9.0332999999999997E-2</v>
      </c>
      <c r="W43" s="117">
        <v>2.3598000000000001E-2</v>
      </c>
      <c r="X43" s="117">
        <v>6.8789999999999997E-3</v>
      </c>
      <c r="Y43" s="117">
        <v>8.5859999999999999E-3</v>
      </c>
      <c r="Z43" s="117">
        <v>4.7720000000000002E-3</v>
      </c>
      <c r="AA43" s="117">
        <v>2.673E-3</v>
      </c>
      <c r="AB43" s="117">
        <v>2.291E-2</v>
      </c>
      <c r="AC43" s="117">
        <v>8.1499999999999997E-4</v>
      </c>
      <c r="AD43" s="117">
        <v>3.9999999999999998E-6</v>
      </c>
      <c r="AE43" s="51"/>
      <c r="AF43" s="62">
        <v>729.84</v>
      </c>
      <c r="AG43" s="117" t="s">
        <v>65</v>
      </c>
      <c r="AH43" s="166">
        <v>291.60000000000002</v>
      </c>
      <c r="AI43" s="62">
        <v>163</v>
      </c>
      <c r="AJ43" s="117" t="s">
        <v>65</v>
      </c>
      <c r="AK43" s="117" t="s">
        <v>65</v>
      </c>
      <c r="AL43" s="40" t="s">
        <v>61</v>
      </c>
    </row>
    <row r="44" spans="1:38" ht="26.25" customHeight="1" thickBot="1" x14ac:dyDescent="0.25">
      <c r="A44" s="60" t="s">
        <v>85</v>
      </c>
      <c r="B44" s="60" t="s">
        <v>133</v>
      </c>
      <c r="C44" s="61" t="s">
        <v>134</v>
      </c>
      <c r="D44" s="62"/>
      <c r="E44" s="117">
        <v>1.510699</v>
      </c>
      <c r="F44" s="117">
        <v>0.14147799999999999</v>
      </c>
      <c r="G44" s="117">
        <v>2.7362000000000001E-2</v>
      </c>
      <c r="H44" s="117">
        <v>4.73E-4</v>
      </c>
      <c r="I44" s="117">
        <v>7.2187000000000001E-2</v>
      </c>
      <c r="J44" s="117">
        <v>7.2187000000000001E-2</v>
      </c>
      <c r="K44" s="117">
        <v>7.2187000000000001E-2</v>
      </c>
      <c r="L44" s="117">
        <v>4.4722999999999999E-2</v>
      </c>
      <c r="M44" s="117">
        <v>0.52934099999999995</v>
      </c>
      <c r="N44" s="117" t="s">
        <v>65</v>
      </c>
      <c r="O44" s="117">
        <v>5.9800000000000001E-4</v>
      </c>
      <c r="P44" s="117" t="s">
        <v>72</v>
      </c>
      <c r="Q44" s="117" t="s">
        <v>72</v>
      </c>
      <c r="R44" s="117">
        <v>2.9910000000000002E-3</v>
      </c>
      <c r="S44" s="117">
        <v>0.101684</v>
      </c>
      <c r="T44" s="117">
        <v>4.1869999999999997E-3</v>
      </c>
      <c r="U44" s="117">
        <v>5.9800000000000001E-4</v>
      </c>
      <c r="V44" s="117">
        <v>5.9813999999999999E-2</v>
      </c>
      <c r="W44" s="117" t="s">
        <v>72</v>
      </c>
      <c r="X44" s="117">
        <v>1.794E-3</v>
      </c>
      <c r="Y44" s="117">
        <v>2.9910000000000002E-3</v>
      </c>
      <c r="Z44" s="117" t="s">
        <v>72</v>
      </c>
      <c r="AA44" s="117" t="s">
        <v>72</v>
      </c>
      <c r="AB44" s="117">
        <v>4.7850000000000002E-3</v>
      </c>
      <c r="AC44" s="117" t="s">
        <v>65</v>
      </c>
      <c r="AD44" s="117" t="s">
        <v>65</v>
      </c>
      <c r="AE44" s="51"/>
      <c r="AF44" s="117">
        <v>2530.0522000000001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0.14053000000000002</v>
      </c>
      <c r="F45" s="117">
        <v>1.1353E-2</v>
      </c>
      <c r="G45" s="117">
        <v>3.5729999999999998E-3</v>
      </c>
      <c r="H45" s="117" t="s">
        <v>72</v>
      </c>
      <c r="I45" s="117">
        <v>2.833E-3</v>
      </c>
      <c r="J45" s="117">
        <v>3.0119999999999999E-3</v>
      </c>
      <c r="K45" s="117">
        <v>3.0119999999999999E-3</v>
      </c>
      <c r="L45" s="117">
        <v>8.4699999999999999E-4</v>
      </c>
      <c r="M45" s="117">
        <v>3.3302999999999999E-2</v>
      </c>
      <c r="N45" s="117">
        <v>2.32E-4</v>
      </c>
      <c r="O45" s="117">
        <v>1.8E-5</v>
      </c>
      <c r="P45" s="117">
        <v>5.3999999999999998E-5</v>
      </c>
      <c r="Q45" s="117">
        <v>7.1000000000000005E-5</v>
      </c>
      <c r="R45" s="117">
        <v>8.8999999999999995E-5</v>
      </c>
      <c r="S45" s="117">
        <v>3.57E-4</v>
      </c>
      <c r="T45" s="117">
        <v>1.786E-3</v>
      </c>
      <c r="U45" s="117">
        <v>1.8E-5</v>
      </c>
      <c r="V45" s="117">
        <v>2.1429999999999999E-3</v>
      </c>
      <c r="W45" s="117">
        <v>2.32E-4</v>
      </c>
      <c r="X45" s="117">
        <v>3.9999999999999998E-6</v>
      </c>
      <c r="Y45" s="117">
        <v>1.8E-5</v>
      </c>
      <c r="Z45" s="117">
        <v>1.8E-5</v>
      </c>
      <c r="AA45" s="117">
        <v>1.9999999999999999E-6</v>
      </c>
      <c r="AB45" s="117">
        <v>4.1999999999999998E-5</v>
      </c>
      <c r="AC45" s="117">
        <v>1.4300000000000001E-4</v>
      </c>
      <c r="AD45" s="117">
        <v>6.7999999999999999E-5</v>
      </c>
      <c r="AE45" s="51"/>
      <c r="AF45" s="117">
        <v>77.087999999999994</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v>3.4220000000000002E-4</v>
      </c>
      <c r="F49" s="117" t="s">
        <v>65</v>
      </c>
      <c r="G49" s="117">
        <v>5.4399999999999994E-5</v>
      </c>
      <c r="H49" s="117">
        <v>3.0699999999999998E-4</v>
      </c>
      <c r="I49" s="117">
        <v>2.63E-4</v>
      </c>
      <c r="J49" s="117">
        <v>6.3000000000000003E-4</v>
      </c>
      <c r="K49" s="117">
        <v>1.4970000000000001E-3</v>
      </c>
      <c r="L49" s="117">
        <v>1.2899999999999999E-4</v>
      </c>
      <c r="M49" s="117">
        <v>1.5169999999999999E-3</v>
      </c>
      <c r="N49" s="117" t="s">
        <v>65</v>
      </c>
      <c r="O49" s="117" t="s">
        <v>65</v>
      </c>
      <c r="P49" s="117" t="s">
        <v>65</v>
      </c>
      <c r="Q49" s="117" t="s">
        <v>65</v>
      </c>
      <c r="R49" s="117">
        <v>9.9999999999999995E-7</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0.128689</v>
      </c>
      <c r="F50" s="166" t="s">
        <v>65</v>
      </c>
      <c r="G50" s="166">
        <v>3.0623000000000001E-2</v>
      </c>
      <c r="H50" s="166">
        <v>1.6468E-2</v>
      </c>
      <c r="I50" s="166">
        <v>0.60368599999999994</v>
      </c>
      <c r="J50" s="166">
        <v>0.622031</v>
      </c>
      <c r="K50" s="166">
        <v>1.1867760000000001</v>
      </c>
      <c r="L50" s="166" t="s">
        <v>72</v>
      </c>
      <c r="M50" s="166">
        <v>0.56665100000000002</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4.4413999999999999E-3</v>
      </c>
      <c r="F52" s="117">
        <v>0.41622900000000018</v>
      </c>
      <c r="G52" s="117">
        <v>5.4312600000000003E-2</v>
      </c>
      <c r="H52" s="117">
        <v>1.9499999999999996E-5</v>
      </c>
      <c r="I52" s="117">
        <v>2.9498E-2</v>
      </c>
      <c r="J52" s="117">
        <v>6.7877999999999994E-2</v>
      </c>
      <c r="K52" s="117">
        <v>0.109657</v>
      </c>
      <c r="L52" s="117" t="s">
        <v>65</v>
      </c>
      <c r="M52" s="117">
        <v>0.63118929999999995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1.693883</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0.26100000000000001</v>
      </c>
      <c r="AL53" s="40" t="s">
        <v>160</v>
      </c>
    </row>
    <row r="54" spans="1:38" ht="37.5" customHeight="1" thickBot="1" x14ac:dyDescent="0.25">
      <c r="A54" s="60" t="s">
        <v>142</v>
      </c>
      <c r="B54" s="64" t="s">
        <v>161</v>
      </c>
      <c r="C54" s="66" t="s">
        <v>162</v>
      </c>
      <c r="D54" s="63"/>
      <c r="E54" s="117" t="s">
        <v>65</v>
      </c>
      <c r="F54" s="117">
        <v>1.79752E-2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632</v>
      </c>
      <c r="AL54" s="40" t="s">
        <v>163</v>
      </c>
    </row>
    <row r="55" spans="1:38" ht="26.25" customHeight="1" thickBot="1" x14ac:dyDescent="0.25">
      <c r="A55" s="60" t="s">
        <v>142</v>
      </c>
      <c r="B55" s="64" t="s">
        <v>164</v>
      </c>
      <c r="C55" s="66" t="s">
        <v>165</v>
      </c>
      <c r="D55" s="63"/>
      <c r="E55" s="117">
        <v>4.839E-4</v>
      </c>
      <c r="F55" s="117">
        <v>2.3864999999999997E-3</v>
      </c>
      <c r="G55" s="117">
        <v>1.1520999999999999E-3</v>
      </c>
      <c r="H55" s="62" t="s">
        <v>72</v>
      </c>
      <c r="I55" s="117">
        <v>3.2419999999999997E-4</v>
      </c>
      <c r="J55" s="117">
        <v>4.016E-4</v>
      </c>
      <c r="K55" s="117">
        <v>4.839E-4</v>
      </c>
      <c r="L55" s="117">
        <v>7.7999999999999999E-5</v>
      </c>
      <c r="M55" s="117">
        <v>4.839E-4</v>
      </c>
      <c r="N55" s="117">
        <v>4.8399999999999997E-5</v>
      </c>
      <c r="O55" s="117">
        <v>2.0000000000000002E-7</v>
      </c>
      <c r="P55" s="117">
        <v>1.0000000000000001E-7</v>
      </c>
      <c r="Q55" s="117">
        <v>2.9E-5</v>
      </c>
      <c r="R55" s="117">
        <v>9.7000000000000003E-6</v>
      </c>
      <c r="S55" s="117">
        <v>5.3199999999999999E-5</v>
      </c>
      <c r="T55" s="117">
        <v>1.9400000000000001E-5</v>
      </c>
      <c r="U55" s="117" t="s">
        <v>65</v>
      </c>
      <c r="V55" s="117">
        <v>2.9E-5</v>
      </c>
      <c r="W55" s="117" t="s">
        <v>65</v>
      </c>
      <c r="X55" s="117">
        <v>2.5199999999999999E-5</v>
      </c>
      <c r="Y55" s="117">
        <v>2.9999999999999997E-5</v>
      </c>
      <c r="Z55" s="117">
        <v>1.9400000000000001E-5</v>
      </c>
      <c r="AA55" s="117">
        <v>1.06E-5</v>
      </c>
      <c r="AB55" s="62">
        <v>8.5000000000000006E-5</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1.9389999999999998E-3</v>
      </c>
      <c r="J57" s="117">
        <v>3.49E-3</v>
      </c>
      <c r="K57" s="117">
        <v>3.8779999999999986E-3</v>
      </c>
      <c r="L57" s="117">
        <v>5.8E-5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719</v>
      </c>
      <c r="AL57" s="40" t="s">
        <v>171</v>
      </c>
    </row>
    <row r="58" spans="1:38" ht="26.25" customHeight="1" thickBot="1" x14ac:dyDescent="0.25">
      <c r="A58" s="60" t="s">
        <v>66</v>
      </c>
      <c r="B58" s="60" t="s">
        <v>172</v>
      </c>
      <c r="C58" s="61" t="s">
        <v>173</v>
      </c>
      <c r="D58" s="62"/>
      <c r="E58" s="117" t="s">
        <v>139</v>
      </c>
      <c r="F58" s="117" t="s">
        <v>139</v>
      </c>
      <c r="G58" s="117" t="s">
        <v>139</v>
      </c>
      <c r="H58" s="117" t="s">
        <v>65</v>
      </c>
      <c r="I58" s="117">
        <v>2.0900000000000001E-4</v>
      </c>
      <c r="J58" s="117">
        <v>1.0579999999999999E-3</v>
      </c>
      <c r="K58" s="117">
        <v>2.7190000000000001E-3</v>
      </c>
      <c r="L58" s="117">
        <v>9.9999999999999995E-7</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36.1</v>
      </c>
      <c r="AL58" s="40" t="s">
        <v>174</v>
      </c>
    </row>
    <row r="59" spans="1:38" ht="26.25" customHeight="1" thickBot="1" x14ac:dyDescent="0.25">
      <c r="A59" s="60" t="s">
        <v>66</v>
      </c>
      <c r="B59" s="68" t="s">
        <v>175</v>
      </c>
      <c r="C59" s="61" t="s">
        <v>176</v>
      </c>
      <c r="D59" s="62"/>
      <c r="E59" s="117" t="s">
        <v>139</v>
      </c>
      <c r="F59" s="117" t="s">
        <v>139</v>
      </c>
      <c r="G59" s="117" t="s">
        <v>139</v>
      </c>
      <c r="H59" s="117" t="s">
        <v>72</v>
      </c>
      <c r="I59" s="117">
        <v>8.0699999999999999E-4</v>
      </c>
      <c r="J59" s="117">
        <v>9.0799999999999995E-4</v>
      </c>
      <c r="K59" s="117">
        <v>1.0089999999999999E-3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9.5440000000000004E-3</v>
      </c>
      <c r="F60" s="117" t="s">
        <v>65</v>
      </c>
      <c r="G60" s="117">
        <v>8.9800000000000004E-4</v>
      </c>
      <c r="H60" s="117" t="s">
        <v>65</v>
      </c>
      <c r="I60" s="117">
        <v>1.5599999999999999E-2</v>
      </c>
      <c r="J60" s="117">
        <v>0.156005</v>
      </c>
      <c r="K60" s="117">
        <v>0.31837700000000002</v>
      </c>
      <c r="L60" s="117" t="s">
        <v>65</v>
      </c>
      <c r="M60" s="117">
        <v>8.3129999999999992E-3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0.18477099999999999</v>
      </c>
      <c r="J61" s="166">
        <v>1.858438</v>
      </c>
      <c r="K61" s="166">
        <v>6.1985460000000003</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22">
        <v>3.2499999999999999E-4</v>
      </c>
      <c r="G62" s="22" t="s">
        <v>65</v>
      </c>
      <c r="H62" s="22" t="s">
        <v>65</v>
      </c>
      <c r="I62" s="22">
        <v>2.0699999999999999E-4</v>
      </c>
      <c r="J62" s="22">
        <v>2.0730000000000002E-3</v>
      </c>
      <c r="K62" s="22">
        <v>4.1450000000000002E-3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2.5739999999999999E-3</v>
      </c>
      <c r="J63" s="117">
        <v>7.7210000000000004E-3</v>
      </c>
      <c r="K63" s="117">
        <v>2.3397999999999999E-2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2.9999999999999999E-7</v>
      </c>
      <c r="F70" s="117">
        <v>1.1823E-2</v>
      </c>
      <c r="G70" s="117">
        <v>6.0000000000000002E-6</v>
      </c>
      <c r="H70" s="117">
        <v>1.0083E-2</v>
      </c>
      <c r="I70" s="117">
        <v>3.7859999999999999E-3</v>
      </c>
      <c r="J70" s="117">
        <v>1.1358E-2</v>
      </c>
      <c r="K70" s="117">
        <v>3.4417999999999997E-2</v>
      </c>
      <c r="L70" s="117">
        <v>6.7999999999999999E-5</v>
      </c>
      <c r="M70" s="117">
        <v>0.37351499999999999</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6.0975000000000001E-2</v>
      </c>
      <c r="G71" s="117" t="s">
        <v>65</v>
      </c>
      <c r="H71" s="117">
        <v>6.4739999999999997E-3</v>
      </c>
      <c r="I71" s="117">
        <v>4.26E-4</v>
      </c>
      <c r="J71" s="117">
        <v>1.2780000000000001E-3</v>
      </c>
      <c r="K71" s="117">
        <v>3.8730000000000001E-3</v>
      </c>
      <c r="L71" s="117">
        <v>7.9999999999999996E-6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3.8999999999999999E-5</v>
      </c>
      <c r="F72" s="117">
        <v>1.4E-5</v>
      </c>
      <c r="G72" s="117">
        <v>1.8E-5</v>
      </c>
      <c r="H72" s="117" t="s">
        <v>72</v>
      </c>
      <c r="I72" s="117">
        <v>6.0000000000000002E-6</v>
      </c>
      <c r="J72" s="117">
        <v>6.9999999999999999E-6</v>
      </c>
      <c r="K72" s="117">
        <v>9.0000000000000002E-6</v>
      </c>
      <c r="L72" s="117">
        <v>2E-8</v>
      </c>
      <c r="M72" s="117">
        <v>9.9999999999999995E-7</v>
      </c>
      <c r="N72" s="117">
        <v>7.7999999999999999E-4</v>
      </c>
      <c r="O72" s="117">
        <v>6.0000000000000002E-5</v>
      </c>
      <c r="P72" s="117">
        <v>1.5E-5</v>
      </c>
      <c r="Q72" s="117">
        <v>5.0000000000000004E-6</v>
      </c>
      <c r="R72" s="117">
        <v>3.0000000000000001E-5</v>
      </c>
      <c r="S72" s="117">
        <v>6.0000000000000002E-6</v>
      </c>
      <c r="T72" s="117">
        <v>2.1000000000000001E-4</v>
      </c>
      <c r="U72" s="117" t="s">
        <v>72</v>
      </c>
      <c r="V72" s="117">
        <v>1.08E-3</v>
      </c>
      <c r="W72" s="117">
        <v>8.9999999999999998E-4</v>
      </c>
      <c r="X72" s="117" t="s">
        <v>72</v>
      </c>
      <c r="Y72" s="117" t="s">
        <v>72</v>
      </c>
      <c r="Z72" s="117" t="s">
        <v>72</v>
      </c>
      <c r="AA72" s="117" t="s">
        <v>72</v>
      </c>
      <c r="AB72" s="117" t="s">
        <v>72</v>
      </c>
      <c r="AC72" s="117" t="s">
        <v>72</v>
      </c>
      <c r="AD72" s="117">
        <v>9.9999999999999995E-7</v>
      </c>
      <c r="AE72" s="51"/>
      <c r="AF72" s="117" t="s">
        <v>65</v>
      </c>
      <c r="AG72" s="117" t="s">
        <v>65</v>
      </c>
      <c r="AH72" s="117" t="s">
        <v>65</v>
      </c>
      <c r="AI72" s="117" t="s">
        <v>65</v>
      </c>
      <c r="AJ72" s="117" t="s">
        <v>65</v>
      </c>
      <c r="AK72" s="117">
        <v>2.9999999999999997E-4</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6.5000000000000008E-5</v>
      </c>
      <c r="G74" s="117" t="s">
        <v>65</v>
      </c>
      <c r="H74" s="117" t="s">
        <v>65</v>
      </c>
      <c r="I74" s="117">
        <v>1.165E-3</v>
      </c>
      <c r="J74" s="117">
        <v>2.967E-3</v>
      </c>
      <c r="K74" s="117">
        <v>4.2379999999999996E-3</v>
      </c>
      <c r="L74" s="117">
        <v>2.6999999999999999E-5</v>
      </c>
      <c r="M74" s="117" t="s">
        <v>65</v>
      </c>
      <c r="N74" s="117" t="s">
        <v>65</v>
      </c>
      <c r="O74" s="117" t="s">
        <v>65</v>
      </c>
      <c r="P74" s="117" t="s">
        <v>65</v>
      </c>
      <c r="Q74" s="117" t="s">
        <v>65</v>
      </c>
      <c r="R74" s="117" t="s">
        <v>65</v>
      </c>
      <c r="S74" s="117" t="s">
        <v>65</v>
      </c>
      <c r="T74" s="117" t="s">
        <v>65</v>
      </c>
      <c r="U74" s="117" t="s">
        <v>65</v>
      </c>
      <c r="V74" s="117" t="s">
        <v>65</v>
      </c>
      <c r="W74" s="117">
        <v>1.6500000000000001E-5</v>
      </c>
      <c r="X74" s="117" t="s">
        <v>65</v>
      </c>
      <c r="Y74" s="117" t="s">
        <v>65</v>
      </c>
      <c r="Z74" s="117" t="s">
        <v>65</v>
      </c>
      <c r="AA74" s="117" t="s">
        <v>65</v>
      </c>
      <c r="AB74" s="117" t="s">
        <v>65</v>
      </c>
      <c r="AC74" s="117">
        <v>2.3500000000000001E-3</v>
      </c>
      <c r="AD74" s="117" t="s">
        <v>65</v>
      </c>
      <c r="AE74" s="51"/>
      <c r="AF74" s="117" t="s">
        <v>65</v>
      </c>
      <c r="AG74" s="117" t="s">
        <v>65</v>
      </c>
      <c r="AH74" s="117" t="s">
        <v>65</v>
      </c>
      <c r="AI74" s="117" t="s">
        <v>65</v>
      </c>
      <c r="AJ74" s="117" t="s">
        <v>65</v>
      </c>
      <c r="AK74" s="117">
        <v>4.6999999999999999E-4</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1.9999999999999999E-6</v>
      </c>
      <c r="H76" s="117" t="s">
        <v>65</v>
      </c>
      <c r="I76" s="117">
        <v>1.8E-5</v>
      </c>
      <c r="J76" s="117">
        <v>3.6000000000000001E-5</v>
      </c>
      <c r="K76" s="117">
        <v>4.5000000000000003E-5</v>
      </c>
      <c r="L76" s="117" t="s">
        <v>65</v>
      </c>
      <c r="M76" s="117" t="s">
        <v>65</v>
      </c>
      <c r="N76" s="117">
        <v>1.03E-2</v>
      </c>
      <c r="O76" s="117" t="s">
        <v>65</v>
      </c>
      <c r="P76" s="117" t="s">
        <v>65</v>
      </c>
      <c r="Q76" s="117" t="s">
        <v>65</v>
      </c>
      <c r="R76" s="117" t="s">
        <v>65</v>
      </c>
      <c r="S76" s="117" t="s">
        <v>65</v>
      </c>
      <c r="T76" s="117" t="s">
        <v>65</v>
      </c>
      <c r="U76" s="117" t="s">
        <v>65</v>
      </c>
      <c r="V76" s="117" t="s">
        <v>65</v>
      </c>
      <c r="W76" s="117">
        <v>2.5087999999999999E-2</v>
      </c>
      <c r="X76" s="117" t="s">
        <v>65</v>
      </c>
      <c r="Y76" s="117" t="s">
        <v>65</v>
      </c>
      <c r="Z76" s="117" t="s">
        <v>65</v>
      </c>
      <c r="AA76" s="117" t="s">
        <v>65</v>
      </c>
      <c r="AB76" s="117" t="s">
        <v>65</v>
      </c>
      <c r="AC76" s="117" t="s">
        <v>65</v>
      </c>
      <c r="AD76" s="117">
        <v>2.0000000000000002E-5</v>
      </c>
      <c r="AE76" s="51"/>
      <c r="AF76" s="117" t="s">
        <v>65</v>
      </c>
      <c r="AG76" s="117" t="s">
        <v>65</v>
      </c>
      <c r="AH76" s="117" t="s">
        <v>65</v>
      </c>
      <c r="AI76" s="117" t="s">
        <v>65</v>
      </c>
      <c r="AJ76" s="117" t="s">
        <v>65</v>
      </c>
      <c r="AK76" s="62">
        <v>7.84</v>
      </c>
      <c r="AL76" s="40" t="s">
        <v>225</v>
      </c>
    </row>
    <row r="77" spans="1:38" ht="26.25" customHeight="1" thickBot="1" x14ac:dyDescent="0.25">
      <c r="A77" s="60" t="s">
        <v>66</v>
      </c>
      <c r="B77" s="60" t="s">
        <v>226</v>
      </c>
      <c r="C77" s="61" t="s">
        <v>227</v>
      </c>
      <c r="D77" s="62"/>
      <c r="E77" s="117" t="s">
        <v>65</v>
      </c>
      <c r="F77" s="117" t="s">
        <v>65</v>
      </c>
      <c r="G77" s="117" t="s">
        <v>65</v>
      </c>
      <c r="H77" s="117" t="s">
        <v>65</v>
      </c>
      <c r="I77" s="117">
        <v>5.5000000000000002E-5</v>
      </c>
      <c r="J77" s="117">
        <v>6.2000000000000003E-5</v>
      </c>
      <c r="K77" s="117">
        <v>6.7999999999999999E-5</v>
      </c>
      <c r="L77" s="117" t="s">
        <v>65</v>
      </c>
      <c r="M77" s="117" t="s">
        <v>65</v>
      </c>
      <c r="N77" s="117" t="s">
        <v>65</v>
      </c>
      <c r="O77" s="117" t="s">
        <v>65</v>
      </c>
      <c r="P77" s="117" t="s">
        <v>65</v>
      </c>
      <c r="Q77" s="117" t="s">
        <v>65</v>
      </c>
      <c r="R77" s="117" t="s">
        <v>65</v>
      </c>
      <c r="S77" s="117" t="s">
        <v>65</v>
      </c>
      <c r="T77" s="117" t="s">
        <v>65</v>
      </c>
      <c r="U77" s="117" t="s">
        <v>65</v>
      </c>
      <c r="V77" s="62">
        <v>2.7E-2</v>
      </c>
      <c r="W77" s="117">
        <v>4.4445999999999999E-2</v>
      </c>
      <c r="X77" s="117" t="s">
        <v>65</v>
      </c>
      <c r="Y77" s="117" t="s">
        <v>65</v>
      </c>
      <c r="Z77" s="117" t="s">
        <v>65</v>
      </c>
      <c r="AA77" s="117" t="s">
        <v>65</v>
      </c>
      <c r="AB77" s="117" t="s">
        <v>65</v>
      </c>
      <c r="AC77" s="117" t="s">
        <v>65</v>
      </c>
      <c r="AD77" s="117">
        <v>3.1999999999999999E-5</v>
      </c>
      <c r="AE77" s="51"/>
      <c r="AF77" s="117" t="s">
        <v>65</v>
      </c>
      <c r="AG77" s="117" t="s">
        <v>65</v>
      </c>
      <c r="AH77" s="117" t="s">
        <v>65</v>
      </c>
      <c r="AI77" s="117" t="s">
        <v>65</v>
      </c>
      <c r="AJ77" s="117" t="s">
        <v>65</v>
      </c>
      <c r="AK77" s="62">
        <v>8.8889999999999993</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1.4341E-2</v>
      </c>
      <c r="F80" s="117">
        <v>8.3280000000000003E-3</v>
      </c>
      <c r="G80" s="117">
        <v>1.17E-4</v>
      </c>
      <c r="H80" s="117">
        <v>7.000300000000001E-2</v>
      </c>
      <c r="I80" s="117">
        <v>1.3367E-2</v>
      </c>
      <c r="J80" s="117">
        <v>1.7174000000000002E-2</v>
      </c>
      <c r="K80" s="117">
        <v>2.8618000000000001E-2</v>
      </c>
      <c r="L80" s="117">
        <v>4.8010000000000003E-5</v>
      </c>
      <c r="M80" s="117">
        <v>9.441999999999999E-3</v>
      </c>
      <c r="N80" s="117">
        <v>1.5500000000000002E-3</v>
      </c>
      <c r="O80" s="117" t="s">
        <v>65</v>
      </c>
      <c r="P80" s="117" t="s">
        <v>65</v>
      </c>
      <c r="Q80" s="117" t="s">
        <v>65</v>
      </c>
      <c r="R80" s="117">
        <v>0.143789</v>
      </c>
      <c r="S80" s="117">
        <v>1.0612999999999999E-2</v>
      </c>
      <c r="T80" s="117">
        <v>1.8162999999999999E-2</v>
      </c>
      <c r="U80" s="117" t="s">
        <v>65</v>
      </c>
      <c r="V80" s="117">
        <v>5.0084999999999998E-2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2.9486050000000001</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1.3296600000000001</v>
      </c>
      <c r="AL82" s="40" t="s">
        <v>243</v>
      </c>
    </row>
    <row r="83" spans="1:38" ht="26.25" customHeight="1" thickBot="1" x14ac:dyDescent="0.25">
      <c r="A83" s="60" t="s">
        <v>66</v>
      </c>
      <c r="B83" s="71" t="s">
        <v>244</v>
      </c>
      <c r="C83" s="72" t="s">
        <v>245</v>
      </c>
      <c r="D83" s="62"/>
      <c r="E83" s="119" t="s">
        <v>65</v>
      </c>
      <c r="F83" s="119">
        <v>2.0445000000000001E-2</v>
      </c>
      <c r="G83" s="119" t="s">
        <v>65</v>
      </c>
      <c r="H83" s="119" t="s">
        <v>65</v>
      </c>
      <c r="I83" s="119">
        <v>1.2800000000000001E-3</v>
      </c>
      <c r="J83" s="119">
        <v>2.5559999999999999E-2</v>
      </c>
      <c r="K83" s="119">
        <v>0.19167000000000001</v>
      </c>
      <c r="L83" s="119">
        <v>7.2999999999999999E-5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1278</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2.600085</v>
      </c>
      <c r="G85" s="119" t="s">
        <v>65</v>
      </c>
      <c r="H85" s="119" t="s">
        <v>65</v>
      </c>
      <c r="I85" s="119" t="s">
        <v>65</v>
      </c>
      <c r="J85" s="136">
        <v>9.0000000000000006E-5</v>
      </c>
      <c r="K85" s="136">
        <v>6.9870000000000002E-3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15.108775</v>
      </c>
      <c r="AL85" s="40" t="s">
        <v>250</v>
      </c>
    </row>
    <row r="86" spans="1:38" ht="26.25" customHeight="1" thickBot="1" x14ac:dyDescent="0.25">
      <c r="A86" s="60" t="s">
        <v>240</v>
      </c>
      <c r="B86" s="66" t="s">
        <v>251</v>
      </c>
      <c r="C86" s="70" t="s">
        <v>252</v>
      </c>
      <c r="D86" s="62"/>
      <c r="E86" s="119" t="s">
        <v>65</v>
      </c>
      <c r="F86" s="119">
        <v>5.4071000000000001E-2</v>
      </c>
      <c r="G86" s="119" t="s">
        <v>65</v>
      </c>
      <c r="H86" s="119" t="s">
        <v>65</v>
      </c>
      <c r="I86" s="119" t="s">
        <v>72</v>
      </c>
      <c r="J86" s="136">
        <v>4.3000000000000002E-5</v>
      </c>
      <c r="K86" s="136">
        <v>8.0619999999999997E-3</v>
      </c>
      <c r="L86" s="119" t="s">
        <v>65</v>
      </c>
      <c r="M86" s="119" t="s">
        <v>65</v>
      </c>
      <c r="N86" s="119">
        <v>9.7999999999999997E-5</v>
      </c>
      <c r="O86" s="119" t="s">
        <v>65</v>
      </c>
      <c r="P86" s="119" t="s">
        <v>65</v>
      </c>
      <c r="Q86" s="119" t="s">
        <v>65</v>
      </c>
      <c r="R86" s="119" t="s">
        <v>65</v>
      </c>
      <c r="S86" s="136">
        <v>1.2999999999999999E-4</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0.160524</v>
      </c>
      <c r="AL86" s="40" t="s">
        <v>243</v>
      </c>
    </row>
    <row r="87" spans="1:38" ht="26.25" customHeight="1" thickBot="1" x14ac:dyDescent="0.25">
      <c r="A87" s="60" t="s">
        <v>240</v>
      </c>
      <c r="B87" s="66" t="s">
        <v>253</v>
      </c>
      <c r="C87" s="70" t="s">
        <v>254</v>
      </c>
      <c r="D87" s="62"/>
      <c r="E87" s="119" t="s">
        <v>65</v>
      </c>
      <c r="F87" s="119">
        <v>1.8522E-2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4.1604000000000002E-2</v>
      </c>
      <c r="AL87" s="40" t="s">
        <v>243</v>
      </c>
    </row>
    <row r="88" spans="1:38" ht="26.25" customHeight="1" thickBot="1" x14ac:dyDescent="0.25">
      <c r="A88" s="60" t="s">
        <v>240</v>
      </c>
      <c r="B88" s="66" t="s">
        <v>255</v>
      </c>
      <c r="C88" s="70" t="s">
        <v>256</v>
      </c>
      <c r="D88" s="62"/>
      <c r="E88" s="119" t="s">
        <v>72</v>
      </c>
      <c r="F88" s="119">
        <v>0.31325899999999995</v>
      </c>
      <c r="G88" s="119" t="s">
        <v>72</v>
      </c>
      <c r="H88" s="119">
        <v>2.7060000000000001E-3</v>
      </c>
      <c r="I88" s="119" t="s">
        <v>72</v>
      </c>
      <c r="J88" s="119" t="s">
        <v>72</v>
      </c>
      <c r="K88" s="136">
        <v>3.323E-3</v>
      </c>
      <c r="L88" s="119" t="s">
        <v>72</v>
      </c>
      <c r="M88" s="136">
        <v>1.877E-3</v>
      </c>
      <c r="N88" s="136" t="s">
        <v>72</v>
      </c>
      <c r="O88" s="136" t="s">
        <v>72</v>
      </c>
      <c r="P88" s="136" t="s">
        <v>72</v>
      </c>
      <c r="Q88" s="136" t="s">
        <v>72</v>
      </c>
      <c r="R88" s="136">
        <v>1.8E-3</v>
      </c>
      <c r="S88" s="136" t="s">
        <v>72</v>
      </c>
      <c r="T88" s="136" t="s">
        <v>72</v>
      </c>
      <c r="U88" s="136" t="s">
        <v>72</v>
      </c>
      <c r="V88" s="136">
        <v>9.9999999999999995E-7</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14.901484999999999</v>
      </c>
      <c r="AL88" s="40" t="s">
        <v>151</v>
      </c>
    </row>
    <row r="89" spans="1:38" ht="26.25" customHeight="1" thickBot="1" x14ac:dyDescent="0.25">
      <c r="A89" s="60" t="s">
        <v>240</v>
      </c>
      <c r="B89" s="66" t="s">
        <v>257</v>
      </c>
      <c r="C89" s="70" t="s">
        <v>258</v>
      </c>
      <c r="D89" s="62"/>
      <c r="E89" s="119" t="s">
        <v>65</v>
      </c>
      <c r="F89" s="119">
        <v>0.34401999999999999</v>
      </c>
      <c r="G89" s="119" t="s">
        <v>65</v>
      </c>
      <c r="H89" s="119" t="s">
        <v>65</v>
      </c>
      <c r="I89" s="119" t="s">
        <v>72</v>
      </c>
      <c r="J89" s="167" t="s">
        <v>65</v>
      </c>
      <c r="K89" s="136">
        <v>1.6200000000000001E-4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1.650145</v>
      </c>
      <c r="AL89" s="40" t="s">
        <v>151</v>
      </c>
    </row>
    <row r="90" spans="1:38" s="5" customFormat="1" ht="26.25" customHeight="1" thickBot="1" x14ac:dyDescent="0.25">
      <c r="A90" s="60" t="s">
        <v>240</v>
      </c>
      <c r="B90" s="66" t="s">
        <v>259</v>
      </c>
      <c r="C90" s="70" t="s">
        <v>260</v>
      </c>
      <c r="D90" s="62"/>
      <c r="E90" s="119" t="s">
        <v>72</v>
      </c>
      <c r="F90" s="119">
        <v>0.51174299999999995</v>
      </c>
      <c r="G90" s="119">
        <v>5.44E-4</v>
      </c>
      <c r="H90" s="119">
        <v>3.9999999999999998E-6</v>
      </c>
      <c r="I90" s="119" t="s">
        <v>72</v>
      </c>
      <c r="J90" s="119" t="s">
        <v>72</v>
      </c>
      <c r="K90" s="119">
        <v>3.522E-3</v>
      </c>
      <c r="L90" s="119" t="s">
        <v>72</v>
      </c>
      <c r="M90" s="119" t="s">
        <v>72</v>
      </c>
      <c r="N90" s="119">
        <v>2.7300000000000002E-4</v>
      </c>
      <c r="O90" s="136" t="s">
        <v>72</v>
      </c>
      <c r="P90" s="136" t="s">
        <v>72</v>
      </c>
      <c r="Q90" s="136" t="s">
        <v>72</v>
      </c>
      <c r="R90" s="119" t="s">
        <v>72</v>
      </c>
      <c r="S90" s="119">
        <v>9.1000000000000003E-5</v>
      </c>
      <c r="T90" s="136" t="s">
        <v>72</v>
      </c>
      <c r="U90" s="136" t="s">
        <v>72</v>
      </c>
      <c r="V90" s="136" t="s">
        <v>72</v>
      </c>
      <c r="W90" s="136" t="s">
        <v>72</v>
      </c>
      <c r="X90" s="136" t="s">
        <v>72</v>
      </c>
      <c r="Y90" s="136" t="s">
        <v>72</v>
      </c>
      <c r="Z90" s="136" t="s">
        <v>72</v>
      </c>
      <c r="AA90" s="136" t="s">
        <v>72</v>
      </c>
      <c r="AB90" s="136" t="s">
        <v>72</v>
      </c>
      <c r="AC90" s="136" t="s">
        <v>72</v>
      </c>
      <c r="AD90" s="136"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3.467E-3</v>
      </c>
      <c r="F91" s="119">
        <v>4.3171000000000001E-2</v>
      </c>
      <c r="G91" s="119">
        <v>8.8599999999999996E-4</v>
      </c>
      <c r="H91" s="119">
        <v>7.8180000000000003E-3</v>
      </c>
      <c r="I91" s="119">
        <v>6.5488000000000005E-2</v>
      </c>
      <c r="J91" s="119">
        <v>7.9564999999999997E-2</v>
      </c>
      <c r="K91" s="119">
        <v>8.2472000000000004E-2</v>
      </c>
      <c r="L91" s="119">
        <v>2.2612E-2</v>
      </c>
      <c r="M91" s="119">
        <v>0.105901</v>
      </c>
      <c r="N91" s="119">
        <v>0.23005900000000001</v>
      </c>
      <c r="O91" s="119">
        <v>1.6029999999999999E-2</v>
      </c>
      <c r="P91" s="119">
        <v>1.6722999999999999E-5</v>
      </c>
      <c r="Q91" s="119">
        <v>3.8999999999999999E-4</v>
      </c>
      <c r="R91" s="119">
        <v>2.7928000000000001E-2</v>
      </c>
      <c r="S91" s="119">
        <v>1.086514</v>
      </c>
      <c r="T91" s="119">
        <v>5.2610999999999998E-2</v>
      </c>
      <c r="U91" s="119">
        <v>5.522E-3</v>
      </c>
      <c r="V91" s="119">
        <v>0.62883699999999998</v>
      </c>
      <c r="W91" s="119">
        <v>1.8799999999999999E-4</v>
      </c>
      <c r="X91" s="119">
        <v>2.0900000000000001E-4</v>
      </c>
      <c r="Y91" s="119">
        <v>8.5000000000000006E-5</v>
      </c>
      <c r="Z91" s="119">
        <v>8.5000000000000006E-5</v>
      </c>
      <c r="AA91" s="119">
        <v>8.5000000000000006E-5</v>
      </c>
      <c r="AB91" s="119">
        <v>4.64E-4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3.8158999999999998E-2</v>
      </c>
      <c r="F92" s="117">
        <v>1.9092999999999999E-2</v>
      </c>
      <c r="G92" s="117">
        <v>0.02</v>
      </c>
      <c r="H92" s="117" t="s">
        <v>65</v>
      </c>
      <c r="I92" s="117">
        <v>7.492E-2</v>
      </c>
      <c r="J92" s="117">
        <v>9.9893999999999997E-2</v>
      </c>
      <c r="K92" s="117">
        <v>0.12486700000000001</v>
      </c>
      <c r="L92" s="117">
        <v>1.9480000000000001E-3</v>
      </c>
      <c r="M92" s="117">
        <v>1.5264E-2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3.1000000000000001E-5</v>
      </c>
      <c r="F93" s="207">
        <v>0.77652299999999996</v>
      </c>
      <c r="G93" s="117">
        <v>3.0000000000000001E-6</v>
      </c>
      <c r="H93" s="166">
        <v>1.7030000000000001E-3</v>
      </c>
      <c r="I93" s="117">
        <v>3.6259999999999999E-3</v>
      </c>
      <c r="J93" s="117">
        <v>1.0879E-2</v>
      </c>
      <c r="K93" s="117">
        <v>3.2967000000000003E-2</v>
      </c>
      <c r="L93" s="117" t="s">
        <v>65</v>
      </c>
      <c r="M93" s="117">
        <v>4.0000000000000003E-5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1.0000000000000001E-5</v>
      </c>
      <c r="F95" s="117">
        <v>1.2633999999999999E-2</v>
      </c>
      <c r="G95" s="117">
        <v>7.9999999999999996E-6</v>
      </c>
      <c r="H95" s="117">
        <v>9.9999999999999995E-7</v>
      </c>
      <c r="I95" s="117">
        <v>2.6381000000000002E-2</v>
      </c>
      <c r="J95" s="117">
        <v>7.9144000000000006E-2</v>
      </c>
      <c r="K95" s="117">
        <v>0.23982899999999999</v>
      </c>
      <c r="L95" s="117" t="s">
        <v>65</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1.2400000000000001E-4</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5.8999999999999998E-5</v>
      </c>
      <c r="F98" s="117">
        <v>1.9656E-2</v>
      </c>
      <c r="G98" s="117">
        <v>5.44E-4</v>
      </c>
      <c r="H98" s="117">
        <v>6.1640000000000002E-3</v>
      </c>
      <c r="I98" s="117">
        <v>1.0465E-2</v>
      </c>
      <c r="J98" s="117">
        <v>3.1393999999999998E-2</v>
      </c>
      <c r="K98" s="117">
        <v>9.5132999999999995E-2</v>
      </c>
      <c r="L98" s="117" t="s">
        <v>72</v>
      </c>
      <c r="M98" s="117">
        <v>1.3755E-2</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1.8048000000000002E-2</v>
      </c>
      <c r="F99" s="117">
        <v>1.63653</v>
      </c>
      <c r="G99" s="117" t="s">
        <v>65</v>
      </c>
      <c r="H99" s="62">
        <v>2.636784</v>
      </c>
      <c r="I99" s="117">
        <v>3.7830000000000003E-2</v>
      </c>
      <c r="J99" s="117">
        <v>5.8130000000000001E-2</v>
      </c>
      <c r="K99" s="117">
        <v>0.12732000000000002</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96.2</v>
      </c>
      <c r="AL99" s="40" t="s">
        <v>282</v>
      </c>
    </row>
    <row r="100" spans="1:38" ht="26.25" customHeight="1" thickBot="1" x14ac:dyDescent="0.25">
      <c r="A100" s="60" t="s">
        <v>279</v>
      </c>
      <c r="B100" s="60" t="s">
        <v>283</v>
      </c>
      <c r="C100" s="61" t="s">
        <v>284</v>
      </c>
      <c r="D100" s="74"/>
      <c r="E100" s="74">
        <v>1.2761999999999999E-2</v>
      </c>
      <c r="F100" s="117">
        <v>1.0564900000000002</v>
      </c>
      <c r="G100" s="117" t="s">
        <v>65</v>
      </c>
      <c r="H100" s="62">
        <v>0.64443699999999993</v>
      </c>
      <c r="I100" s="117">
        <v>1.669E-2</v>
      </c>
      <c r="J100" s="117">
        <v>2.5589999999999998E-2</v>
      </c>
      <c r="K100" s="117">
        <v>5.5380000000000006E-2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142.1</v>
      </c>
      <c r="AL100" s="40" t="s">
        <v>282</v>
      </c>
    </row>
    <row r="101" spans="1:38" ht="26.25" customHeight="1" thickBot="1" x14ac:dyDescent="0.25">
      <c r="A101" s="60" t="s">
        <v>279</v>
      </c>
      <c r="B101" s="60" t="s">
        <v>285</v>
      </c>
      <c r="C101" s="61" t="s">
        <v>286</v>
      </c>
      <c r="D101" s="74"/>
      <c r="E101" s="74">
        <v>3.9099999999999994E-3</v>
      </c>
      <c r="F101" s="117">
        <v>2.622E-2</v>
      </c>
      <c r="G101" s="117" t="s">
        <v>65</v>
      </c>
      <c r="H101" s="117">
        <v>0.16291</v>
      </c>
      <c r="I101" s="117">
        <v>1.8799999999999999E-3</v>
      </c>
      <c r="J101" s="117">
        <v>5.6399999999999992E-3</v>
      </c>
      <c r="K101" s="117">
        <v>1.316E-2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98.8</v>
      </c>
      <c r="AL101" s="40" t="s">
        <v>282</v>
      </c>
    </row>
    <row r="102" spans="1:38" ht="26.25" customHeight="1" thickBot="1" x14ac:dyDescent="0.25">
      <c r="A102" s="60" t="s">
        <v>279</v>
      </c>
      <c r="B102" s="60" t="s">
        <v>287</v>
      </c>
      <c r="C102" s="61" t="s">
        <v>288</v>
      </c>
      <c r="D102" s="74"/>
      <c r="E102" s="74">
        <v>3.15E-3</v>
      </c>
      <c r="F102" s="117">
        <v>0.37457299999999999</v>
      </c>
      <c r="G102" s="117" t="s">
        <v>65</v>
      </c>
      <c r="H102" s="62">
        <v>1.00068</v>
      </c>
      <c r="I102" s="117">
        <v>1.89E-3</v>
      </c>
      <c r="J102" s="117">
        <v>4.2040000000000001E-2</v>
      </c>
      <c r="K102" s="117">
        <v>0.27958</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365.7</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3.4000000000000002E-4</v>
      </c>
      <c r="F104" s="117">
        <v>3.0100000000000001E-3</v>
      </c>
      <c r="G104" s="117" t="s">
        <v>65</v>
      </c>
      <c r="H104" s="117">
        <v>1.3349999999999999E-2</v>
      </c>
      <c r="I104" s="117">
        <v>1E-4</v>
      </c>
      <c r="J104" s="117">
        <v>2.9E-4</v>
      </c>
      <c r="K104" s="117">
        <v>6.8000000000000005E-4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1.17E-3</v>
      </c>
      <c r="F105" s="117">
        <v>5.058E-2</v>
      </c>
      <c r="G105" s="117" t="s">
        <v>65</v>
      </c>
      <c r="H105" s="117">
        <v>5.0110000000000002E-2</v>
      </c>
      <c r="I105" s="117">
        <v>9.1E-4</v>
      </c>
      <c r="J105" s="117">
        <v>1.4300000000000001E-3</v>
      </c>
      <c r="K105" s="117">
        <v>3.1199999999999999E-3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6.5</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3.7690000000000002E-3</v>
      </c>
      <c r="F107" s="117">
        <v>9.3868999999999994E-2</v>
      </c>
      <c r="G107" s="117" t="s">
        <v>65</v>
      </c>
      <c r="H107" s="117">
        <v>8.8085999999999998E-2</v>
      </c>
      <c r="I107" s="117">
        <v>1.707E-3</v>
      </c>
      <c r="J107" s="117">
        <v>2.2755999999999998E-2</v>
      </c>
      <c r="K107" s="117">
        <v>0.10809100000000001</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568.9</v>
      </c>
      <c r="AL107" s="40" t="s">
        <v>282</v>
      </c>
    </row>
    <row r="108" spans="1:38" ht="26.25" customHeight="1" thickBot="1" x14ac:dyDescent="0.25">
      <c r="A108" s="60" t="s">
        <v>279</v>
      </c>
      <c r="B108" s="60" t="s">
        <v>299</v>
      </c>
      <c r="C108" s="61" t="s">
        <v>300</v>
      </c>
      <c r="D108" s="74"/>
      <c r="E108" s="74">
        <v>4.431E-3</v>
      </c>
      <c r="F108" s="117">
        <v>0.14022100000000001</v>
      </c>
      <c r="G108" s="117" t="s">
        <v>65</v>
      </c>
      <c r="H108" s="117">
        <v>0.177589</v>
      </c>
      <c r="I108" s="117">
        <v>2.5969999999999999E-3</v>
      </c>
      <c r="J108" s="117">
        <v>2.5967E-2</v>
      </c>
      <c r="K108" s="117">
        <v>5.1934000000000001E-2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1298.3</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1.4579999999999999E-3</v>
      </c>
      <c r="F110" s="117">
        <v>0.25121100000000002</v>
      </c>
      <c r="G110" s="117" t="s">
        <v>65</v>
      </c>
      <c r="H110" s="117">
        <v>0.19895199999999999</v>
      </c>
      <c r="I110" s="117">
        <v>1.0274E-2</v>
      </c>
      <c r="J110" s="117">
        <v>7.1920999999999999E-2</v>
      </c>
      <c r="K110" s="117">
        <v>7.1920999999999999E-2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513.70000000000005</v>
      </c>
      <c r="AL110" s="40" t="s">
        <v>282</v>
      </c>
    </row>
    <row r="111" spans="1:38" ht="26.25" customHeight="1" x14ac:dyDescent="0.2">
      <c r="A111" s="60" t="s">
        <v>279</v>
      </c>
      <c r="B111" s="60" t="s">
        <v>305</v>
      </c>
      <c r="C111" s="61" t="s">
        <v>306</v>
      </c>
      <c r="D111" s="74"/>
      <c r="E111" s="74">
        <v>3.7800000000000004E-3</v>
      </c>
      <c r="F111" s="117">
        <v>0.21865000000000001</v>
      </c>
      <c r="G111" s="117" t="s">
        <v>65</v>
      </c>
      <c r="H111" s="117">
        <v>0.1474</v>
      </c>
      <c r="I111" s="117">
        <v>5.8E-4</v>
      </c>
      <c r="J111" s="117">
        <v>1.16E-3</v>
      </c>
      <c r="K111" s="117">
        <v>2.6099999999999999E-3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145.22</v>
      </c>
      <c r="AL111" s="40" t="s">
        <v>282</v>
      </c>
    </row>
    <row r="112" spans="1:38" ht="26.25" customHeight="1" x14ac:dyDescent="0.2">
      <c r="A112" s="60" t="s">
        <v>307</v>
      </c>
      <c r="B112" s="60" t="s">
        <v>308</v>
      </c>
      <c r="C112" s="61" t="s">
        <v>309</v>
      </c>
      <c r="D112" s="62"/>
      <c r="E112" s="117">
        <v>1.1921200000000001</v>
      </c>
      <c r="F112" s="62" t="s">
        <v>65</v>
      </c>
      <c r="G112" s="117" t="s">
        <v>65</v>
      </c>
      <c r="H112" s="166">
        <v>2.0880320000000001</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29803000</v>
      </c>
      <c r="AL112" s="40" t="s">
        <v>310</v>
      </c>
    </row>
    <row r="113" spans="1:38" ht="26.25" customHeight="1" x14ac:dyDescent="0.2">
      <c r="A113" s="60" t="s">
        <v>307</v>
      </c>
      <c r="B113" s="75" t="s">
        <v>311</v>
      </c>
      <c r="C113" s="76" t="s">
        <v>312</v>
      </c>
      <c r="D113" s="62"/>
      <c r="E113" s="117">
        <v>0.64007000000000003</v>
      </c>
      <c r="F113" s="117" t="s">
        <v>139</v>
      </c>
      <c r="G113" s="117" t="s">
        <v>65</v>
      </c>
      <c r="H113" s="117">
        <v>2.8939309999999998</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2.66E-3</v>
      </c>
      <c r="F114" s="117" t="s">
        <v>65</v>
      </c>
      <c r="G114" s="117" t="s">
        <v>65</v>
      </c>
      <c r="H114" s="117">
        <v>9.0419999999999997E-3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3.9028E-2</v>
      </c>
      <c r="F115" s="117" t="s">
        <v>65</v>
      </c>
      <c r="G115" s="117" t="s">
        <v>65</v>
      </c>
      <c r="H115" s="117">
        <v>7.8056E-2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0.10736300000000001</v>
      </c>
      <c r="F116" s="117" t="s">
        <v>139</v>
      </c>
      <c r="G116" s="117" t="s">
        <v>65</v>
      </c>
      <c r="H116" s="62">
        <v>0.23334299999999999</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0.103479</v>
      </c>
      <c r="J119" s="117">
        <v>1.2839259999999999</v>
      </c>
      <c r="K119" s="117">
        <v>1.2839259999999999</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thickBot="1" x14ac:dyDescent="0.25">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5">
        <v>0.33338000000000001</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thickBot="1" x14ac:dyDescent="0.25">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thickBot="1" x14ac:dyDescent="0.25">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4.7116999999999999E-2</v>
      </c>
      <c r="G125" s="119" t="s">
        <v>65</v>
      </c>
      <c r="H125" s="167" t="s">
        <v>72</v>
      </c>
      <c r="I125" s="167">
        <v>5.9999999999999995E-4</v>
      </c>
      <c r="J125" s="167">
        <v>3.9830000000000004E-3</v>
      </c>
      <c r="K125" s="167">
        <v>8.4200000000000004E-3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1.9996E-2</v>
      </c>
      <c r="G126" s="119" t="s">
        <v>72</v>
      </c>
      <c r="H126" s="119">
        <v>3.2011999999999999E-2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1.529E-3</v>
      </c>
      <c r="F127" s="119">
        <v>7.7000000000000001E-5</v>
      </c>
      <c r="G127" s="119">
        <v>6.7999999999999999E-5</v>
      </c>
      <c r="H127" s="167" t="s">
        <v>72</v>
      </c>
      <c r="I127" s="119" t="s">
        <v>72</v>
      </c>
      <c r="J127" s="119" t="s">
        <v>72</v>
      </c>
      <c r="K127" s="119">
        <v>1.9999999999999999E-6</v>
      </c>
      <c r="L127" s="119" t="s">
        <v>72</v>
      </c>
      <c r="M127" s="119">
        <v>1.444E-3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6.7499999999999999E-3</v>
      </c>
      <c r="F129" s="119">
        <v>2.7634000000000002E-2</v>
      </c>
      <c r="G129" s="119">
        <v>8.0200000000000011E-3</v>
      </c>
      <c r="H129" s="119">
        <v>1.08E-4</v>
      </c>
      <c r="I129" s="119">
        <v>2.1499999999999999E-4</v>
      </c>
      <c r="J129" s="119">
        <v>3.77E-4</v>
      </c>
      <c r="K129" s="119">
        <v>5.3799999999999996E-4</v>
      </c>
      <c r="L129" s="119">
        <v>7.9999999999999996E-6</v>
      </c>
      <c r="M129" s="119">
        <v>1.3388000000000001E-2</v>
      </c>
      <c r="N129" s="119">
        <v>4.8000000000000001E-5</v>
      </c>
      <c r="O129" s="119" t="s">
        <v>65</v>
      </c>
      <c r="P129" s="119" t="s">
        <v>65</v>
      </c>
      <c r="Q129" s="119">
        <v>2.9E-5</v>
      </c>
      <c r="R129" s="119">
        <v>1.0000000000000001E-5</v>
      </c>
      <c r="S129" s="119" t="s">
        <v>72</v>
      </c>
      <c r="T129" s="119">
        <v>1.9000000000000001E-5</v>
      </c>
      <c r="U129" s="119" t="s">
        <v>72</v>
      </c>
      <c r="V129" s="119">
        <v>2.9E-5</v>
      </c>
      <c r="W129" s="119" t="s">
        <v>72</v>
      </c>
      <c r="X129" s="119">
        <v>2.5000000000000001E-5</v>
      </c>
      <c r="Y129" s="119">
        <v>2.9999999999999997E-5</v>
      </c>
      <c r="Z129" s="119">
        <v>1.9000000000000001E-5</v>
      </c>
      <c r="AA129" s="119">
        <v>1.1E-5</v>
      </c>
      <c r="AB129" s="119">
        <v>8.5000000000000006E-5</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7.0340000000000003E-3</v>
      </c>
      <c r="F130" s="119">
        <v>1.3799999999999999E-4</v>
      </c>
      <c r="G130" s="119">
        <v>1.519E-3</v>
      </c>
      <c r="H130" s="119" t="s">
        <v>72</v>
      </c>
      <c r="I130" s="119">
        <v>1.8E-5</v>
      </c>
      <c r="J130" s="119">
        <v>3.15E-5</v>
      </c>
      <c r="K130" s="119">
        <v>4.5000000000000003E-5</v>
      </c>
      <c r="L130" s="119">
        <v>6.3000000000000011E-7</v>
      </c>
      <c r="M130" s="119">
        <v>1.549E-3</v>
      </c>
      <c r="N130" s="119">
        <v>1.097032E-3</v>
      </c>
      <c r="O130" s="119">
        <v>8.4387000000000004E-5</v>
      </c>
      <c r="P130" s="119">
        <v>4.7256999999999998E-5</v>
      </c>
      <c r="Q130" s="119">
        <v>1.3502E-5</v>
      </c>
      <c r="R130" s="119" t="s">
        <v>72</v>
      </c>
      <c r="S130" s="119">
        <v>8.9230000000000004E-3</v>
      </c>
      <c r="T130" s="119">
        <v>1.1814199999999999E-4</v>
      </c>
      <c r="U130" s="119" t="s">
        <v>72</v>
      </c>
      <c r="V130" s="119" t="s">
        <v>72</v>
      </c>
      <c r="W130" s="119">
        <v>6.3290299999999998E-4</v>
      </c>
      <c r="X130" s="119" t="s">
        <v>72</v>
      </c>
      <c r="Y130" s="119" t="s">
        <v>72</v>
      </c>
      <c r="Z130" s="119" t="s">
        <v>72</v>
      </c>
      <c r="AA130" s="119" t="s">
        <v>72</v>
      </c>
      <c r="AB130" s="119">
        <v>1.6877000000000001E-5</v>
      </c>
      <c r="AC130" s="119">
        <v>1.6877420000000001E-3</v>
      </c>
      <c r="AD130" s="119" t="s">
        <v>65</v>
      </c>
      <c r="AE130" s="51"/>
      <c r="AF130" s="117" t="s">
        <v>65</v>
      </c>
      <c r="AG130" s="117" t="s">
        <v>65</v>
      </c>
      <c r="AH130" s="117" t="s">
        <v>65</v>
      </c>
      <c r="AI130" s="117" t="s">
        <v>65</v>
      </c>
      <c r="AJ130" s="117" t="s">
        <v>65</v>
      </c>
      <c r="AK130" s="117">
        <v>0.84387099999999993</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1.1326E-5</v>
      </c>
      <c r="O131" s="167">
        <v>3.7749999999999999E-6</v>
      </c>
      <c r="P131" s="167">
        <v>4.1529840000000002E-3</v>
      </c>
      <c r="Q131" s="167">
        <v>2.5170000000000001E-5</v>
      </c>
      <c r="R131" s="167">
        <v>6.2920000000000001E-6</v>
      </c>
      <c r="S131" s="119" t="s">
        <v>139</v>
      </c>
      <c r="T131" s="167">
        <v>5.0340000000000004E-6</v>
      </c>
      <c r="U131" s="119" t="s">
        <v>72</v>
      </c>
      <c r="V131" s="119" t="s">
        <v>72</v>
      </c>
      <c r="W131" s="119">
        <v>1.2584799999999999E-4</v>
      </c>
      <c r="X131" s="119" t="s">
        <v>72</v>
      </c>
      <c r="Y131" s="119" t="s">
        <v>72</v>
      </c>
      <c r="Z131" s="119" t="s">
        <v>72</v>
      </c>
      <c r="AA131" s="119" t="s">
        <v>72</v>
      </c>
      <c r="AB131" s="167">
        <v>5.0000000000000001E-9</v>
      </c>
      <c r="AC131" s="119">
        <v>1.25848E-2</v>
      </c>
      <c r="AD131" s="119">
        <v>2.5169599999999999E-3</v>
      </c>
      <c r="AE131" s="51"/>
      <c r="AF131" s="117" t="s">
        <v>65</v>
      </c>
      <c r="AG131" s="117" t="s">
        <v>65</v>
      </c>
      <c r="AH131" s="117" t="s">
        <v>65</v>
      </c>
      <c r="AI131" s="117" t="s">
        <v>65</v>
      </c>
      <c r="AJ131" s="117" t="s">
        <v>65</v>
      </c>
      <c r="AK131" s="117">
        <v>0.12584799999999999</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5.6230000000000004E-3</v>
      </c>
      <c r="F133" s="119">
        <v>8.8999999999999995E-5</v>
      </c>
      <c r="G133" s="119">
        <v>7.6999999999999996E-4</v>
      </c>
      <c r="H133" s="167" t="s">
        <v>65</v>
      </c>
      <c r="I133" s="119">
        <v>2.3699999999999999E-4</v>
      </c>
      <c r="J133" s="119">
        <v>2.3699999999999999E-4</v>
      </c>
      <c r="K133" s="119">
        <v>2.63E-4</v>
      </c>
      <c r="L133" s="119" t="s">
        <v>72</v>
      </c>
      <c r="M133" s="119">
        <v>9.5399999999999999E-4</v>
      </c>
      <c r="N133" s="119">
        <v>2.05E-4</v>
      </c>
      <c r="O133" s="119">
        <v>3.4E-5</v>
      </c>
      <c r="P133" s="119">
        <v>1.0156E-2</v>
      </c>
      <c r="Q133" s="119">
        <v>9.2999999999999997E-5</v>
      </c>
      <c r="R133" s="119">
        <v>9.2E-5</v>
      </c>
      <c r="S133" s="119">
        <v>8.5000000000000006E-5</v>
      </c>
      <c r="T133" s="119">
        <v>1.18E-4</v>
      </c>
      <c r="U133" s="119">
        <v>1.35E-4</v>
      </c>
      <c r="V133" s="119">
        <v>1.091E-3</v>
      </c>
      <c r="W133" s="119">
        <v>1.84E-4</v>
      </c>
      <c r="X133" s="134">
        <v>8.9999999999999999E-8</v>
      </c>
      <c r="Y133" s="134">
        <v>4.9000000000000002E-8</v>
      </c>
      <c r="Z133" s="134">
        <v>4.3999999999999997E-8</v>
      </c>
      <c r="AA133" s="134">
        <v>4.8E-8</v>
      </c>
      <c r="AB133" s="134">
        <v>2.3100000000000002E-7</v>
      </c>
      <c r="AC133" s="119">
        <v>1.0219999999999999E-3</v>
      </c>
      <c r="AD133" s="119">
        <v>2.7950000000000002E-3</v>
      </c>
      <c r="AE133" s="51"/>
      <c r="AF133" s="117" t="s">
        <v>65</v>
      </c>
      <c r="AG133" s="117" t="s">
        <v>65</v>
      </c>
      <c r="AH133" s="117" t="s">
        <v>65</v>
      </c>
      <c r="AI133" s="117" t="s">
        <v>65</v>
      </c>
      <c r="AJ133" s="117" t="s">
        <v>65</v>
      </c>
      <c r="AK133" s="62">
        <v>6816</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8.7810000000000006E-3</v>
      </c>
      <c r="F135" s="119">
        <v>4.3907000000000002E-2</v>
      </c>
      <c r="G135" s="119">
        <v>1.464E-3</v>
      </c>
      <c r="H135" s="119" t="s">
        <v>72</v>
      </c>
      <c r="I135" s="167">
        <v>2.3417E-2</v>
      </c>
      <c r="J135" s="167">
        <v>2.3417E-2</v>
      </c>
      <c r="K135" s="119">
        <v>2.3417E-2</v>
      </c>
      <c r="L135" s="119" t="s">
        <v>72</v>
      </c>
      <c r="M135" s="119">
        <v>0.12294099999999999</v>
      </c>
      <c r="N135" s="119" t="s">
        <v>72</v>
      </c>
      <c r="O135" s="119" t="s">
        <v>72</v>
      </c>
      <c r="P135" s="119" t="s">
        <v>72</v>
      </c>
      <c r="Q135" s="119" t="s">
        <v>72</v>
      </c>
      <c r="R135" s="119" t="s">
        <v>72</v>
      </c>
      <c r="S135" s="119" t="s">
        <v>72</v>
      </c>
      <c r="T135" s="119" t="s">
        <v>72</v>
      </c>
      <c r="U135" s="119" t="s">
        <v>72</v>
      </c>
      <c r="V135" s="119" t="s">
        <v>72</v>
      </c>
      <c r="W135" s="119">
        <v>0.224806007</v>
      </c>
      <c r="X135" s="119">
        <v>4.0980260000000003E-3</v>
      </c>
      <c r="Y135" s="119">
        <v>1.9611979999999999E-3</v>
      </c>
      <c r="Z135" s="119">
        <v>1.9611979999999999E-3</v>
      </c>
      <c r="AA135" s="119">
        <v>3.7174949999999999E-3</v>
      </c>
      <c r="AB135" s="119">
        <v>1.1737916999999999E-2</v>
      </c>
      <c r="AC135" s="119">
        <v>0.117086462</v>
      </c>
      <c r="AD135" s="119">
        <v>0.36882235499999999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2.8995E-2</v>
      </c>
      <c r="G136" s="119">
        <v>6.7999999999999999E-5</v>
      </c>
      <c r="H136" s="167">
        <v>0.18287400000000001</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4.44E-4</v>
      </c>
      <c r="F137" s="119">
        <v>4.1450000000000002E-3</v>
      </c>
      <c r="G137" s="119">
        <v>1.2400000000000001E-4</v>
      </c>
      <c r="H137" s="119">
        <v>2.2900000000000001E-4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v>1.3290000000000001E-3</v>
      </c>
      <c r="F139" s="119">
        <v>6.0219999999999996E-3</v>
      </c>
      <c r="G139" s="119">
        <v>6.7999999999999999E-5</v>
      </c>
      <c r="H139" s="119" t="s">
        <v>72</v>
      </c>
      <c r="I139" s="119">
        <v>9.0775999999999996E-2</v>
      </c>
      <c r="J139" s="119">
        <v>9.0775999999999996E-2</v>
      </c>
      <c r="K139" s="167">
        <v>9.0775999999999996E-2</v>
      </c>
      <c r="L139" s="119" t="s">
        <v>72</v>
      </c>
      <c r="M139" s="119">
        <v>1.444E-3</v>
      </c>
      <c r="N139" s="119">
        <v>2.6400000000000002E-4</v>
      </c>
      <c r="O139" s="119">
        <v>5.3200000000000003E-4</v>
      </c>
      <c r="P139" s="119">
        <v>5.3200000000000003E-4</v>
      </c>
      <c r="Q139" s="119">
        <v>8.4199999999999998E-4</v>
      </c>
      <c r="R139" s="119">
        <v>8.03E-4</v>
      </c>
      <c r="S139" s="119">
        <v>1.867E-3</v>
      </c>
      <c r="T139" s="119" t="s">
        <v>72</v>
      </c>
      <c r="U139" s="119" t="s">
        <v>72</v>
      </c>
      <c r="V139" s="119" t="s">
        <v>72</v>
      </c>
      <c r="W139" s="119">
        <v>0.92041799999999996</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c r="AL140" s="40" t="s">
        <v>151</v>
      </c>
    </row>
    <row r="141" spans="1:38" s="6" customFormat="1" ht="37.5" customHeight="1" thickBot="1" x14ac:dyDescent="0.25">
      <c r="A141" s="79"/>
      <c r="B141" s="80" t="s">
        <v>377</v>
      </c>
      <c r="C141" s="81" t="s">
        <v>378</v>
      </c>
      <c r="D141" s="79" t="s">
        <v>379</v>
      </c>
      <c r="E141" s="16">
        <f>SUM(E14:E140)</f>
        <v>40.604204929753479</v>
      </c>
      <c r="F141" s="206">
        <f t="shared" ref="F141:AD141" si="0">SUM(F14:F140)</f>
        <v>24.774608409617635</v>
      </c>
      <c r="G141" s="16">
        <f t="shared" si="0"/>
        <v>72.498030871764229</v>
      </c>
      <c r="H141" s="16">
        <f t="shared" si="0"/>
        <v>11.227541281056331</v>
      </c>
      <c r="I141" s="16">
        <f t="shared" si="0"/>
        <v>16.078397717600236</v>
      </c>
      <c r="J141" s="16">
        <f t="shared" si="0"/>
        <v>33.812985617600241</v>
      </c>
      <c r="K141" s="16">
        <f t="shared" si="0"/>
        <v>45.501344417600258</v>
      </c>
      <c r="L141" s="16">
        <f t="shared" si="0"/>
        <v>1.499970537062018</v>
      </c>
      <c r="M141" s="16">
        <f t="shared" si="0"/>
        <v>129.24632712211024</v>
      </c>
      <c r="N141" s="16">
        <f t="shared" si="0"/>
        <v>11.202411196121373</v>
      </c>
      <c r="O141" s="16">
        <f t="shared" si="0"/>
        <v>0.60029339794087166</v>
      </c>
      <c r="P141" s="16">
        <f t="shared" si="0"/>
        <v>0.25735704194871784</v>
      </c>
      <c r="Q141" s="16">
        <f t="shared" si="0"/>
        <v>2.7766395596274736</v>
      </c>
      <c r="R141" s="16">
        <f>SUM(R14:R140)</f>
        <v>4.9056149635155384</v>
      </c>
      <c r="S141" s="16">
        <f t="shared" si="0"/>
        <v>10.798775178728057</v>
      </c>
      <c r="T141" s="16">
        <f t="shared" si="0"/>
        <v>3.63903238357753</v>
      </c>
      <c r="U141" s="16">
        <f t="shared" si="0"/>
        <v>2.102740703373204</v>
      </c>
      <c r="V141" s="16">
        <f t="shared" si="0"/>
        <v>34.142660879548721</v>
      </c>
      <c r="W141" s="16">
        <f t="shared" si="0"/>
        <v>6.2855420579999981</v>
      </c>
      <c r="X141" s="16">
        <f t="shared" si="0"/>
        <v>1.3969015457823999</v>
      </c>
      <c r="Y141" s="16">
        <f t="shared" si="0"/>
        <v>1.3192367350206</v>
      </c>
      <c r="Z141" s="16">
        <f t="shared" si="0"/>
        <v>0.90003068961270005</v>
      </c>
      <c r="AA141" s="16">
        <f t="shared" si="0"/>
        <v>1.3533491094592001</v>
      </c>
      <c r="AB141" s="16">
        <f t="shared" si="0"/>
        <v>4.9695333618749009</v>
      </c>
      <c r="AC141" s="16">
        <f t="shared" si="0"/>
        <v>0.5075348072000001</v>
      </c>
      <c r="AD141" s="16">
        <f t="shared" si="0"/>
        <v>1.2558476352000003</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40.604204929753479</v>
      </c>
      <c r="F152" s="11">
        <f t="shared" ref="F152:AD152" si="1">F141 + F151 + IF(AND(OR($B$4="AT",$B$4="BE",$B$4="CH",$B$4="GB",$B$4="IE",$B$4="LT",$B$4="LU",$B$4="NL"),SUM(F143:F149)&gt;0),SUM(F143:F149)-SUM(F27:F33),0)</f>
        <v>24.774608409617635</v>
      </c>
      <c r="G152" s="11">
        <f t="shared" si="1"/>
        <v>72.498030871764229</v>
      </c>
      <c r="H152" s="11">
        <f t="shared" si="1"/>
        <v>11.227541281056331</v>
      </c>
      <c r="I152" s="11">
        <f t="shared" si="1"/>
        <v>16.078397717600236</v>
      </c>
      <c r="J152" s="11">
        <f t="shared" si="1"/>
        <v>33.812985617600241</v>
      </c>
      <c r="K152" s="11">
        <f t="shared" si="1"/>
        <v>45.501344417600258</v>
      </c>
      <c r="L152" s="11">
        <f t="shared" si="1"/>
        <v>1.499970537062018</v>
      </c>
      <c r="M152" s="11">
        <f t="shared" si="1"/>
        <v>129.24632712211024</v>
      </c>
      <c r="N152" s="11">
        <f t="shared" si="1"/>
        <v>11.202411196121373</v>
      </c>
      <c r="O152" s="11">
        <f t="shared" si="1"/>
        <v>0.60029339794087166</v>
      </c>
      <c r="P152" s="11">
        <f t="shared" si="1"/>
        <v>0.25735704194871784</v>
      </c>
      <c r="Q152" s="11">
        <f t="shared" si="1"/>
        <v>2.7766395596274736</v>
      </c>
      <c r="R152" s="11">
        <f t="shared" si="1"/>
        <v>4.9056149635155384</v>
      </c>
      <c r="S152" s="11">
        <f t="shared" si="1"/>
        <v>10.798775178728057</v>
      </c>
      <c r="T152" s="11">
        <f t="shared" si="1"/>
        <v>3.63903238357753</v>
      </c>
      <c r="U152" s="11">
        <f t="shared" si="1"/>
        <v>2.102740703373204</v>
      </c>
      <c r="V152" s="11">
        <f t="shared" si="1"/>
        <v>34.142660879548721</v>
      </c>
      <c r="W152" s="11">
        <f t="shared" si="1"/>
        <v>6.2855420579999981</v>
      </c>
      <c r="X152" s="11">
        <f t="shared" si="1"/>
        <v>1.3969015457823999</v>
      </c>
      <c r="Y152" s="11">
        <f t="shared" si="1"/>
        <v>1.3192367350206</v>
      </c>
      <c r="Z152" s="11">
        <f t="shared" si="1"/>
        <v>0.90003068961270005</v>
      </c>
      <c r="AA152" s="11">
        <f t="shared" si="1"/>
        <v>1.3533491094592001</v>
      </c>
      <c r="AB152" s="11">
        <f t="shared" si="1"/>
        <v>4.9695333618749009</v>
      </c>
      <c r="AC152" s="11">
        <f t="shared" si="1"/>
        <v>0.5075348072000001</v>
      </c>
      <c r="AD152" s="11">
        <f t="shared" si="1"/>
        <v>1.2558476352000003</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40.604204929753479</v>
      </c>
      <c r="F154" s="11">
        <f>F141 + F153 - IF(OR($B$6=2005,$B$6&gt;=2020),SUM(F99:F122),0) + IF(AND(OR($B$4="AT",$B$4="BE",$B$4="CH",$B$4="GB",$B$4="IE",$B$4="LT",$B$4="LU",$B$4="NL"),SUM(F143:F149)&gt;0),SUM(F143:F149)-SUM(F27:F33),0)</f>
        <v>24.774608409617635</v>
      </c>
      <c r="G154" s="11">
        <f>G141 + G153 + IF(AND(OR($B$4="AT",$B$4="BE",$B$4="CH",$B$4="GB",$B$4="IE",$B$4="LT",$B$4="LU",$B$4="NL"),SUM(G143:G149)&gt;0),SUM(G143:G149)-SUM(G27:G33),0)</f>
        <v>72.498030871764229</v>
      </c>
      <c r="H154" s="11">
        <f t="shared" ref="H154:AD154" si="2">H141 + H153 + IF(AND(OR($B$4="AT",$B$4="BE",$B$4="CH",$B$4="GB",$B$4="IE",$B$4="LT",$B$4="LU",$B$4="NL"),SUM(H143:H149)&gt;0),SUM(H143:H149)-SUM(H27:H33),0)</f>
        <v>11.227541281056331</v>
      </c>
      <c r="I154" s="11">
        <f t="shared" si="2"/>
        <v>16.078397717600236</v>
      </c>
      <c r="J154" s="11">
        <f t="shared" si="2"/>
        <v>33.812985617600241</v>
      </c>
      <c r="K154" s="11">
        <f t="shared" si="2"/>
        <v>45.501344417600258</v>
      </c>
      <c r="L154" s="11">
        <f t="shared" si="2"/>
        <v>1.499970537062018</v>
      </c>
      <c r="M154" s="11">
        <f t="shared" si="2"/>
        <v>129.24632712211024</v>
      </c>
      <c r="N154" s="11">
        <f t="shared" si="2"/>
        <v>11.202411196121373</v>
      </c>
      <c r="O154" s="11">
        <f t="shared" si="2"/>
        <v>0.60029339794087166</v>
      </c>
      <c r="P154" s="11">
        <f t="shared" si="2"/>
        <v>0.25735704194871784</v>
      </c>
      <c r="Q154" s="11">
        <f t="shared" si="2"/>
        <v>2.7766395596274736</v>
      </c>
      <c r="R154" s="11">
        <f t="shared" si="2"/>
        <v>4.9056149635155384</v>
      </c>
      <c r="S154" s="11">
        <f t="shared" si="2"/>
        <v>10.798775178728057</v>
      </c>
      <c r="T154" s="11">
        <f t="shared" si="2"/>
        <v>3.63903238357753</v>
      </c>
      <c r="U154" s="11">
        <f t="shared" si="2"/>
        <v>2.102740703373204</v>
      </c>
      <c r="V154" s="11">
        <f t="shared" si="2"/>
        <v>34.142660879548721</v>
      </c>
      <c r="W154" s="11">
        <f t="shared" si="2"/>
        <v>6.2855420579999981</v>
      </c>
      <c r="X154" s="11">
        <f t="shared" si="2"/>
        <v>1.3969015457823999</v>
      </c>
      <c r="Y154" s="11">
        <f t="shared" si="2"/>
        <v>1.3192367350206</v>
      </c>
      <c r="Z154" s="11">
        <f t="shared" si="2"/>
        <v>0.90003068961270005</v>
      </c>
      <c r="AA154" s="11">
        <f t="shared" si="2"/>
        <v>1.3533491094592001</v>
      </c>
      <c r="AB154" s="11">
        <f t="shared" si="2"/>
        <v>4.9695333618749009</v>
      </c>
      <c r="AC154" s="11">
        <f t="shared" si="2"/>
        <v>0.5075348072000001</v>
      </c>
      <c r="AD154" s="11">
        <f t="shared" si="2"/>
        <v>1.2558476352000003</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0.45913500000000002</v>
      </c>
      <c r="F157" s="129">
        <v>1.7935E-2</v>
      </c>
      <c r="G157" s="129">
        <v>3.5869999999999999E-2</v>
      </c>
      <c r="H157" s="129" t="s">
        <v>72</v>
      </c>
      <c r="I157" s="129">
        <v>7.1739999999999998E-3</v>
      </c>
      <c r="J157" s="129">
        <v>7.1739999999999998E-3</v>
      </c>
      <c r="K157" s="129">
        <v>7.1739999999999998E-3</v>
      </c>
      <c r="L157" s="129">
        <v>3.444E-3</v>
      </c>
      <c r="M157" s="129">
        <v>3.9456999999999999E-2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1542.4081080000001</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1.2418999999999999E-2</v>
      </c>
      <c r="F158" s="129">
        <v>1.21E-4</v>
      </c>
      <c r="G158" s="129">
        <v>1.206E-3</v>
      </c>
      <c r="H158" s="129" t="s">
        <v>72</v>
      </c>
      <c r="I158" s="129">
        <v>2.41E-4</v>
      </c>
      <c r="J158" s="129">
        <v>2.41E-4</v>
      </c>
      <c r="K158" s="129">
        <v>2.41E-4</v>
      </c>
      <c r="L158" s="129">
        <v>1.16E-4</v>
      </c>
      <c r="M158" s="129">
        <v>2.4120000000000001E-3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51.848024000000002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14.218334</v>
      </c>
      <c r="F159" s="129">
        <v>0.53476500000000005</v>
      </c>
      <c r="G159" s="129">
        <v>5.1179999999999994</v>
      </c>
      <c r="H159" s="129" t="s">
        <v>72</v>
      </c>
      <c r="I159" s="129">
        <v>0.97517600000000004</v>
      </c>
      <c r="J159" s="129">
        <v>1.05484</v>
      </c>
      <c r="K159" s="129">
        <v>1.05484</v>
      </c>
      <c r="L159" s="129">
        <v>0.123945</v>
      </c>
      <c r="M159" s="129">
        <v>1.4281999999999999</v>
      </c>
      <c r="N159" s="129">
        <v>3.3539999999999993E-2</v>
      </c>
      <c r="O159" s="129">
        <v>3.6199999999999991E-3</v>
      </c>
      <c r="P159" s="129">
        <v>4.0999999999999995E-3</v>
      </c>
      <c r="Q159" s="129">
        <v>9.41E-3</v>
      </c>
      <c r="R159" s="129">
        <v>0.12288</v>
      </c>
      <c r="S159" s="129">
        <v>3.8600000000000002E-2</v>
      </c>
      <c r="T159" s="129">
        <v>5.4320000000000004</v>
      </c>
      <c r="U159" s="129">
        <v>7.0000000000000001E-3</v>
      </c>
      <c r="V159" s="129">
        <v>0.2316</v>
      </c>
      <c r="W159" s="129">
        <v>8.2549999999999998E-2</v>
      </c>
      <c r="X159" s="129">
        <v>8.9300000000000002E-4</v>
      </c>
      <c r="Y159" s="129">
        <v>5.3099999999999996E-3</v>
      </c>
      <c r="Z159" s="129">
        <v>3.62E-3</v>
      </c>
      <c r="AA159" s="129">
        <v>1.5449999999999999E-3</v>
      </c>
      <c r="AB159" s="129">
        <v>1.1368E-2</v>
      </c>
      <c r="AC159" s="129">
        <v>2.5579999999999999E-2</v>
      </c>
      <c r="AD159" s="129">
        <v>9.7241999999999995E-2</v>
      </c>
      <c r="AE159" s="54"/>
      <c r="AF159" s="129">
        <v>7643.38</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1.9300000000000001E-3</v>
      </c>
      <c r="F163" s="130">
        <v>5.79E-3</v>
      </c>
      <c r="G163" s="130">
        <v>3.86E-4</v>
      </c>
      <c r="H163" s="130">
        <v>3.86E-4</v>
      </c>
      <c r="I163" s="297">
        <v>2.7002000000000002E-2</v>
      </c>
      <c r="J163" s="297">
        <v>3.3001999999999997E-2</v>
      </c>
      <c r="K163" s="297">
        <v>5.1003E-2</v>
      </c>
      <c r="L163" s="297">
        <v>2.4299999999999999E-3</v>
      </c>
      <c r="M163" s="130">
        <v>5.79E-2</v>
      </c>
      <c r="N163" s="130" t="s">
        <v>72</v>
      </c>
      <c r="O163" s="130" t="s">
        <v>72</v>
      </c>
      <c r="P163" s="130" t="s">
        <v>72</v>
      </c>
      <c r="Q163" s="130" t="s">
        <v>72</v>
      </c>
      <c r="R163" s="130" t="s">
        <v>72</v>
      </c>
      <c r="S163" s="130" t="s">
        <v>72</v>
      </c>
      <c r="T163" s="130" t="s">
        <v>72</v>
      </c>
      <c r="U163" s="130" t="s">
        <v>72</v>
      </c>
      <c r="V163" s="130" t="s">
        <v>72</v>
      </c>
      <c r="W163" s="297">
        <v>3.0000000000000001E-3</v>
      </c>
      <c r="X163" s="130" t="s">
        <v>72</v>
      </c>
      <c r="Y163" s="130" t="s">
        <v>72</v>
      </c>
      <c r="Z163" s="130" t="s">
        <v>72</v>
      </c>
      <c r="AA163" s="130" t="s">
        <v>72</v>
      </c>
      <c r="AB163" s="130" t="s">
        <v>72</v>
      </c>
      <c r="AC163" s="130" t="s">
        <v>72</v>
      </c>
      <c r="AD163" s="297">
        <v>2.9999999999999997E-4</v>
      </c>
      <c r="AE163" s="55"/>
      <c r="AF163" s="130" t="s">
        <v>65</v>
      </c>
      <c r="AG163" s="130" t="s">
        <v>65</v>
      </c>
      <c r="AH163" s="130" t="s">
        <v>65</v>
      </c>
      <c r="AI163" s="130" t="s">
        <v>65</v>
      </c>
      <c r="AJ163" s="130" t="s">
        <v>65</v>
      </c>
      <c r="AK163" s="130">
        <v>19.3</v>
      </c>
      <c r="AL163" s="50" t="s">
        <v>425</v>
      </c>
    </row>
    <row r="164" spans="1:38" ht="26.25" customHeight="1" thickBot="1" x14ac:dyDescent="0.25">
      <c r="A164" s="50" t="s">
        <v>420</v>
      </c>
      <c r="B164" s="50" t="s">
        <v>426</v>
      </c>
      <c r="C164" s="101" t="s">
        <v>427</v>
      </c>
      <c r="D164" s="102"/>
      <c r="E164" s="130" t="s">
        <v>69</v>
      </c>
      <c r="F164" s="130">
        <v>37.820589999999996</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77" zoomScaleNormal="77" workbookViewId="0">
      <pane ySplit="13" topLeftCell="A24"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285156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2010</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2010</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14.919347</v>
      </c>
      <c r="F14" s="166">
        <v>0.65752200000000005</v>
      </c>
      <c r="G14" s="117">
        <v>80.415835999999999</v>
      </c>
      <c r="H14" s="166">
        <v>4.3369999999999997E-3</v>
      </c>
      <c r="I14" s="117">
        <v>5.2520629999999997</v>
      </c>
      <c r="J14" s="117">
        <v>11.500624</v>
      </c>
      <c r="K14" s="117">
        <v>13.846878</v>
      </c>
      <c r="L14" s="166">
        <v>0.14722499999999999</v>
      </c>
      <c r="M14" s="166">
        <v>2.2739820000000002</v>
      </c>
      <c r="N14" s="117">
        <v>4.5722430000000003</v>
      </c>
      <c r="O14" s="117">
        <v>0.201685</v>
      </c>
      <c r="P14" s="117">
        <v>0.116354</v>
      </c>
      <c r="Q14" s="117">
        <v>1.806994</v>
      </c>
      <c r="R14" s="117">
        <v>3.4046270000000001</v>
      </c>
      <c r="S14" s="117">
        <v>2.4008509999999998</v>
      </c>
      <c r="T14" s="117">
        <v>2.4578389999999999</v>
      </c>
      <c r="U14" s="117">
        <v>1.7611000000000001</v>
      </c>
      <c r="V14" s="117">
        <v>17.307877000000001</v>
      </c>
      <c r="W14" s="166">
        <v>2.3789400000000001</v>
      </c>
      <c r="X14" s="166">
        <v>5.9952999999999999E-2</v>
      </c>
      <c r="Y14" s="166">
        <v>9.1430999999999998E-2</v>
      </c>
      <c r="Z14" s="166">
        <v>3.3548000000000001E-2</v>
      </c>
      <c r="AA14" s="166">
        <v>2.5853000000000001E-2</v>
      </c>
      <c r="AB14" s="166">
        <v>0.210785</v>
      </c>
      <c r="AC14" s="117">
        <v>0.14404900000000001</v>
      </c>
      <c r="AD14" s="117">
        <v>0.724213</v>
      </c>
      <c r="AE14" s="51"/>
      <c r="AF14" s="117">
        <v>3255.2</v>
      </c>
      <c r="AG14" s="117">
        <v>129971.209</v>
      </c>
      <c r="AH14" s="166">
        <v>14881.5</v>
      </c>
      <c r="AI14" s="62">
        <v>11300</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0.43907299999999999</v>
      </c>
      <c r="F16" s="166">
        <v>1.77315</v>
      </c>
      <c r="G16" s="117">
        <v>0.80566599999999999</v>
      </c>
      <c r="H16" s="117">
        <v>0.22017400000000001</v>
      </c>
      <c r="I16" s="117">
        <v>0.37157400000000002</v>
      </c>
      <c r="J16" s="117">
        <v>0.79888400000000004</v>
      </c>
      <c r="K16" s="117">
        <v>0.92893499999999996</v>
      </c>
      <c r="L16" s="117">
        <v>2.3781E-2</v>
      </c>
      <c r="M16" s="166">
        <v>32.231529999999999</v>
      </c>
      <c r="N16" s="117">
        <v>1.222E-2</v>
      </c>
      <c r="O16" s="117">
        <v>7.2199999999999999E-4</v>
      </c>
      <c r="P16" s="117">
        <v>2.5000000000000001E-3</v>
      </c>
      <c r="Q16" s="117">
        <v>4.999E-3</v>
      </c>
      <c r="R16" s="117">
        <v>2.4995E-2</v>
      </c>
      <c r="S16" s="117">
        <v>2.4995E-2</v>
      </c>
      <c r="T16" s="117">
        <v>1.2498E-2</v>
      </c>
      <c r="U16" s="117" t="s">
        <v>72</v>
      </c>
      <c r="V16" s="117">
        <v>0.166634</v>
      </c>
      <c r="W16" s="117">
        <v>8.482E-3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1.9599999999999999E-4</v>
      </c>
      <c r="F17" s="166">
        <v>1.0000000000000001E-5</v>
      </c>
      <c r="G17" s="117">
        <v>1.0000000000000001E-5</v>
      </c>
      <c r="H17" s="117">
        <v>9.9999999999999995E-7</v>
      </c>
      <c r="I17" s="117">
        <v>2.7000000000000001E-7</v>
      </c>
      <c r="J17" s="117">
        <v>3.8000000000000001E-7</v>
      </c>
      <c r="K17" s="117">
        <v>3.8000000000000001E-7</v>
      </c>
      <c r="L17" s="117" t="s">
        <v>65</v>
      </c>
      <c r="M17" s="166">
        <v>1.5999999999999999E-5</v>
      </c>
      <c r="N17" s="117" t="s">
        <v>65</v>
      </c>
      <c r="O17" s="117" t="s">
        <v>65</v>
      </c>
      <c r="P17" s="117">
        <v>4.9999999999999998E-7</v>
      </c>
      <c r="Q17" s="117">
        <v>5.9999999999999997E-7</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17">
        <v>5</v>
      </c>
      <c r="AI17" s="117" t="s">
        <v>65</v>
      </c>
      <c r="AJ17" s="117" t="s">
        <v>65</v>
      </c>
      <c r="AK17" s="117" t="s">
        <v>65</v>
      </c>
      <c r="AL17" s="40" t="s">
        <v>61</v>
      </c>
    </row>
    <row r="18" spans="1:38" ht="26.25" customHeight="1" thickBot="1" x14ac:dyDescent="0.25">
      <c r="A18" s="60" t="s">
        <v>66</v>
      </c>
      <c r="B18" s="60" t="s">
        <v>75</v>
      </c>
      <c r="C18" s="61" t="s">
        <v>76</v>
      </c>
      <c r="D18" s="62"/>
      <c r="E18" s="166">
        <v>6.4419999999999998E-3</v>
      </c>
      <c r="F18" s="166">
        <v>4.3070000000000001E-3</v>
      </c>
      <c r="G18" s="166">
        <v>8.4430000000000009E-3</v>
      </c>
      <c r="H18" s="117">
        <v>1.4E-5</v>
      </c>
      <c r="I18" s="166">
        <v>4.1149999999999997E-3</v>
      </c>
      <c r="J18" s="166">
        <v>4.5779999999999996E-3</v>
      </c>
      <c r="K18" s="166">
        <v>4.8799999999999998E-3</v>
      </c>
      <c r="L18" s="166">
        <v>2.632E-4</v>
      </c>
      <c r="M18" s="166">
        <v>4.9047E-2</v>
      </c>
      <c r="N18" s="166">
        <v>4.6696000000000003E-3</v>
      </c>
      <c r="O18" s="166">
        <v>6.7100000000000005E-5</v>
      </c>
      <c r="P18" s="166">
        <v>2.0909999999999999E-4</v>
      </c>
      <c r="Q18" s="117">
        <v>1.3200000000000001E-4</v>
      </c>
      <c r="R18" s="117">
        <v>3.9389999999999998E-4</v>
      </c>
      <c r="S18" s="117">
        <v>7.9440000000000001E-4</v>
      </c>
      <c r="T18" s="117">
        <v>4.663E-4</v>
      </c>
      <c r="U18" s="117">
        <v>5.49E-5</v>
      </c>
      <c r="V18" s="117">
        <v>7.1295999999999998E-3</v>
      </c>
      <c r="W18" s="166">
        <v>8.8269999999999998E-3</v>
      </c>
      <c r="X18" s="166">
        <v>2.1253000000000001E-3</v>
      </c>
      <c r="Y18" s="166">
        <v>2.7634999999999999E-3</v>
      </c>
      <c r="Z18" s="166">
        <v>1.0796E-3</v>
      </c>
      <c r="AA18" s="166">
        <v>8.5550000000000003E-4</v>
      </c>
      <c r="AB18" s="166">
        <v>6.8240000000000002E-3</v>
      </c>
      <c r="AC18" s="166">
        <v>1.6799999999999998E-5</v>
      </c>
      <c r="AD18" s="166">
        <v>4.6172000000000001E-3</v>
      </c>
      <c r="AE18" s="51"/>
      <c r="AF18" s="117" t="s">
        <v>65</v>
      </c>
      <c r="AG18" s="166">
        <v>27.16</v>
      </c>
      <c r="AH18" s="117">
        <v>54</v>
      </c>
      <c r="AI18" s="117" t="s">
        <v>65</v>
      </c>
      <c r="AJ18" s="117" t="s">
        <v>65</v>
      </c>
      <c r="AK18" s="117" t="s">
        <v>65</v>
      </c>
      <c r="AL18" s="40" t="s">
        <v>61</v>
      </c>
    </row>
    <row r="19" spans="1:38" ht="26.25" customHeight="1" thickBot="1" x14ac:dyDescent="0.25">
      <c r="A19" s="60" t="s">
        <v>66</v>
      </c>
      <c r="B19" s="60" t="s">
        <v>77</v>
      </c>
      <c r="C19" s="61" t="s">
        <v>78</v>
      </c>
      <c r="D19" s="62"/>
      <c r="E19" s="166">
        <v>3.2048E-2</v>
      </c>
      <c r="F19" s="166">
        <v>2.6740000000000002E-3</v>
      </c>
      <c r="G19" s="166">
        <v>1.3316E-2</v>
      </c>
      <c r="H19" s="166">
        <v>1.3100000000000001E-4</v>
      </c>
      <c r="I19" s="117">
        <v>8.1899999999999996E-4</v>
      </c>
      <c r="J19" s="117">
        <v>9.7300000000000002E-4</v>
      </c>
      <c r="K19" s="117">
        <v>1.2459999999999999E-3</v>
      </c>
      <c r="L19" s="117">
        <v>2.0000000000000001E-4</v>
      </c>
      <c r="M19" s="166">
        <v>5.4980000000000003E-3</v>
      </c>
      <c r="N19" s="166">
        <v>2.2049999999999999E-3</v>
      </c>
      <c r="O19" s="166">
        <v>1.645E-3</v>
      </c>
      <c r="P19" s="117">
        <v>5.8999999999999998E-5</v>
      </c>
      <c r="Q19" s="117">
        <v>5.9300000000000004E-3</v>
      </c>
      <c r="R19" s="117">
        <v>2.7200000000000002E-3</v>
      </c>
      <c r="S19" s="117">
        <v>1.1640000000000001E-3</v>
      </c>
      <c r="T19" s="117">
        <v>3.4405999999999999E-2</v>
      </c>
      <c r="U19" s="117">
        <v>9.0000000000000002E-6</v>
      </c>
      <c r="V19" s="117">
        <v>5.6649999999999999E-3</v>
      </c>
      <c r="W19" s="166">
        <v>2.2209999999999999E-3</v>
      </c>
      <c r="X19" s="117">
        <v>7.7700000000000002E-4</v>
      </c>
      <c r="Y19" s="117">
        <v>9.6299999999999999E-4</v>
      </c>
      <c r="Z19" s="117">
        <v>5.7300000000000005E-4</v>
      </c>
      <c r="AA19" s="117">
        <v>3.2699999999999998E-4</v>
      </c>
      <c r="AB19" s="117">
        <v>2.64E-3</v>
      </c>
      <c r="AC19" s="117">
        <v>4.5000000000000003E-5</v>
      </c>
      <c r="AD19" s="117">
        <v>8.0000000000000002E-8</v>
      </c>
      <c r="AE19" s="51"/>
      <c r="AF19" s="166">
        <v>132.11000000000001</v>
      </c>
      <c r="AG19" s="117" t="s">
        <v>65</v>
      </c>
      <c r="AH19" s="117">
        <v>405</v>
      </c>
      <c r="AI19" s="117">
        <v>9</v>
      </c>
      <c r="AJ19" s="117" t="s">
        <v>65</v>
      </c>
      <c r="AK19" s="117" t="s">
        <v>65</v>
      </c>
      <c r="AL19" s="40" t="s">
        <v>61</v>
      </c>
    </row>
    <row r="20" spans="1:38" ht="26.25" customHeight="1" thickBot="1" x14ac:dyDescent="0.25">
      <c r="A20" s="60" t="s">
        <v>66</v>
      </c>
      <c r="B20" s="60" t="s">
        <v>79</v>
      </c>
      <c r="C20" s="61" t="s">
        <v>80</v>
      </c>
      <c r="D20" s="62"/>
      <c r="E20" s="117">
        <v>8.0404000000000003E-2</v>
      </c>
      <c r="F20" s="117">
        <v>1.8053E-2</v>
      </c>
      <c r="G20" s="117">
        <v>7.4980000000000003E-3</v>
      </c>
      <c r="H20" s="117">
        <v>3.9899999999999999E-4</v>
      </c>
      <c r="I20" s="117">
        <v>1.3328E-2</v>
      </c>
      <c r="J20" s="117">
        <v>1.6150000000000001E-2</v>
      </c>
      <c r="K20" s="117">
        <v>1.8648000000000001E-2</v>
      </c>
      <c r="L20" s="117">
        <v>2.039E-3</v>
      </c>
      <c r="M20" s="117">
        <v>3.9265000000000001E-2</v>
      </c>
      <c r="N20" s="117">
        <v>3.5349999999999999E-3</v>
      </c>
      <c r="O20" s="117">
        <v>1.887E-3</v>
      </c>
      <c r="P20" s="117">
        <v>2.8299999999999999E-4</v>
      </c>
      <c r="Q20" s="117">
        <v>2.1059999999999998E-3</v>
      </c>
      <c r="R20" s="117">
        <v>3.2780000000000001E-3</v>
      </c>
      <c r="S20" s="117">
        <v>2.0509999999999999E-3</v>
      </c>
      <c r="T20" s="117">
        <v>1.2734000000000001E-2</v>
      </c>
      <c r="U20" s="117">
        <v>1.55E-4</v>
      </c>
      <c r="V20" s="117">
        <v>0.145234</v>
      </c>
      <c r="W20" s="117">
        <v>2.8719999999999999E-2</v>
      </c>
      <c r="X20" s="117">
        <v>3.0479999999999999E-3</v>
      </c>
      <c r="Y20" s="117">
        <v>4.7879999999999997E-3</v>
      </c>
      <c r="Z20" s="117">
        <v>1.583E-3</v>
      </c>
      <c r="AA20" s="117">
        <v>1.224E-3</v>
      </c>
      <c r="AB20" s="117">
        <v>1.0644000000000001E-2</v>
      </c>
      <c r="AC20" s="117">
        <v>1.415E-3</v>
      </c>
      <c r="AD20" s="117">
        <v>1.9999999999999999E-6</v>
      </c>
      <c r="AE20" s="51"/>
      <c r="AF20" s="117">
        <v>42</v>
      </c>
      <c r="AG20" s="117" t="s">
        <v>65</v>
      </c>
      <c r="AH20" s="166">
        <v>1205.0999999999999</v>
      </c>
      <c r="AI20" s="117">
        <v>283</v>
      </c>
      <c r="AJ20" s="117" t="s">
        <v>65</v>
      </c>
      <c r="AK20" s="117" t="s">
        <v>65</v>
      </c>
      <c r="AL20" s="40" t="s">
        <v>61</v>
      </c>
    </row>
    <row r="21" spans="1:38" ht="26.25" customHeight="1" thickBot="1" x14ac:dyDescent="0.25">
      <c r="A21" s="60" t="s">
        <v>66</v>
      </c>
      <c r="B21" s="60" t="s">
        <v>81</v>
      </c>
      <c r="C21" s="61" t="s">
        <v>82</v>
      </c>
      <c r="D21" s="62"/>
      <c r="E21" s="117">
        <v>0.12803400000000001</v>
      </c>
      <c r="F21" s="117">
        <v>1.1388000000000001E-2</v>
      </c>
      <c r="G21" s="117">
        <v>0.175147</v>
      </c>
      <c r="H21" s="117">
        <v>3.8900000000000002E-4</v>
      </c>
      <c r="I21" s="117">
        <v>6.4920000000000004E-3</v>
      </c>
      <c r="J21" s="117">
        <v>7.5960000000000003E-3</v>
      </c>
      <c r="K21" s="117">
        <v>9.5949999999999994E-3</v>
      </c>
      <c r="L21" s="117">
        <v>6.5399999999999996E-4</v>
      </c>
      <c r="M21" s="117">
        <v>6.0245E-2</v>
      </c>
      <c r="N21" s="117">
        <v>1.2005999999999999E-2</v>
      </c>
      <c r="O21" s="117">
        <v>2.8219999999999999E-3</v>
      </c>
      <c r="P21" s="117">
        <v>3.79E-4</v>
      </c>
      <c r="Q21" s="117">
        <v>2.5596000000000001E-2</v>
      </c>
      <c r="R21" s="117">
        <v>1.1918E-2</v>
      </c>
      <c r="S21" s="117">
        <v>4.8979999999999996E-3</v>
      </c>
      <c r="T21" s="117">
        <v>0.12923100000000001</v>
      </c>
      <c r="U21" s="117">
        <v>7.3999999999999996E-5</v>
      </c>
      <c r="V21" s="117">
        <v>1.891E-2</v>
      </c>
      <c r="W21" s="117">
        <v>1.6119999999999999E-2</v>
      </c>
      <c r="X21" s="117">
        <v>3.8909999999999999E-3</v>
      </c>
      <c r="Y21" s="117">
        <v>5.1939999999999998E-3</v>
      </c>
      <c r="Z21" s="117">
        <v>2.4689999999999998E-3</v>
      </c>
      <c r="AA21" s="117">
        <v>1.7849999999999999E-3</v>
      </c>
      <c r="AB21" s="117">
        <v>1.3339E-2</v>
      </c>
      <c r="AC21" s="117">
        <v>9.7E-5</v>
      </c>
      <c r="AD21" s="117">
        <v>4.6173000000000004E-3</v>
      </c>
      <c r="AE21" s="51"/>
      <c r="AF21" s="117">
        <v>569.29999999999995</v>
      </c>
      <c r="AG21" s="166">
        <v>27.16</v>
      </c>
      <c r="AH21" s="117">
        <v>1098</v>
      </c>
      <c r="AI21" s="117">
        <v>16</v>
      </c>
      <c r="AJ21" s="117" t="s">
        <v>65</v>
      </c>
      <c r="AK21" s="117" t="s">
        <v>65</v>
      </c>
      <c r="AL21" s="40" t="s">
        <v>61</v>
      </c>
    </row>
    <row r="22" spans="1:38" ht="26.25" customHeight="1" thickBot="1" x14ac:dyDescent="0.25">
      <c r="A22" s="60" t="s">
        <v>66</v>
      </c>
      <c r="B22" s="64" t="s">
        <v>83</v>
      </c>
      <c r="C22" s="61" t="s">
        <v>84</v>
      </c>
      <c r="D22" s="62"/>
      <c r="E22" s="117">
        <v>0.76762600000000003</v>
      </c>
      <c r="F22" s="117">
        <v>4.3307999999999999E-2</v>
      </c>
      <c r="G22" s="117">
        <v>0.810307</v>
      </c>
      <c r="H22" s="117">
        <v>2.8499999999999999E-4</v>
      </c>
      <c r="I22" s="117">
        <v>4.1723999999999997E-2</v>
      </c>
      <c r="J22" s="117">
        <v>5.8937000000000003E-2</v>
      </c>
      <c r="K22" s="117">
        <v>0.12720699999999999</v>
      </c>
      <c r="L22" s="117">
        <v>3.2369999999999999E-3</v>
      </c>
      <c r="M22" s="117">
        <v>1.1169210000000001</v>
      </c>
      <c r="N22" s="117">
        <v>4.6822000000000003E-2</v>
      </c>
      <c r="O22" s="117">
        <v>2.7130000000000001E-3</v>
      </c>
      <c r="P22" s="117">
        <v>1.3090000000000001E-3</v>
      </c>
      <c r="Q22" s="117">
        <v>1.9154999999999998E-2</v>
      </c>
      <c r="R22" s="117">
        <v>2.6466E-2</v>
      </c>
      <c r="S22" s="117">
        <v>3.0352000000000001E-2</v>
      </c>
      <c r="T22" s="117">
        <v>8.1384999999999999E-2</v>
      </c>
      <c r="U22" s="117">
        <v>3.3399999999999999E-4</v>
      </c>
      <c r="V22" s="117">
        <v>0.14920900000000001</v>
      </c>
      <c r="W22" s="117">
        <v>9.9559999999999996E-3</v>
      </c>
      <c r="X22" s="117">
        <v>1.41E-2</v>
      </c>
      <c r="Y22" s="117">
        <v>1.8724000000000001E-2</v>
      </c>
      <c r="Z22" s="117">
        <v>7.5849999999999997E-3</v>
      </c>
      <c r="AA22" s="117">
        <v>5.738E-3</v>
      </c>
      <c r="AB22" s="117">
        <v>4.6147000000000001E-2</v>
      </c>
      <c r="AC22" s="117">
        <v>3.3730000000000001E-3</v>
      </c>
      <c r="AD22" s="117">
        <v>8.2021999999999998E-2</v>
      </c>
      <c r="AE22" s="51"/>
      <c r="AF22" s="117">
        <v>283.5</v>
      </c>
      <c r="AG22" s="117">
        <v>2872.2379249999999</v>
      </c>
      <c r="AH22" s="166">
        <v>905.4</v>
      </c>
      <c r="AI22" s="117">
        <v>18</v>
      </c>
      <c r="AJ22" s="117">
        <v>349.60997405299997</v>
      </c>
      <c r="AK22" s="117" t="s">
        <v>65</v>
      </c>
      <c r="AL22" s="40" t="s">
        <v>61</v>
      </c>
    </row>
    <row r="23" spans="1:38" ht="26.25" customHeight="1" thickBot="1" x14ac:dyDescent="0.25">
      <c r="A23" s="60" t="s">
        <v>85</v>
      </c>
      <c r="B23" s="64" t="s">
        <v>86</v>
      </c>
      <c r="C23" s="61" t="s">
        <v>87</v>
      </c>
      <c r="D23" s="103"/>
      <c r="E23" s="117">
        <v>0.53345299999999995</v>
      </c>
      <c r="F23" s="117">
        <v>4.9960999999999998E-2</v>
      </c>
      <c r="G23" s="117">
        <v>8.4000000000000003E-4</v>
      </c>
      <c r="H23" s="117">
        <v>1.6799999999999999E-4</v>
      </c>
      <c r="I23" s="117">
        <v>3.15E-2</v>
      </c>
      <c r="J23" s="117">
        <v>3.15E-2</v>
      </c>
      <c r="K23" s="117">
        <v>3.15E-2</v>
      </c>
      <c r="L23" s="117">
        <v>2.1520999999999998E-2</v>
      </c>
      <c r="M23" s="117">
        <v>0.182893</v>
      </c>
      <c r="N23" s="117" t="s">
        <v>65</v>
      </c>
      <c r="O23" s="117">
        <v>2.1000000000000001E-4</v>
      </c>
      <c r="P23" s="117" t="s">
        <v>72</v>
      </c>
      <c r="Q23" s="117" t="s">
        <v>72</v>
      </c>
      <c r="R23" s="117">
        <v>1.0499999999999999E-3</v>
      </c>
      <c r="S23" s="117">
        <v>3.5700000000000003E-2</v>
      </c>
      <c r="T23" s="117">
        <v>1.47E-3</v>
      </c>
      <c r="U23" s="117">
        <v>2.1000000000000001E-4</v>
      </c>
      <c r="V23" s="117">
        <v>2.1000000000000001E-2</v>
      </c>
      <c r="W23" s="117" t="s">
        <v>72</v>
      </c>
      <c r="X23" s="117">
        <v>6.3000000000000003E-4</v>
      </c>
      <c r="Y23" s="117">
        <v>1.0499999999999999E-3</v>
      </c>
      <c r="Z23" s="117" t="s">
        <v>72</v>
      </c>
      <c r="AA23" s="117" t="s">
        <v>72</v>
      </c>
      <c r="AB23" s="117">
        <v>1.6800000000000001E-3</v>
      </c>
      <c r="AC23" s="117" t="s">
        <v>65</v>
      </c>
      <c r="AD23" s="117" t="s">
        <v>65</v>
      </c>
      <c r="AE23" s="51"/>
      <c r="AF23" s="117">
        <v>888.3</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0.57060100000000002</v>
      </c>
      <c r="F24" s="117">
        <v>0.22884399999999999</v>
      </c>
      <c r="G24" s="117">
        <v>0.103556</v>
      </c>
      <c r="H24" s="117">
        <v>1.4809999999999999E-3</v>
      </c>
      <c r="I24" s="117">
        <v>0.18972700000000001</v>
      </c>
      <c r="J24" s="117">
        <v>0.229796</v>
      </c>
      <c r="K24" s="117">
        <v>0.26569100000000001</v>
      </c>
      <c r="L24" s="117">
        <v>2.9678E-2</v>
      </c>
      <c r="M24" s="117">
        <v>0.51263499999999995</v>
      </c>
      <c r="N24" s="117">
        <v>5.0569999999999997E-2</v>
      </c>
      <c r="O24" s="117">
        <v>2.6408999999999998E-2</v>
      </c>
      <c r="P24" s="117">
        <v>2.4390000000000002E-3</v>
      </c>
      <c r="Q24" s="117">
        <v>2.9592E-2</v>
      </c>
      <c r="R24" s="117">
        <v>4.7473000000000001E-2</v>
      </c>
      <c r="S24" s="117">
        <v>2.9404E-2</v>
      </c>
      <c r="T24" s="117">
        <v>3.1054999999999999E-2</v>
      </c>
      <c r="U24" s="117">
        <v>2.0339999999999998E-3</v>
      </c>
      <c r="V24" s="117">
        <v>2.0753740000000001</v>
      </c>
      <c r="W24" s="117">
        <v>0.41072399999999998</v>
      </c>
      <c r="X24" s="117">
        <v>4.3427E-2</v>
      </c>
      <c r="Y24" s="117">
        <v>6.8323999999999996E-2</v>
      </c>
      <c r="Z24" s="117">
        <v>2.2534999999999999E-2</v>
      </c>
      <c r="AA24" s="117">
        <v>1.7481E-2</v>
      </c>
      <c r="AB24" s="117">
        <v>0.15176700000000001</v>
      </c>
      <c r="AC24" s="117">
        <v>2.0219999999999998E-2</v>
      </c>
      <c r="AD24" s="117">
        <v>3.4E-5</v>
      </c>
      <c r="AE24" s="51"/>
      <c r="AF24" s="62">
        <v>632.4</v>
      </c>
      <c r="AG24" s="62" t="s">
        <v>65</v>
      </c>
      <c r="AH24" s="166">
        <v>1109.7</v>
      </c>
      <c r="AI24" s="117">
        <v>4044</v>
      </c>
      <c r="AJ24" s="62" t="s">
        <v>65</v>
      </c>
      <c r="AK24" s="117" t="s">
        <v>65</v>
      </c>
      <c r="AL24" s="40" t="s">
        <v>61</v>
      </c>
    </row>
    <row r="25" spans="1:38" ht="26.25" customHeight="1" thickBot="1" x14ac:dyDescent="0.25">
      <c r="A25" s="60" t="s">
        <v>90</v>
      </c>
      <c r="B25" s="64" t="s">
        <v>91</v>
      </c>
      <c r="C25" s="66" t="s">
        <v>92</v>
      </c>
      <c r="D25" s="62"/>
      <c r="E25" s="117">
        <v>6.9875999999999994E-2</v>
      </c>
      <c r="F25" s="117">
        <v>8.1080000000000006E-3</v>
      </c>
      <c r="G25" s="117">
        <v>6.6340000000000001E-3</v>
      </c>
      <c r="H25" s="117" t="s">
        <v>72</v>
      </c>
      <c r="I25" s="117">
        <v>5.4900000000000001E-4</v>
      </c>
      <c r="J25" s="117">
        <v>5.4900000000000001E-4</v>
      </c>
      <c r="K25" s="117">
        <v>5.4900000000000001E-4</v>
      </c>
      <c r="L25" s="117">
        <v>2.63E-4</v>
      </c>
      <c r="M25" s="117">
        <v>9.3206999999999998E-2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296.38235900000001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1.5629999999999999E-3</v>
      </c>
      <c r="F26" s="117">
        <v>2.1649999999999998E-3</v>
      </c>
      <c r="G26" s="117">
        <v>2.05E-4</v>
      </c>
      <c r="H26" s="117" t="s">
        <v>72</v>
      </c>
      <c r="I26" s="117">
        <v>9.0000000000000002E-6</v>
      </c>
      <c r="J26" s="117">
        <v>9.0000000000000002E-6</v>
      </c>
      <c r="K26" s="117">
        <v>9.0000000000000002E-6</v>
      </c>
      <c r="L26" s="117">
        <v>3.9999999999999998E-6</v>
      </c>
      <c r="M26" s="117">
        <v>4.0818E-2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12.338850000000001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3.5433502498820744</v>
      </c>
      <c r="F27" s="117">
        <v>2.1755439690648237</v>
      </c>
      <c r="G27" s="117">
        <v>3.9801142518969771E-3</v>
      </c>
      <c r="H27" s="117">
        <v>0.19824715929369324</v>
      </c>
      <c r="I27" s="117">
        <v>0.16583014526563228</v>
      </c>
      <c r="J27" s="117">
        <v>0.16583014526563228</v>
      </c>
      <c r="K27" s="117">
        <v>0.16583014526563228</v>
      </c>
      <c r="L27" s="117">
        <v>0.11955310192789359</v>
      </c>
      <c r="M27" s="117">
        <v>20.675572012745846</v>
      </c>
      <c r="N27" s="117">
        <v>3.5241556358218587E-2</v>
      </c>
      <c r="O27" s="117">
        <v>5.9848344065140514E-5</v>
      </c>
      <c r="P27" s="117">
        <v>3.0466768462004954E-3</v>
      </c>
      <c r="Q27" s="117">
        <v>9.3318707132645818E-5</v>
      </c>
      <c r="R27" s="117">
        <v>2.8675177547289421E-3</v>
      </c>
      <c r="S27" s="117">
        <v>1.9955407008587804E-3</v>
      </c>
      <c r="T27" s="117">
        <v>6.350630912250896E-4</v>
      </c>
      <c r="U27" s="117">
        <v>6.6940726135010661E-5</v>
      </c>
      <c r="V27" s="117">
        <v>1.125799127437286E-2</v>
      </c>
      <c r="W27" s="117">
        <v>0.2120358</v>
      </c>
      <c r="X27" s="117">
        <v>5.4852981434999996E-3</v>
      </c>
      <c r="Y27" s="117">
        <v>6.3415824141000001E-3</v>
      </c>
      <c r="Z27" s="117">
        <v>4.6807767422000005E-3</v>
      </c>
      <c r="AA27" s="117">
        <v>5.7527624684E-3</v>
      </c>
      <c r="AB27" s="117">
        <v>2.22604197682E-2</v>
      </c>
      <c r="AC27" s="117">
        <v>2.1203579999999999E-4</v>
      </c>
      <c r="AD27" s="117">
        <v>4.2661199999999997E-5</v>
      </c>
      <c r="AE27" s="51"/>
      <c r="AF27" s="62">
        <v>17359.984234</v>
      </c>
      <c r="AG27" s="117" t="s">
        <v>65</v>
      </c>
      <c r="AH27" s="117" t="s">
        <v>65</v>
      </c>
      <c r="AI27" s="62">
        <v>224.01623000000001</v>
      </c>
      <c r="AJ27" s="117" t="s">
        <v>65</v>
      </c>
      <c r="AK27" s="117" t="s">
        <v>65</v>
      </c>
      <c r="AL27" s="40" t="s">
        <v>61</v>
      </c>
    </row>
    <row r="28" spans="1:38" ht="26.25" customHeight="1" thickBot="1" x14ac:dyDescent="0.25">
      <c r="A28" s="60" t="s">
        <v>95</v>
      </c>
      <c r="B28" s="60" t="s">
        <v>98</v>
      </c>
      <c r="C28" s="61" t="s">
        <v>99</v>
      </c>
      <c r="D28" s="62"/>
      <c r="E28" s="117">
        <v>0.67244969079961214</v>
      </c>
      <c r="F28" s="117">
        <v>0.10317296359267435</v>
      </c>
      <c r="G28" s="117">
        <v>5.6653057708107323E-4</v>
      </c>
      <c r="H28" s="117">
        <v>4.8568016610286207E-3</v>
      </c>
      <c r="I28" s="117">
        <v>5.7767703963206345E-2</v>
      </c>
      <c r="J28" s="117">
        <v>5.7767703963206345E-2</v>
      </c>
      <c r="K28" s="117">
        <v>5.7767703963206345E-2</v>
      </c>
      <c r="L28" s="117">
        <v>4.3464279458755445E-2</v>
      </c>
      <c r="M28" s="117">
        <v>0.98849080794795685</v>
      </c>
      <c r="N28" s="117">
        <v>1.3727796094977569E-3</v>
      </c>
      <c r="O28" s="117">
        <v>4.4505527807911089E-6</v>
      </c>
      <c r="P28" s="117">
        <v>3.4533653713549468E-4</v>
      </c>
      <c r="Q28" s="117">
        <v>7.8897291005553141E-6</v>
      </c>
      <c r="R28" s="117">
        <v>4.7644269303003634E-4</v>
      </c>
      <c r="S28" s="117">
        <v>3.2228112464226314E-4</v>
      </c>
      <c r="T28" s="117">
        <v>3.2972858038567988E-5</v>
      </c>
      <c r="U28" s="117">
        <v>6.8783526395284112E-6</v>
      </c>
      <c r="V28" s="117">
        <v>1.2077621812843066E-3</v>
      </c>
      <c r="W28" s="117">
        <v>3.89177E-2</v>
      </c>
      <c r="X28" s="117">
        <v>1.1615181776000001E-3</v>
      </c>
      <c r="Y28" s="117">
        <v>1.3040978523999999E-3</v>
      </c>
      <c r="Z28" s="117">
        <v>1.0184173221999999E-3</v>
      </c>
      <c r="AA28" s="117">
        <v>1.0943574983E-3</v>
      </c>
      <c r="AB28" s="117">
        <v>4.5783908505000002E-3</v>
      </c>
      <c r="AC28" s="117">
        <v>3.8917700000000002E-5</v>
      </c>
      <c r="AD28" s="117">
        <v>7.9927000000000006E-6</v>
      </c>
      <c r="AE28" s="51"/>
      <c r="AF28" s="62">
        <v>2469.0922850000002</v>
      </c>
      <c r="AG28" s="117" t="s">
        <v>65</v>
      </c>
      <c r="AH28" s="117" t="s">
        <v>65</v>
      </c>
      <c r="AI28" s="62">
        <v>23.739564000000001</v>
      </c>
      <c r="AJ28" s="117" t="s">
        <v>65</v>
      </c>
      <c r="AK28" s="117" t="s">
        <v>65</v>
      </c>
      <c r="AL28" s="40" t="s">
        <v>61</v>
      </c>
    </row>
    <row r="29" spans="1:38" ht="26.25" customHeight="1" thickBot="1" x14ac:dyDescent="0.25">
      <c r="A29" s="60" t="s">
        <v>95</v>
      </c>
      <c r="B29" s="60" t="s">
        <v>100</v>
      </c>
      <c r="C29" s="61" t="s">
        <v>101</v>
      </c>
      <c r="D29" s="62"/>
      <c r="E29" s="117">
        <v>5.4859204344607564</v>
      </c>
      <c r="F29" s="117">
        <v>0.22671288800449724</v>
      </c>
      <c r="G29" s="117">
        <v>1.9165668884127481E-3</v>
      </c>
      <c r="H29" s="117">
        <v>3.1886305152786861E-3</v>
      </c>
      <c r="I29" s="117">
        <v>0.11270878231970786</v>
      </c>
      <c r="J29" s="117">
        <v>0.11270878231970786</v>
      </c>
      <c r="K29" s="117">
        <v>0.11270878231970786</v>
      </c>
      <c r="L29" s="117">
        <v>7.2395915181620071E-2</v>
      </c>
      <c r="M29" s="117">
        <v>1.2472901666654539</v>
      </c>
      <c r="N29" s="117">
        <v>3.3868515152935121E-4</v>
      </c>
      <c r="O29" s="117">
        <v>1.0248830132871036E-5</v>
      </c>
      <c r="P29" s="117">
        <v>1.0638953237021187E-3</v>
      </c>
      <c r="Q29" s="117">
        <v>2.0317814902684386E-5</v>
      </c>
      <c r="R29" s="117">
        <v>1.6924839570210972E-3</v>
      </c>
      <c r="S29" s="117">
        <v>1.1354549337077413E-3</v>
      </c>
      <c r="T29" s="117">
        <v>4.3693000977349457E-5</v>
      </c>
      <c r="U29" s="117">
        <v>2.0137969539626694E-5</v>
      </c>
      <c r="V29" s="117">
        <v>3.6194391562410747E-3</v>
      </c>
      <c r="W29" s="117">
        <v>5.92899E-2</v>
      </c>
      <c r="X29" s="117">
        <v>8.7011371420000008E-4</v>
      </c>
      <c r="Y29" s="117">
        <v>5.2690219361999999E-3</v>
      </c>
      <c r="Z29" s="117">
        <v>5.8877694661999998E-3</v>
      </c>
      <c r="AA29" s="117">
        <v>1.3535102217E-3</v>
      </c>
      <c r="AB29" s="62">
        <v>1.3380415338299999E-2</v>
      </c>
      <c r="AC29" s="117">
        <v>5.3434499999999998E-5</v>
      </c>
      <c r="AD29" s="117">
        <v>1.14275E-5</v>
      </c>
      <c r="AE29" s="51"/>
      <c r="AF29" s="62">
        <v>8366.5396359999995</v>
      </c>
      <c r="AG29" s="117" t="s">
        <v>65</v>
      </c>
      <c r="AH29" s="117">
        <v>1.8</v>
      </c>
      <c r="AI29" s="62">
        <v>70.683701999999997</v>
      </c>
      <c r="AJ29" s="117" t="s">
        <v>65</v>
      </c>
      <c r="AK29" s="117" t="s">
        <v>65</v>
      </c>
      <c r="AL29" s="40" t="s">
        <v>61</v>
      </c>
    </row>
    <row r="30" spans="1:38" ht="26.25" customHeight="1" thickBot="1" x14ac:dyDescent="0.25">
      <c r="A30" s="60" t="s">
        <v>95</v>
      </c>
      <c r="B30" s="60" t="s">
        <v>102</v>
      </c>
      <c r="C30" s="61" t="s">
        <v>103</v>
      </c>
      <c r="D30" s="62"/>
      <c r="E30" s="117">
        <v>1.5101095950900674E-2</v>
      </c>
      <c r="F30" s="117">
        <v>8.4018878242437131E-2</v>
      </c>
      <c r="G30" s="117">
        <v>2.1247493854857984E-5</v>
      </c>
      <c r="H30" s="117">
        <v>1.0693424019190246E-4</v>
      </c>
      <c r="I30" s="117">
        <v>1.0965707552420805E-3</v>
      </c>
      <c r="J30" s="117">
        <v>1.0965707552420805E-3</v>
      </c>
      <c r="K30" s="117">
        <v>1.0965707552420805E-3</v>
      </c>
      <c r="L30" s="117">
        <v>1.6304199886041634E-4</v>
      </c>
      <c r="M30" s="117">
        <v>1.0410178692011383</v>
      </c>
      <c r="N30" s="117">
        <v>2.8540115836161393E-4</v>
      </c>
      <c r="O30" s="117">
        <v>4.2810184456788206E-7</v>
      </c>
      <c r="P30" s="117">
        <v>1.8622430238702872E-5</v>
      </c>
      <c r="Q30" s="117">
        <v>6.4215276685182317E-7</v>
      </c>
      <c r="R30" s="117">
        <v>1.3485208103888289E-5</v>
      </c>
      <c r="S30" s="117">
        <v>9.6322915027773475E-6</v>
      </c>
      <c r="T30" s="117">
        <v>4.9231712125306449E-6</v>
      </c>
      <c r="U30" s="117">
        <v>4.2810184456788206E-7</v>
      </c>
      <c r="V30" s="117">
        <v>7.0636804353700568E-5</v>
      </c>
      <c r="W30" s="117">
        <v>1.6825E-3</v>
      </c>
      <c r="X30" s="117">
        <v>2.5640599500000002E-5</v>
      </c>
      <c r="Y30" s="117">
        <v>4.7007765799999998E-5</v>
      </c>
      <c r="Z30" s="117">
        <v>1.6025374700000001E-5</v>
      </c>
      <c r="AA30" s="117">
        <v>5.5020453100000003E-5</v>
      </c>
      <c r="AB30" s="117">
        <v>1.436941931E-4</v>
      </c>
      <c r="AC30" s="117">
        <v>1.6826E-6</v>
      </c>
      <c r="AD30" s="117">
        <v>1.6826E-6</v>
      </c>
      <c r="AE30" s="51"/>
      <c r="AF30" s="62">
        <v>91.861926999999994</v>
      </c>
      <c r="AG30" s="117" t="s">
        <v>65</v>
      </c>
      <c r="AH30" s="117" t="s">
        <v>65</v>
      </c>
      <c r="AI30" s="62">
        <v>1.4133830000000001</v>
      </c>
      <c r="AJ30" s="117" t="s">
        <v>65</v>
      </c>
      <c r="AK30" s="117" t="s">
        <v>65</v>
      </c>
      <c r="AL30" s="40" t="s">
        <v>61</v>
      </c>
    </row>
    <row r="31" spans="1:38" ht="26.25" customHeight="1" thickBot="1" x14ac:dyDescent="0.25">
      <c r="A31" s="60" t="s">
        <v>95</v>
      </c>
      <c r="B31" s="60" t="s">
        <v>104</v>
      </c>
      <c r="C31" s="61" t="s">
        <v>105</v>
      </c>
      <c r="D31" s="62"/>
      <c r="E31" s="117" t="s">
        <v>65</v>
      </c>
      <c r="F31" s="117">
        <v>0.48253600000000002</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22.164466999999998</v>
      </c>
      <c r="AG31" s="117" t="s">
        <v>65</v>
      </c>
      <c r="AH31" s="117" t="s">
        <v>65</v>
      </c>
      <c r="AI31" s="117">
        <v>0.34102100000000002</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0.102814</v>
      </c>
      <c r="J32" s="117">
        <v>0.201322</v>
      </c>
      <c r="K32" s="117">
        <v>0.25399300000000002</v>
      </c>
      <c r="L32" s="117">
        <v>2.2522E-2</v>
      </c>
      <c r="M32" s="117" t="s">
        <v>65</v>
      </c>
      <c r="N32" s="117">
        <v>0.80383099999999996</v>
      </c>
      <c r="O32" s="117">
        <v>3.473E-3</v>
      </c>
      <c r="P32" s="117" t="s">
        <v>65</v>
      </c>
      <c r="Q32" s="117">
        <v>9.1669999999999998E-3</v>
      </c>
      <c r="R32" s="117">
        <v>0.30052899999999999</v>
      </c>
      <c r="S32" s="117">
        <v>6.6026210000000001</v>
      </c>
      <c r="T32" s="117">
        <v>4.5846999999999999E-2</v>
      </c>
      <c r="U32" s="117">
        <v>5.0800000000000003E-3</v>
      </c>
      <c r="V32" s="117">
        <v>2.048095</v>
      </c>
      <c r="W32" s="117" t="s">
        <v>72</v>
      </c>
      <c r="X32" s="117">
        <v>5.8399999999999999E-4</v>
      </c>
      <c r="Y32" s="117">
        <v>5.3999999999999998E-5</v>
      </c>
      <c r="Z32" s="117">
        <v>8.0000000000000007E-5</v>
      </c>
      <c r="AA32" s="117">
        <v>3.3500000000000001E-4</v>
      </c>
      <c r="AB32" s="117">
        <v>1.052E-3</v>
      </c>
      <c r="AC32" s="117" t="s">
        <v>72</v>
      </c>
      <c r="AD32" s="117" t="s">
        <v>72</v>
      </c>
      <c r="AE32" s="51"/>
      <c r="AF32" s="117" t="s">
        <v>65</v>
      </c>
      <c r="AG32" s="117" t="s">
        <v>65</v>
      </c>
      <c r="AH32" s="117" t="s">
        <v>65</v>
      </c>
      <c r="AI32" s="117" t="s">
        <v>65</v>
      </c>
      <c r="AJ32" s="117" t="s">
        <v>65</v>
      </c>
      <c r="AK32" s="117">
        <v>8218.783582</v>
      </c>
      <c r="AL32" s="40" t="s">
        <v>108</v>
      </c>
    </row>
    <row r="33" spans="1:38" ht="26.25" customHeight="1" thickBot="1" x14ac:dyDescent="0.25">
      <c r="A33" s="60" t="s">
        <v>95</v>
      </c>
      <c r="B33" s="60" t="s">
        <v>109</v>
      </c>
      <c r="C33" s="61" t="s">
        <v>110</v>
      </c>
      <c r="D33" s="62"/>
      <c r="E33" s="117" t="s">
        <v>65</v>
      </c>
      <c r="F33" s="117" t="s">
        <v>65</v>
      </c>
      <c r="G33" s="117" t="s">
        <v>65</v>
      </c>
      <c r="H33" s="117" t="s">
        <v>65</v>
      </c>
      <c r="I33" s="117">
        <v>0.463364</v>
      </c>
      <c r="J33" s="117">
        <v>0.85807900000000004</v>
      </c>
      <c r="K33" s="117">
        <v>1.716161</v>
      </c>
      <c r="L33" s="117">
        <v>1.9269999999999999E-3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8218.783582</v>
      </c>
      <c r="AL33" s="40" t="s">
        <v>108</v>
      </c>
    </row>
    <row r="34" spans="1:38" ht="26.25" customHeight="1" thickBot="1" x14ac:dyDescent="0.25">
      <c r="A34" s="60" t="s">
        <v>85</v>
      </c>
      <c r="B34" s="60" t="s">
        <v>111</v>
      </c>
      <c r="C34" s="61" t="s">
        <v>112</v>
      </c>
      <c r="D34" s="62"/>
      <c r="E34" s="117">
        <v>3.0619360000000002</v>
      </c>
      <c r="F34" s="117">
        <v>0.237952</v>
      </c>
      <c r="G34" s="117">
        <v>7.0300000000000001E-2</v>
      </c>
      <c r="H34" s="117">
        <v>5.0000000000000001E-4</v>
      </c>
      <c r="I34" s="117">
        <v>6.4215999999999995E-2</v>
      </c>
      <c r="J34" s="117">
        <v>6.9216E-2</v>
      </c>
      <c r="K34" s="117">
        <v>0.103312</v>
      </c>
      <c r="L34" s="62">
        <v>4.1739999999999999E-2</v>
      </c>
      <c r="M34" s="117">
        <v>0.82627200000000001</v>
      </c>
      <c r="N34" s="117" t="s">
        <v>72</v>
      </c>
      <c r="O34" s="117">
        <v>5.0000000000000001E-4</v>
      </c>
      <c r="P34" s="117" t="s">
        <v>72</v>
      </c>
      <c r="Q34" s="117" t="s">
        <v>72</v>
      </c>
      <c r="R34" s="117">
        <v>2.5000000000000001E-3</v>
      </c>
      <c r="S34" s="117">
        <v>8.5000000000000006E-2</v>
      </c>
      <c r="T34" s="117">
        <v>3.5000000000000001E-3</v>
      </c>
      <c r="U34" s="117">
        <v>5.0000000000000001E-4</v>
      </c>
      <c r="V34" s="117">
        <v>0.05</v>
      </c>
      <c r="W34" s="117" t="s">
        <v>72</v>
      </c>
      <c r="X34" s="117">
        <v>1.5E-3</v>
      </c>
      <c r="Y34" s="117">
        <v>2.5000000000000001E-3</v>
      </c>
      <c r="Z34" s="117">
        <v>1.72E-3</v>
      </c>
      <c r="AA34" s="117">
        <v>3.9500000000000001E-4</v>
      </c>
      <c r="AB34" s="117">
        <v>6.1149999999999998E-3</v>
      </c>
      <c r="AC34" s="117" t="s">
        <v>65</v>
      </c>
      <c r="AD34" s="117" t="s">
        <v>65</v>
      </c>
      <c r="AE34" s="51"/>
      <c r="AF34" s="117">
        <v>2115</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69</v>
      </c>
      <c r="AG35" s="117" t="s">
        <v>69</v>
      </c>
      <c r="AH35" s="117" t="s">
        <v>69</v>
      </c>
      <c r="AI35" s="117" t="s">
        <v>69</v>
      </c>
      <c r="AJ35" s="117" t="s">
        <v>69</v>
      </c>
      <c r="AK35" s="117" t="s">
        <v>69</v>
      </c>
      <c r="AL35" s="40" t="s">
        <v>61</v>
      </c>
    </row>
    <row r="36" spans="1:38" ht="26.25" customHeight="1" thickBot="1" x14ac:dyDescent="0.25">
      <c r="A36" s="60" t="s">
        <v>113</v>
      </c>
      <c r="B36" s="60" t="s">
        <v>116</v>
      </c>
      <c r="C36" s="61" t="s">
        <v>117</v>
      </c>
      <c r="D36" s="62"/>
      <c r="E36" s="117">
        <v>0.628</v>
      </c>
      <c r="F36" s="117">
        <v>2.24E-2</v>
      </c>
      <c r="G36" s="117">
        <v>1.6E-2</v>
      </c>
      <c r="H36" s="117" t="s">
        <v>72</v>
      </c>
      <c r="I36" s="117">
        <v>1.12E-2</v>
      </c>
      <c r="J36" s="117">
        <v>1.2E-2</v>
      </c>
      <c r="K36" s="117">
        <v>1.2E-2</v>
      </c>
      <c r="L36" s="117">
        <v>3.7200000000000002E-3</v>
      </c>
      <c r="M36" s="117">
        <v>5.9200000000000003E-2</v>
      </c>
      <c r="N36" s="117">
        <v>1.0399999999999999E-3</v>
      </c>
      <c r="O36" s="117">
        <v>8.0000000000000007E-5</v>
      </c>
      <c r="P36" s="117">
        <v>2.4000000000000001E-4</v>
      </c>
      <c r="Q36" s="117">
        <v>3.2000000000000003E-4</v>
      </c>
      <c r="R36" s="117">
        <v>4.0000000000000002E-4</v>
      </c>
      <c r="S36" s="117">
        <v>1.6000000000000001E-3</v>
      </c>
      <c r="T36" s="117">
        <v>8.0000000000000002E-3</v>
      </c>
      <c r="U36" s="117">
        <v>7.9999999999999993E-5</v>
      </c>
      <c r="V36" s="117">
        <v>9.5999999999999992E-3</v>
      </c>
      <c r="W36" s="117">
        <v>1.0399999999999999E-3</v>
      </c>
      <c r="X36" s="117">
        <v>1.5999999999999999E-5</v>
      </c>
      <c r="Y36" s="117">
        <v>7.9999999999999993E-5</v>
      </c>
      <c r="Z36" s="117">
        <v>7.9999999999999993E-5</v>
      </c>
      <c r="AA36" s="117">
        <v>7.9999999999999996E-6</v>
      </c>
      <c r="AB36" s="117">
        <v>1.84E-4</v>
      </c>
      <c r="AC36" s="117">
        <v>6.4000000000000005E-4</v>
      </c>
      <c r="AD36" s="117">
        <v>3.0400000000000002E-4</v>
      </c>
      <c r="AE36" s="51"/>
      <c r="AF36" s="117">
        <v>338.4</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0.25125799999999998</v>
      </c>
      <c r="F39" s="117">
        <v>8.5444999999999993E-2</v>
      </c>
      <c r="G39" s="117">
        <v>0.14399500000000001</v>
      </c>
      <c r="H39" s="117">
        <v>6.9700000000000003E-4</v>
      </c>
      <c r="I39" s="117">
        <v>6.5303E-2</v>
      </c>
      <c r="J39" s="117">
        <v>7.4592000000000006E-2</v>
      </c>
      <c r="K39" s="117">
        <v>8.1064999999999998E-2</v>
      </c>
      <c r="L39" s="117">
        <v>1.1557E-2</v>
      </c>
      <c r="M39" s="117">
        <v>0.31199100000000002</v>
      </c>
      <c r="N39" s="117">
        <v>4.2064999999999998E-2</v>
      </c>
      <c r="O39" s="117">
        <v>1.8429000000000001E-2</v>
      </c>
      <c r="P39" s="117">
        <v>1.3550000000000001E-3</v>
      </c>
      <c r="Q39" s="117">
        <v>3.8169000000000002E-2</v>
      </c>
      <c r="R39" s="117">
        <v>2.7403E-2</v>
      </c>
      <c r="S39" s="117">
        <v>1.4843E-2</v>
      </c>
      <c r="T39" s="117">
        <v>0.23974200000000001</v>
      </c>
      <c r="U39" s="117">
        <v>5.7300000000000005E-4</v>
      </c>
      <c r="V39" s="117">
        <v>0.40591899999999997</v>
      </c>
      <c r="W39" s="117">
        <v>0.112055</v>
      </c>
      <c r="X39" s="117">
        <v>2.0157999999999999E-2</v>
      </c>
      <c r="Y39" s="117">
        <v>2.7588000000000001E-2</v>
      </c>
      <c r="Z39" s="117">
        <v>1.1558000000000001E-2</v>
      </c>
      <c r="AA39" s="117">
        <v>8.0590000000000002E-3</v>
      </c>
      <c r="AB39" s="117">
        <v>6.7363999999999993E-2</v>
      </c>
      <c r="AC39" s="117">
        <v>3.6949999999999999E-3</v>
      </c>
      <c r="AD39" s="117">
        <v>1.6582E-2</v>
      </c>
      <c r="AE39" s="51"/>
      <c r="AF39" s="62">
        <v>839.4</v>
      </c>
      <c r="AG39" s="166">
        <v>97.48</v>
      </c>
      <c r="AH39" s="166">
        <v>1244.7</v>
      </c>
      <c r="AI39" s="62">
        <v>767</v>
      </c>
      <c r="AJ39" s="117" t="s">
        <v>65</v>
      </c>
      <c r="AK39" s="117" t="s">
        <v>65</v>
      </c>
      <c r="AL39" s="40" t="s">
        <v>61</v>
      </c>
    </row>
    <row r="40" spans="1:38" ht="26.25" customHeight="1" thickBot="1" x14ac:dyDescent="0.25">
      <c r="A40" s="60" t="s">
        <v>85</v>
      </c>
      <c r="B40" s="60" t="s">
        <v>125</v>
      </c>
      <c r="C40" s="61" t="s">
        <v>126</v>
      </c>
      <c r="D40" s="62"/>
      <c r="E40" s="117">
        <v>0.191691</v>
      </c>
      <c r="F40" s="117">
        <v>1.7953E-2</v>
      </c>
      <c r="G40" s="117">
        <v>7.2000000000000002E-5</v>
      </c>
      <c r="H40" s="117">
        <v>6.0000000000000002E-5</v>
      </c>
      <c r="I40" s="117">
        <v>1.1318999999999999E-2</v>
      </c>
      <c r="J40" s="117">
        <v>1.1318999999999999E-2</v>
      </c>
      <c r="K40" s="117">
        <v>1.1318999999999999E-2</v>
      </c>
      <c r="L40" s="117">
        <v>7.7330000000000003E-3</v>
      </c>
      <c r="M40" s="117">
        <v>6.5721000000000002E-2</v>
      </c>
      <c r="N40" s="117" t="s">
        <v>65</v>
      </c>
      <c r="O40" s="117">
        <v>7.4999999999999993E-5</v>
      </c>
      <c r="P40" s="117" t="s">
        <v>72</v>
      </c>
      <c r="Q40" s="117" t="s">
        <v>72</v>
      </c>
      <c r="R40" s="117">
        <v>3.77E-4</v>
      </c>
      <c r="S40" s="117">
        <v>1.2828000000000001E-2</v>
      </c>
      <c r="T40" s="117">
        <v>5.2800000000000004E-4</v>
      </c>
      <c r="U40" s="117">
        <v>7.4999999999999993E-5</v>
      </c>
      <c r="V40" s="117">
        <v>7.5459999999999998E-3</v>
      </c>
      <c r="W40" s="117" t="s">
        <v>72</v>
      </c>
      <c r="X40" s="117">
        <v>2.2599999999999999E-4</v>
      </c>
      <c r="Y40" s="117">
        <v>3.77E-4</v>
      </c>
      <c r="Z40" s="117" t="s">
        <v>72</v>
      </c>
      <c r="AA40" s="117" t="s">
        <v>72</v>
      </c>
      <c r="AB40" s="117">
        <v>6.0300000000000002E-4</v>
      </c>
      <c r="AC40" s="117" t="s">
        <v>65</v>
      </c>
      <c r="AD40" s="117" t="s">
        <v>65</v>
      </c>
      <c r="AE40" s="51"/>
      <c r="AF40" s="117">
        <v>319.07102400000002</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6.9655690000000003</v>
      </c>
      <c r="F41" s="166">
        <v>5.4890819999999998</v>
      </c>
      <c r="G41" s="166">
        <v>0.40379999999999999</v>
      </c>
      <c r="H41" s="166">
        <v>7.8131000000000006E-2</v>
      </c>
      <c r="I41" s="166">
        <v>2.2881870000000002</v>
      </c>
      <c r="J41" s="166">
        <v>2.3953820000000001</v>
      </c>
      <c r="K41" s="166">
        <v>2.5583629999999999</v>
      </c>
      <c r="L41" s="166">
        <v>0.88133899999999998</v>
      </c>
      <c r="M41" s="166">
        <v>83.503082000000006</v>
      </c>
      <c r="N41" s="166">
        <v>2.6762320000000002</v>
      </c>
      <c r="O41" s="166">
        <v>0.30137700000000001</v>
      </c>
      <c r="P41" s="166">
        <v>7.0037000000000002E-2</v>
      </c>
      <c r="Q41" s="166">
        <v>4.8807000000000003E-2</v>
      </c>
      <c r="R41" s="166">
        <v>0.41564699999999999</v>
      </c>
      <c r="S41" s="166">
        <v>0.11597499999999999</v>
      </c>
      <c r="T41" s="166">
        <v>4.2403000000000003E-2</v>
      </c>
      <c r="U41" s="166">
        <v>9.606E-3</v>
      </c>
      <c r="V41" s="166">
        <v>9.1761870000000005</v>
      </c>
      <c r="W41" s="166">
        <v>0.663103</v>
      </c>
      <c r="X41" s="166">
        <v>1.4997990000000001</v>
      </c>
      <c r="Y41" s="166">
        <v>1.3062290000000001</v>
      </c>
      <c r="Z41" s="166">
        <v>0.98228800000000005</v>
      </c>
      <c r="AA41" s="166">
        <v>1.577194</v>
      </c>
      <c r="AB41" s="166">
        <v>5.3655059999999999</v>
      </c>
      <c r="AC41" s="166">
        <v>0.22317699999999999</v>
      </c>
      <c r="AD41" s="166">
        <v>6.2274000000000003E-2</v>
      </c>
      <c r="AE41" s="51"/>
      <c r="AF41" s="117">
        <v>349.42</v>
      </c>
      <c r="AG41" s="117">
        <v>361.28</v>
      </c>
      <c r="AH41" s="117">
        <v>2299</v>
      </c>
      <c r="AI41" s="117">
        <v>17728</v>
      </c>
      <c r="AJ41" s="62">
        <v>389.78256859140504</v>
      </c>
      <c r="AK41" s="117" t="s">
        <v>65</v>
      </c>
      <c r="AL41" s="40" t="s">
        <v>61</v>
      </c>
    </row>
    <row r="42" spans="1:38" ht="26.25" customHeight="1" thickBot="1" x14ac:dyDescent="0.25">
      <c r="A42" s="60" t="s">
        <v>85</v>
      </c>
      <c r="B42" s="60" t="s">
        <v>129</v>
      </c>
      <c r="C42" s="61" t="s">
        <v>130</v>
      </c>
      <c r="D42" s="62"/>
      <c r="E42" s="117">
        <v>5.3083999999999999E-2</v>
      </c>
      <c r="F42" s="117">
        <v>0.334866</v>
      </c>
      <c r="G42" s="117">
        <v>5.1E-5</v>
      </c>
      <c r="H42" s="117">
        <v>2.5999999999999998E-5</v>
      </c>
      <c r="I42" s="117">
        <v>1.0174000000000001E-2</v>
      </c>
      <c r="J42" s="117">
        <v>1.0174000000000001E-2</v>
      </c>
      <c r="K42" s="117">
        <v>1.0174000000000001E-2</v>
      </c>
      <c r="L42" s="117">
        <v>1.8010000000000001E-3</v>
      </c>
      <c r="M42" s="62">
        <v>2.8075079999999999</v>
      </c>
      <c r="N42" s="117">
        <v>1.9296000000000001E-2</v>
      </c>
      <c r="O42" s="117">
        <v>5.1999999999999997E-5</v>
      </c>
      <c r="P42" s="117" t="s">
        <v>72</v>
      </c>
      <c r="Q42" s="117" t="s">
        <v>72</v>
      </c>
      <c r="R42" s="117">
        <v>2.5999999999999998E-4</v>
      </c>
      <c r="S42" s="117">
        <v>8.8400000000000006E-3</v>
      </c>
      <c r="T42" s="117">
        <v>3.6400000000000001E-4</v>
      </c>
      <c r="U42" s="117">
        <v>5.1999999999999997E-5</v>
      </c>
      <c r="V42" s="117">
        <v>5.1999999999999998E-3</v>
      </c>
      <c r="W42" s="117" t="s">
        <v>72</v>
      </c>
      <c r="X42" s="117">
        <v>1.94E-4</v>
      </c>
      <c r="Y42" s="117">
        <v>2.22E-4</v>
      </c>
      <c r="Z42" s="117" t="s">
        <v>72</v>
      </c>
      <c r="AA42" s="117" t="s">
        <v>72</v>
      </c>
      <c r="AB42" s="117">
        <v>4.1599999999999997E-4</v>
      </c>
      <c r="AC42" s="117" t="s">
        <v>65</v>
      </c>
      <c r="AD42" s="117" t="s">
        <v>65</v>
      </c>
      <c r="AE42" s="51"/>
      <c r="AF42" s="117">
        <v>226.488</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9.1005000000000003E-2</v>
      </c>
      <c r="F43" s="117">
        <v>3.1127999999999999E-2</v>
      </c>
      <c r="G43" s="117">
        <v>6.7891999999999994E-2</v>
      </c>
      <c r="H43" s="117">
        <v>2.0699999999999999E-4</v>
      </c>
      <c r="I43" s="117">
        <v>1.7177999999999999E-2</v>
      </c>
      <c r="J43" s="117">
        <v>1.8260999999999999E-2</v>
      </c>
      <c r="K43" s="117">
        <v>1.9438E-2</v>
      </c>
      <c r="L43" s="117">
        <v>4.7600000000000003E-3</v>
      </c>
      <c r="M43" s="117">
        <v>8.4981000000000001E-2</v>
      </c>
      <c r="N43" s="117">
        <v>1.485E-2</v>
      </c>
      <c r="O43" s="117">
        <v>1.1534000000000001E-2</v>
      </c>
      <c r="P43" s="117">
        <v>1.93E-4</v>
      </c>
      <c r="Q43" s="117">
        <v>2.5569999999999999E-2</v>
      </c>
      <c r="R43" s="117">
        <v>1.4836999999999999E-2</v>
      </c>
      <c r="S43" s="117">
        <v>6.5890000000000002E-3</v>
      </c>
      <c r="T43" s="117">
        <v>0.16671</v>
      </c>
      <c r="U43" s="117">
        <v>9.5000000000000005E-5</v>
      </c>
      <c r="V43" s="117">
        <v>9.8624000000000003E-2</v>
      </c>
      <c r="W43" s="117">
        <v>2.3927E-2</v>
      </c>
      <c r="X43" s="117">
        <v>5.999E-3</v>
      </c>
      <c r="Y43" s="117">
        <v>7.6639999999999998E-3</v>
      </c>
      <c r="Z43" s="117">
        <v>4.0590000000000001E-3</v>
      </c>
      <c r="AA43" s="117">
        <v>2.3310000000000002E-3</v>
      </c>
      <c r="AB43" s="117">
        <v>2.0053000000000001E-2</v>
      </c>
      <c r="AC43" s="117">
        <v>9.1E-4</v>
      </c>
      <c r="AD43" s="117">
        <v>3.9999999999999998E-6</v>
      </c>
      <c r="AE43" s="51"/>
      <c r="AF43" s="117">
        <v>572.70000000000005</v>
      </c>
      <c r="AG43" s="117" t="s">
        <v>65</v>
      </c>
      <c r="AH43" s="117">
        <v>342</v>
      </c>
      <c r="AI43" s="62">
        <v>182</v>
      </c>
      <c r="AJ43" s="117" t="s">
        <v>65</v>
      </c>
      <c r="AK43" s="117" t="s">
        <v>65</v>
      </c>
      <c r="AL43" s="40" t="s">
        <v>61</v>
      </c>
    </row>
    <row r="44" spans="1:38" ht="26.25" customHeight="1" thickBot="1" x14ac:dyDescent="0.25">
      <c r="A44" s="60" t="s">
        <v>85</v>
      </c>
      <c r="B44" s="60" t="s">
        <v>133</v>
      </c>
      <c r="C44" s="61" t="s">
        <v>134</v>
      </c>
      <c r="D44" s="62"/>
      <c r="E44" s="117">
        <v>1.2243580000000001</v>
      </c>
      <c r="F44" s="117">
        <v>0.11293400000000001</v>
      </c>
      <c r="G44" s="117">
        <v>5.0379999999999999E-3</v>
      </c>
      <c r="H44" s="117">
        <v>3.7100000000000002E-4</v>
      </c>
      <c r="I44" s="117">
        <v>5.8063999999999998E-2</v>
      </c>
      <c r="J44" s="117">
        <v>5.8063999999999998E-2</v>
      </c>
      <c r="K44" s="117">
        <v>5.8063999999999998E-2</v>
      </c>
      <c r="L44" s="117">
        <v>3.6144999999999997E-2</v>
      </c>
      <c r="M44" s="117">
        <v>0.415742</v>
      </c>
      <c r="N44" s="117" t="s">
        <v>65</v>
      </c>
      <c r="O44" s="117">
        <v>4.6999999999999999E-4</v>
      </c>
      <c r="P44" s="117" t="s">
        <v>72</v>
      </c>
      <c r="Q44" s="117" t="s">
        <v>72</v>
      </c>
      <c r="R44" s="117">
        <v>2.349E-3</v>
      </c>
      <c r="S44" s="117">
        <v>7.9855999999999996E-2</v>
      </c>
      <c r="T44" s="117">
        <v>3.2880000000000001E-3</v>
      </c>
      <c r="U44" s="117">
        <v>4.6999999999999999E-4</v>
      </c>
      <c r="V44" s="117">
        <v>4.6974000000000002E-2</v>
      </c>
      <c r="W44" s="117" t="s">
        <v>72</v>
      </c>
      <c r="X44" s="117">
        <v>1.4090000000000001E-3</v>
      </c>
      <c r="Y44" s="117">
        <v>2.349E-3</v>
      </c>
      <c r="Z44" s="117" t="s">
        <v>72</v>
      </c>
      <c r="AA44" s="117" t="s">
        <v>72</v>
      </c>
      <c r="AB44" s="117">
        <v>3.7580000000000001E-3</v>
      </c>
      <c r="AC44" s="117" t="s">
        <v>65</v>
      </c>
      <c r="AD44" s="117" t="s">
        <v>65</v>
      </c>
      <c r="AE44" s="51"/>
      <c r="AF44" s="117">
        <v>1987.0802000000001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0.26899699999999999</v>
      </c>
      <c r="F45" s="117">
        <v>1.0682000000000001E-2</v>
      </c>
      <c r="G45" s="117">
        <v>6.8519999999999996E-3</v>
      </c>
      <c r="H45" s="117" t="s">
        <v>72</v>
      </c>
      <c r="I45" s="117">
        <v>4.8529999999999997E-3</v>
      </c>
      <c r="J45" s="117">
        <v>5.1960000000000001E-3</v>
      </c>
      <c r="K45" s="117">
        <v>5.1960000000000001E-3</v>
      </c>
      <c r="L45" s="117">
        <v>1.596E-3</v>
      </c>
      <c r="M45" s="117">
        <v>2.8795999999999999E-2</v>
      </c>
      <c r="N45" s="117">
        <v>4.4499999999999997E-4</v>
      </c>
      <c r="O45" s="117">
        <v>3.4E-5</v>
      </c>
      <c r="P45" s="117">
        <v>1.03E-4</v>
      </c>
      <c r="Q45" s="117">
        <v>1.37E-4</v>
      </c>
      <c r="R45" s="117">
        <v>1.7100000000000001E-4</v>
      </c>
      <c r="S45" s="117">
        <v>6.8499999999999995E-4</v>
      </c>
      <c r="T45" s="117">
        <v>3.4259999999999998E-3</v>
      </c>
      <c r="U45" s="117">
        <v>3.4E-5</v>
      </c>
      <c r="V45" s="117">
        <v>4.1110000000000001E-3</v>
      </c>
      <c r="W45" s="117">
        <v>4.4499999999999997E-4</v>
      </c>
      <c r="X45" s="117">
        <v>6.9999999999999999E-6</v>
      </c>
      <c r="Y45" s="117">
        <v>3.4E-5</v>
      </c>
      <c r="Z45" s="117">
        <v>3.4E-5</v>
      </c>
      <c r="AA45" s="117">
        <v>3.0000000000000001E-6</v>
      </c>
      <c r="AB45" s="117">
        <v>7.8000000000000012E-5</v>
      </c>
      <c r="AC45" s="117">
        <v>2.7399999999999999E-4</v>
      </c>
      <c r="AD45" s="117">
        <v>1.2999999999999999E-4</v>
      </c>
      <c r="AE45" s="51"/>
      <c r="AF45" s="117">
        <v>145.184</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v>2.9999999999999997E-4</v>
      </c>
      <c r="F49" s="117" t="s">
        <v>65</v>
      </c>
      <c r="G49" s="117">
        <v>4.0000000000000003E-5</v>
      </c>
      <c r="H49" s="117">
        <v>2.0000000000000001E-4</v>
      </c>
      <c r="I49" s="117">
        <v>1.93E-4</v>
      </c>
      <c r="J49" s="117">
        <v>4.6299999999999998E-4</v>
      </c>
      <c r="K49" s="117">
        <v>1.1000000000000001E-3</v>
      </c>
      <c r="L49" s="117">
        <v>9.5000000000000005E-5</v>
      </c>
      <c r="M49" s="117">
        <v>1.1000000000000001E-3</v>
      </c>
      <c r="N49" s="117" t="s">
        <v>65</v>
      </c>
      <c r="O49" s="117" t="s">
        <v>65</v>
      </c>
      <c r="P49" s="117" t="s">
        <v>65</v>
      </c>
      <c r="Q49" s="117" t="s">
        <v>65</v>
      </c>
      <c r="R49" s="117">
        <v>9.9999999999999995E-7</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0.114111</v>
      </c>
      <c r="F50" s="166" t="s">
        <v>65</v>
      </c>
      <c r="G50" s="166">
        <v>2.9069999999999999E-2</v>
      </c>
      <c r="H50" s="166">
        <v>1.6773E-2</v>
      </c>
      <c r="I50" s="166">
        <v>0.52528900000000001</v>
      </c>
      <c r="J50" s="166">
        <v>0.54154199999999997</v>
      </c>
      <c r="K50" s="166">
        <v>1.033253</v>
      </c>
      <c r="L50" s="166" t="s">
        <v>72</v>
      </c>
      <c r="M50" s="166">
        <v>0.50505999999999995</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2.5240000000000002E-3</v>
      </c>
      <c r="F52" s="117">
        <v>0.33750000000000002</v>
      </c>
      <c r="G52" s="117">
        <v>5.0000000000000001E-4</v>
      </c>
      <c r="H52" s="117" t="s">
        <v>65</v>
      </c>
      <c r="I52" s="117">
        <v>2.2502999999999999E-2</v>
      </c>
      <c r="J52" s="117">
        <v>5.1783000000000003E-2</v>
      </c>
      <c r="K52" s="117">
        <v>8.3655999999999994E-2</v>
      </c>
      <c r="L52" s="117" t="s">
        <v>65</v>
      </c>
      <c r="M52" s="117">
        <v>5.8999999999999999E-3</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66">
        <v>1.0434159999999999</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0.28199999999999997</v>
      </c>
      <c r="AL53" s="40" t="s">
        <v>160</v>
      </c>
    </row>
    <row r="54" spans="1:38" ht="37.5" customHeight="1" thickBot="1" x14ac:dyDescent="0.25">
      <c r="A54" s="60" t="s">
        <v>142</v>
      </c>
      <c r="B54" s="64" t="s">
        <v>161</v>
      </c>
      <c r="C54" s="66" t="s">
        <v>162</v>
      </c>
      <c r="D54" s="63"/>
      <c r="E54" s="117" t="s">
        <v>65</v>
      </c>
      <c r="F54" s="166">
        <v>1.9E-2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701</v>
      </c>
      <c r="AL54" s="40" t="s">
        <v>163</v>
      </c>
    </row>
    <row r="55" spans="1:38" ht="26.25" customHeight="1" thickBot="1" x14ac:dyDescent="0.25">
      <c r="A55" s="60" t="s">
        <v>142</v>
      </c>
      <c r="B55" s="64" t="s">
        <v>164</v>
      </c>
      <c r="C55" s="66" t="s">
        <v>165</v>
      </c>
      <c r="D55" s="63"/>
      <c r="E55" s="117">
        <v>2.5999999999999998E-4</v>
      </c>
      <c r="F55" s="117">
        <v>1.98E-3</v>
      </c>
      <c r="G55" s="117">
        <v>6.3000000000000003E-4</v>
      </c>
      <c r="H55" s="117" t="s">
        <v>72</v>
      </c>
      <c r="I55" s="117">
        <v>2.5999999999999998E-4</v>
      </c>
      <c r="J55" s="117">
        <v>2.5999999999999998E-4</v>
      </c>
      <c r="K55" s="117">
        <v>2.5999999999999998E-4</v>
      </c>
      <c r="L55" s="117">
        <v>6.2000000000000003E-5</v>
      </c>
      <c r="M55" s="117">
        <v>2.5999999999999998E-4</v>
      </c>
      <c r="N55" s="117" t="s">
        <v>65</v>
      </c>
      <c r="O55" s="117" t="s">
        <v>65</v>
      </c>
      <c r="P55" s="117" t="s">
        <v>65</v>
      </c>
      <c r="Q55" s="117" t="s">
        <v>65</v>
      </c>
      <c r="R55" s="117" t="s">
        <v>65</v>
      </c>
      <c r="S55" s="117" t="s">
        <v>65</v>
      </c>
      <c r="T55" s="117" t="s">
        <v>65</v>
      </c>
      <c r="U55" s="117" t="s">
        <v>65</v>
      </c>
      <c r="V55" s="117" t="s">
        <v>65</v>
      </c>
      <c r="W55" s="117" t="s">
        <v>65</v>
      </c>
      <c r="X55" s="117" t="s">
        <v>65</v>
      </c>
      <c r="Y55" s="117" t="s">
        <v>65</v>
      </c>
      <c r="Z55" s="117" t="s">
        <v>65</v>
      </c>
      <c r="AA55" s="117" t="s">
        <v>65</v>
      </c>
      <c r="AB55" s="117" t="s">
        <v>65</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2.3559999999999996E-3</v>
      </c>
      <c r="J57" s="117">
        <v>4.2400000000000007E-3</v>
      </c>
      <c r="K57" s="117">
        <v>4.7109999999999999E-3</v>
      </c>
      <c r="L57" s="117">
        <v>7.0000000000000007E-5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536.69100000000003</v>
      </c>
      <c r="AL57" s="40" t="s">
        <v>171</v>
      </c>
    </row>
    <row r="58" spans="1:38" ht="26.25" customHeight="1" thickBot="1" x14ac:dyDescent="0.25">
      <c r="A58" s="60" t="s">
        <v>66</v>
      </c>
      <c r="B58" s="60" t="s">
        <v>172</v>
      </c>
      <c r="C58" s="61" t="s">
        <v>173</v>
      </c>
      <c r="D58" s="62"/>
      <c r="E58" s="117" t="s">
        <v>139</v>
      </c>
      <c r="F58" s="117" t="s">
        <v>139</v>
      </c>
      <c r="G58" s="117" t="s">
        <v>139</v>
      </c>
      <c r="H58" s="117" t="s">
        <v>65</v>
      </c>
      <c r="I58" s="117">
        <v>1.56E-4</v>
      </c>
      <c r="J58" s="117">
        <v>7.8700000000000005E-4</v>
      </c>
      <c r="K58" s="117">
        <v>2.0230000000000001E-3</v>
      </c>
      <c r="L58" s="117">
        <v>9.9999999999999995E-7</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27.2</v>
      </c>
      <c r="AL58" s="40" t="s">
        <v>174</v>
      </c>
    </row>
    <row r="59" spans="1:38" ht="26.25" customHeight="1" thickBot="1" x14ac:dyDescent="0.25">
      <c r="A59" s="60" t="s">
        <v>66</v>
      </c>
      <c r="B59" s="68" t="s">
        <v>175</v>
      </c>
      <c r="C59" s="61" t="s">
        <v>176</v>
      </c>
      <c r="D59" s="62"/>
      <c r="E59" s="117" t="s">
        <v>139</v>
      </c>
      <c r="F59" s="117" t="s">
        <v>139</v>
      </c>
      <c r="G59" s="117" t="s">
        <v>139</v>
      </c>
      <c r="H59" s="117" t="s">
        <v>72</v>
      </c>
      <c r="I59" s="117">
        <v>8.0999999999999996E-4</v>
      </c>
      <c r="J59" s="117">
        <v>9.1200000000000005E-4</v>
      </c>
      <c r="K59" s="117">
        <v>1.013E-3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6.1999999999999998E-3</v>
      </c>
      <c r="F60" s="117" t="s">
        <v>65</v>
      </c>
      <c r="G60" s="117">
        <v>4.0000000000000002E-4</v>
      </c>
      <c r="H60" s="117" t="s">
        <v>65</v>
      </c>
      <c r="I60" s="117">
        <v>1.5591000000000001E-2</v>
      </c>
      <c r="J60" s="117">
        <v>0.15590699999999999</v>
      </c>
      <c r="K60" s="117">
        <v>0.31817689999999998</v>
      </c>
      <c r="L60" s="117" t="s">
        <v>65</v>
      </c>
      <c r="M60" s="117">
        <v>5.4000000000000003E-3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0.190224</v>
      </c>
      <c r="J61" s="166">
        <v>1.90926</v>
      </c>
      <c r="K61" s="166">
        <v>6.3723380000000001</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v>1.4300000000000001E-4</v>
      </c>
      <c r="G62" s="117" t="s">
        <v>65</v>
      </c>
      <c r="H62" s="117" t="s">
        <v>65</v>
      </c>
      <c r="I62" s="117">
        <v>1.15E-4</v>
      </c>
      <c r="J62" s="117">
        <v>1.152E-3</v>
      </c>
      <c r="K62" s="117">
        <v>2.3040000000000001E-3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1.5590000000000001E-3</v>
      </c>
      <c r="J63" s="117">
        <v>4.6779999999999999E-3</v>
      </c>
      <c r="K63" s="117">
        <v>1.41768E-2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1.9999999999999999E-7</v>
      </c>
      <c r="F70" s="117">
        <v>9.2999999999999992E-3</v>
      </c>
      <c r="G70" s="117">
        <v>5.0000000000000004E-6</v>
      </c>
      <c r="H70" s="117">
        <v>7.3000000000000001E-3</v>
      </c>
      <c r="I70" s="117">
        <v>4.1250000000000002E-3</v>
      </c>
      <c r="J70" s="117">
        <v>1.2376E-2</v>
      </c>
      <c r="K70" s="117">
        <v>3.7504000000000003E-2</v>
      </c>
      <c r="L70" s="117">
        <v>7.3999999999999996E-5</v>
      </c>
      <c r="M70" s="117">
        <v>0.40460000000000002</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6.1800000000000001E-2</v>
      </c>
      <c r="G71" s="117" t="s">
        <v>65</v>
      </c>
      <c r="H71" s="117">
        <v>2.5999999999999999E-3</v>
      </c>
      <c r="I71" s="117">
        <v>4.5800000000000002E-4</v>
      </c>
      <c r="J71" s="117">
        <v>1.3749999999999999E-3</v>
      </c>
      <c r="K71" s="117">
        <v>4.1679999999999998E-3</v>
      </c>
      <c r="L71" s="117">
        <v>7.9999999999999996E-6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3.8999999999999999E-5</v>
      </c>
      <c r="F72" s="117">
        <v>1.4E-5</v>
      </c>
      <c r="G72" s="117">
        <v>1.8E-5</v>
      </c>
      <c r="H72" s="117" t="s">
        <v>72</v>
      </c>
      <c r="I72" s="117">
        <v>3.1000000000000001E-5</v>
      </c>
      <c r="J72" s="117">
        <v>4.6999999999999997E-5</v>
      </c>
      <c r="K72" s="117">
        <v>5.8999999999999998E-5</v>
      </c>
      <c r="L72" s="117">
        <v>5.9999999999999997E-7</v>
      </c>
      <c r="M72" s="117">
        <v>9.9999999999999995E-7</v>
      </c>
      <c r="N72" s="117">
        <v>7.8100000000000001E-4</v>
      </c>
      <c r="O72" s="117">
        <v>6.0000000000000002E-5</v>
      </c>
      <c r="P72" s="117">
        <v>1.5E-5</v>
      </c>
      <c r="Q72" s="117">
        <v>5.0000000000000004E-6</v>
      </c>
      <c r="R72" s="117">
        <v>3.0000000000000001E-5</v>
      </c>
      <c r="S72" s="117">
        <v>2.0999999999999999E-5</v>
      </c>
      <c r="T72" s="117">
        <v>2.1000000000000001E-4</v>
      </c>
      <c r="U72" s="117" t="s">
        <v>72</v>
      </c>
      <c r="V72" s="117">
        <v>1.1529999999999999E-3</v>
      </c>
      <c r="W72" s="117">
        <v>9.0200000000000002E-4</v>
      </c>
      <c r="X72" s="117" t="s">
        <v>72</v>
      </c>
      <c r="Y72" s="117" t="s">
        <v>72</v>
      </c>
      <c r="Z72" s="117" t="s">
        <v>72</v>
      </c>
      <c r="AA72" s="117" t="s">
        <v>72</v>
      </c>
      <c r="AB72" s="117" t="s">
        <v>72</v>
      </c>
      <c r="AC72" s="117" t="s">
        <v>72</v>
      </c>
      <c r="AD72" s="117">
        <v>3.0000000000000001E-6</v>
      </c>
      <c r="AE72" s="51"/>
      <c r="AF72" s="117" t="s">
        <v>65</v>
      </c>
      <c r="AG72" s="117" t="s">
        <v>65</v>
      </c>
      <c r="AH72" s="117" t="s">
        <v>65</v>
      </c>
      <c r="AI72" s="117" t="s">
        <v>65</v>
      </c>
      <c r="AJ72" s="117" t="s">
        <v>65</v>
      </c>
      <c r="AK72" s="117">
        <v>1.2999999999999999E-3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9.0000000000000006E-5</v>
      </c>
      <c r="G74" s="117" t="s">
        <v>65</v>
      </c>
      <c r="H74" s="117" t="s">
        <v>65</v>
      </c>
      <c r="I74" s="117">
        <v>1.0070000000000001E-3</v>
      </c>
      <c r="J74" s="117">
        <v>2.562E-3</v>
      </c>
      <c r="K74" s="117">
        <v>3.6600000000000001E-3</v>
      </c>
      <c r="L74" s="117">
        <v>2.3E-5</v>
      </c>
      <c r="M74" s="117" t="s">
        <v>65</v>
      </c>
      <c r="N74" s="117" t="s">
        <v>65</v>
      </c>
      <c r="O74" s="117" t="s">
        <v>65</v>
      </c>
      <c r="P74" s="117" t="s">
        <v>65</v>
      </c>
      <c r="Q74" s="117" t="s">
        <v>65</v>
      </c>
      <c r="R74" s="117" t="s">
        <v>65</v>
      </c>
      <c r="S74" s="117" t="s">
        <v>65</v>
      </c>
      <c r="T74" s="117" t="s">
        <v>65</v>
      </c>
      <c r="U74" s="117" t="s">
        <v>65</v>
      </c>
      <c r="V74" s="117" t="s">
        <v>65</v>
      </c>
      <c r="W74" s="117">
        <v>1.4600000000000001E-5</v>
      </c>
      <c r="X74" s="117" t="s">
        <v>65</v>
      </c>
      <c r="Y74" s="117" t="s">
        <v>65</v>
      </c>
      <c r="Z74" s="117" t="s">
        <v>65</v>
      </c>
      <c r="AA74" s="117" t="s">
        <v>65</v>
      </c>
      <c r="AB74" s="117" t="s">
        <v>65</v>
      </c>
      <c r="AC74" s="117">
        <v>2.0799999999999998E-3</v>
      </c>
      <c r="AD74" s="117" t="s">
        <v>65</v>
      </c>
      <c r="AE74" s="51"/>
      <c r="AF74" s="117" t="s">
        <v>65</v>
      </c>
      <c r="AG74" s="117" t="s">
        <v>65</v>
      </c>
      <c r="AH74" s="117" t="s">
        <v>65</v>
      </c>
      <c r="AI74" s="117" t="s">
        <v>65</v>
      </c>
      <c r="AJ74" s="117" t="s">
        <v>65</v>
      </c>
      <c r="AK74" s="117">
        <v>4.2000000000000002E-4</v>
      </c>
      <c r="AL74" s="40" t="s">
        <v>219</v>
      </c>
    </row>
    <row r="75" spans="1:38" ht="26.25" customHeight="1" thickBot="1" x14ac:dyDescent="0.25">
      <c r="A75" s="60" t="s">
        <v>66</v>
      </c>
      <c r="B75" s="60" t="s">
        <v>220</v>
      </c>
      <c r="C75" s="61" t="s">
        <v>221</v>
      </c>
      <c r="D75" s="67"/>
      <c r="E75" s="67" t="s">
        <v>69</v>
      </c>
      <c r="F75" s="67" t="s">
        <v>69</v>
      </c>
      <c r="G75" s="67" t="s">
        <v>69</v>
      </c>
      <c r="H75" s="117" t="s">
        <v>69</v>
      </c>
      <c r="I75" s="117" t="s">
        <v>69</v>
      </c>
      <c r="J75" s="11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1.9999999999999999E-6</v>
      </c>
      <c r="H76" s="117" t="s">
        <v>65</v>
      </c>
      <c r="I76" s="117">
        <v>2.0999999999999999E-5</v>
      </c>
      <c r="J76" s="117">
        <v>4.1999999999999998E-5</v>
      </c>
      <c r="K76" s="117">
        <v>5.1999999999999997E-5</v>
      </c>
      <c r="L76" s="117" t="s">
        <v>65</v>
      </c>
      <c r="M76" s="117" t="s">
        <v>65</v>
      </c>
      <c r="N76" s="117">
        <v>1.32E-2</v>
      </c>
      <c r="O76" s="117" t="s">
        <v>65</v>
      </c>
      <c r="P76" s="117" t="s">
        <v>65</v>
      </c>
      <c r="Q76" s="117" t="s">
        <v>65</v>
      </c>
      <c r="R76" s="117" t="s">
        <v>65</v>
      </c>
      <c r="S76" s="117" t="s">
        <v>65</v>
      </c>
      <c r="T76" s="117" t="s">
        <v>65</v>
      </c>
      <c r="U76" s="117" t="s">
        <v>65</v>
      </c>
      <c r="V76" s="117" t="s">
        <v>65</v>
      </c>
      <c r="W76" s="117">
        <v>2.2988999999999999E-2</v>
      </c>
      <c r="X76" s="117" t="s">
        <v>65</v>
      </c>
      <c r="Y76" s="117" t="s">
        <v>65</v>
      </c>
      <c r="Z76" s="117" t="s">
        <v>65</v>
      </c>
      <c r="AA76" s="117" t="s">
        <v>65</v>
      </c>
      <c r="AB76" s="117" t="s">
        <v>65</v>
      </c>
      <c r="AC76" s="117" t="s">
        <v>65</v>
      </c>
      <c r="AD76" s="117">
        <v>1.9000000000000001E-5</v>
      </c>
      <c r="AE76" s="51"/>
      <c r="AF76" s="117" t="s">
        <v>65</v>
      </c>
      <c r="AG76" s="117" t="s">
        <v>65</v>
      </c>
      <c r="AH76" s="117" t="s">
        <v>65</v>
      </c>
      <c r="AI76" s="117" t="s">
        <v>65</v>
      </c>
      <c r="AJ76" s="117" t="s">
        <v>65</v>
      </c>
      <c r="AK76" s="62">
        <v>7.1840000000000002</v>
      </c>
      <c r="AL76" s="40" t="s">
        <v>225</v>
      </c>
    </row>
    <row r="77" spans="1:38" ht="26.25" customHeight="1" thickBot="1" x14ac:dyDescent="0.25">
      <c r="A77" s="60" t="s">
        <v>66</v>
      </c>
      <c r="B77" s="60" t="s">
        <v>226</v>
      </c>
      <c r="C77" s="61" t="s">
        <v>227</v>
      </c>
      <c r="D77" s="62"/>
      <c r="E77" s="117" t="s">
        <v>65</v>
      </c>
      <c r="F77" s="117" t="s">
        <v>65</v>
      </c>
      <c r="G77" s="117" t="s">
        <v>65</v>
      </c>
      <c r="H77" s="117" t="s">
        <v>65</v>
      </c>
      <c r="I77" s="117">
        <v>5.3000000000000001E-5</v>
      </c>
      <c r="J77" s="117">
        <v>5.8999999999999998E-5</v>
      </c>
      <c r="K77" s="117">
        <v>6.5000000000000008E-5</v>
      </c>
      <c r="L77" s="117" t="s">
        <v>65</v>
      </c>
      <c r="M77" s="117" t="s">
        <v>65</v>
      </c>
      <c r="N77" s="117" t="s">
        <v>65</v>
      </c>
      <c r="O77" s="117" t="s">
        <v>65</v>
      </c>
      <c r="P77" s="117" t="s">
        <v>65</v>
      </c>
      <c r="Q77" s="117" t="s">
        <v>65</v>
      </c>
      <c r="R77" s="117" t="s">
        <v>65</v>
      </c>
      <c r="S77" s="117" t="s">
        <v>65</v>
      </c>
      <c r="T77" s="117" t="s">
        <v>65</v>
      </c>
      <c r="U77" s="117" t="s">
        <v>65</v>
      </c>
      <c r="V77" s="62">
        <v>0.01</v>
      </c>
      <c r="W77" s="117">
        <v>3.1601999999999998E-2</v>
      </c>
      <c r="X77" s="117" t="s">
        <v>65</v>
      </c>
      <c r="Y77" s="117" t="s">
        <v>65</v>
      </c>
      <c r="Z77" s="117" t="s">
        <v>65</v>
      </c>
      <c r="AA77" s="117" t="s">
        <v>65</v>
      </c>
      <c r="AB77" s="117" t="s">
        <v>65</v>
      </c>
      <c r="AC77" s="117" t="s">
        <v>65</v>
      </c>
      <c r="AD77" s="117">
        <v>2.3E-5</v>
      </c>
      <c r="AE77" s="51"/>
      <c r="AF77" s="117" t="s">
        <v>65</v>
      </c>
      <c r="AG77" s="117" t="s">
        <v>65</v>
      </c>
      <c r="AH77" s="117" t="s">
        <v>65</v>
      </c>
      <c r="AI77" s="117" t="s">
        <v>65</v>
      </c>
      <c r="AJ77" s="117" t="s">
        <v>65</v>
      </c>
      <c r="AK77" s="62">
        <v>6.32</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62">
        <v>1.3143999999999999E-2</v>
      </c>
      <c r="F80" s="117">
        <v>6.3699999999999998E-3</v>
      </c>
      <c r="G80" s="117">
        <v>1.94E-4</v>
      </c>
      <c r="H80" s="117">
        <v>5.1812000000000004E-2</v>
      </c>
      <c r="I80" s="117">
        <v>1.8717000000000001E-2</v>
      </c>
      <c r="J80" s="117">
        <v>2.4047000000000002E-2</v>
      </c>
      <c r="K80" s="117">
        <v>4.0077000000000002E-2</v>
      </c>
      <c r="L80" s="117">
        <v>6.7999999999999999E-5</v>
      </c>
      <c r="M80" s="62">
        <v>9.4059999999999994E-3</v>
      </c>
      <c r="N80" s="117">
        <v>1.0430000000000001E-3</v>
      </c>
      <c r="O80" s="117" t="s">
        <v>65</v>
      </c>
      <c r="P80" s="117" t="s">
        <v>65</v>
      </c>
      <c r="Q80" s="117" t="s">
        <v>65</v>
      </c>
      <c r="R80" s="117">
        <v>0.12914400000000001</v>
      </c>
      <c r="S80" s="117">
        <v>9.1320000000000012E-3</v>
      </c>
      <c r="T80" s="117">
        <v>1.2665000000000001E-2</v>
      </c>
      <c r="U80" s="117" t="s">
        <v>65</v>
      </c>
      <c r="V80" s="117">
        <v>3.5652000000000003E-2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2.768157</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1.3332900000000001</v>
      </c>
      <c r="AL82" s="40" t="s">
        <v>243</v>
      </c>
    </row>
    <row r="83" spans="1:38" ht="26.25" customHeight="1" thickBot="1" x14ac:dyDescent="0.25">
      <c r="A83" s="60" t="s">
        <v>66</v>
      </c>
      <c r="B83" s="71" t="s">
        <v>244</v>
      </c>
      <c r="C83" s="72" t="s">
        <v>245</v>
      </c>
      <c r="D83" s="62"/>
      <c r="E83" s="119" t="s">
        <v>65</v>
      </c>
      <c r="F83" s="119">
        <v>1.7999999999999999E-2</v>
      </c>
      <c r="G83" s="119" t="s">
        <v>65</v>
      </c>
      <c r="H83" s="119" t="s">
        <v>65</v>
      </c>
      <c r="I83" s="119">
        <v>1.1199999999999999E-3</v>
      </c>
      <c r="J83" s="119">
        <v>2.2360000000000001E-2</v>
      </c>
      <c r="K83" s="119">
        <v>0.16772999999999999</v>
      </c>
      <c r="L83" s="119">
        <v>6.3999999999999997E-5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1118</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2.091739</v>
      </c>
      <c r="G85" s="119" t="s">
        <v>65</v>
      </c>
      <c r="H85" s="119" t="s">
        <v>65</v>
      </c>
      <c r="I85" s="119" t="s">
        <v>65</v>
      </c>
      <c r="J85" s="136">
        <v>1.7E-5</v>
      </c>
      <c r="K85" s="136">
        <v>1.7E-5</v>
      </c>
      <c r="L85" s="119" t="s">
        <v>65</v>
      </c>
      <c r="M85" s="136" t="s">
        <v>65</v>
      </c>
      <c r="N85" s="136" t="s">
        <v>65</v>
      </c>
      <c r="O85" s="136" t="s">
        <v>65</v>
      </c>
      <c r="P85" s="136" t="s">
        <v>65</v>
      </c>
      <c r="Q85" s="136" t="s">
        <v>65</v>
      </c>
      <c r="R85" s="136" t="s">
        <v>65</v>
      </c>
      <c r="S85" s="136" t="s">
        <v>65</v>
      </c>
      <c r="T85" s="136" t="s">
        <v>65</v>
      </c>
      <c r="U85" s="136" t="s">
        <v>65</v>
      </c>
      <c r="V85" s="136" t="s">
        <v>65</v>
      </c>
      <c r="W85" s="136" t="s">
        <v>65</v>
      </c>
      <c r="X85" s="136" t="s">
        <v>65</v>
      </c>
      <c r="Y85" s="136" t="s">
        <v>65</v>
      </c>
      <c r="Z85" s="136" t="s">
        <v>65</v>
      </c>
      <c r="AA85" s="136" t="s">
        <v>65</v>
      </c>
      <c r="AB85" s="136" t="s">
        <v>65</v>
      </c>
      <c r="AC85" s="136" t="s">
        <v>65</v>
      </c>
      <c r="AD85" s="136" t="s">
        <v>65</v>
      </c>
      <c r="AE85" s="51"/>
      <c r="AF85" s="117" t="s">
        <v>65</v>
      </c>
      <c r="AG85" s="117" t="s">
        <v>65</v>
      </c>
      <c r="AH85" s="117" t="s">
        <v>65</v>
      </c>
      <c r="AI85" s="117" t="s">
        <v>65</v>
      </c>
      <c r="AJ85" s="117" t="s">
        <v>65</v>
      </c>
      <c r="AK85" s="62">
        <v>13.134169</v>
      </c>
      <c r="AL85" s="40" t="s">
        <v>250</v>
      </c>
    </row>
    <row r="86" spans="1:38" ht="26.25" customHeight="1" thickBot="1" x14ac:dyDescent="0.25">
      <c r="A86" s="60" t="s">
        <v>240</v>
      </c>
      <c r="B86" s="66" t="s">
        <v>251</v>
      </c>
      <c r="C86" s="70" t="s">
        <v>252</v>
      </c>
      <c r="D86" s="62"/>
      <c r="E86" s="119" t="s">
        <v>65</v>
      </c>
      <c r="F86" s="119">
        <v>4.7139E-2</v>
      </c>
      <c r="G86" s="119" t="s">
        <v>65</v>
      </c>
      <c r="H86" s="119" t="s">
        <v>65</v>
      </c>
      <c r="I86" s="119" t="s">
        <v>72</v>
      </c>
      <c r="J86" s="136">
        <v>1.2E-5</v>
      </c>
      <c r="K86" s="136">
        <v>2.81E-4</v>
      </c>
      <c r="L86" s="119" t="s">
        <v>65</v>
      </c>
      <c r="M86" s="119" t="s">
        <v>65</v>
      </c>
      <c r="N86" s="136">
        <v>6.2000000000000003E-5</v>
      </c>
      <c r="O86" s="136" t="s">
        <v>65</v>
      </c>
      <c r="P86" s="136" t="s">
        <v>65</v>
      </c>
      <c r="Q86" s="136" t="s">
        <v>65</v>
      </c>
      <c r="R86" s="136" t="s">
        <v>65</v>
      </c>
      <c r="S86" s="136">
        <v>7.1000000000000005E-5</v>
      </c>
      <c r="T86" s="136" t="s">
        <v>65</v>
      </c>
      <c r="U86" s="136" t="s">
        <v>65</v>
      </c>
      <c r="V86" s="136" t="s">
        <v>65</v>
      </c>
      <c r="W86" s="136" t="s">
        <v>65</v>
      </c>
      <c r="X86" s="136" t="s">
        <v>65</v>
      </c>
      <c r="Y86" s="136" t="s">
        <v>65</v>
      </c>
      <c r="Z86" s="136" t="s">
        <v>65</v>
      </c>
      <c r="AA86" s="136" t="s">
        <v>65</v>
      </c>
      <c r="AB86" s="136" t="s">
        <v>65</v>
      </c>
      <c r="AC86" s="136" t="s">
        <v>65</v>
      </c>
      <c r="AD86" s="136" t="s">
        <v>65</v>
      </c>
      <c r="AE86" s="51"/>
      <c r="AF86" s="117" t="s">
        <v>65</v>
      </c>
      <c r="AG86" s="117" t="s">
        <v>65</v>
      </c>
      <c r="AH86" s="117" t="s">
        <v>65</v>
      </c>
      <c r="AI86" s="117" t="s">
        <v>65</v>
      </c>
      <c r="AJ86" s="117" t="s">
        <v>65</v>
      </c>
      <c r="AK86" s="62">
        <v>0.159359</v>
      </c>
      <c r="AL86" s="40" t="s">
        <v>243</v>
      </c>
    </row>
    <row r="87" spans="1:38" ht="26.25" customHeight="1" thickBot="1" x14ac:dyDescent="0.25">
      <c r="A87" s="60" t="s">
        <v>240</v>
      </c>
      <c r="B87" s="66" t="s">
        <v>253</v>
      </c>
      <c r="C87" s="70" t="s">
        <v>254</v>
      </c>
      <c r="D87" s="62"/>
      <c r="E87" s="119" t="s">
        <v>65</v>
      </c>
      <c r="F87" s="119">
        <v>1.2292000000000001E-2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2.6329999999999999E-2</v>
      </c>
      <c r="AL87" s="40" t="s">
        <v>243</v>
      </c>
    </row>
    <row r="88" spans="1:38" ht="26.25" customHeight="1" thickBot="1" x14ac:dyDescent="0.25">
      <c r="A88" s="60" t="s">
        <v>240</v>
      </c>
      <c r="B88" s="66" t="s">
        <v>255</v>
      </c>
      <c r="C88" s="70" t="s">
        <v>256</v>
      </c>
      <c r="D88" s="62"/>
      <c r="E88" s="119" t="s">
        <v>72</v>
      </c>
      <c r="F88" s="119">
        <v>0.16356799999999999</v>
      </c>
      <c r="G88" s="119">
        <v>1.36E-4</v>
      </c>
      <c r="H88" s="119">
        <v>1.8519999999999999E-3</v>
      </c>
      <c r="I88" s="119" t="s">
        <v>72</v>
      </c>
      <c r="J88" s="136">
        <v>1.4300000000000001E-4</v>
      </c>
      <c r="K88" s="136">
        <v>1.45E-4</v>
      </c>
      <c r="L88" s="119" t="s">
        <v>72</v>
      </c>
      <c r="M88" s="136">
        <v>1.9819999999999998E-3</v>
      </c>
      <c r="N88" s="136" t="s">
        <v>72</v>
      </c>
      <c r="O88" s="136" t="s">
        <v>72</v>
      </c>
      <c r="P88" s="136" t="s">
        <v>72</v>
      </c>
      <c r="Q88" s="136" t="s">
        <v>72</v>
      </c>
      <c r="R88" s="136">
        <v>4.9999999999999998E-7</v>
      </c>
      <c r="S88" s="136" t="s">
        <v>72</v>
      </c>
      <c r="T88" s="136" t="s">
        <v>72</v>
      </c>
      <c r="U88" s="136" t="s">
        <v>72</v>
      </c>
      <c r="V88" s="136">
        <v>9.9999999999999995E-7</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5.3575799999999996</v>
      </c>
      <c r="AL88" s="40" t="s">
        <v>151</v>
      </c>
    </row>
    <row r="89" spans="1:38" ht="26.25" customHeight="1" thickBot="1" x14ac:dyDescent="0.25">
      <c r="A89" s="60" t="s">
        <v>240</v>
      </c>
      <c r="B89" s="66" t="s">
        <v>257</v>
      </c>
      <c r="C89" s="70" t="s">
        <v>258</v>
      </c>
      <c r="D89" s="62"/>
      <c r="E89" s="119" t="s">
        <v>65</v>
      </c>
      <c r="F89" s="119">
        <v>0.35389999999999999</v>
      </c>
      <c r="G89" s="119" t="s">
        <v>65</v>
      </c>
      <c r="H89" s="119" t="s">
        <v>65</v>
      </c>
      <c r="I89" s="119" t="s">
        <v>72</v>
      </c>
      <c r="J89" s="119" t="s">
        <v>65</v>
      </c>
      <c r="K89" s="119" t="s">
        <v>65</v>
      </c>
      <c r="L89" s="119" t="s">
        <v>72</v>
      </c>
      <c r="M89" s="136" t="s">
        <v>65</v>
      </c>
      <c r="N89" s="136" t="s">
        <v>65</v>
      </c>
      <c r="O89" s="136" t="s">
        <v>65</v>
      </c>
      <c r="P89" s="136" t="s">
        <v>65</v>
      </c>
      <c r="Q89" s="136" t="s">
        <v>65</v>
      </c>
      <c r="R89" s="136" t="s">
        <v>65</v>
      </c>
      <c r="S89" s="136" t="s">
        <v>65</v>
      </c>
      <c r="T89" s="136" t="s">
        <v>65</v>
      </c>
      <c r="U89" s="136" t="s">
        <v>65</v>
      </c>
      <c r="V89" s="136"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1.730443</v>
      </c>
      <c r="AL89" s="40" t="s">
        <v>151</v>
      </c>
    </row>
    <row r="90" spans="1:38" s="5" customFormat="1" ht="26.25" customHeight="1" thickBot="1" x14ac:dyDescent="0.25">
      <c r="A90" s="60" t="s">
        <v>240</v>
      </c>
      <c r="B90" s="66" t="s">
        <v>259</v>
      </c>
      <c r="C90" s="70" t="s">
        <v>260</v>
      </c>
      <c r="D90" s="62"/>
      <c r="E90" s="119" t="s">
        <v>72</v>
      </c>
      <c r="F90" s="119">
        <v>0.42286800000000002</v>
      </c>
      <c r="G90" s="119">
        <v>9.4600000000000001E-4</v>
      </c>
      <c r="H90" s="119" t="s">
        <v>72</v>
      </c>
      <c r="I90" s="119" t="s">
        <v>72</v>
      </c>
      <c r="J90" s="119" t="s">
        <v>72</v>
      </c>
      <c r="K90" s="119">
        <v>6.4999999999999994E-5</v>
      </c>
      <c r="L90" s="119" t="s">
        <v>72</v>
      </c>
      <c r="M90" s="119" t="s">
        <v>72</v>
      </c>
      <c r="N90" s="119">
        <v>1.9699999999999999E-4</v>
      </c>
      <c r="O90" s="136" t="s">
        <v>72</v>
      </c>
      <c r="P90" s="136" t="s">
        <v>72</v>
      </c>
      <c r="Q90" s="136" t="s">
        <v>72</v>
      </c>
      <c r="R90" s="136" t="s">
        <v>72</v>
      </c>
      <c r="S90" s="119">
        <v>6.4999999999999994E-5</v>
      </c>
      <c r="T90" s="136" t="s">
        <v>72</v>
      </c>
      <c r="U90" s="136" t="s">
        <v>72</v>
      </c>
      <c r="V90" s="136" t="s">
        <v>72</v>
      </c>
      <c r="W90" s="136" t="s">
        <v>72</v>
      </c>
      <c r="X90" s="136" t="s">
        <v>72</v>
      </c>
      <c r="Y90" s="136" t="s">
        <v>72</v>
      </c>
      <c r="Z90" s="136" t="s">
        <v>72</v>
      </c>
      <c r="AA90" s="136" t="s">
        <v>72</v>
      </c>
      <c r="AB90" s="136" t="s">
        <v>72</v>
      </c>
      <c r="AC90" s="136" t="s">
        <v>72</v>
      </c>
      <c r="AD90" s="136"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2.2880000000000001E-3</v>
      </c>
      <c r="F91" s="119">
        <v>3.9271E-2</v>
      </c>
      <c r="G91" s="119">
        <v>8.3600000000000005E-4</v>
      </c>
      <c r="H91" s="119">
        <v>5.1079999999999997E-3</v>
      </c>
      <c r="I91" s="119">
        <v>4.7338999999999999E-2</v>
      </c>
      <c r="J91" s="119">
        <v>6.0627E-2</v>
      </c>
      <c r="K91" s="119">
        <v>6.3370999999999997E-2</v>
      </c>
      <c r="L91" s="119">
        <v>1.4829E-2</v>
      </c>
      <c r="M91" s="119">
        <v>6.9806000000000007E-2</v>
      </c>
      <c r="N91" s="119">
        <v>0.217169</v>
      </c>
      <c r="O91" s="119">
        <v>1.2426E-2</v>
      </c>
      <c r="P91" s="119">
        <v>1.5786000000000001E-5</v>
      </c>
      <c r="Q91" s="119">
        <v>3.68E-4</v>
      </c>
      <c r="R91" s="119">
        <v>2.7163E-2</v>
      </c>
      <c r="S91" s="119">
        <v>1.055193</v>
      </c>
      <c r="T91" s="119">
        <v>4.9545999999999993E-2</v>
      </c>
      <c r="U91" s="119">
        <v>5.4019999999999997E-3</v>
      </c>
      <c r="V91" s="119">
        <v>0.61093299999999995</v>
      </c>
      <c r="W91" s="119">
        <v>1.2300000000000001E-4</v>
      </c>
      <c r="X91" s="119">
        <v>1.37E-4</v>
      </c>
      <c r="Y91" s="119">
        <v>5.5000000000000002E-5</v>
      </c>
      <c r="Z91" s="119">
        <v>5.5000000000000002E-5</v>
      </c>
      <c r="AA91" s="119">
        <v>5.5000000000000002E-5</v>
      </c>
      <c r="AB91" s="119">
        <v>3.0200000000000002E-4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1.78E-2</v>
      </c>
      <c r="F92" s="117">
        <v>8.8999999999999999E-3</v>
      </c>
      <c r="G92" s="117">
        <v>2.8199999999999999E-2</v>
      </c>
      <c r="H92" s="117" t="s">
        <v>65</v>
      </c>
      <c r="I92" s="117">
        <v>0.15498200000000001</v>
      </c>
      <c r="J92" s="117">
        <v>0.20664199999999999</v>
      </c>
      <c r="K92" s="117">
        <v>0.258303</v>
      </c>
      <c r="L92" s="117">
        <v>4.0299999999999997E-3</v>
      </c>
      <c r="M92" s="117">
        <v>2.7699999999999999E-2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c r="AL92" s="40" t="s">
        <v>265</v>
      </c>
    </row>
    <row r="93" spans="1:38" ht="26.25" customHeight="1" thickBot="1" x14ac:dyDescent="0.25">
      <c r="A93" s="60" t="s">
        <v>66</v>
      </c>
      <c r="B93" s="64" t="s">
        <v>266</v>
      </c>
      <c r="C93" s="61" t="s">
        <v>267</v>
      </c>
      <c r="D93" s="67"/>
      <c r="E93" s="67">
        <v>4.0000000000000003E-5</v>
      </c>
      <c r="F93" s="166">
        <v>0.72995999999999994</v>
      </c>
      <c r="G93" s="117">
        <v>3.9999999999999998E-6</v>
      </c>
      <c r="H93" s="166">
        <v>1.6440000000000001E-3</v>
      </c>
      <c r="I93" s="117">
        <v>3.4919999999999999E-3</v>
      </c>
      <c r="J93" s="117">
        <v>1.0475E-2</v>
      </c>
      <c r="K93" s="117">
        <v>3.1740999999999998E-2</v>
      </c>
      <c r="L93" s="117" t="s">
        <v>65</v>
      </c>
      <c r="M93" s="117">
        <v>4.0000000000000003E-5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c r="AL94" s="40" t="s">
        <v>151</v>
      </c>
    </row>
    <row r="95" spans="1:38" ht="26.25" customHeight="1" thickBot="1" x14ac:dyDescent="0.25">
      <c r="A95" s="60" t="s">
        <v>66</v>
      </c>
      <c r="B95" s="73" t="s">
        <v>271</v>
      </c>
      <c r="C95" s="61" t="s">
        <v>272</v>
      </c>
      <c r="D95" s="67"/>
      <c r="E95" s="67">
        <v>1.0000000000000001E-5</v>
      </c>
      <c r="F95" s="117">
        <v>1.44E-2</v>
      </c>
      <c r="G95" s="117">
        <v>9.0000000000000002E-6</v>
      </c>
      <c r="H95" s="117" t="s">
        <v>65</v>
      </c>
      <c r="I95" s="117">
        <v>2.7227999999999999E-2</v>
      </c>
      <c r="J95" s="117">
        <v>8.1684999999999994E-2</v>
      </c>
      <c r="K95" s="117">
        <v>0.24753</v>
      </c>
      <c r="L95" s="117" t="s">
        <v>65</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c r="AL96" s="40" t="s">
        <v>151</v>
      </c>
    </row>
    <row r="97" spans="1:38" ht="26.25" customHeight="1" thickBot="1" x14ac:dyDescent="0.25">
      <c r="A97" s="60" t="s">
        <v>66</v>
      </c>
      <c r="B97" s="64" t="s">
        <v>275</v>
      </c>
      <c r="C97" s="61" t="s">
        <v>276</v>
      </c>
      <c r="D97" s="74"/>
      <c r="E97" s="74" t="s">
        <v>65</v>
      </c>
      <c r="F97" s="117">
        <v>1.12E-4</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c r="AL97" s="40" t="s">
        <v>151</v>
      </c>
    </row>
    <row r="98" spans="1:38" ht="26.25" customHeight="1" thickBot="1" x14ac:dyDescent="0.25">
      <c r="A98" s="60" t="s">
        <v>66</v>
      </c>
      <c r="B98" s="64" t="s">
        <v>277</v>
      </c>
      <c r="C98" s="66" t="s">
        <v>278</v>
      </c>
      <c r="D98" s="74"/>
      <c r="E98" s="74">
        <v>2.4000000000000001E-4</v>
      </c>
      <c r="F98" s="117">
        <v>2.1899999999999999E-2</v>
      </c>
      <c r="G98" s="117">
        <v>8.9999999999999998E-4</v>
      </c>
      <c r="H98" s="117">
        <v>8.7119999999999993E-3</v>
      </c>
      <c r="I98" s="117">
        <v>2.8174999999999999E-2</v>
      </c>
      <c r="J98" s="117">
        <v>8.4526000000000004E-2</v>
      </c>
      <c r="K98" s="117">
        <v>0.25613900000000001</v>
      </c>
      <c r="L98" s="117" t="s">
        <v>72</v>
      </c>
      <c r="M98" s="117">
        <v>1.4800000000000001E-2</v>
      </c>
      <c r="N98" s="117">
        <v>1E-4</v>
      </c>
      <c r="O98" s="117">
        <v>3.0000000000000001E-6</v>
      </c>
      <c r="P98" s="117">
        <v>3.0000000000000004E-7</v>
      </c>
      <c r="Q98" s="117">
        <v>6.0000000000000008E-7</v>
      </c>
      <c r="R98" s="117">
        <v>2.0000000000000002E-5</v>
      </c>
      <c r="S98" s="117">
        <v>3.0000000000000001E-6</v>
      </c>
      <c r="T98" s="117">
        <v>2.0000000000000002E-5</v>
      </c>
      <c r="U98" s="117" t="s">
        <v>65</v>
      </c>
      <c r="V98" s="117">
        <v>2.9999999999999997E-4</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c r="AL98" s="40" t="s">
        <v>151</v>
      </c>
    </row>
    <row r="99" spans="1:38" ht="26.25" customHeight="1" thickBot="1" x14ac:dyDescent="0.25">
      <c r="A99" s="60" t="s">
        <v>279</v>
      </c>
      <c r="B99" s="60" t="s">
        <v>280</v>
      </c>
      <c r="C99" s="61" t="s">
        <v>281</v>
      </c>
      <c r="D99" s="74"/>
      <c r="E99" s="74">
        <v>2.0676E-2</v>
      </c>
      <c r="F99" s="117">
        <v>1.6285100000000001</v>
      </c>
      <c r="G99" s="117" t="s">
        <v>65</v>
      </c>
      <c r="H99" s="62">
        <v>2.5676490000000003</v>
      </c>
      <c r="I99" s="117">
        <v>3.8020000000000005E-2</v>
      </c>
      <c r="J99" s="117">
        <v>5.8410000000000004E-2</v>
      </c>
      <c r="K99" s="117">
        <v>0.12794</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96.5</v>
      </c>
      <c r="AL99" s="40" t="s">
        <v>282</v>
      </c>
    </row>
    <row r="100" spans="1:38" ht="26.25" customHeight="1" thickBot="1" x14ac:dyDescent="0.25">
      <c r="A100" s="60" t="s">
        <v>279</v>
      </c>
      <c r="B100" s="60" t="s">
        <v>283</v>
      </c>
      <c r="C100" s="61" t="s">
        <v>284</v>
      </c>
      <c r="D100" s="74"/>
      <c r="E100" s="74">
        <v>1.3255000000000001E-2</v>
      </c>
      <c r="F100" s="117">
        <v>1.07698</v>
      </c>
      <c r="G100" s="117" t="s">
        <v>65</v>
      </c>
      <c r="H100" s="62">
        <v>0.65090999999999999</v>
      </c>
      <c r="I100" s="117">
        <v>1.6639999999999999E-2</v>
      </c>
      <c r="J100" s="117">
        <v>2.5530000000000001E-2</v>
      </c>
      <c r="K100" s="117">
        <v>5.5240000000000004E-2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139.80000000000001</v>
      </c>
      <c r="AL100" s="40" t="s">
        <v>282</v>
      </c>
    </row>
    <row r="101" spans="1:38" ht="26.25" customHeight="1" thickBot="1" x14ac:dyDescent="0.25">
      <c r="A101" s="60" t="s">
        <v>279</v>
      </c>
      <c r="B101" s="60" t="s">
        <v>285</v>
      </c>
      <c r="C101" s="61" t="s">
        <v>286</v>
      </c>
      <c r="D101" s="74"/>
      <c r="E101" s="74">
        <v>3.9799999999999992E-3</v>
      </c>
      <c r="F101" s="117">
        <v>2.6720000000000001E-2</v>
      </c>
      <c r="G101" s="117" t="s">
        <v>65</v>
      </c>
      <c r="H101" s="117">
        <v>0.16603000000000001</v>
      </c>
      <c r="I101" s="117">
        <v>1.92E-3</v>
      </c>
      <c r="J101" s="117">
        <v>5.7499999999999999E-3</v>
      </c>
      <c r="K101" s="117">
        <v>1.341E-2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100.8</v>
      </c>
      <c r="AL101" s="40" t="s">
        <v>282</v>
      </c>
    </row>
    <row r="102" spans="1:38" ht="26.25" customHeight="1" thickBot="1" x14ac:dyDescent="0.25">
      <c r="A102" s="60" t="s">
        <v>279</v>
      </c>
      <c r="B102" s="60" t="s">
        <v>287</v>
      </c>
      <c r="C102" s="61" t="s">
        <v>288</v>
      </c>
      <c r="D102" s="74"/>
      <c r="E102" s="74">
        <v>3.6700000000000001E-3</v>
      </c>
      <c r="F102" s="117">
        <v>0.37984800000000002</v>
      </c>
      <c r="G102" s="117" t="s">
        <v>65</v>
      </c>
      <c r="H102" s="62">
        <v>1.0314400000000001</v>
      </c>
      <c r="I102" s="117">
        <v>1.91E-3</v>
      </c>
      <c r="J102" s="117">
        <v>4.2659999999999997E-2</v>
      </c>
      <c r="K102" s="117">
        <v>0.28438000000000002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371.7</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3.5000000000000005E-4</v>
      </c>
      <c r="F104" s="117">
        <v>3.1199999999999999E-3</v>
      </c>
      <c r="G104" s="117" t="s">
        <v>65</v>
      </c>
      <c r="H104" s="117">
        <v>1.3849999999999999E-2</v>
      </c>
      <c r="I104" s="117">
        <v>1E-4</v>
      </c>
      <c r="J104" s="117">
        <v>3.0000000000000003E-4</v>
      </c>
      <c r="K104" s="117">
        <v>6.9999999999999999E-4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1.2199999999999999E-3</v>
      </c>
      <c r="F105" s="117">
        <v>5.2920000000000002E-2</v>
      </c>
      <c r="G105" s="117" t="s">
        <v>65</v>
      </c>
      <c r="H105" s="117">
        <v>5.2440000000000001E-2</v>
      </c>
      <c r="I105" s="117">
        <v>9.6000000000000002E-4</v>
      </c>
      <c r="J105" s="117">
        <v>1.5E-3</v>
      </c>
      <c r="K105" s="117">
        <v>3.2699999999999999E-3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6.8</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3.8300000000000001E-3</v>
      </c>
      <c r="F107" s="117">
        <v>9.5403000000000002E-2</v>
      </c>
      <c r="G107" s="117" t="s">
        <v>65</v>
      </c>
      <c r="H107" s="117">
        <v>8.9525999999999994E-2</v>
      </c>
      <c r="I107" s="117">
        <v>1.735E-3</v>
      </c>
      <c r="J107" s="117">
        <v>2.3127999999999999E-2</v>
      </c>
      <c r="K107" s="117">
        <v>0.109858</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578.20000000000005</v>
      </c>
      <c r="AL107" s="40" t="s">
        <v>282</v>
      </c>
    </row>
    <row r="108" spans="1:38" ht="26.25" customHeight="1" thickBot="1" x14ac:dyDescent="0.25">
      <c r="A108" s="60" t="s">
        <v>279</v>
      </c>
      <c r="B108" s="60" t="s">
        <v>299</v>
      </c>
      <c r="C108" s="61" t="s">
        <v>300</v>
      </c>
      <c r="D108" s="74"/>
      <c r="E108" s="74">
        <v>4.1380000000000002E-3</v>
      </c>
      <c r="F108" s="117">
        <v>0.13092300000000001</v>
      </c>
      <c r="G108" s="117" t="s">
        <v>65</v>
      </c>
      <c r="H108" s="117">
        <v>0.16581299999999999</v>
      </c>
      <c r="I108" s="117">
        <v>2.4239999999999999E-3</v>
      </c>
      <c r="J108" s="117">
        <v>2.4244999999999999E-2</v>
      </c>
      <c r="K108" s="117">
        <v>4.8489999999999998E-2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1212.2</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1.0709999999999999E-3</v>
      </c>
      <c r="F110" s="117">
        <v>0.18444099999999999</v>
      </c>
      <c r="G110" s="117" t="s">
        <v>65</v>
      </c>
      <c r="H110" s="117">
        <v>0.14607200000000001</v>
      </c>
      <c r="I110" s="117">
        <v>7.5440000000000004E-3</v>
      </c>
      <c r="J110" s="117">
        <v>5.2804999999999998E-2</v>
      </c>
      <c r="K110" s="117">
        <v>5.2804999999999998E-2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377.2</v>
      </c>
      <c r="AL110" s="40" t="s">
        <v>282</v>
      </c>
    </row>
    <row r="111" spans="1:38" ht="26.25" customHeight="1" x14ac:dyDescent="0.2">
      <c r="A111" s="60" t="s">
        <v>279</v>
      </c>
      <c r="B111" s="60" t="s">
        <v>305</v>
      </c>
      <c r="C111" s="61" t="s">
        <v>306</v>
      </c>
      <c r="D111" s="74"/>
      <c r="E111" s="74">
        <v>3.5100000000000001E-3</v>
      </c>
      <c r="F111" s="117">
        <v>0.19664999999999999</v>
      </c>
      <c r="G111" s="117" t="s">
        <v>65</v>
      </c>
      <c r="H111" s="117">
        <v>0.13727999999999999</v>
      </c>
      <c r="I111" s="117">
        <v>5.4000000000000001E-4</v>
      </c>
      <c r="J111" s="117">
        <v>1.08E-3</v>
      </c>
      <c r="K111" s="117">
        <v>2.4299999999999999E-3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135.25</v>
      </c>
      <c r="AL111" s="40" t="s">
        <v>282</v>
      </c>
    </row>
    <row r="112" spans="1:38" ht="26.25" customHeight="1" x14ac:dyDescent="0.2">
      <c r="A112" s="60" t="s">
        <v>307</v>
      </c>
      <c r="B112" s="60" t="s">
        <v>308</v>
      </c>
      <c r="C112" s="61" t="s">
        <v>309</v>
      </c>
      <c r="D112" s="62"/>
      <c r="E112" s="117">
        <v>1.1451199999999999</v>
      </c>
      <c r="F112" s="117" t="s">
        <v>65</v>
      </c>
      <c r="G112" s="117" t="s">
        <v>65</v>
      </c>
      <c r="H112" s="166">
        <v>2.0052479999999999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28628000</v>
      </c>
      <c r="AL112" s="40" t="s">
        <v>310</v>
      </c>
    </row>
    <row r="113" spans="1:38" ht="26.25" customHeight="1" x14ac:dyDescent="0.2">
      <c r="A113" s="60" t="s">
        <v>307</v>
      </c>
      <c r="B113" s="75" t="s">
        <v>311</v>
      </c>
      <c r="C113" s="76" t="s">
        <v>312</v>
      </c>
      <c r="D113" s="62"/>
      <c r="E113" s="117">
        <v>0.64811499999999977</v>
      </c>
      <c r="F113" s="117" t="s">
        <v>139</v>
      </c>
      <c r="G113" s="117" t="s">
        <v>65</v>
      </c>
      <c r="H113" s="117">
        <v>3.0564969999999998</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c r="AL113" s="40" t="s">
        <v>151</v>
      </c>
    </row>
    <row r="114" spans="1:38" ht="26.25" customHeight="1" x14ac:dyDescent="0.2">
      <c r="A114" s="60" t="s">
        <v>307</v>
      </c>
      <c r="B114" s="75" t="s">
        <v>313</v>
      </c>
      <c r="C114" s="76" t="s">
        <v>314</v>
      </c>
      <c r="D114" s="62"/>
      <c r="E114" s="117">
        <v>2.6670000000000001E-3</v>
      </c>
      <c r="F114" s="117" t="s">
        <v>65</v>
      </c>
      <c r="G114" s="117" t="s">
        <v>65</v>
      </c>
      <c r="H114" s="117">
        <v>9.0669999999999987E-3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c r="AL114" s="40" t="s">
        <v>151</v>
      </c>
    </row>
    <row r="115" spans="1:38" ht="26.25" customHeight="1" thickBot="1" x14ac:dyDescent="0.25">
      <c r="A115" s="60" t="s">
        <v>307</v>
      </c>
      <c r="B115" s="75" t="s">
        <v>315</v>
      </c>
      <c r="C115" s="76" t="s">
        <v>316</v>
      </c>
      <c r="D115" s="62"/>
      <c r="E115" s="117">
        <v>5.7057999999999998E-2</v>
      </c>
      <c r="F115" s="117" t="s">
        <v>65</v>
      </c>
      <c r="G115" s="117" t="s">
        <v>65</v>
      </c>
      <c r="H115" s="117">
        <v>0.114116</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c r="AL115" s="40" t="s">
        <v>151</v>
      </c>
    </row>
    <row r="116" spans="1:38" ht="26.25" customHeight="1" thickBot="1" x14ac:dyDescent="0.25">
      <c r="A116" s="60" t="s">
        <v>307</v>
      </c>
      <c r="B116" s="60" t="s">
        <v>317</v>
      </c>
      <c r="C116" s="66" t="s">
        <v>318</v>
      </c>
      <c r="D116" s="62"/>
      <c r="E116" s="117">
        <v>0.10316499999999999</v>
      </c>
      <c r="F116" s="117" t="s">
        <v>139</v>
      </c>
      <c r="G116" s="117" t="s">
        <v>65</v>
      </c>
      <c r="H116" s="62">
        <v>0.22164700000000001</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9.8221000000000003E-2</v>
      </c>
      <c r="J119" s="117">
        <v>1.235865</v>
      </c>
      <c r="K119" s="117">
        <v>1.235865</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c r="AL119" s="40" t="s">
        <v>151</v>
      </c>
    </row>
    <row r="120" spans="1:38" ht="26.25" customHeight="1" thickBot="1" x14ac:dyDescent="0.25">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c r="AL120" s="40" t="s">
        <v>151</v>
      </c>
    </row>
    <row r="121" spans="1:38" ht="26.25" customHeight="1" x14ac:dyDescent="0.2">
      <c r="A121" s="60" t="s">
        <v>307</v>
      </c>
      <c r="B121" s="60" t="s">
        <v>327</v>
      </c>
      <c r="C121" s="66" t="s">
        <v>328</v>
      </c>
      <c r="D121" s="63"/>
      <c r="E121" s="120" t="s">
        <v>65</v>
      </c>
      <c r="F121" s="165">
        <v>0.31256</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c r="AL121" s="40" t="s">
        <v>151</v>
      </c>
    </row>
    <row r="122" spans="1:38" ht="26.25" customHeight="1" thickBot="1" x14ac:dyDescent="0.25">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c r="AL122" s="40" t="s">
        <v>151</v>
      </c>
    </row>
    <row r="123" spans="1:38" ht="26.25" customHeight="1" thickBot="1" x14ac:dyDescent="0.25">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c r="AL124" s="40" t="s">
        <v>151</v>
      </c>
    </row>
    <row r="125" spans="1:38" ht="26.25" customHeight="1" thickBot="1" x14ac:dyDescent="0.25">
      <c r="A125" s="60" t="s">
        <v>336</v>
      </c>
      <c r="B125" s="60" t="s">
        <v>337</v>
      </c>
      <c r="C125" s="61" t="s">
        <v>338</v>
      </c>
      <c r="D125" s="62"/>
      <c r="E125" s="140" t="s">
        <v>65</v>
      </c>
      <c r="F125" s="167">
        <v>5.1145999999999997E-2</v>
      </c>
      <c r="G125" s="140" t="s">
        <v>65</v>
      </c>
      <c r="H125" s="167" t="s">
        <v>72</v>
      </c>
      <c r="I125" s="167">
        <v>4.95E-4</v>
      </c>
      <c r="J125" s="167">
        <v>3.2859999999999999E-3</v>
      </c>
      <c r="K125" s="167">
        <v>6.9470000000000001E-3</v>
      </c>
      <c r="L125" s="140" t="s">
        <v>65</v>
      </c>
      <c r="M125" s="201" t="s">
        <v>65</v>
      </c>
      <c r="N125" s="140" t="s">
        <v>65</v>
      </c>
      <c r="O125" s="140" t="s">
        <v>65</v>
      </c>
      <c r="P125" s="201" t="s">
        <v>65</v>
      </c>
      <c r="Q125" s="140" t="s">
        <v>65</v>
      </c>
      <c r="R125" s="140" t="s">
        <v>65</v>
      </c>
      <c r="S125" s="140" t="s">
        <v>65</v>
      </c>
      <c r="T125" s="140" t="s">
        <v>65</v>
      </c>
      <c r="U125" s="140" t="s">
        <v>65</v>
      </c>
      <c r="V125" s="140" t="s">
        <v>65</v>
      </c>
      <c r="W125" s="140" t="s">
        <v>65</v>
      </c>
      <c r="X125" s="140" t="s">
        <v>65</v>
      </c>
      <c r="Y125" s="140" t="s">
        <v>65</v>
      </c>
      <c r="Z125" s="140" t="s">
        <v>65</v>
      </c>
      <c r="AA125" s="140" t="s">
        <v>65</v>
      </c>
      <c r="AB125" s="140" t="s">
        <v>65</v>
      </c>
      <c r="AC125" s="140" t="s">
        <v>65</v>
      </c>
      <c r="AD125" s="140"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40" t="s">
        <v>72</v>
      </c>
      <c r="F126" s="119">
        <v>2.9234E-2</v>
      </c>
      <c r="G126" s="140" t="s">
        <v>72</v>
      </c>
      <c r="H126" s="119">
        <v>4.6800000000000001E-2</v>
      </c>
      <c r="I126" s="140" t="s">
        <v>72</v>
      </c>
      <c r="J126" s="140" t="s">
        <v>72</v>
      </c>
      <c r="K126" s="140" t="s">
        <v>72</v>
      </c>
      <c r="L126" s="140" t="s">
        <v>72</v>
      </c>
      <c r="M126" s="140" t="s">
        <v>72</v>
      </c>
      <c r="N126" s="140" t="s">
        <v>65</v>
      </c>
      <c r="O126" s="140" t="s">
        <v>65</v>
      </c>
      <c r="P126" s="140" t="s">
        <v>65</v>
      </c>
      <c r="Q126" s="140" t="s">
        <v>65</v>
      </c>
      <c r="R126" s="140" t="s">
        <v>65</v>
      </c>
      <c r="S126" s="140" t="s">
        <v>65</v>
      </c>
      <c r="T126" s="140" t="s">
        <v>65</v>
      </c>
      <c r="U126" s="140" t="s">
        <v>65</v>
      </c>
      <c r="V126" s="140" t="s">
        <v>65</v>
      </c>
      <c r="W126" s="140" t="s">
        <v>65</v>
      </c>
      <c r="X126" s="140" t="s">
        <v>65</v>
      </c>
      <c r="Y126" s="140" t="s">
        <v>65</v>
      </c>
      <c r="Z126" s="140" t="s">
        <v>65</v>
      </c>
      <c r="AA126" s="140" t="s">
        <v>65</v>
      </c>
      <c r="AB126" s="140" t="s">
        <v>65</v>
      </c>
      <c r="AC126" s="140" t="s">
        <v>65</v>
      </c>
      <c r="AD126" s="140"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40" t="s">
        <v>72</v>
      </c>
      <c r="F127" s="140" t="s">
        <v>72</v>
      </c>
      <c r="G127" s="140" t="s">
        <v>72</v>
      </c>
      <c r="H127" s="140" t="s">
        <v>72</v>
      </c>
      <c r="I127" s="140" t="s">
        <v>72</v>
      </c>
      <c r="J127" s="140" t="s">
        <v>72</v>
      </c>
      <c r="K127" s="140" t="s">
        <v>72</v>
      </c>
      <c r="L127" s="140" t="s">
        <v>72</v>
      </c>
      <c r="M127" s="140" t="s">
        <v>72</v>
      </c>
      <c r="N127" s="140" t="s">
        <v>65</v>
      </c>
      <c r="O127" s="140" t="s">
        <v>65</v>
      </c>
      <c r="P127" s="140" t="s">
        <v>65</v>
      </c>
      <c r="Q127" s="140" t="s">
        <v>65</v>
      </c>
      <c r="R127" s="140" t="s">
        <v>65</v>
      </c>
      <c r="S127" s="140" t="s">
        <v>65</v>
      </c>
      <c r="T127" s="140" t="s">
        <v>65</v>
      </c>
      <c r="U127" s="140" t="s">
        <v>65</v>
      </c>
      <c r="V127" s="140" t="s">
        <v>65</v>
      </c>
      <c r="W127" s="140" t="s">
        <v>65</v>
      </c>
      <c r="X127" s="140" t="s">
        <v>65</v>
      </c>
      <c r="Y127" s="140" t="s">
        <v>65</v>
      </c>
      <c r="Z127" s="140" t="s">
        <v>65</v>
      </c>
      <c r="AA127" s="140" t="s">
        <v>65</v>
      </c>
      <c r="AB127" s="140" t="s">
        <v>65</v>
      </c>
      <c r="AC127" s="140" t="s">
        <v>65</v>
      </c>
      <c r="AD127" s="140"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40" t="s">
        <v>69</v>
      </c>
      <c r="F128" s="140" t="s">
        <v>69</v>
      </c>
      <c r="G128" s="140" t="s">
        <v>69</v>
      </c>
      <c r="H128" s="140" t="s">
        <v>69</v>
      </c>
      <c r="I128" s="140" t="s">
        <v>69</v>
      </c>
      <c r="J128" s="140" t="s">
        <v>69</v>
      </c>
      <c r="K128" s="140" t="s">
        <v>69</v>
      </c>
      <c r="L128" s="140" t="s">
        <v>69</v>
      </c>
      <c r="M128" s="140" t="s">
        <v>69</v>
      </c>
      <c r="N128" s="140" t="s">
        <v>69</v>
      </c>
      <c r="O128" s="140" t="s">
        <v>69</v>
      </c>
      <c r="P128" s="140" t="s">
        <v>69</v>
      </c>
      <c r="Q128" s="140" t="s">
        <v>69</v>
      </c>
      <c r="R128" s="140" t="s">
        <v>69</v>
      </c>
      <c r="S128" s="140" t="s">
        <v>69</v>
      </c>
      <c r="T128" s="140" t="s">
        <v>69</v>
      </c>
      <c r="U128" s="140" t="s">
        <v>69</v>
      </c>
      <c r="V128" s="140" t="s">
        <v>69</v>
      </c>
      <c r="W128" s="140" t="s">
        <v>69</v>
      </c>
      <c r="X128" s="140" t="s">
        <v>69</v>
      </c>
      <c r="Y128" s="140" t="s">
        <v>69</v>
      </c>
      <c r="Z128" s="140" t="s">
        <v>69</v>
      </c>
      <c r="AA128" s="140" t="s">
        <v>69</v>
      </c>
      <c r="AB128" s="140" t="s">
        <v>69</v>
      </c>
      <c r="AC128" s="140" t="s">
        <v>69</v>
      </c>
      <c r="AD128" s="140"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7.9109999999999996E-3</v>
      </c>
      <c r="F129" s="119">
        <v>4.6109999999999996E-3</v>
      </c>
      <c r="G129" s="119">
        <v>8.5260000000000006E-3</v>
      </c>
      <c r="H129" s="119">
        <v>2.2900000000000001E-4</v>
      </c>
      <c r="I129" s="119">
        <v>5.3999999999999998E-5</v>
      </c>
      <c r="J129" s="119">
        <v>9.5000000000000005E-5</v>
      </c>
      <c r="K129" s="119">
        <v>1.35E-4</v>
      </c>
      <c r="L129" s="119">
        <v>1.9999999999999999E-6</v>
      </c>
      <c r="M129" s="119">
        <v>1.3918E-2</v>
      </c>
      <c r="N129" s="140" t="s">
        <v>65</v>
      </c>
      <c r="O129" s="140" t="s">
        <v>65</v>
      </c>
      <c r="P129" s="140" t="s">
        <v>65</v>
      </c>
      <c r="Q129" s="140" t="s">
        <v>65</v>
      </c>
      <c r="R129" s="140" t="s">
        <v>72</v>
      </c>
      <c r="S129" s="119" t="s">
        <v>72</v>
      </c>
      <c r="T129" s="140" t="s">
        <v>65</v>
      </c>
      <c r="U129" s="140" t="s">
        <v>72</v>
      </c>
      <c r="V129" s="140" t="s">
        <v>72</v>
      </c>
      <c r="W129" s="119" t="s">
        <v>72</v>
      </c>
      <c r="X129" s="140" t="s">
        <v>72</v>
      </c>
      <c r="Y129" s="140" t="s">
        <v>72</v>
      </c>
      <c r="Z129" s="140" t="s">
        <v>72</v>
      </c>
      <c r="AA129" s="140" t="s">
        <v>72</v>
      </c>
      <c r="AB129" s="140" t="s">
        <v>72</v>
      </c>
      <c r="AC129" s="140" t="s">
        <v>65</v>
      </c>
      <c r="AD129" s="140"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40">
        <v>8.2660000000000008E-3</v>
      </c>
      <c r="F130" s="140">
        <v>2.6200000000000003E-4</v>
      </c>
      <c r="G130" s="140">
        <v>1.407E-3</v>
      </c>
      <c r="H130" s="140" t="s">
        <v>72</v>
      </c>
      <c r="I130" s="140">
        <v>1.08E-5</v>
      </c>
      <c r="J130" s="140">
        <v>1.8899999999999999E-5</v>
      </c>
      <c r="K130" s="140">
        <v>2.6999999999999999E-5</v>
      </c>
      <c r="L130" s="140">
        <v>3.7800000000000002E-7</v>
      </c>
      <c r="M130" s="140">
        <v>1.3990000000000001E-3</v>
      </c>
      <c r="N130" s="140">
        <v>9.4760600000000003E-4</v>
      </c>
      <c r="O130" s="140">
        <v>7.2892999999999995E-5</v>
      </c>
      <c r="P130" s="140">
        <v>4.0819999999999999E-5</v>
      </c>
      <c r="Q130" s="140">
        <v>1.1663E-5</v>
      </c>
      <c r="R130" s="140" t="s">
        <v>72</v>
      </c>
      <c r="S130" s="140">
        <v>9.4000000000000004E-3</v>
      </c>
      <c r="T130" s="140">
        <v>1.0205E-4</v>
      </c>
      <c r="U130" s="140" t="s">
        <v>72</v>
      </c>
      <c r="V130" s="140" t="s">
        <v>72</v>
      </c>
      <c r="W130" s="119">
        <v>5.4669600000000005E-4</v>
      </c>
      <c r="X130" s="140" t="s">
        <v>72</v>
      </c>
      <c r="Y130" s="140" t="s">
        <v>72</v>
      </c>
      <c r="Z130" s="140" t="s">
        <v>72</v>
      </c>
      <c r="AA130" s="140" t="s">
        <v>72</v>
      </c>
      <c r="AB130" s="140">
        <v>1.4579000000000001E-5</v>
      </c>
      <c r="AC130" s="140">
        <v>1.457856E-3</v>
      </c>
      <c r="AD130" s="140" t="s">
        <v>65</v>
      </c>
      <c r="AE130" s="51"/>
      <c r="AF130" s="117" t="s">
        <v>65</v>
      </c>
      <c r="AG130" s="117" t="s">
        <v>65</v>
      </c>
      <c r="AH130" s="117" t="s">
        <v>65</v>
      </c>
      <c r="AI130" s="117" t="s">
        <v>65</v>
      </c>
      <c r="AJ130" s="117" t="s">
        <v>65</v>
      </c>
      <c r="AK130" s="117">
        <v>0.72892800000000002</v>
      </c>
      <c r="AL130" s="40" t="s">
        <v>348</v>
      </c>
    </row>
    <row r="131" spans="1:38" ht="26.25" customHeight="1" thickBot="1" x14ac:dyDescent="0.25">
      <c r="A131" s="60" t="s">
        <v>336</v>
      </c>
      <c r="B131" s="64" t="s">
        <v>353</v>
      </c>
      <c r="C131" s="72" t="s">
        <v>354</v>
      </c>
      <c r="D131" s="62"/>
      <c r="E131" s="140" t="s">
        <v>139</v>
      </c>
      <c r="F131" s="140" t="s">
        <v>139</v>
      </c>
      <c r="G131" s="140" t="s">
        <v>139</v>
      </c>
      <c r="H131" s="140" t="s">
        <v>72</v>
      </c>
      <c r="I131" s="140" t="s">
        <v>139</v>
      </c>
      <c r="J131" s="140" t="s">
        <v>139</v>
      </c>
      <c r="K131" s="140" t="s">
        <v>139</v>
      </c>
      <c r="L131" s="140" t="s">
        <v>139</v>
      </c>
      <c r="M131" s="140" t="s">
        <v>139</v>
      </c>
      <c r="N131" s="201">
        <v>1.1327E-5</v>
      </c>
      <c r="O131" s="201">
        <v>3.7759999999999999E-6</v>
      </c>
      <c r="P131" s="201">
        <v>4.153314E-3</v>
      </c>
      <c r="Q131" s="201">
        <v>2.5171999999999999E-5</v>
      </c>
      <c r="R131" s="201">
        <v>6.2929999999999997E-6</v>
      </c>
      <c r="S131" s="140" t="s">
        <v>139</v>
      </c>
      <c r="T131" s="201">
        <v>5.0340000000000004E-6</v>
      </c>
      <c r="U131" s="140" t="s">
        <v>72</v>
      </c>
      <c r="V131" s="140" t="s">
        <v>72</v>
      </c>
      <c r="W131" s="119">
        <v>1.2585799999999999E-4</v>
      </c>
      <c r="X131" s="140" t="s">
        <v>72</v>
      </c>
      <c r="Y131" s="140" t="s">
        <v>72</v>
      </c>
      <c r="Z131" s="140" t="s">
        <v>72</v>
      </c>
      <c r="AA131" s="140" t="s">
        <v>72</v>
      </c>
      <c r="AB131" s="201">
        <v>5.0000000000000001E-9</v>
      </c>
      <c r="AC131" s="140">
        <v>1.2585799999999999E-2</v>
      </c>
      <c r="AD131" s="140">
        <v>2.5171600000000001E-3</v>
      </c>
      <c r="AE131" s="51"/>
      <c r="AF131" s="117" t="s">
        <v>65</v>
      </c>
      <c r="AG131" s="117" t="s">
        <v>65</v>
      </c>
      <c r="AH131" s="117" t="s">
        <v>65</v>
      </c>
      <c r="AI131" s="117" t="s">
        <v>65</v>
      </c>
      <c r="AJ131" s="117" t="s">
        <v>65</v>
      </c>
      <c r="AK131" s="117">
        <v>0.125858</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5.1240000000000001E-3</v>
      </c>
      <c r="F133" s="119">
        <v>8.1000000000000004E-5</v>
      </c>
      <c r="G133" s="119">
        <v>7.0200000000000004E-4</v>
      </c>
      <c r="H133" s="167" t="s">
        <v>65</v>
      </c>
      <c r="I133" s="119">
        <v>2.1599999999999999E-4</v>
      </c>
      <c r="J133" s="119">
        <v>2.1599999999999999E-4</v>
      </c>
      <c r="K133" s="119">
        <v>2.3900000000000001E-4</v>
      </c>
      <c r="L133" s="119" t="s">
        <v>72</v>
      </c>
      <c r="M133" s="119">
        <v>8.7000000000000001E-4</v>
      </c>
      <c r="N133" s="119">
        <v>1.8699999999999999E-4</v>
      </c>
      <c r="O133" s="119">
        <v>3.1000000000000001E-5</v>
      </c>
      <c r="P133" s="119">
        <v>9.2540000000000001E-3</v>
      </c>
      <c r="Q133" s="119">
        <v>8.5000000000000006E-5</v>
      </c>
      <c r="R133" s="119">
        <v>8.3999999999999995E-5</v>
      </c>
      <c r="S133" s="119">
        <v>7.7000000000000001E-5</v>
      </c>
      <c r="T133" s="119">
        <v>1.08E-4</v>
      </c>
      <c r="U133" s="119">
        <v>1.2300000000000001E-4</v>
      </c>
      <c r="V133" s="119">
        <v>9.9500000000000001E-4</v>
      </c>
      <c r="W133" s="119">
        <v>1.6799999999999999E-4</v>
      </c>
      <c r="X133" s="134">
        <v>8.2000000000000006E-8</v>
      </c>
      <c r="Y133" s="134">
        <v>4.4999999999999999E-8</v>
      </c>
      <c r="Z133" s="134">
        <v>4.0000000000000001E-8</v>
      </c>
      <c r="AA133" s="134">
        <v>4.3000000000000001E-8</v>
      </c>
      <c r="AB133" s="134">
        <v>2.1E-7</v>
      </c>
      <c r="AC133" s="119">
        <v>9.3199999999999999E-4</v>
      </c>
      <c r="AD133" s="119">
        <v>2.5469999999999998E-3</v>
      </c>
      <c r="AE133" s="51"/>
      <c r="AF133" s="117" t="s">
        <v>65</v>
      </c>
      <c r="AG133" s="117" t="s">
        <v>65</v>
      </c>
      <c r="AH133" s="117" t="s">
        <v>65</v>
      </c>
      <c r="AI133" s="117" t="s">
        <v>65</v>
      </c>
      <c r="AJ133" s="117" t="s">
        <v>65</v>
      </c>
      <c r="AK133" s="62">
        <v>6211</v>
      </c>
      <c r="AL133" s="40" t="s">
        <v>360</v>
      </c>
    </row>
    <row r="134" spans="1:38" ht="26.25" customHeight="1" thickBot="1" x14ac:dyDescent="0.25">
      <c r="A134" s="60" t="s">
        <v>336</v>
      </c>
      <c r="B134" s="64" t="s">
        <v>361</v>
      </c>
      <c r="C134" s="61" t="s">
        <v>362</v>
      </c>
      <c r="D134" s="62"/>
      <c r="E134" s="140" t="s">
        <v>65</v>
      </c>
      <c r="F134" s="140" t="s">
        <v>65</v>
      </c>
      <c r="G134" s="140" t="s">
        <v>65</v>
      </c>
      <c r="H134" s="140" t="s">
        <v>65</v>
      </c>
      <c r="I134" s="140" t="s">
        <v>65</v>
      </c>
      <c r="J134" s="140" t="s">
        <v>65</v>
      </c>
      <c r="K134" s="140" t="s">
        <v>65</v>
      </c>
      <c r="L134" s="140" t="s">
        <v>65</v>
      </c>
      <c r="M134" s="140" t="s">
        <v>65</v>
      </c>
      <c r="N134" s="140" t="s">
        <v>65</v>
      </c>
      <c r="O134" s="140" t="s">
        <v>65</v>
      </c>
      <c r="P134" s="140" t="s">
        <v>65</v>
      </c>
      <c r="Q134" s="140" t="s">
        <v>65</v>
      </c>
      <c r="R134" s="140" t="s">
        <v>65</v>
      </c>
      <c r="S134" s="140" t="s">
        <v>65</v>
      </c>
      <c r="T134" s="140" t="s">
        <v>65</v>
      </c>
      <c r="U134" s="140" t="s">
        <v>65</v>
      </c>
      <c r="V134" s="140" t="s">
        <v>65</v>
      </c>
      <c r="W134" s="140" t="s">
        <v>65</v>
      </c>
      <c r="X134" s="140" t="s">
        <v>65</v>
      </c>
      <c r="Y134" s="134" t="s">
        <v>65</v>
      </c>
      <c r="Z134" s="134" t="s">
        <v>65</v>
      </c>
      <c r="AA134" s="134" t="s">
        <v>65</v>
      </c>
      <c r="AB134" s="134"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8.6829999999999997E-3</v>
      </c>
      <c r="F135" s="119">
        <v>4.3413E-2</v>
      </c>
      <c r="G135" s="119">
        <v>1.4469999999999999E-3</v>
      </c>
      <c r="H135" s="119" t="s">
        <v>72</v>
      </c>
      <c r="I135" s="167">
        <v>2.3154000000000001E-2</v>
      </c>
      <c r="J135" s="167">
        <v>2.3154000000000001E-2</v>
      </c>
      <c r="K135" s="119">
        <v>2.3154000000000001E-2</v>
      </c>
      <c r="L135" s="119" t="s">
        <v>72</v>
      </c>
      <c r="M135" s="119">
        <v>0.121558</v>
      </c>
      <c r="N135" s="119" t="s">
        <v>72</v>
      </c>
      <c r="O135" s="119" t="s">
        <v>72</v>
      </c>
      <c r="P135" s="119" t="s">
        <v>72</v>
      </c>
      <c r="Q135" s="119" t="s">
        <v>72</v>
      </c>
      <c r="R135" s="119" t="s">
        <v>72</v>
      </c>
      <c r="S135" s="119" t="s">
        <v>72</v>
      </c>
      <c r="T135" s="119" t="s">
        <v>72</v>
      </c>
      <c r="U135" s="119" t="s">
        <v>72</v>
      </c>
      <c r="V135" s="119" t="s">
        <v>72</v>
      </c>
      <c r="W135" s="119">
        <v>0.222277107</v>
      </c>
      <c r="X135" s="119">
        <v>4.051926E-3</v>
      </c>
      <c r="Y135" s="119">
        <v>1.9391359999999999E-3</v>
      </c>
      <c r="Z135" s="119">
        <v>1.9391359999999999E-3</v>
      </c>
      <c r="AA135" s="119">
        <v>3.6756760000000001E-3</v>
      </c>
      <c r="AB135" s="119">
        <v>1.1605873999999999E-2</v>
      </c>
      <c r="AC135" s="119">
        <v>0.11576932700000001</v>
      </c>
      <c r="AD135" s="119">
        <v>0.36467337900000002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2.8490000000000001E-2</v>
      </c>
      <c r="G136" s="119">
        <v>6.7999999999999999E-5</v>
      </c>
      <c r="H136" s="167">
        <v>0.184809</v>
      </c>
      <c r="I136" s="119" t="s">
        <v>72</v>
      </c>
      <c r="J136" s="119" t="s">
        <v>72</v>
      </c>
      <c r="K136" s="119" t="s">
        <v>72</v>
      </c>
      <c r="L136" s="119" t="s">
        <v>72</v>
      </c>
      <c r="M136" s="140" t="s">
        <v>65</v>
      </c>
      <c r="N136" s="119" t="s">
        <v>72</v>
      </c>
      <c r="O136" s="119" t="s">
        <v>72</v>
      </c>
      <c r="P136" s="119" t="s">
        <v>72</v>
      </c>
      <c r="Q136" s="119" t="s">
        <v>72</v>
      </c>
      <c r="R136" s="119" t="s">
        <v>72</v>
      </c>
      <c r="S136" s="119" t="s">
        <v>72</v>
      </c>
      <c r="T136" s="119" t="s">
        <v>72</v>
      </c>
      <c r="U136" s="119" t="s">
        <v>72</v>
      </c>
      <c r="V136" s="119" t="s">
        <v>72</v>
      </c>
      <c r="W136" s="140" t="s">
        <v>65</v>
      </c>
      <c r="X136" s="140" t="s">
        <v>65</v>
      </c>
      <c r="Y136" s="140" t="s">
        <v>65</v>
      </c>
      <c r="Z136" s="140" t="s">
        <v>65</v>
      </c>
      <c r="AA136" s="140" t="s">
        <v>65</v>
      </c>
      <c r="AB136" s="140" t="s">
        <v>65</v>
      </c>
      <c r="AC136" s="140" t="s">
        <v>65</v>
      </c>
      <c r="AD136" s="140"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4.4099999999999999E-4</v>
      </c>
      <c r="F137" s="119">
        <v>6.2160000000000002E-3</v>
      </c>
      <c r="G137" s="119">
        <v>1.26E-4</v>
      </c>
      <c r="H137" s="119">
        <v>4.26E-4</v>
      </c>
      <c r="I137" s="119" t="s">
        <v>72</v>
      </c>
      <c r="J137" s="119" t="s">
        <v>72</v>
      </c>
      <c r="K137" s="119" t="s">
        <v>72</v>
      </c>
      <c r="L137" s="119" t="s">
        <v>72</v>
      </c>
      <c r="M137" s="140" t="s">
        <v>65</v>
      </c>
      <c r="N137" s="119" t="s">
        <v>72</v>
      </c>
      <c r="O137" s="119" t="s">
        <v>72</v>
      </c>
      <c r="P137" s="119" t="s">
        <v>72</v>
      </c>
      <c r="Q137" s="119" t="s">
        <v>72</v>
      </c>
      <c r="R137" s="119" t="s">
        <v>72</v>
      </c>
      <c r="S137" s="119" t="s">
        <v>72</v>
      </c>
      <c r="T137" s="119" t="s">
        <v>72</v>
      </c>
      <c r="U137" s="119" t="s">
        <v>72</v>
      </c>
      <c r="V137" s="119" t="s">
        <v>72</v>
      </c>
      <c r="W137" s="140" t="s">
        <v>65</v>
      </c>
      <c r="X137" s="140" t="s">
        <v>65</v>
      </c>
      <c r="Y137" s="140" t="s">
        <v>65</v>
      </c>
      <c r="Z137" s="140" t="s">
        <v>65</v>
      </c>
      <c r="AA137" s="140" t="s">
        <v>65</v>
      </c>
      <c r="AB137" s="140" t="s">
        <v>65</v>
      </c>
      <c r="AC137" s="140" t="s">
        <v>65</v>
      </c>
      <c r="AD137" s="140"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41" t="s">
        <v>65</v>
      </c>
      <c r="F138" s="141" t="s">
        <v>65</v>
      </c>
      <c r="G138" s="141" t="s">
        <v>65</v>
      </c>
      <c r="H138" s="141" t="s">
        <v>65</v>
      </c>
      <c r="I138" s="141" t="s">
        <v>65</v>
      </c>
      <c r="J138" s="141" t="s">
        <v>65</v>
      </c>
      <c r="K138" s="141" t="s">
        <v>65</v>
      </c>
      <c r="L138" s="140" t="s">
        <v>65</v>
      </c>
      <c r="M138" s="141" t="s">
        <v>65</v>
      </c>
      <c r="N138" s="141" t="s">
        <v>65</v>
      </c>
      <c r="O138" s="141" t="s">
        <v>65</v>
      </c>
      <c r="P138" s="141" t="s">
        <v>65</v>
      </c>
      <c r="Q138" s="141" t="s">
        <v>65</v>
      </c>
      <c r="R138" s="141" t="s">
        <v>65</v>
      </c>
      <c r="S138" s="141" t="s">
        <v>65</v>
      </c>
      <c r="T138" s="141" t="s">
        <v>65</v>
      </c>
      <c r="U138" s="141" t="s">
        <v>65</v>
      </c>
      <c r="V138" s="141" t="s">
        <v>65</v>
      </c>
      <c r="W138" s="141" t="s">
        <v>65</v>
      </c>
      <c r="X138" s="141" t="s">
        <v>65</v>
      </c>
      <c r="Y138" s="141" t="s">
        <v>65</v>
      </c>
      <c r="Z138" s="141" t="s">
        <v>65</v>
      </c>
      <c r="AA138" s="141" t="s">
        <v>65</v>
      </c>
      <c r="AB138" s="141" t="s">
        <v>65</v>
      </c>
      <c r="AC138" s="141" t="s">
        <v>65</v>
      </c>
      <c r="AD138" s="14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v>4.75E-4</v>
      </c>
      <c r="F139" s="119">
        <v>5.0350000000000004E-3</v>
      </c>
      <c r="G139" s="119" t="s">
        <v>72</v>
      </c>
      <c r="H139" s="119" t="s">
        <v>72</v>
      </c>
      <c r="I139" s="119">
        <v>9.8807000000000006E-2</v>
      </c>
      <c r="J139" s="119">
        <v>9.8807000000000006E-2</v>
      </c>
      <c r="K139" s="119">
        <v>9.8807000000000006E-2</v>
      </c>
      <c r="L139" s="119" t="s">
        <v>72</v>
      </c>
      <c r="M139" s="119">
        <v>4.75E-4</v>
      </c>
      <c r="N139" s="119">
        <v>2.8800000000000001E-4</v>
      </c>
      <c r="O139" s="119">
        <v>5.8E-4</v>
      </c>
      <c r="P139" s="119">
        <v>5.8E-4</v>
      </c>
      <c r="Q139" s="119">
        <v>9.19E-4</v>
      </c>
      <c r="R139" s="119">
        <v>8.7699999999999996E-4</v>
      </c>
      <c r="S139" s="119">
        <v>2.0379999999999999E-3</v>
      </c>
      <c r="T139" s="119" t="s">
        <v>72</v>
      </c>
      <c r="U139" s="119" t="s">
        <v>72</v>
      </c>
      <c r="V139" s="119" t="s">
        <v>72</v>
      </c>
      <c r="W139" s="119">
        <v>0.99865199999999998</v>
      </c>
      <c r="X139" s="140" t="s">
        <v>72</v>
      </c>
      <c r="Y139" s="140" t="s">
        <v>72</v>
      </c>
      <c r="Z139" s="140" t="s">
        <v>72</v>
      </c>
      <c r="AA139" s="140" t="s">
        <v>72</v>
      </c>
      <c r="AB139" s="140" t="s">
        <v>72</v>
      </c>
      <c r="AC139" s="140" t="s">
        <v>72</v>
      </c>
      <c r="AD139" s="140"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42.201191671093348</v>
      </c>
      <c r="F141" s="16">
        <f t="shared" ref="F141:AD141" si="0">SUM(F14:F140)</f>
        <v>24.642298698904433</v>
      </c>
      <c r="G141" s="16">
        <f t="shared" si="0"/>
        <v>83.142108459211244</v>
      </c>
      <c r="H141" s="16">
        <f t="shared" si="0"/>
        <v>11.26962052571019</v>
      </c>
      <c r="I141" s="16">
        <f t="shared" si="0"/>
        <v>10.684530272303791</v>
      </c>
      <c r="J141" s="16">
        <f t="shared" si="0"/>
        <v>21.475433482303792</v>
      </c>
      <c r="K141" s="16">
        <f t="shared" si="0"/>
        <v>31.409242282303794</v>
      </c>
      <c r="L141" s="16">
        <f t="shared" si="0"/>
        <v>1.4986090165671293</v>
      </c>
      <c r="M141" s="16">
        <f t="shared" si="0"/>
        <v>149.84599585656039</v>
      </c>
      <c r="N141" s="16">
        <f t="shared" si="0"/>
        <v>8.533253955277603</v>
      </c>
      <c r="O141" s="16">
        <f t="shared" si="0"/>
        <v>0.58743574482882344</v>
      </c>
      <c r="P141" s="16">
        <f t="shared" si="0"/>
        <v>0.2139943511372768</v>
      </c>
      <c r="Q141" s="16">
        <f t="shared" si="0"/>
        <v>2.0182112034039021</v>
      </c>
      <c r="R141" s="16">
        <f>SUM(R14:R140)</f>
        <v>4.4497696226128847</v>
      </c>
      <c r="S141" s="16">
        <f t="shared" si="0"/>
        <v>10.53850930905071</v>
      </c>
      <c r="T141" s="16">
        <f t="shared" si="0"/>
        <v>3.3382650361214536</v>
      </c>
      <c r="U141" s="16">
        <f t="shared" si="0"/>
        <v>1.786155385150159</v>
      </c>
      <c r="V141" s="16">
        <f t="shared" si="0"/>
        <v>32.424478429416261</v>
      </c>
      <c r="W141" s="16">
        <f t="shared" si="0"/>
        <v>5.2538861610000005</v>
      </c>
      <c r="X141" s="16">
        <f t="shared" si="0"/>
        <v>1.6695748786348004</v>
      </c>
      <c r="Y141" s="16">
        <f t="shared" si="0"/>
        <v>1.5552903909684999</v>
      </c>
      <c r="Z141" s="16">
        <f t="shared" si="0"/>
        <v>1.0827887649053001</v>
      </c>
      <c r="AA141" s="16">
        <f t="shared" si="0"/>
        <v>1.6535748696415</v>
      </c>
      <c r="AB141" s="16">
        <f t="shared" si="0"/>
        <v>5.9612405881501003</v>
      </c>
      <c r="AC141" s="16">
        <f t="shared" si="0"/>
        <v>0.53104285360000003</v>
      </c>
      <c r="AD141" s="16">
        <f t="shared" si="0"/>
        <v>1.2646458829999998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42.201191671093348</v>
      </c>
      <c r="F152" s="11">
        <f t="shared" ref="F152:AD152" si="1">F141 + F151 + IF(AND(OR($B$4="AT",$B$4="BE",$B$4="CH",$B$4="GB",$B$4="IE",$B$4="LT",$B$4="LU",$B$4="NL"),SUM(F143:F149)&gt;0),SUM(F143:F149)-SUM(F27:F33),0)</f>
        <v>24.642298698904433</v>
      </c>
      <c r="G152" s="11">
        <f t="shared" si="1"/>
        <v>83.142108459211244</v>
      </c>
      <c r="H152" s="11">
        <f t="shared" si="1"/>
        <v>11.26962052571019</v>
      </c>
      <c r="I152" s="11">
        <f t="shared" si="1"/>
        <v>10.684530272303791</v>
      </c>
      <c r="J152" s="11">
        <f t="shared" si="1"/>
        <v>21.475433482303792</v>
      </c>
      <c r="K152" s="11">
        <f t="shared" si="1"/>
        <v>31.409242282303794</v>
      </c>
      <c r="L152" s="11">
        <f t="shared" si="1"/>
        <v>1.4986090165671293</v>
      </c>
      <c r="M152" s="11">
        <f t="shared" si="1"/>
        <v>149.84599585656039</v>
      </c>
      <c r="N152" s="11">
        <f t="shared" si="1"/>
        <v>8.533253955277603</v>
      </c>
      <c r="O152" s="11">
        <f t="shared" si="1"/>
        <v>0.58743574482882344</v>
      </c>
      <c r="P152" s="11">
        <f t="shared" si="1"/>
        <v>0.2139943511372768</v>
      </c>
      <c r="Q152" s="11">
        <f t="shared" si="1"/>
        <v>2.0182112034039021</v>
      </c>
      <c r="R152" s="11">
        <f t="shared" si="1"/>
        <v>4.4497696226128847</v>
      </c>
      <c r="S152" s="11">
        <f t="shared" si="1"/>
        <v>10.53850930905071</v>
      </c>
      <c r="T152" s="11">
        <f t="shared" si="1"/>
        <v>3.3382650361214536</v>
      </c>
      <c r="U152" s="11">
        <f t="shared" si="1"/>
        <v>1.786155385150159</v>
      </c>
      <c r="V152" s="11">
        <f t="shared" si="1"/>
        <v>32.424478429416261</v>
      </c>
      <c r="W152" s="11">
        <f t="shared" si="1"/>
        <v>5.2538861610000005</v>
      </c>
      <c r="X152" s="11">
        <f t="shared" si="1"/>
        <v>1.6695748786348004</v>
      </c>
      <c r="Y152" s="11">
        <f t="shared" si="1"/>
        <v>1.5552903909684999</v>
      </c>
      <c r="Z152" s="11">
        <f t="shared" si="1"/>
        <v>1.0827887649053001</v>
      </c>
      <c r="AA152" s="11">
        <f t="shared" si="1"/>
        <v>1.6535748696415</v>
      </c>
      <c r="AB152" s="11">
        <f t="shared" si="1"/>
        <v>5.9612405881501003</v>
      </c>
      <c r="AC152" s="11">
        <f t="shared" si="1"/>
        <v>0.53104285360000003</v>
      </c>
      <c r="AD152" s="11">
        <f t="shared" si="1"/>
        <v>1.2646458829999998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42.201191671093348</v>
      </c>
      <c r="F154" s="11">
        <f>F141 + F153 - IF(OR($B$6=2005,$B$6&gt;=2020),SUM(F99:F122),0) + IF(AND(OR($B$4="AT",$B$4="BE",$B$4="CH",$B$4="GB",$B$4="IE",$B$4="LT",$B$4="LU",$B$4="NL"),SUM(F143:F149)&gt;0),SUM(F143:F149)-SUM(F27:F33),0)</f>
        <v>24.642298698904433</v>
      </c>
      <c r="G154" s="11">
        <f>G141 + G153 + IF(AND(OR($B$4="AT",$B$4="BE",$B$4="CH",$B$4="GB",$B$4="IE",$B$4="LT",$B$4="LU",$B$4="NL"),SUM(G143:G149)&gt;0),SUM(G143:G149)-SUM(G27:G33),0)</f>
        <v>83.142108459211244</v>
      </c>
      <c r="H154" s="11">
        <f t="shared" ref="H154:AD154" si="2">H141 + H153 + IF(AND(OR($B$4="AT",$B$4="BE",$B$4="CH",$B$4="GB",$B$4="IE",$B$4="LT",$B$4="LU",$B$4="NL"),SUM(H143:H149)&gt;0),SUM(H143:H149)-SUM(H27:H33),0)</f>
        <v>11.26962052571019</v>
      </c>
      <c r="I154" s="11">
        <f t="shared" si="2"/>
        <v>10.684530272303791</v>
      </c>
      <c r="J154" s="11">
        <f t="shared" si="2"/>
        <v>21.475433482303792</v>
      </c>
      <c r="K154" s="11">
        <f t="shared" si="2"/>
        <v>31.409242282303794</v>
      </c>
      <c r="L154" s="11">
        <f t="shared" si="2"/>
        <v>1.4986090165671293</v>
      </c>
      <c r="M154" s="11">
        <f t="shared" si="2"/>
        <v>149.84599585656039</v>
      </c>
      <c r="N154" s="11">
        <f t="shared" si="2"/>
        <v>8.533253955277603</v>
      </c>
      <c r="O154" s="11">
        <f t="shared" si="2"/>
        <v>0.58743574482882344</v>
      </c>
      <c r="P154" s="11">
        <f t="shared" si="2"/>
        <v>0.2139943511372768</v>
      </c>
      <c r="Q154" s="11">
        <f t="shared" si="2"/>
        <v>2.0182112034039021</v>
      </c>
      <c r="R154" s="11">
        <f t="shared" si="2"/>
        <v>4.4497696226128847</v>
      </c>
      <c r="S154" s="11">
        <f t="shared" si="2"/>
        <v>10.53850930905071</v>
      </c>
      <c r="T154" s="11">
        <f t="shared" si="2"/>
        <v>3.3382650361214536</v>
      </c>
      <c r="U154" s="11">
        <f t="shared" si="2"/>
        <v>1.786155385150159</v>
      </c>
      <c r="V154" s="11">
        <f t="shared" si="2"/>
        <v>32.424478429416261</v>
      </c>
      <c r="W154" s="11">
        <f t="shared" si="2"/>
        <v>5.2538861610000005</v>
      </c>
      <c r="X154" s="11">
        <f t="shared" si="2"/>
        <v>1.6695748786348004</v>
      </c>
      <c r="Y154" s="11">
        <f t="shared" si="2"/>
        <v>1.5552903909684999</v>
      </c>
      <c r="Z154" s="11">
        <f t="shared" si="2"/>
        <v>1.0827887649053001</v>
      </c>
      <c r="AA154" s="11">
        <f t="shared" si="2"/>
        <v>1.6535748696415</v>
      </c>
      <c r="AB154" s="11">
        <f t="shared" si="2"/>
        <v>5.9612405881501003</v>
      </c>
      <c r="AC154" s="11">
        <f t="shared" si="2"/>
        <v>0.53104285360000003</v>
      </c>
      <c r="AD154" s="11">
        <f t="shared" si="2"/>
        <v>1.2646458829999998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0.33104699999999998</v>
      </c>
      <c r="F157" s="129">
        <v>1.2932000000000001E-2</v>
      </c>
      <c r="G157" s="129">
        <v>2.5863000000000001E-2</v>
      </c>
      <c r="H157" s="129" t="s">
        <v>72</v>
      </c>
      <c r="I157" s="129">
        <v>5.1729999999999996E-3</v>
      </c>
      <c r="J157" s="129">
        <v>5.1729999999999996E-3</v>
      </c>
      <c r="K157" s="129">
        <v>5.1729999999999996E-3</v>
      </c>
      <c r="L157" s="129">
        <v>2.483E-3</v>
      </c>
      <c r="M157" s="129">
        <v>2.8448999999999999E-2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1112.1109349999999</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6.4120000000000002E-3</v>
      </c>
      <c r="F158" s="129">
        <v>6.2000000000000003E-5</v>
      </c>
      <c r="G158" s="129">
        <v>6.2299999999999996E-4</v>
      </c>
      <c r="H158" s="129" t="s">
        <v>72</v>
      </c>
      <c r="I158" s="129">
        <v>1.25E-4</v>
      </c>
      <c r="J158" s="129">
        <v>1.25E-4</v>
      </c>
      <c r="K158" s="129">
        <v>1.25E-4</v>
      </c>
      <c r="L158" s="129">
        <v>6.0000000000000002E-5</v>
      </c>
      <c r="M158" s="129">
        <v>1.245E-3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26.768274000000002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16.863793000000001</v>
      </c>
      <c r="F159" s="129">
        <v>0.62302599999999997</v>
      </c>
      <c r="G159" s="129">
        <v>6.1920000000000002</v>
      </c>
      <c r="H159" s="129" t="s">
        <v>72</v>
      </c>
      <c r="I159" s="129">
        <v>1.1725129999999999</v>
      </c>
      <c r="J159" s="129">
        <v>1.274111</v>
      </c>
      <c r="K159" s="129">
        <v>1.274111</v>
      </c>
      <c r="L159" s="129">
        <v>0.146813</v>
      </c>
      <c r="M159" s="129">
        <v>1.6724000000000001</v>
      </c>
      <c r="N159" s="129">
        <v>3.9630000000000006E-2</v>
      </c>
      <c r="O159" s="129">
        <v>4.3100000000000005E-3</v>
      </c>
      <c r="P159" s="129">
        <v>4.7300000000000007E-3</v>
      </c>
      <c r="Q159" s="129">
        <v>1.1089999999999999E-2</v>
      </c>
      <c r="R159" s="129">
        <v>0.14865</v>
      </c>
      <c r="S159" s="129">
        <v>4.5199999999999997E-2</v>
      </c>
      <c r="T159" s="129">
        <v>6.5810000000000004</v>
      </c>
      <c r="U159" s="129">
        <v>8.4100000000000008E-3</v>
      </c>
      <c r="V159" s="129">
        <v>0.2712</v>
      </c>
      <c r="W159" s="129">
        <v>9.9080000000000001E-2</v>
      </c>
      <c r="X159" s="129">
        <v>1.067E-3</v>
      </c>
      <c r="Y159" s="129">
        <v>6.3600000000000002E-3</v>
      </c>
      <c r="Z159" s="129">
        <v>4.3099999999999996E-3</v>
      </c>
      <c r="AA159" s="129">
        <v>1.866E-3</v>
      </c>
      <c r="AB159" s="129">
        <v>1.3603000000000001E-2</v>
      </c>
      <c r="AC159" s="129">
        <v>3.0380000000000001E-2</v>
      </c>
      <c r="AD159" s="129">
        <v>0.117648</v>
      </c>
      <c r="AE159" s="54"/>
      <c r="AF159" s="129">
        <v>8928.4</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2.48E-3</v>
      </c>
      <c r="F163" s="130">
        <v>7.4400000000000004E-3</v>
      </c>
      <c r="G163" s="130">
        <v>4.9600000000000002E-4</v>
      </c>
      <c r="H163" s="130">
        <v>4.9600000000000002E-4</v>
      </c>
      <c r="I163" s="297">
        <v>3.4133999999999998E-2</v>
      </c>
      <c r="J163" s="297">
        <v>4.1718999999999999E-2</v>
      </c>
      <c r="K163" s="297">
        <v>6.4475000000000005E-2</v>
      </c>
      <c r="L163" s="297">
        <v>3.0720000000000001E-3</v>
      </c>
      <c r="M163" s="130">
        <v>7.4399999999999994E-2</v>
      </c>
      <c r="N163" s="130" t="s">
        <v>72</v>
      </c>
      <c r="O163" s="130" t="s">
        <v>72</v>
      </c>
      <c r="P163" s="130" t="s">
        <v>72</v>
      </c>
      <c r="Q163" s="130" t="s">
        <v>72</v>
      </c>
      <c r="R163" s="130" t="s">
        <v>72</v>
      </c>
      <c r="S163" s="130" t="s">
        <v>72</v>
      </c>
      <c r="T163" s="130" t="s">
        <v>72</v>
      </c>
      <c r="U163" s="130" t="s">
        <v>72</v>
      </c>
      <c r="V163" s="130" t="s">
        <v>72</v>
      </c>
      <c r="W163" s="297">
        <v>3.7929999999999999E-3</v>
      </c>
      <c r="X163" s="130" t="s">
        <v>72</v>
      </c>
      <c r="Y163" s="130" t="s">
        <v>72</v>
      </c>
      <c r="Z163" s="130" t="s">
        <v>72</v>
      </c>
      <c r="AA163" s="130" t="s">
        <v>72</v>
      </c>
      <c r="AB163" s="130" t="s">
        <v>72</v>
      </c>
      <c r="AC163" s="130" t="s">
        <v>72</v>
      </c>
      <c r="AD163" s="297">
        <v>3.79E-4</v>
      </c>
      <c r="AE163" s="55"/>
      <c r="AF163" s="130" t="s">
        <v>65</v>
      </c>
      <c r="AG163" s="130" t="s">
        <v>65</v>
      </c>
      <c r="AH163" s="130" t="s">
        <v>65</v>
      </c>
      <c r="AI163" s="130" t="s">
        <v>65</v>
      </c>
      <c r="AJ163" s="130" t="s">
        <v>65</v>
      </c>
      <c r="AK163" s="130">
        <v>24.8</v>
      </c>
      <c r="AL163" s="50" t="s">
        <v>425</v>
      </c>
    </row>
    <row r="164" spans="1:38" ht="26.25" customHeight="1" thickBot="1" x14ac:dyDescent="0.25">
      <c r="A164" s="50" t="s">
        <v>420</v>
      </c>
      <c r="B164" s="50" t="s">
        <v>426</v>
      </c>
      <c r="C164" s="101" t="s">
        <v>427</v>
      </c>
      <c r="D164" s="102"/>
      <c r="E164" s="130" t="s">
        <v>69</v>
      </c>
      <c r="F164" s="130">
        <v>37.313480000000006</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pane xSplit="4" ySplit="13" topLeftCell="E20" activePane="bottomRight" state="frozen"/>
      <selection pane="topRight" activeCell="B6" sqref="B6"/>
      <selection pane="bottomLeft" activeCell="B6" sqref="B6"/>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2009</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2009</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10.473905</v>
      </c>
      <c r="F14" s="300">
        <v>0.68638100000000002</v>
      </c>
      <c r="G14" s="117">
        <v>52.672170000000001</v>
      </c>
      <c r="H14" s="166">
        <v>4.2880000000000001E-3</v>
      </c>
      <c r="I14" s="117">
        <v>1.638725</v>
      </c>
      <c r="J14" s="117">
        <v>3.6764030000000001</v>
      </c>
      <c r="K14" s="117">
        <v>5.6049020000000001</v>
      </c>
      <c r="L14" s="166">
        <v>6.3450999999999994E-2</v>
      </c>
      <c r="M14" s="300">
        <v>1.8625700000000001</v>
      </c>
      <c r="N14" s="117">
        <v>1.2594380000000001</v>
      </c>
      <c r="O14" s="117">
        <v>0.117343</v>
      </c>
      <c r="P14" s="117">
        <v>5.1144000000000002E-2</v>
      </c>
      <c r="Q14" s="117">
        <v>0.70331699999999997</v>
      </c>
      <c r="R14" s="117">
        <v>1.8670549999999999</v>
      </c>
      <c r="S14" s="117">
        <v>1.5799209999999999</v>
      </c>
      <c r="T14" s="117">
        <v>1.556219</v>
      </c>
      <c r="U14" s="117">
        <v>0.97851600000000005</v>
      </c>
      <c r="V14" s="117">
        <v>9.7411689999999993</v>
      </c>
      <c r="W14" s="166">
        <v>2.3081849999999999</v>
      </c>
      <c r="X14" s="166">
        <v>5.4690000000000003E-2</v>
      </c>
      <c r="Y14" s="166">
        <v>8.2558999999999994E-2</v>
      </c>
      <c r="Z14" s="166">
        <v>3.0949999999999998E-2</v>
      </c>
      <c r="AA14" s="166">
        <v>2.3668999999999999E-2</v>
      </c>
      <c r="AB14" s="204">
        <v>0.19186800000000001</v>
      </c>
      <c r="AC14" s="117">
        <v>9.8898E-2</v>
      </c>
      <c r="AD14" s="117">
        <v>0.54894699999999996</v>
      </c>
      <c r="AE14" s="51"/>
      <c r="AF14" s="117">
        <v>3013.7</v>
      </c>
      <c r="AG14" s="117">
        <v>90195.293000000005</v>
      </c>
      <c r="AH14" s="166">
        <v>13741.2</v>
      </c>
      <c r="AI14" s="117">
        <v>7563</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0.237488</v>
      </c>
      <c r="F16" s="166">
        <v>1.5893930000000001</v>
      </c>
      <c r="G16" s="117">
        <v>0.54121600000000003</v>
      </c>
      <c r="H16" s="117">
        <v>0.197384</v>
      </c>
      <c r="I16" s="117">
        <v>0.29152299999999998</v>
      </c>
      <c r="J16" s="117">
        <v>0.62677400000000005</v>
      </c>
      <c r="K16" s="117">
        <v>0.72880699999999998</v>
      </c>
      <c r="L16" s="117">
        <v>1.8657E-2</v>
      </c>
      <c r="M16" s="166">
        <v>28.668500000000002</v>
      </c>
      <c r="N16" s="117">
        <v>1.1402000000000001E-2</v>
      </c>
      <c r="O16" s="117">
        <v>6.7400000000000001E-4</v>
      </c>
      <c r="P16" s="117">
        <v>2.3319999999999999E-3</v>
      </c>
      <c r="Q16" s="117">
        <v>4.6639999999999997E-3</v>
      </c>
      <c r="R16" s="117">
        <v>2.3321999999999999E-2</v>
      </c>
      <c r="S16" s="117">
        <v>2.3321999999999999E-2</v>
      </c>
      <c r="T16" s="117">
        <v>1.1660999999999999E-2</v>
      </c>
      <c r="U16" s="117" t="s">
        <v>72</v>
      </c>
      <c r="V16" s="117">
        <v>0.15548100000000001</v>
      </c>
      <c r="W16" s="117">
        <v>7.5119999999999996E-3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2.61E-4</v>
      </c>
      <c r="F17" s="117">
        <v>1.2999999999999999E-5</v>
      </c>
      <c r="G17" s="117">
        <v>1.4E-5</v>
      </c>
      <c r="H17" s="117">
        <v>1.9999999999999999E-6</v>
      </c>
      <c r="I17" s="117">
        <v>3.5999999999999999E-7</v>
      </c>
      <c r="J17" s="117">
        <v>4.9999999999999998E-7</v>
      </c>
      <c r="K17" s="117">
        <v>4.9999999999999998E-7</v>
      </c>
      <c r="L17" s="117" t="s">
        <v>65</v>
      </c>
      <c r="M17" s="117">
        <v>2.0999999999999999E-5</v>
      </c>
      <c r="N17" s="117" t="s">
        <v>65</v>
      </c>
      <c r="O17" s="117" t="s">
        <v>65</v>
      </c>
      <c r="P17" s="117">
        <v>6.9999999999999997E-7</v>
      </c>
      <c r="Q17" s="117">
        <v>8.9999999999999996E-7</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66">
        <v>7.2</v>
      </c>
      <c r="AI17" s="117" t="s">
        <v>65</v>
      </c>
      <c r="AJ17" s="117" t="s">
        <v>65</v>
      </c>
      <c r="AK17" s="117" t="s">
        <v>65</v>
      </c>
      <c r="AL17" s="40" t="s">
        <v>61</v>
      </c>
    </row>
    <row r="18" spans="1:38" ht="26.25" customHeight="1" thickBot="1" x14ac:dyDescent="0.25">
      <c r="A18" s="60" t="s">
        <v>66</v>
      </c>
      <c r="B18" s="60" t="s">
        <v>75</v>
      </c>
      <c r="C18" s="61" t="s">
        <v>76</v>
      </c>
      <c r="D18" s="62"/>
      <c r="E18" s="166">
        <v>6.7629999999999999E-3</v>
      </c>
      <c r="F18" s="166">
        <v>4.0769999999999999E-3</v>
      </c>
      <c r="G18" s="166">
        <v>8.4589999999999995E-3</v>
      </c>
      <c r="H18" s="117">
        <v>1.5999999999999999E-5</v>
      </c>
      <c r="I18" s="166">
        <v>4.0220000000000004E-3</v>
      </c>
      <c r="J18" s="166">
        <v>4.4679999999999997E-3</v>
      </c>
      <c r="K18" s="166">
        <v>4.7730000000000003E-3</v>
      </c>
      <c r="L18" s="166">
        <v>2.5720000000000002E-4</v>
      </c>
      <c r="M18" s="166">
        <v>4.7985E-2</v>
      </c>
      <c r="N18" s="166">
        <v>4.5237999999999997E-3</v>
      </c>
      <c r="O18" s="166">
        <v>6.4300000000000004E-5</v>
      </c>
      <c r="P18" s="166">
        <v>2.1259999999999999E-4</v>
      </c>
      <c r="Q18" s="117">
        <v>1.3119999999999999E-4</v>
      </c>
      <c r="R18" s="117">
        <v>3.9229999999999999E-4</v>
      </c>
      <c r="S18" s="117">
        <v>7.9199999999999995E-4</v>
      </c>
      <c r="T18" s="117">
        <v>4.5160000000000003E-4</v>
      </c>
      <c r="U18" s="117">
        <v>5.5000000000000002E-5</v>
      </c>
      <c r="V18" s="117">
        <v>6.9258999999999996E-3</v>
      </c>
      <c r="W18" s="166">
        <v>8.4195999999999993E-3</v>
      </c>
      <c r="X18" s="166">
        <v>2.0070999999999999E-3</v>
      </c>
      <c r="Y18" s="166">
        <v>2.6101000000000002E-3</v>
      </c>
      <c r="Z18" s="166">
        <v>1.0238999999999999E-3</v>
      </c>
      <c r="AA18" s="166">
        <v>8.0940000000000005E-4</v>
      </c>
      <c r="AB18" s="166">
        <v>6.4510000000000001E-3</v>
      </c>
      <c r="AC18" s="166">
        <v>1.6799999999999998E-5</v>
      </c>
      <c r="AD18" s="166">
        <v>4.6172000000000001E-3</v>
      </c>
      <c r="AE18" s="51"/>
      <c r="AF18" s="117" t="s">
        <v>65</v>
      </c>
      <c r="AG18" s="166">
        <v>27.16</v>
      </c>
      <c r="AH18" s="166">
        <v>62.1</v>
      </c>
      <c r="AI18" s="117" t="s">
        <v>65</v>
      </c>
      <c r="AJ18" s="117" t="s">
        <v>65</v>
      </c>
      <c r="AK18" s="117" t="s">
        <v>65</v>
      </c>
      <c r="AL18" s="40" t="s">
        <v>61</v>
      </c>
    </row>
    <row r="19" spans="1:38" ht="26.25" customHeight="1" thickBot="1" x14ac:dyDescent="0.25">
      <c r="A19" s="60" t="s">
        <v>66</v>
      </c>
      <c r="B19" s="60" t="s">
        <v>77</v>
      </c>
      <c r="C19" s="61" t="s">
        <v>78</v>
      </c>
      <c r="D19" s="62"/>
      <c r="E19" s="166">
        <v>2.3903000000000001E-2</v>
      </c>
      <c r="F19" s="166">
        <v>1.9750000000000002E-3</v>
      </c>
      <c r="G19" s="166">
        <v>8.9519999999999999E-3</v>
      </c>
      <c r="H19" s="166">
        <v>1.0399999999999999E-4</v>
      </c>
      <c r="I19" s="166">
        <v>6.6E-4</v>
      </c>
      <c r="J19" s="166">
        <v>7.8700000000000005E-4</v>
      </c>
      <c r="K19" s="166">
        <v>9.9599999999999992E-4</v>
      </c>
      <c r="L19" s="117">
        <v>1.47E-4</v>
      </c>
      <c r="M19" s="166">
        <v>4.0260000000000001E-3</v>
      </c>
      <c r="N19" s="166">
        <v>1.4630000000000001E-3</v>
      </c>
      <c r="O19" s="166">
        <v>1.0579999999999999E-3</v>
      </c>
      <c r="P19" s="117">
        <v>4.6E-5</v>
      </c>
      <c r="Q19" s="117">
        <v>3.9360000000000003E-3</v>
      </c>
      <c r="R19" s="117">
        <v>1.8220000000000001E-3</v>
      </c>
      <c r="S19" s="117">
        <v>7.7399999999999995E-4</v>
      </c>
      <c r="T19" s="117">
        <v>2.2585000000000001E-2</v>
      </c>
      <c r="U19" s="117">
        <v>7.9999999999999996E-6</v>
      </c>
      <c r="V19" s="117">
        <v>4.7860000000000003E-3</v>
      </c>
      <c r="W19" s="166">
        <v>1.6750000000000001E-3</v>
      </c>
      <c r="X19" s="166">
        <v>5.1999999999999995E-4</v>
      </c>
      <c r="Y19" s="166">
        <v>6.5499999999999998E-4</v>
      </c>
      <c r="Z19" s="166">
        <v>3.79E-4</v>
      </c>
      <c r="AA19" s="166">
        <v>2.2000000000000001E-4</v>
      </c>
      <c r="AB19" s="166">
        <v>1.774E-3</v>
      </c>
      <c r="AC19" s="117">
        <v>4.0000000000000003E-5</v>
      </c>
      <c r="AD19" s="117">
        <v>7.0000000000000005E-8</v>
      </c>
      <c r="AE19" s="51"/>
      <c r="AF19" s="166">
        <v>87.5</v>
      </c>
      <c r="AG19" s="117" t="s">
        <v>65</v>
      </c>
      <c r="AH19" s="166">
        <v>332.1</v>
      </c>
      <c r="AI19" s="117">
        <v>8</v>
      </c>
      <c r="AJ19" s="117" t="s">
        <v>65</v>
      </c>
      <c r="AK19" s="117" t="s">
        <v>65</v>
      </c>
      <c r="AL19" s="40" t="s">
        <v>61</v>
      </c>
    </row>
    <row r="20" spans="1:38" ht="26.25" customHeight="1" thickBot="1" x14ac:dyDescent="0.25">
      <c r="A20" s="60" t="s">
        <v>66</v>
      </c>
      <c r="B20" s="60" t="s">
        <v>79</v>
      </c>
      <c r="C20" s="61" t="s">
        <v>80</v>
      </c>
      <c r="D20" s="62"/>
      <c r="E20" s="117">
        <v>6.1051000000000001E-2</v>
      </c>
      <c r="F20" s="117">
        <v>1.3403E-2</v>
      </c>
      <c r="G20" s="117">
        <v>6.5880000000000001E-3</v>
      </c>
      <c r="H20" s="117">
        <v>2.9999999999999997E-4</v>
      </c>
      <c r="I20" s="117">
        <v>1.0359E-2</v>
      </c>
      <c r="J20" s="117">
        <v>1.2472E-2</v>
      </c>
      <c r="K20" s="117">
        <v>1.4381E-2</v>
      </c>
      <c r="L20" s="117">
        <v>1.585E-3</v>
      </c>
      <c r="M20" s="117">
        <v>2.9950000000000001E-2</v>
      </c>
      <c r="N20" s="117">
        <v>2.8630000000000001E-3</v>
      </c>
      <c r="O20" s="117">
        <v>1.5479999999999999E-3</v>
      </c>
      <c r="P20" s="117">
        <v>2.1100000000000001E-4</v>
      </c>
      <c r="Q20" s="117">
        <v>2.0479999999999999E-3</v>
      </c>
      <c r="R20" s="117">
        <v>2.715E-3</v>
      </c>
      <c r="S20" s="117">
        <v>1.5969999999999999E-3</v>
      </c>
      <c r="T20" s="117">
        <v>1.2220999999999999E-2</v>
      </c>
      <c r="U20" s="117">
        <v>1.1400000000000001E-4</v>
      </c>
      <c r="V20" s="117">
        <v>0.10682800000000001</v>
      </c>
      <c r="W20" s="117">
        <v>2.1219999999999999E-2</v>
      </c>
      <c r="X20" s="117">
        <v>2.2910000000000001E-3</v>
      </c>
      <c r="Y20" s="117">
        <v>3.581E-3</v>
      </c>
      <c r="Z20" s="117">
        <v>1.2030000000000001E-3</v>
      </c>
      <c r="AA20" s="117">
        <v>9.2199999999999997E-4</v>
      </c>
      <c r="AB20" s="117">
        <v>7.9970000000000006E-3</v>
      </c>
      <c r="AC20" s="117">
        <v>1.0399999999999999E-3</v>
      </c>
      <c r="AD20" s="117">
        <v>1.9999999999999999E-6</v>
      </c>
      <c r="AE20" s="51"/>
      <c r="AF20" s="117">
        <v>42</v>
      </c>
      <c r="AG20" s="117" t="s">
        <v>65</v>
      </c>
      <c r="AH20" s="166">
        <v>898.2</v>
      </c>
      <c r="AI20" s="117">
        <v>208</v>
      </c>
      <c r="AJ20" s="117" t="s">
        <v>65</v>
      </c>
      <c r="AK20" s="117" t="s">
        <v>65</v>
      </c>
      <c r="AL20" s="40" t="s">
        <v>61</v>
      </c>
    </row>
    <row r="21" spans="1:38" ht="26.25" customHeight="1" thickBot="1" x14ac:dyDescent="0.25">
      <c r="A21" s="60" t="s">
        <v>66</v>
      </c>
      <c r="B21" s="60" t="s">
        <v>81</v>
      </c>
      <c r="C21" s="61" t="s">
        <v>82</v>
      </c>
      <c r="D21" s="62"/>
      <c r="E21" s="117">
        <v>0.111027</v>
      </c>
      <c r="F21" s="117">
        <v>7.5900000000000004E-3</v>
      </c>
      <c r="G21" s="117">
        <v>0.13462499999999999</v>
      </c>
      <c r="H21" s="117">
        <v>3.6200000000000002E-4</v>
      </c>
      <c r="I21" s="117">
        <v>3.1310000000000001E-3</v>
      </c>
      <c r="J21" s="117">
        <v>3.8869999999999998E-3</v>
      </c>
      <c r="K21" s="117">
        <v>5.4990000000000004E-3</v>
      </c>
      <c r="L21" s="117">
        <v>5.1699999999999999E-4</v>
      </c>
      <c r="M21" s="117">
        <v>1.3184E-2</v>
      </c>
      <c r="N21" s="117">
        <v>6.6530000000000001E-3</v>
      </c>
      <c r="O21" s="117">
        <v>2.7269999999999998E-3</v>
      </c>
      <c r="P21" s="117">
        <v>1.7100000000000001E-4</v>
      </c>
      <c r="Q21" s="117">
        <v>2.1936000000000001E-2</v>
      </c>
      <c r="R21" s="117">
        <v>1.0114E-2</v>
      </c>
      <c r="S21" s="117">
        <v>3.702E-3</v>
      </c>
      <c r="T21" s="117">
        <v>0.112037</v>
      </c>
      <c r="U21" s="117">
        <v>2.9E-5</v>
      </c>
      <c r="V21" s="117">
        <v>2.1062000000000001E-2</v>
      </c>
      <c r="W21" s="117">
        <v>8.3990000000000002E-3</v>
      </c>
      <c r="X21" s="117">
        <v>1.807E-3</v>
      </c>
      <c r="Y21" s="117">
        <v>2.5070000000000001E-3</v>
      </c>
      <c r="Z21" s="117">
        <v>1.356E-3</v>
      </c>
      <c r="AA21" s="117">
        <v>9.0600000000000001E-4</v>
      </c>
      <c r="AB21" s="117">
        <v>6.5770000000000004E-3</v>
      </c>
      <c r="AC21" s="117">
        <v>1.75E-4</v>
      </c>
      <c r="AD21" s="117">
        <v>2.9999999999999999E-7</v>
      </c>
      <c r="AE21" s="51"/>
      <c r="AF21" s="117">
        <v>489.9</v>
      </c>
      <c r="AG21" s="117" t="s">
        <v>65</v>
      </c>
      <c r="AH21" s="166">
        <v>1026.9000000000001</v>
      </c>
      <c r="AI21" s="117">
        <v>35</v>
      </c>
      <c r="AJ21" s="117" t="s">
        <v>65</v>
      </c>
      <c r="AK21" s="117" t="s">
        <v>65</v>
      </c>
      <c r="AL21" s="40" t="s">
        <v>61</v>
      </c>
    </row>
    <row r="22" spans="1:38" ht="26.25" customHeight="1" thickBot="1" x14ac:dyDescent="0.25">
      <c r="A22" s="60" t="s">
        <v>66</v>
      </c>
      <c r="B22" s="64" t="s">
        <v>83</v>
      </c>
      <c r="C22" s="61" t="s">
        <v>84</v>
      </c>
      <c r="D22" s="62"/>
      <c r="E22" s="117">
        <v>0.57449099999999997</v>
      </c>
      <c r="F22" s="117">
        <v>8.3185999999999996E-2</v>
      </c>
      <c r="G22" s="117">
        <v>0.34207199999999999</v>
      </c>
      <c r="H22" s="117">
        <v>2.4699999999999999E-4</v>
      </c>
      <c r="I22" s="117">
        <v>7.732E-2</v>
      </c>
      <c r="J22" s="117">
        <v>9.1508999999999993E-2</v>
      </c>
      <c r="K22" s="117">
        <v>0.128105</v>
      </c>
      <c r="L22" s="117">
        <v>6.0280000000000004E-3</v>
      </c>
      <c r="M22" s="117">
        <v>1.559075</v>
      </c>
      <c r="N22" s="117">
        <v>9.4337000000000004E-2</v>
      </c>
      <c r="O22" s="117">
        <v>2.8370000000000001E-3</v>
      </c>
      <c r="P22" s="117">
        <v>3.4910000000000002E-3</v>
      </c>
      <c r="Q22" s="117">
        <v>1.2387E-2</v>
      </c>
      <c r="R22" s="117">
        <v>2.3466000000000001E-2</v>
      </c>
      <c r="S22" s="117">
        <v>3.0873999999999999E-2</v>
      </c>
      <c r="T22" s="117">
        <v>5.4037000000000002E-2</v>
      </c>
      <c r="U22" s="117">
        <v>9.1200000000000005E-4</v>
      </c>
      <c r="V22" s="117">
        <v>0.217613</v>
      </c>
      <c r="W22" s="117">
        <v>1.0557E-2</v>
      </c>
      <c r="X22" s="117">
        <v>3.3965000000000002E-2</v>
      </c>
      <c r="Y22" s="117">
        <v>4.4613E-2</v>
      </c>
      <c r="Z22" s="117">
        <v>1.7582E-2</v>
      </c>
      <c r="AA22" s="117">
        <v>1.3731999999999999E-2</v>
      </c>
      <c r="AB22" s="117">
        <v>0.109892</v>
      </c>
      <c r="AC22" s="117">
        <v>3.1649999999999998E-3</v>
      </c>
      <c r="AD22" s="117">
        <v>0.120961</v>
      </c>
      <c r="AE22" s="51"/>
      <c r="AF22" s="117">
        <v>161.09999999999997</v>
      </c>
      <c r="AG22" s="117">
        <v>3245.7893799999997</v>
      </c>
      <c r="AH22" s="166">
        <v>838.8</v>
      </c>
      <c r="AI22" s="117">
        <v>46</v>
      </c>
      <c r="AJ22" s="117">
        <v>243.57831250000001</v>
      </c>
      <c r="AK22" s="117" t="s">
        <v>65</v>
      </c>
      <c r="AL22" s="40" t="s">
        <v>61</v>
      </c>
    </row>
    <row r="23" spans="1:38" ht="26.25" customHeight="1" thickBot="1" x14ac:dyDescent="0.25">
      <c r="A23" s="60" t="s">
        <v>85</v>
      </c>
      <c r="B23" s="64" t="s">
        <v>86</v>
      </c>
      <c r="C23" s="61" t="s">
        <v>87</v>
      </c>
      <c r="D23" s="103"/>
      <c r="E23" s="117">
        <v>0.56460399999999999</v>
      </c>
      <c r="F23" s="117">
        <v>5.2520999999999998E-2</v>
      </c>
      <c r="G23" s="117">
        <v>8.4000000000000003E-4</v>
      </c>
      <c r="H23" s="117">
        <v>1.6799999999999999E-4</v>
      </c>
      <c r="I23" s="117">
        <v>3.2953999999999997E-2</v>
      </c>
      <c r="J23" s="117">
        <v>3.2953999999999997E-2</v>
      </c>
      <c r="K23" s="117">
        <v>3.2953999999999997E-2</v>
      </c>
      <c r="L23" s="117">
        <v>2.2213E-2</v>
      </c>
      <c r="M23" s="117">
        <v>0.18756200000000001</v>
      </c>
      <c r="N23" s="117" t="s">
        <v>65</v>
      </c>
      <c r="O23" s="117">
        <v>2.1000000000000001E-4</v>
      </c>
      <c r="P23" s="117" t="s">
        <v>72</v>
      </c>
      <c r="Q23" s="117" t="s">
        <v>72</v>
      </c>
      <c r="R23" s="117">
        <v>1.0499999999999999E-3</v>
      </c>
      <c r="S23" s="117">
        <v>3.5700000000000003E-2</v>
      </c>
      <c r="T23" s="117">
        <v>1.47E-3</v>
      </c>
      <c r="U23" s="117">
        <v>2.1000000000000001E-4</v>
      </c>
      <c r="V23" s="117">
        <v>2.1000000000000001E-2</v>
      </c>
      <c r="W23" s="117" t="s">
        <v>72</v>
      </c>
      <c r="X23" s="117">
        <v>6.3000000000000003E-4</v>
      </c>
      <c r="Y23" s="117">
        <v>1.0499999999999999E-3</v>
      </c>
      <c r="Z23" s="117" t="s">
        <v>72</v>
      </c>
      <c r="AA23" s="117" t="s">
        <v>72</v>
      </c>
      <c r="AB23" s="117">
        <v>1.6800000000000001E-3</v>
      </c>
      <c r="AC23" s="117" t="s">
        <v>65</v>
      </c>
      <c r="AD23" s="117" t="s">
        <v>65</v>
      </c>
      <c r="AE23" s="51"/>
      <c r="AF23" s="117">
        <v>888.3</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0.47817700000000002</v>
      </c>
      <c r="F24" s="117">
        <v>0.18778300000000001</v>
      </c>
      <c r="G24" s="117">
        <v>8.4078E-2</v>
      </c>
      <c r="H24" s="117">
        <v>1.261E-3</v>
      </c>
      <c r="I24" s="117">
        <v>0.16356599999999999</v>
      </c>
      <c r="J24" s="117">
        <v>0.196826</v>
      </c>
      <c r="K24" s="117">
        <v>0.227103</v>
      </c>
      <c r="L24" s="117">
        <v>2.5603999999999998E-2</v>
      </c>
      <c r="M24" s="117">
        <v>0.43367899999999998</v>
      </c>
      <c r="N24" s="117">
        <v>4.4066000000000001E-2</v>
      </c>
      <c r="O24" s="117">
        <v>2.3262000000000001E-2</v>
      </c>
      <c r="P24" s="117">
        <v>2.0040000000000001E-3</v>
      </c>
      <c r="Q24" s="117">
        <v>2.7623000000000002E-2</v>
      </c>
      <c r="R24" s="117">
        <v>4.1612999999999997E-2</v>
      </c>
      <c r="S24" s="117">
        <v>2.4649000000000001E-2</v>
      </c>
      <c r="T24" s="117">
        <v>2.7149E-2</v>
      </c>
      <c r="U24" s="117">
        <v>1.6620000000000001E-3</v>
      </c>
      <c r="V24" s="117">
        <v>1.69519</v>
      </c>
      <c r="W24" s="117">
        <v>0.33612700000000001</v>
      </c>
      <c r="X24" s="117">
        <v>3.5854999999999998E-2</v>
      </c>
      <c r="Y24" s="117">
        <v>5.6259999999999998E-2</v>
      </c>
      <c r="Z24" s="117">
        <v>1.8703999999999998E-2</v>
      </c>
      <c r="AA24" s="117">
        <v>1.4441000000000001E-2</v>
      </c>
      <c r="AB24" s="117">
        <v>0.12526000000000001</v>
      </c>
      <c r="AC24" s="117">
        <v>1.651E-2</v>
      </c>
      <c r="AD24" s="117">
        <v>2.8E-5</v>
      </c>
      <c r="AE24" s="51"/>
      <c r="AF24" s="117">
        <v>592.69999999999993</v>
      </c>
      <c r="AG24" s="117" t="s">
        <v>65</v>
      </c>
      <c r="AH24" s="166">
        <v>955.8</v>
      </c>
      <c r="AI24" s="117">
        <v>3302</v>
      </c>
      <c r="AJ24" s="117" t="s">
        <v>65</v>
      </c>
      <c r="AK24" s="117" t="s">
        <v>65</v>
      </c>
      <c r="AL24" s="40" t="s">
        <v>61</v>
      </c>
    </row>
    <row r="25" spans="1:38" ht="26.25" customHeight="1" thickBot="1" x14ac:dyDescent="0.25">
      <c r="A25" s="60" t="s">
        <v>90</v>
      </c>
      <c r="B25" s="64" t="s">
        <v>91</v>
      </c>
      <c r="C25" s="66" t="s">
        <v>92</v>
      </c>
      <c r="D25" s="62"/>
      <c r="E25" s="117">
        <v>7.3108999999999993E-2</v>
      </c>
      <c r="F25" s="117">
        <v>7.6899999999999998E-3</v>
      </c>
      <c r="G25" s="117">
        <v>6.8700000000000002E-3</v>
      </c>
      <c r="H25" s="117" t="s">
        <v>72</v>
      </c>
      <c r="I25" s="117">
        <v>5.9199999999999997E-4</v>
      </c>
      <c r="J25" s="117">
        <v>5.9199999999999997E-4</v>
      </c>
      <c r="K25" s="117">
        <v>5.9199999999999997E-4</v>
      </c>
      <c r="L25" s="117">
        <v>2.8400000000000002E-4</v>
      </c>
      <c r="M25" s="117">
        <v>8.6750999999999995E-2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306.77683500000001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1.5679999999999999E-3</v>
      </c>
      <c r="F26" s="117">
        <v>2.1930000000000001E-3</v>
      </c>
      <c r="G26" s="117">
        <v>2.0599999999999999E-4</v>
      </c>
      <c r="H26" s="117" t="s">
        <v>72</v>
      </c>
      <c r="I26" s="117">
        <v>1.1E-5</v>
      </c>
      <c r="J26" s="117">
        <v>1.1E-5</v>
      </c>
      <c r="K26" s="117">
        <v>1.1E-5</v>
      </c>
      <c r="L26" s="117">
        <v>5.0000000000000004E-6</v>
      </c>
      <c r="M26" s="117">
        <v>4.1862999999999997E-2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12.213763</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3.9357903859954479</v>
      </c>
      <c r="F27" s="117">
        <v>2.4990826183456547</v>
      </c>
      <c r="G27" s="117">
        <v>7.0818718094231327E-3</v>
      </c>
      <c r="H27" s="117">
        <v>0.2124611100396695</v>
      </c>
      <c r="I27" s="117">
        <v>0.16750612635871387</v>
      </c>
      <c r="J27" s="117">
        <v>0.16750612635871387</v>
      </c>
      <c r="K27" s="117">
        <v>0.16750612635871387</v>
      </c>
      <c r="L27" s="117">
        <v>0.1179058289578209</v>
      </c>
      <c r="M27" s="117">
        <v>23.028043714933073</v>
      </c>
      <c r="N27" s="117">
        <v>1.0907717815475695</v>
      </c>
      <c r="O27" s="117">
        <v>6.1332831728871731E-5</v>
      </c>
      <c r="P27" s="117">
        <v>3.0928307722202556E-3</v>
      </c>
      <c r="Q27" s="117">
        <v>9.5398068329422304E-5</v>
      </c>
      <c r="R27" s="117">
        <v>2.8734575433632262E-3</v>
      </c>
      <c r="S27" s="117">
        <v>2.0019729086085997E-3</v>
      </c>
      <c r="T27" s="117">
        <v>6.5434525384030476E-4</v>
      </c>
      <c r="U27" s="117">
        <v>6.8130473201101119E-5</v>
      </c>
      <c r="V27" s="117">
        <v>1.1445457322348562E-2</v>
      </c>
      <c r="W27" s="117">
        <v>0.21473200000000003</v>
      </c>
      <c r="X27" s="117">
        <v>5.4250721306E-3</v>
      </c>
      <c r="Y27" s="117">
        <v>6.3295468979000001E-3</v>
      </c>
      <c r="Z27" s="117">
        <v>4.6069418216000005E-3</v>
      </c>
      <c r="AA27" s="117">
        <v>5.7959237982999996E-3</v>
      </c>
      <c r="AB27" s="117">
        <v>2.2157484648400002E-2</v>
      </c>
      <c r="AC27" s="117">
        <v>2.14732E-4</v>
      </c>
      <c r="AD27" s="117">
        <v>4.32618E-5</v>
      </c>
      <c r="AE27" s="51"/>
      <c r="AF27" s="62">
        <v>17815.998702000001</v>
      </c>
      <c r="AG27" s="117" t="s">
        <v>65</v>
      </c>
      <c r="AH27" s="117" t="s">
        <v>65</v>
      </c>
      <c r="AI27" s="62">
        <v>30.983001000000002</v>
      </c>
      <c r="AJ27" s="117" t="s">
        <v>65</v>
      </c>
      <c r="AK27" s="117" t="s">
        <v>65</v>
      </c>
      <c r="AL27" s="40" t="s">
        <v>61</v>
      </c>
    </row>
    <row r="28" spans="1:38" ht="26.25" customHeight="1" thickBot="1" x14ac:dyDescent="0.25">
      <c r="A28" s="60" t="s">
        <v>95</v>
      </c>
      <c r="B28" s="60" t="s">
        <v>98</v>
      </c>
      <c r="C28" s="61" t="s">
        <v>99</v>
      </c>
      <c r="D28" s="62"/>
      <c r="E28" s="117">
        <v>0.66022529464271029</v>
      </c>
      <c r="F28" s="117">
        <v>0.11162854413647626</v>
      </c>
      <c r="G28" s="117">
        <v>1.0832849258607816E-3</v>
      </c>
      <c r="H28" s="117">
        <v>5.2624754996112074E-3</v>
      </c>
      <c r="I28" s="117">
        <v>5.8115605582972241E-2</v>
      </c>
      <c r="J28" s="117">
        <v>5.8115605582972241E-2</v>
      </c>
      <c r="K28" s="117">
        <v>5.8115605582972241E-2</v>
      </c>
      <c r="L28" s="117">
        <v>4.2941258023047407E-2</v>
      </c>
      <c r="M28" s="117">
        <v>1.1012155545074505</v>
      </c>
      <c r="N28" s="117">
        <v>4.3934887477560983E-2</v>
      </c>
      <c r="O28" s="117">
        <v>4.4647001776148289E-6</v>
      </c>
      <c r="P28" s="117">
        <v>3.3603260453319715E-4</v>
      </c>
      <c r="Q28" s="117">
        <v>7.8315954408778583E-6</v>
      </c>
      <c r="R28" s="117">
        <v>4.5490706891907314E-4</v>
      </c>
      <c r="S28" s="117">
        <v>3.0807752092171161E-4</v>
      </c>
      <c r="T28" s="117">
        <v>3.4325874425736261E-5</v>
      </c>
      <c r="U28" s="117">
        <v>6.7337905265260637E-6</v>
      </c>
      <c r="V28" s="117">
        <v>1.1791481473441374E-3</v>
      </c>
      <c r="W28" s="117">
        <v>3.6294399999999997E-2</v>
      </c>
      <c r="X28" s="117">
        <v>1.0952801646999999E-3</v>
      </c>
      <c r="Y28" s="117">
        <v>1.2311623135000001E-3</v>
      </c>
      <c r="Z28" s="117">
        <v>9.5955502870000002E-4</v>
      </c>
      <c r="AA28" s="117">
        <v>1.0355672042999999E-3</v>
      </c>
      <c r="AB28" s="62">
        <v>4.3215647111999999E-3</v>
      </c>
      <c r="AC28" s="117">
        <v>3.6294400000000003E-5</v>
      </c>
      <c r="AD28" s="117">
        <v>7.571E-6</v>
      </c>
      <c r="AE28" s="51"/>
      <c r="AF28" s="62">
        <v>2392.391944</v>
      </c>
      <c r="AG28" s="117" t="s">
        <v>65</v>
      </c>
      <c r="AH28" s="117" t="s">
        <v>65</v>
      </c>
      <c r="AI28" s="62">
        <v>9.2334910000000008</v>
      </c>
      <c r="AJ28" s="117" t="s">
        <v>65</v>
      </c>
      <c r="AK28" s="117" t="s">
        <v>65</v>
      </c>
      <c r="AL28" s="40" t="s">
        <v>61</v>
      </c>
    </row>
    <row r="29" spans="1:38" ht="26.25" customHeight="1" thickBot="1" x14ac:dyDescent="0.25">
      <c r="A29" s="60" t="s">
        <v>95</v>
      </c>
      <c r="B29" s="60" t="s">
        <v>100</v>
      </c>
      <c r="C29" s="61" t="s">
        <v>101</v>
      </c>
      <c r="D29" s="62"/>
      <c r="E29" s="117">
        <v>4.9170343564596735</v>
      </c>
      <c r="F29" s="117">
        <v>0.22992921663510468</v>
      </c>
      <c r="G29" s="117">
        <v>3.3731334276904988E-3</v>
      </c>
      <c r="H29" s="117">
        <v>2.4690838917243926E-3</v>
      </c>
      <c r="I29" s="117">
        <v>0.11113046270529706</v>
      </c>
      <c r="J29" s="117">
        <v>0.11113046270529706</v>
      </c>
      <c r="K29" s="117">
        <v>0.11113046270529706</v>
      </c>
      <c r="L29" s="117">
        <v>6.932025341208331E-2</v>
      </c>
      <c r="M29" s="117">
        <v>1.1084311265604616</v>
      </c>
      <c r="N29" s="117">
        <v>7.7664610751816358E-3</v>
      </c>
      <c r="O29" s="117">
        <v>8.74014961040994E-6</v>
      </c>
      <c r="P29" s="117">
        <v>9.0244679298597755E-4</v>
      </c>
      <c r="Q29" s="117">
        <v>1.7288226695080071E-5</v>
      </c>
      <c r="R29" s="117">
        <v>1.4326213441397632E-3</v>
      </c>
      <c r="S29" s="117">
        <v>9.6122778337634821E-4</v>
      </c>
      <c r="T29" s="117">
        <v>3.7841686327736877E-5</v>
      </c>
      <c r="U29" s="117">
        <v>1.7096154169340258E-5</v>
      </c>
      <c r="V29" s="117">
        <v>3.0715455747090522E-3</v>
      </c>
      <c r="W29" s="117">
        <v>5.0681399999999995E-2</v>
      </c>
      <c r="X29" s="117">
        <v>7.3126483730000008E-4</v>
      </c>
      <c r="Y29" s="117">
        <v>4.4282148475999995E-3</v>
      </c>
      <c r="Z29" s="117">
        <v>4.9482253984000002E-3</v>
      </c>
      <c r="AA29" s="117">
        <v>1.1375230801000001E-3</v>
      </c>
      <c r="AB29" s="62">
        <v>1.1245228163400001E-2</v>
      </c>
      <c r="AC29" s="117">
        <v>4.4524399999999997E-5</v>
      </c>
      <c r="AD29" s="117">
        <v>9.8603999999999996E-6</v>
      </c>
      <c r="AE29" s="51"/>
      <c r="AF29" s="62">
        <v>7116.664471</v>
      </c>
      <c r="AG29" s="117" t="s">
        <v>65</v>
      </c>
      <c r="AH29" s="117" t="s">
        <v>65</v>
      </c>
      <c r="AI29" s="62">
        <v>33.469236000000002</v>
      </c>
      <c r="AJ29" s="117" t="s">
        <v>65</v>
      </c>
      <c r="AK29" s="117" t="s">
        <v>65</v>
      </c>
      <c r="AL29" s="40" t="s">
        <v>61</v>
      </c>
    </row>
    <row r="30" spans="1:38" ht="26.25" customHeight="1" thickBot="1" x14ac:dyDescent="0.25">
      <c r="A30" s="60" t="s">
        <v>95</v>
      </c>
      <c r="B30" s="60" t="s">
        <v>102</v>
      </c>
      <c r="C30" s="61" t="s">
        <v>103</v>
      </c>
      <c r="D30" s="62"/>
      <c r="E30" s="117">
        <v>1.5819975673856346E-2</v>
      </c>
      <c r="F30" s="117">
        <v>8.573705593750737E-2</v>
      </c>
      <c r="G30" s="117">
        <v>3.4667062884720433E-5</v>
      </c>
      <c r="H30" s="117">
        <v>1.0984516395749799E-4</v>
      </c>
      <c r="I30" s="117">
        <v>1.1218541331259814E-3</v>
      </c>
      <c r="J30" s="117">
        <v>1.1218541331259814E-3</v>
      </c>
      <c r="K30" s="117">
        <v>1.1218541331259814E-3</v>
      </c>
      <c r="L30" s="117">
        <v>1.6703731863041183E-4</v>
      </c>
      <c r="M30" s="117">
        <v>1.0693809869105924</v>
      </c>
      <c r="N30" s="117">
        <v>8.6667657211801068E-3</v>
      </c>
      <c r="O30" s="117">
        <v>4.3333828605900539E-7</v>
      </c>
      <c r="P30" s="117">
        <v>1.8850215443566735E-5</v>
      </c>
      <c r="Q30" s="117">
        <v>6.5000742908850803E-7</v>
      </c>
      <c r="R30" s="117">
        <v>1.3650156010858673E-5</v>
      </c>
      <c r="S30" s="117">
        <v>9.7501114363276218E-6</v>
      </c>
      <c r="T30" s="117">
        <v>4.9833902896785634E-6</v>
      </c>
      <c r="U30" s="117">
        <v>4.3333828605900539E-7</v>
      </c>
      <c r="V30" s="117">
        <v>7.1500817199735903E-5</v>
      </c>
      <c r="W30" s="117">
        <v>1.7287000000000001E-3</v>
      </c>
      <c r="X30" s="117">
        <v>2.634254E-5</v>
      </c>
      <c r="Y30" s="117">
        <v>4.8294656700000005E-5</v>
      </c>
      <c r="Z30" s="117">
        <v>1.6464087600000001E-5</v>
      </c>
      <c r="AA30" s="117">
        <v>5.65267005E-5</v>
      </c>
      <c r="AB30" s="62">
        <v>1.4762798480000001E-4</v>
      </c>
      <c r="AC30" s="117">
        <v>1.7287000000000001E-6</v>
      </c>
      <c r="AD30" s="117">
        <v>1.7287000000000001E-6</v>
      </c>
      <c r="AE30" s="51"/>
      <c r="AF30" s="62">
        <v>95.285145</v>
      </c>
      <c r="AG30" s="117" t="s">
        <v>65</v>
      </c>
      <c r="AH30" s="117" t="s">
        <v>65</v>
      </c>
      <c r="AI30" s="62">
        <v>3.0015E-2</v>
      </c>
      <c r="AJ30" s="117" t="s">
        <v>65</v>
      </c>
      <c r="AK30" s="117" t="s">
        <v>65</v>
      </c>
      <c r="AL30" s="40" t="s">
        <v>61</v>
      </c>
    </row>
    <row r="31" spans="1:38" ht="26.25" customHeight="1" thickBot="1" x14ac:dyDescent="0.25">
      <c r="A31" s="60" t="s">
        <v>95</v>
      </c>
      <c r="B31" s="60" t="s">
        <v>104</v>
      </c>
      <c r="C31" s="61" t="s">
        <v>105</v>
      </c>
      <c r="D31" s="62"/>
      <c r="E31" s="117" t="s">
        <v>65</v>
      </c>
      <c r="F31" s="117">
        <v>0.49074299999999998</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22.881053999999999</v>
      </c>
      <c r="AG31" s="117" t="s">
        <v>65</v>
      </c>
      <c r="AH31" s="117" t="s">
        <v>65</v>
      </c>
      <c r="AI31" s="117">
        <v>7.2069999999999999E-3</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9.9986000000000005E-2</v>
      </c>
      <c r="J32" s="117">
        <v>0.19581499999999999</v>
      </c>
      <c r="K32" s="117">
        <v>0.24701000000000001</v>
      </c>
      <c r="L32" s="117">
        <v>2.1894E-2</v>
      </c>
      <c r="M32" s="117" t="s">
        <v>65</v>
      </c>
      <c r="N32" s="117">
        <v>0.78216200000000002</v>
      </c>
      <c r="O32" s="117">
        <v>3.3790000000000001E-3</v>
      </c>
      <c r="P32" s="117" t="s">
        <v>65</v>
      </c>
      <c r="Q32" s="117">
        <v>8.9189999999999998E-3</v>
      </c>
      <c r="R32" s="117">
        <v>0.29243400000000003</v>
      </c>
      <c r="S32" s="117">
        <v>6.4248149999999997</v>
      </c>
      <c r="T32" s="117">
        <v>4.4608000000000002E-2</v>
      </c>
      <c r="U32" s="117">
        <v>4.9399999999999999E-3</v>
      </c>
      <c r="V32" s="117">
        <v>1.9918800000000001</v>
      </c>
      <c r="W32" s="117" t="s">
        <v>72</v>
      </c>
      <c r="X32" s="117">
        <v>5.6700000000000001E-4</v>
      </c>
      <c r="Y32" s="117">
        <v>5.3000000000000001E-5</v>
      </c>
      <c r="Z32" s="117">
        <v>7.7999999999999999E-5</v>
      </c>
      <c r="AA32" s="117">
        <v>3.2600000000000001E-4</v>
      </c>
      <c r="AB32" s="117">
        <v>1.023E-3</v>
      </c>
      <c r="AC32" s="117" t="s">
        <v>72</v>
      </c>
      <c r="AD32" s="117" t="s">
        <v>72</v>
      </c>
      <c r="AE32" s="51"/>
      <c r="AF32" s="117" t="s">
        <v>65</v>
      </c>
      <c r="AG32" s="117" t="s">
        <v>65</v>
      </c>
      <c r="AH32" s="117" t="s">
        <v>65</v>
      </c>
      <c r="AI32" s="117" t="s">
        <v>65</v>
      </c>
      <c r="AJ32" s="117" t="s">
        <v>65</v>
      </c>
      <c r="AK32" s="117">
        <v>8165.0940350000001</v>
      </c>
      <c r="AL32" s="40" t="s">
        <v>108</v>
      </c>
    </row>
    <row r="33" spans="1:38" ht="26.25" customHeight="1" thickBot="1" x14ac:dyDescent="0.25">
      <c r="A33" s="60" t="s">
        <v>95</v>
      </c>
      <c r="B33" s="60" t="s">
        <v>109</v>
      </c>
      <c r="C33" s="61" t="s">
        <v>110</v>
      </c>
      <c r="D33" s="62"/>
      <c r="E33" s="117" t="s">
        <v>65</v>
      </c>
      <c r="F33" s="117" t="s">
        <v>65</v>
      </c>
      <c r="G33" s="117" t="s">
        <v>65</v>
      </c>
      <c r="H33" s="117" t="s">
        <v>65</v>
      </c>
      <c r="I33" s="117">
        <v>0.469746</v>
      </c>
      <c r="J33" s="117">
        <v>0.86989700000000003</v>
      </c>
      <c r="K33" s="117">
        <v>1.739797</v>
      </c>
      <c r="L33" s="117">
        <v>1.818E-3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8165.0940350000001</v>
      </c>
      <c r="AL33" s="40" t="s">
        <v>108</v>
      </c>
    </row>
    <row r="34" spans="1:38" ht="26.25" customHeight="1" thickBot="1" x14ac:dyDescent="0.25">
      <c r="A34" s="60" t="s">
        <v>85</v>
      </c>
      <c r="B34" s="60" t="s">
        <v>111</v>
      </c>
      <c r="C34" s="61" t="s">
        <v>112</v>
      </c>
      <c r="D34" s="62"/>
      <c r="E34" s="117">
        <v>2.1433550000000001</v>
      </c>
      <c r="F34" s="117">
        <v>0.16656599999999999</v>
      </c>
      <c r="G34" s="117">
        <v>5.0200000000000002E-2</v>
      </c>
      <c r="H34" s="117">
        <v>3.5E-4</v>
      </c>
      <c r="I34" s="117">
        <v>4.4950999999999998E-2</v>
      </c>
      <c r="J34" s="117">
        <v>4.8451000000000001E-2</v>
      </c>
      <c r="K34" s="117">
        <v>7.2317999999999993E-2</v>
      </c>
      <c r="L34" s="62">
        <v>2.9218000000000001E-2</v>
      </c>
      <c r="M34" s="117">
        <v>0.57838999999999996</v>
      </c>
      <c r="N34" s="117" t="s">
        <v>72</v>
      </c>
      <c r="O34" s="117">
        <v>3.5E-4</v>
      </c>
      <c r="P34" s="117" t="s">
        <v>72</v>
      </c>
      <c r="Q34" s="117" t="s">
        <v>72</v>
      </c>
      <c r="R34" s="117">
        <v>1.75E-3</v>
      </c>
      <c r="S34" s="117">
        <v>5.9499999999999997E-2</v>
      </c>
      <c r="T34" s="117">
        <v>2.4499999999999999E-3</v>
      </c>
      <c r="U34" s="117">
        <v>3.5E-4</v>
      </c>
      <c r="V34" s="117">
        <v>3.5000000000000003E-2</v>
      </c>
      <c r="W34" s="117" t="s">
        <v>72</v>
      </c>
      <c r="X34" s="117">
        <v>1.0499999999999999E-3</v>
      </c>
      <c r="Y34" s="117">
        <v>1.75E-3</v>
      </c>
      <c r="Z34" s="117">
        <v>1.204E-3</v>
      </c>
      <c r="AA34" s="117">
        <v>2.7700000000000001E-4</v>
      </c>
      <c r="AB34" s="117">
        <v>4.2810000000000001E-3</v>
      </c>
      <c r="AC34" s="117" t="s">
        <v>65</v>
      </c>
      <c r="AD34" s="117" t="s">
        <v>65</v>
      </c>
      <c r="AE34" s="51"/>
      <c r="AF34" s="117">
        <v>1480.5</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0.628</v>
      </c>
      <c r="F36" s="117">
        <v>2.24E-2</v>
      </c>
      <c r="G36" s="117">
        <v>3.2000000000000001E-2</v>
      </c>
      <c r="H36" s="117" t="s">
        <v>72</v>
      </c>
      <c r="I36" s="117">
        <v>1.12E-2</v>
      </c>
      <c r="J36" s="117">
        <v>1.2E-2</v>
      </c>
      <c r="K36" s="117">
        <v>1.2E-2</v>
      </c>
      <c r="L36" s="117">
        <v>3.7200000000000002E-3</v>
      </c>
      <c r="M36" s="117">
        <v>5.9200000000000003E-2</v>
      </c>
      <c r="N36" s="117">
        <v>1.0399999999999999E-3</v>
      </c>
      <c r="O36" s="117">
        <v>8.0000000000000007E-5</v>
      </c>
      <c r="P36" s="117">
        <v>2.4000000000000001E-4</v>
      </c>
      <c r="Q36" s="117">
        <v>3.2000000000000003E-4</v>
      </c>
      <c r="R36" s="117">
        <v>4.0000000000000002E-4</v>
      </c>
      <c r="S36" s="117">
        <v>1.6000000000000001E-3</v>
      </c>
      <c r="T36" s="117">
        <v>8.0000000000000002E-3</v>
      </c>
      <c r="U36" s="117">
        <v>7.9999999999999993E-5</v>
      </c>
      <c r="V36" s="117">
        <v>9.5999999999999992E-3</v>
      </c>
      <c r="W36" s="117">
        <v>1.0399999999999999E-3</v>
      </c>
      <c r="X36" s="117">
        <v>1.5999999999999999E-5</v>
      </c>
      <c r="Y36" s="117">
        <v>7.9999999999999993E-5</v>
      </c>
      <c r="Z36" s="117">
        <v>7.9999999999999993E-5</v>
      </c>
      <c r="AA36" s="117">
        <v>7.9999999999999996E-6</v>
      </c>
      <c r="AB36" s="117">
        <v>1.84E-4</v>
      </c>
      <c r="AC36" s="117">
        <v>6.4000000000000005E-4</v>
      </c>
      <c r="AD36" s="117">
        <v>3.0400000000000002E-4</v>
      </c>
      <c r="AE36" s="51"/>
      <c r="AF36" s="117">
        <v>338.4</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67" t="s">
        <v>69</v>
      </c>
      <c r="F38" s="67" t="s">
        <v>69</v>
      </c>
      <c r="G38" s="67" t="s">
        <v>69</v>
      </c>
      <c r="H38" s="67" t="s">
        <v>69</v>
      </c>
      <c r="I38" s="67" t="s">
        <v>69</v>
      </c>
      <c r="J38" s="67" t="s">
        <v>69</v>
      </c>
      <c r="K38" s="67" t="s">
        <v>69</v>
      </c>
      <c r="L38" s="67" t="s">
        <v>69</v>
      </c>
      <c r="M38" s="67" t="s">
        <v>69</v>
      </c>
      <c r="N38" s="67" t="s">
        <v>69</v>
      </c>
      <c r="O38" s="67" t="s">
        <v>69</v>
      </c>
      <c r="P38" s="67" t="s">
        <v>69</v>
      </c>
      <c r="Q38" s="67" t="s">
        <v>69</v>
      </c>
      <c r="R38" s="67" t="s">
        <v>69</v>
      </c>
      <c r="S38" s="67" t="s">
        <v>69</v>
      </c>
      <c r="T38" s="67" t="s">
        <v>69</v>
      </c>
      <c r="U38" s="67" t="s">
        <v>69</v>
      </c>
      <c r="V38" s="67" t="s">
        <v>69</v>
      </c>
      <c r="W38" s="67" t="s">
        <v>69</v>
      </c>
      <c r="X38" s="67" t="s">
        <v>69</v>
      </c>
      <c r="Y38" s="67" t="s">
        <v>69</v>
      </c>
      <c r="Z38" s="67" t="s">
        <v>69</v>
      </c>
      <c r="AA38" s="67" t="s">
        <v>69</v>
      </c>
      <c r="AB38" s="67" t="s">
        <v>69</v>
      </c>
      <c r="AC38" s="67" t="s">
        <v>69</v>
      </c>
      <c r="AD38" s="67" t="s">
        <v>69</v>
      </c>
      <c r="AE38" s="51"/>
      <c r="AF38" s="67" t="s">
        <v>69</v>
      </c>
      <c r="AG38" s="67" t="s">
        <v>69</v>
      </c>
      <c r="AH38" s="67" t="s">
        <v>69</v>
      </c>
      <c r="AI38" s="67" t="s">
        <v>69</v>
      </c>
      <c r="AJ38" s="67" t="s">
        <v>69</v>
      </c>
      <c r="AK38" s="117" t="s">
        <v>69</v>
      </c>
      <c r="AL38" s="40" t="s">
        <v>61</v>
      </c>
    </row>
    <row r="39" spans="1:38" ht="26.25" customHeight="1" thickBot="1" x14ac:dyDescent="0.25">
      <c r="A39" s="60" t="s">
        <v>122</v>
      </c>
      <c r="B39" s="60" t="s">
        <v>123</v>
      </c>
      <c r="C39" s="61" t="s">
        <v>124</v>
      </c>
      <c r="D39" s="62"/>
      <c r="E39" s="117">
        <v>0.24703800000000001</v>
      </c>
      <c r="F39" s="117">
        <v>7.8798999999999994E-2</v>
      </c>
      <c r="G39" s="117">
        <v>0.16325999999999999</v>
      </c>
      <c r="H39" s="117">
        <v>6.8499999999999995E-4</v>
      </c>
      <c r="I39" s="117">
        <v>5.9970999999999997E-2</v>
      </c>
      <c r="J39" s="117">
        <v>6.7971000000000004E-2</v>
      </c>
      <c r="K39" s="117">
        <v>7.4301000000000006E-2</v>
      </c>
      <c r="L39" s="117">
        <v>1.0428E-2</v>
      </c>
      <c r="M39" s="117">
        <v>0.31817099999999998</v>
      </c>
      <c r="N39" s="117">
        <v>4.4287E-2</v>
      </c>
      <c r="O39" s="117">
        <v>1.9425000000000001E-2</v>
      </c>
      <c r="P39" s="117">
        <v>1.421E-3</v>
      </c>
      <c r="Q39" s="117">
        <v>4.3114E-2</v>
      </c>
      <c r="R39" s="117">
        <v>2.8514000000000001E-2</v>
      </c>
      <c r="S39" s="117">
        <v>1.5514999999999999E-2</v>
      </c>
      <c r="T39" s="117">
        <v>0.26997100000000002</v>
      </c>
      <c r="U39" s="117">
        <v>5.4199999999999995E-4</v>
      </c>
      <c r="V39" s="117">
        <v>0.348109</v>
      </c>
      <c r="W39" s="117">
        <v>0.10402500000000001</v>
      </c>
      <c r="X39" s="117">
        <v>2.0292999999999999E-2</v>
      </c>
      <c r="Y39" s="117">
        <v>2.7295E-2</v>
      </c>
      <c r="Z39" s="117">
        <v>1.1835E-2</v>
      </c>
      <c r="AA39" s="117">
        <v>8.1209999999999997E-3</v>
      </c>
      <c r="AB39" s="62">
        <v>6.7543000000000006E-2</v>
      </c>
      <c r="AC39" s="117">
        <v>3.0899999999999999E-3</v>
      </c>
      <c r="AD39" s="117">
        <v>1.9300000000000001E-2</v>
      </c>
      <c r="AE39" s="51"/>
      <c r="AF39" s="117">
        <v>950.25</v>
      </c>
      <c r="AG39" s="166">
        <v>113.48</v>
      </c>
      <c r="AH39" s="166">
        <v>1141.2</v>
      </c>
      <c r="AI39" s="117">
        <v>642</v>
      </c>
      <c r="AJ39" s="117" t="s">
        <v>65</v>
      </c>
      <c r="AK39" s="117" t="s">
        <v>65</v>
      </c>
      <c r="AL39" s="40" t="s">
        <v>61</v>
      </c>
    </row>
    <row r="40" spans="1:38" ht="26.25" customHeight="1" thickBot="1" x14ac:dyDescent="0.25">
      <c r="A40" s="60" t="s">
        <v>85</v>
      </c>
      <c r="B40" s="60" t="s">
        <v>125</v>
      </c>
      <c r="C40" s="61" t="s">
        <v>126</v>
      </c>
      <c r="D40" s="62"/>
      <c r="E40" s="117">
        <v>0.24431800000000001</v>
      </c>
      <c r="F40" s="117">
        <v>0.18940100000000001</v>
      </c>
      <c r="G40" s="117">
        <v>1.94E-4</v>
      </c>
      <c r="H40" s="117">
        <v>7.4999999999999993E-5</v>
      </c>
      <c r="I40" s="117">
        <v>1.7564E-2</v>
      </c>
      <c r="J40" s="117">
        <v>1.7564E-2</v>
      </c>
      <c r="K40" s="117">
        <v>1.7564E-2</v>
      </c>
      <c r="L40" s="117">
        <v>9.6790000000000001E-3</v>
      </c>
      <c r="M40" s="117">
        <v>0.65310800000000002</v>
      </c>
      <c r="N40" s="117">
        <v>4.4590000000000003E-3</v>
      </c>
      <c r="O40" s="117">
        <v>9.8999999999999994E-5</v>
      </c>
      <c r="P40" s="117" t="s">
        <v>72</v>
      </c>
      <c r="Q40" s="117" t="s">
        <v>72</v>
      </c>
      <c r="R40" s="117">
        <v>4.9399999999999997E-4</v>
      </c>
      <c r="S40" s="117">
        <v>1.6787E-2</v>
      </c>
      <c r="T40" s="117">
        <v>6.9099999999999999E-4</v>
      </c>
      <c r="U40" s="117">
        <v>9.8999999999999994E-5</v>
      </c>
      <c r="V40" s="117">
        <v>9.8740000000000008E-3</v>
      </c>
      <c r="W40" s="117" t="s">
        <v>72</v>
      </c>
      <c r="X40" s="117">
        <v>3.0499999999999999E-4</v>
      </c>
      <c r="Y40" s="117">
        <v>4.8500000000000003E-4</v>
      </c>
      <c r="Z40" s="117" t="s">
        <v>72</v>
      </c>
      <c r="AA40" s="117" t="s">
        <v>72</v>
      </c>
      <c r="AB40" s="62">
        <v>7.9000000000000001E-4</v>
      </c>
      <c r="AC40" s="117" t="s">
        <v>65</v>
      </c>
      <c r="AD40" s="117" t="s">
        <v>65</v>
      </c>
      <c r="AE40" s="51"/>
      <c r="AF40" s="117">
        <v>419.19848200000001</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6.988855</v>
      </c>
      <c r="F41" s="166">
        <v>5.4849860000000001</v>
      </c>
      <c r="G41" s="166">
        <v>0.35713299999999998</v>
      </c>
      <c r="H41" s="166">
        <v>7.7410000000000007E-2</v>
      </c>
      <c r="I41" s="166">
        <v>2.2853650000000001</v>
      </c>
      <c r="J41" s="166">
        <v>2.3927339999999999</v>
      </c>
      <c r="K41" s="166">
        <v>2.555472</v>
      </c>
      <c r="L41" s="166">
        <v>0.88431700000000002</v>
      </c>
      <c r="M41" s="166">
        <v>83.046036999999998</v>
      </c>
      <c r="N41" s="166">
        <v>2.6970510000000001</v>
      </c>
      <c r="O41" s="166">
        <v>0.29604399999999997</v>
      </c>
      <c r="P41" s="166">
        <v>7.0555000000000007E-2</v>
      </c>
      <c r="Q41" s="166">
        <v>4.9408000000000001E-2</v>
      </c>
      <c r="R41" s="166">
        <v>0.403362</v>
      </c>
      <c r="S41" s="166">
        <v>0.111708</v>
      </c>
      <c r="T41" s="166">
        <v>4.0703000000000003E-2</v>
      </c>
      <c r="U41" s="166">
        <v>9.2329999999999999E-3</v>
      </c>
      <c r="V41" s="166">
        <v>8.9027379999999994</v>
      </c>
      <c r="W41" s="166">
        <v>0.61315299999999995</v>
      </c>
      <c r="X41" s="166">
        <v>1.5083660000000001</v>
      </c>
      <c r="Y41" s="166">
        <v>1.307863</v>
      </c>
      <c r="Z41" s="166">
        <v>0.99180800000000002</v>
      </c>
      <c r="AA41" s="166">
        <v>1.5996410000000001</v>
      </c>
      <c r="AB41" s="204">
        <v>5.4076760000000004</v>
      </c>
      <c r="AC41" s="166">
        <v>0.22078600000000001</v>
      </c>
      <c r="AD41" s="166">
        <v>5.2195999999999999E-2</v>
      </c>
      <c r="AE41" s="51"/>
      <c r="AF41" s="117">
        <v>348</v>
      </c>
      <c r="AG41" s="62">
        <v>302.12</v>
      </c>
      <c r="AH41" s="117">
        <v>2121.3000000000002</v>
      </c>
      <c r="AI41" s="117">
        <v>17219</v>
      </c>
      <c r="AJ41" s="62">
        <v>399.8</v>
      </c>
      <c r="AK41" s="117" t="s">
        <v>65</v>
      </c>
      <c r="AL41" s="40" t="s">
        <v>61</v>
      </c>
    </row>
    <row r="42" spans="1:38" ht="26.25" customHeight="1" thickBot="1" x14ac:dyDescent="0.25">
      <c r="A42" s="60" t="s">
        <v>85</v>
      </c>
      <c r="B42" s="60" t="s">
        <v>129</v>
      </c>
      <c r="C42" s="61" t="s">
        <v>130</v>
      </c>
      <c r="D42" s="62"/>
      <c r="E42" s="62">
        <v>5.2749999999999998E-2</v>
      </c>
      <c r="F42" s="62">
        <v>0.414827</v>
      </c>
      <c r="G42" s="62">
        <v>8.7999999999999998E-5</v>
      </c>
      <c r="H42" s="62">
        <v>2.5999999999999998E-5</v>
      </c>
      <c r="I42" s="62">
        <v>1.0033E-2</v>
      </c>
      <c r="J42" s="62">
        <v>1.0033E-2</v>
      </c>
      <c r="K42" s="62">
        <v>1.0033E-2</v>
      </c>
      <c r="L42" s="117">
        <v>1.696E-3</v>
      </c>
      <c r="M42" s="62">
        <v>2.8700130000000001</v>
      </c>
      <c r="N42" s="117">
        <v>2.01E-2</v>
      </c>
      <c r="O42" s="117">
        <v>5.1999999999999997E-5</v>
      </c>
      <c r="P42" s="117" t="s">
        <v>72</v>
      </c>
      <c r="Q42" s="117" t="s">
        <v>72</v>
      </c>
      <c r="R42" s="117">
        <v>2.61E-4</v>
      </c>
      <c r="S42" s="62">
        <v>8.8739999999999999E-3</v>
      </c>
      <c r="T42" s="117">
        <v>3.6499999999999998E-4</v>
      </c>
      <c r="U42" s="117">
        <v>5.1999999999999997E-5</v>
      </c>
      <c r="V42" s="117">
        <v>5.2199999999999998E-3</v>
      </c>
      <c r="W42" s="117" t="s">
        <v>72</v>
      </c>
      <c r="X42" s="117">
        <v>1.9699999999999999E-4</v>
      </c>
      <c r="Y42" s="117">
        <v>2.2100000000000001E-4</v>
      </c>
      <c r="Z42" s="117" t="s">
        <v>72</v>
      </c>
      <c r="AA42" s="117" t="s">
        <v>72</v>
      </c>
      <c r="AB42" s="117">
        <v>4.1800000000000002E-4</v>
      </c>
      <c r="AC42" s="117" t="s">
        <v>65</v>
      </c>
      <c r="AD42" s="117" t="s">
        <v>65</v>
      </c>
      <c r="AE42" s="51"/>
      <c r="AF42" s="117">
        <v>227.60599999999999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9.3746999999999997E-2</v>
      </c>
      <c r="F43" s="117">
        <v>3.3878999999999999E-2</v>
      </c>
      <c r="G43" s="117">
        <v>6.9877999999999996E-2</v>
      </c>
      <c r="H43" s="117">
        <v>2.0699999999999999E-4</v>
      </c>
      <c r="I43" s="117">
        <v>1.8949000000000001E-2</v>
      </c>
      <c r="J43" s="117">
        <v>2.0088000000000002E-2</v>
      </c>
      <c r="K43" s="117">
        <v>2.1371999999999999E-2</v>
      </c>
      <c r="L43" s="117">
        <v>5.241E-3</v>
      </c>
      <c r="M43" s="117">
        <v>9.2636999999999997E-2</v>
      </c>
      <c r="N43" s="117">
        <v>1.5746E-2</v>
      </c>
      <c r="O43" s="117">
        <v>1.2232E-2</v>
      </c>
      <c r="P43" s="117">
        <v>2.04E-4</v>
      </c>
      <c r="Q43" s="117">
        <v>2.6488999999999999E-2</v>
      </c>
      <c r="R43" s="117">
        <v>1.5633999999999999E-2</v>
      </c>
      <c r="S43" s="117">
        <v>6.9160000000000003E-3</v>
      </c>
      <c r="T43" s="117">
        <v>0.17327799999999999</v>
      </c>
      <c r="U43" s="117">
        <v>1.0399999999999999E-4</v>
      </c>
      <c r="V43" s="117">
        <v>0.10806200000000001</v>
      </c>
      <c r="W43" s="117">
        <v>2.5933000000000001E-2</v>
      </c>
      <c r="X43" s="117">
        <v>6.3660000000000001E-3</v>
      </c>
      <c r="Y43" s="117">
        <v>8.1589999999999996E-3</v>
      </c>
      <c r="Z43" s="117">
        <v>4.2880000000000001E-3</v>
      </c>
      <c r="AA43" s="117">
        <v>2.4710000000000001E-3</v>
      </c>
      <c r="AB43" s="62">
        <v>2.1284999999999998E-2</v>
      </c>
      <c r="AC43" s="117">
        <v>1E-3</v>
      </c>
      <c r="AD43" s="117">
        <v>5.0000000000000004E-6</v>
      </c>
      <c r="AE43" s="51"/>
      <c r="AF43" s="117">
        <v>593.29999999999995</v>
      </c>
      <c r="AG43" s="117" t="s">
        <v>65</v>
      </c>
      <c r="AH43" s="166">
        <v>322.2</v>
      </c>
      <c r="AI43" s="117">
        <v>200</v>
      </c>
      <c r="AJ43" s="117" t="s">
        <v>65</v>
      </c>
      <c r="AK43" s="117" t="s">
        <v>65</v>
      </c>
      <c r="AL43" s="40" t="s">
        <v>61</v>
      </c>
    </row>
    <row r="44" spans="1:38" ht="26.25" customHeight="1" thickBot="1" x14ac:dyDescent="0.25">
      <c r="A44" s="60" t="s">
        <v>85</v>
      </c>
      <c r="B44" s="60" t="s">
        <v>133</v>
      </c>
      <c r="C44" s="61" t="s">
        <v>134</v>
      </c>
      <c r="D44" s="62"/>
      <c r="E44" s="117">
        <v>1.275134</v>
      </c>
      <c r="F44" s="117">
        <v>0.14097499999999999</v>
      </c>
      <c r="G44" s="117">
        <v>1.1559E-2</v>
      </c>
      <c r="H44" s="117">
        <v>3.3599999999999998E-4</v>
      </c>
      <c r="I44" s="117">
        <v>6.4466999999999997E-2</v>
      </c>
      <c r="J44" s="117">
        <v>6.4466999999999997E-2</v>
      </c>
      <c r="K44" s="117">
        <v>6.4466999999999997E-2</v>
      </c>
      <c r="L44" s="117">
        <v>3.8510000000000003E-2</v>
      </c>
      <c r="M44" s="117">
        <v>1.185997</v>
      </c>
      <c r="N44" s="117">
        <v>4.8640000000000003E-3</v>
      </c>
      <c r="O44" s="117">
        <v>4.3300000000000001E-4</v>
      </c>
      <c r="P44" s="117" t="s">
        <v>72</v>
      </c>
      <c r="Q44" s="117" t="s">
        <v>72</v>
      </c>
      <c r="R44" s="117">
        <v>2.1649999999999998E-3</v>
      </c>
      <c r="S44" s="117">
        <v>7.3617000000000002E-2</v>
      </c>
      <c r="T44" s="117">
        <v>3.0309999999999998E-3</v>
      </c>
      <c r="U44" s="117">
        <v>4.3300000000000001E-4</v>
      </c>
      <c r="V44" s="117">
        <v>4.3304000000000002E-2</v>
      </c>
      <c r="W44" s="117" t="s">
        <v>72</v>
      </c>
      <c r="X44" s="117">
        <v>1.3090000000000001E-3</v>
      </c>
      <c r="Y44" s="117">
        <v>2.1559999999999999E-3</v>
      </c>
      <c r="Z44" s="117" t="s">
        <v>72</v>
      </c>
      <c r="AA44" s="117" t="s">
        <v>72</v>
      </c>
      <c r="AB44" s="117">
        <v>3.4650000000000002E-3</v>
      </c>
      <c r="AC44" s="117" t="s">
        <v>65</v>
      </c>
      <c r="AD44" s="117" t="s">
        <v>65</v>
      </c>
      <c r="AE44" s="51"/>
      <c r="AF44" s="117">
        <v>1833.4048</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0.44492500000000001</v>
      </c>
      <c r="F45" s="117">
        <v>2.1666999999999999E-2</v>
      </c>
      <c r="G45" s="117">
        <v>2.2657E-2</v>
      </c>
      <c r="H45" s="117" t="s">
        <v>72</v>
      </c>
      <c r="I45" s="117">
        <v>8.234E-3</v>
      </c>
      <c r="J45" s="117">
        <v>8.8000000000000005E-3</v>
      </c>
      <c r="K45" s="117">
        <v>8.8000000000000005E-3</v>
      </c>
      <c r="L45" s="117">
        <v>2.6489999999999999E-3</v>
      </c>
      <c r="M45" s="117">
        <v>6.0277999999999998E-2</v>
      </c>
      <c r="N45" s="117">
        <v>7.36E-4</v>
      </c>
      <c r="O45" s="117">
        <v>5.7000000000000003E-5</v>
      </c>
      <c r="P45" s="117">
        <v>1.7000000000000001E-4</v>
      </c>
      <c r="Q45" s="117">
        <v>2.2699999999999999E-4</v>
      </c>
      <c r="R45" s="117">
        <v>2.8299999999999999E-4</v>
      </c>
      <c r="S45" s="117">
        <v>1.1329999999999999E-3</v>
      </c>
      <c r="T45" s="117">
        <v>5.6639999999999998E-3</v>
      </c>
      <c r="U45" s="117">
        <v>5.7000000000000003E-5</v>
      </c>
      <c r="V45" s="117">
        <v>6.7970000000000001E-3</v>
      </c>
      <c r="W45" s="117">
        <v>7.36E-4</v>
      </c>
      <c r="X45" s="117">
        <v>1.1E-5</v>
      </c>
      <c r="Y45" s="117">
        <v>5.7000000000000003E-5</v>
      </c>
      <c r="Z45" s="117">
        <v>5.7000000000000003E-5</v>
      </c>
      <c r="AA45" s="117">
        <v>6.0000000000000002E-6</v>
      </c>
      <c r="AB45" s="117">
        <v>1.3100000000000001E-4</v>
      </c>
      <c r="AC45" s="117">
        <v>4.5300000000000001E-4</v>
      </c>
      <c r="AD45" s="117">
        <v>2.1499999999999999E-4</v>
      </c>
      <c r="AE45" s="51"/>
      <c r="AF45" s="117">
        <v>240.995</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9.5030000000000003E-2</v>
      </c>
      <c r="F50" s="166" t="s">
        <v>65</v>
      </c>
      <c r="G50" s="166">
        <v>2.4251000000000002E-2</v>
      </c>
      <c r="H50" s="166">
        <v>1.4015E-2</v>
      </c>
      <c r="I50" s="166">
        <v>0.43723600000000001</v>
      </c>
      <c r="J50" s="166">
        <v>0.45077099999999998</v>
      </c>
      <c r="K50" s="166">
        <v>0.86006400000000005</v>
      </c>
      <c r="L50" s="166" t="s">
        <v>72</v>
      </c>
      <c r="M50" s="166">
        <v>0.42066199999999998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6.0700000000000001E-4</v>
      </c>
      <c r="F52" s="117">
        <v>0.39787339999999999</v>
      </c>
      <c r="G52" s="117">
        <v>1.1065200000000001E-2</v>
      </c>
      <c r="H52" s="117" t="s">
        <v>65</v>
      </c>
      <c r="I52" s="117">
        <v>2.1184999999999999E-2</v>
      </c>
      <c r="J52" s="117">
        <v>4.8749000000000001E-2</v>
      </c>
      <c r="K52" s="117">
        <v>7.8753799999999985E-2</v>
      </c>
      <c r="L52" s="117" t="s">
        <v>65</v>
      </c>
      <c r="M52" s="117">
        <v>1.5221899999999995E-2</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66">
        <v>1.203606</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0.29399999999999998</v>
      </c>
      <c r="AL53" s="40" t="s">
        <v>160</v>
      </c>
    </row>
    <row r="54" spans="1:38" ht="37.5" customHeight="1" thickBot="1" x14ac:dyDescent="0.25">
      <c r="A54" s="60" t="s">
        <v>142</v>
      </c>
      <c r="B54" s="64" t="s">
        <v>161</v>
      </c>
      <c r="C54" s="66" t="s">
        <v>162</v>
      </c>
      <c r="D54" s="63"/>
      <c r="E54" s="117" t="s">
        <v>65</v>
      </c>
      <c r="F54" s="117">
        <v>1.7999999999999999E-2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653</v>
      </c>
      <c r="AL54" s="40" t="s">
        <v>163</v>
      </c>
    </row>
    <row r="55" spans="1:38" ht="26.25" customHeight="1" thickBot="1" x14ac:dyDescent="0.25">
      <c r="A55" s="60" t="s">
        <v>142</v>
      </c>
      <c r="B55" s="64" t="s">
        <v>164</v>
      </c>
      <c r="C55" s="66" t="s">
        <v>165</v>
      </c>
      <c r="D55" s="63"/>
      <c r="E55" s="117">
        <v>6.0140000000000009E-4</v>
      </c>
      <c r="F55" s="117">
        <v>2.0299999999999997E-3</v>
      </c>
      <c r="G55" s="117">
        <v>1.4319000000000001E-3</v>
      </c>
      <c r="H55" s="117" t="s">
        <v>72</v>
      </c>
      <c r="I55" s="117">
        <v>6.0140000000000009E-4</v>
      </c>
      <c r="J55" s="117">
        <v>6.0140000000000009E-4</v>
      </c>
      <c r="K55" s="117">
        <v>6.0140000000000009E-4</v>
      </c>
      <c r="L55" s="117">
        <v>1.44E-4</v>
      </c>
      <c r="M55" s="117">
        <v>6.0140000000000009E-4</v>
      </c>
      <c r="N55" s="117" t="s">
        <v>65</v>
      </c>
      <c r="O55" s="117" t="s">
        <v>65</v>
      </c>
      <c r="P55" s="117" t="s">
        <v>65</v>
      </c>
      <c r="Q55" s="117" t="s">
        <v>65</v>
      </c>
      <c r="R55" s="117" t="s">
        <v>65</v>
      </c>
      <c r="S55" s="117" t="s">
        <v>65</v>
      </c>
      <c r="T55" s="117" t="s">
        <v>65</v>
      </c>
      <c r="U55" s="117" t="s">
        <v>65</v>
      </c>
      <c r="V55" s="117" t="s">
        <v>65</v>
      </c>
      <c r="W55" s="117" t="s">
        <v>65</v>
      </c>
      <c r="X55" s="117" t="s">
        <v>65</v>
      </c>
      <c r="Y55" s="117" t="s">
        <v>65</v>
      </c>
      <c r="Z55" s="117" t="s">
        <v>65</v>
      </c>
      <c r="AA55" s="117" t="s">
        <v>65</v>
      </c>
      <c r="AB55" s="117" t="s">
        <v>65</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3.2859999999999999E-3</v>
      </c>
      <c r="J57" s="117">
        <v>5.914E-3</v>
      </c>
      <c r="K57" s="117">
        <v>6.5712999999999978E-3</v>
      </c>
      <c r="L57" s="117">
        <v>9.8999999999999994E-5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448.529</v>
      </c>
      <c r="AL57" s="40" t="s">
        <v>171</v>
      </c>
    </row>
    <row r="58" spans="1:38" ht="26.25" customHeight="1" thickBot="1" x14ac:dyDescent="0.25">
      <c r="A58" s="60" t="s">
        <v>66</v>
      </c>
      <c r="B58" s="60" t="s">
        <v>172</v>
      </c>
      <c r="C58" s="61" t="s">
        <v>173</v>
      </c>
      <c r="D58" s="62"/>
      <c r="E58" s="117" t="s">
        <v>139</v>
      </c>
      <c r="F58" s="117" t="s">
        <v>139</v>
      </c>
      <c r="G58" s="117" t="s">
        <v>139</v>
      </c>
      <c r="H58" s="117" t="s">
        <v>65</v>
      </c>
      <c r="I58" s="117">
        <v>1.7100000000000001E-4</v>
      </c>
      <c r="J58" s="117">
        <v>8.6300000000000005E-4</v>
      </c>
      <c r="K58" s="117">
        <v>2.2179999999999999E-3</v>
      </c>
      <c r="L58" s="117">
        <v>9.9999999999999995E-7</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30.2</v>
      </c>
      <c r="AL58" s="40" t="s">
        <v>174</v>
      </c>
    </row>
    <row r="59" spans="1:38" ht="26.25" customHeight="1" thickBot="1" x14ac:dyDescent="0.25">
      <c r="A59" s="60" t="s">
        <v>66</v>
      </c>
      <c r="B59" s="68" t="s">
        <v>175</v>
      </c>
      <c r="C59" s="61" t="s">
        <v>176</v>
      </c>
      <c r="D59" s="62"/>
      <c r="E59" s="117" t="s">
        <v>139</v>
      </c>
      <c r="F59" s="117" t="s">
        <v>139</v>
      </c>
      <c r="G59" s="117" t="s">
        <v>139</v>
      </c>
      <c r="H59" s="117" t="s">
        <v>72</v>
      </c>
      <c r="I59" s="117">
        <v>7.7800000000000005E-4</v>
      </c>
      <c r="J59" s="117">
        <v>8.7500000000000002E-4</v>
      </c>
      <c r="K59" s="117">
        <v>9.7199999999999999E-4</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7.3830000000000007E-3</v>
      </c>
      <c r="F60" s="117" t="s">
        <v>65</v>
      </c>
      <c r="G60" s="117">
        <v>5.2519999999999997E-4</v>
      </c>
      <c r="H60" s="117" t="s">
        <v>65</v>
      </c>
      <c r="I60" s="117">
        <v>2.419E-2</v>
      </c>
      <c r="J60" s="117">
        <v>0.241897</v>
      </c>
      <c r="K60" s="117">
        <v>0.49366740000000009</v>
      </c>
      <c r="L60" s="117" t="s">
        <v>65</v>
      </c>
      <c r="M60" s="117">
        <v>5.9671000000000004E-3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0.210066</v>
      </c>
      <c r="J61" s="166">
        <v>2.113105</v>
      </c>
      <c r="K61" s="166">
        <v>7.0506489999999999</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2.879E-3</v>
      </c>
      <c r="J63" s="117">
        <v>8.6370000000000006E-3</v>
      </c>
      <c r="K63" s="117">
        <v>2.6171399999999997E-2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2.4799999999999999E-2</v>
      </c>
      <c r="F64" s="117">
        <v>6.4099999999999997E-4</v>
      </c>
      <c r="G64" s="117" t="s">
        <v>65</v>
      </c>
      <c r="H64" s="117">
        <v>2.9100000000000003E-3</v>
      </c>
      <c r="I64" s="117" t="s">
        <v>65</v>
      </c>
      <c r="J64" s="117" t="s">
        <v>65</v>
      </c>
      <c r="K64" s="117" t="s">
        <v>65</v>
      </c>
      <c r="L64" s="117" t="s">
        <v>65</v>
      </c>
      <c r="M64" s="117">
        <v>7.400000000000001E-5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1.0000000000000001E-7</v>
      </c>
      <c r="F70" s="117">
        <v>2.1727799999999999E-2</v>
      </c>
      <c r="G70" s="117">
        <v>3.8E-6</v>
      </c>
      <c r="H70" s="117">
        <v>8.3718000000000004E-3</v>
      </c>
      <c r="I70" s="117">
        <v>2.5239999999999999E-2</v>
      </c>
      <c r="J70" s="117">
        <v>5.0249000000000002E-2</v>
      </c>
      <c r="K70" s="117">
        <v>7.8945000000000001E-2</v>
      </c>
      <c r="L70" s="117">
        <v>7.0899999999999999E-4</v>
      </c>
      <c r="M70" s="117">
        <v>0.36368210000000006</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117" t="s">
        <v>65</v>
      </c>
      <c r="F71" s="117">
        <v>4.59187E-2</v>
      </c>
      <c r="G71" s="117" t="s">
        <v>65</v>
      </c>
      <c r="H71" s="117">
        <v>8.0810000000000007E-4</v>
      </c>
      <c r="I71" s="117">
        <v>4.4000000000000002E-4</v>
      </c>
      <c r="J71" s="117">
        <v>1.3209999999999999E-3</v>
      </c>
      <c r="K71" s="117">
        <v>4.0040000000000006E-3</v>
      </c>
      <c r="L71" s="117">
        <v>7.9999999999999996E-6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6.4999999999999994E-5</v>
      </c>
      <c r="F72" s="117">
        <v>2.3E-5</v>
      </c>
      <c r="G72" s="117">
        <v>3.0000000000000001E-5</v>
      </c>
      <c r="H72" s="117" t="s">
        <v>72</v>
      </c>
      <c r="I72" s="117">
        <v>4.1E-5</v>
      </c>
      <c r="J72" s="117">
        <v>6.0000000000000002E-5</v>
      </c>
      <c r="K72" s="117">
        <v>7.4999999999999993E-5</v>
      </c>
      <c r="L72" s="117">
        <v>7.9999999999999996E-7</v>
      </c>
      <c r="M72" s="117">
        <v>9.9999999999999995E-7</v>
      </c>
      <c r="N72" s="117">
        <v>1.3010000000000001E-3</v>
      </c>
      <c r="O72" s="117">
        <v>1E-4</v>
      </c>
      <c r="P72" s="117">
        <v>2.5000000000000001E-5</v>
      </c>
      <c r="Q72" s="117">
        <v>7.9999999999999996E-6</v>
      </c>
      <c r="R72" s="117">
        <v>5.0000000000000002E-5</v>
      </c>
      <c r="S72" s="117">
        <v>2.8E-5</v>
      </c>
      <c r="T72" s="117">
        <v>3.5E-4</v>
      </c>
      <c r="U72" s="117" t="s">
        <v>72</v>
      </c>
      <c r="V72" s="117">
        <v>1.8879999999999999E-3</v>
      </c>
      <c r="W72" s="117">
        <v>1.5020000000000001E-3</v>
      </c>
      <c r="X72" s="117" t="s">
        <v>72</v>
      </c>
      <c r="Y72" s="117" t="s">
        <v>72</v>
      </c>
      <c r="Z72" s="117" t="s">
        <v>72</v>
      </c>
      <c r="AA72" s="117" t="s">
        <v>72</v>
      </c>
      <c r="AB72" s="117" t="s">
        <v>72</v>
      </c>
      <c r="AC72" s="117" t="s">
        <v>72</v>
      </c>
      <c r="AD72" s="117">
        <v>3.9999999999999998E-6</v>
      </c>
      <c r="AE72" s="51"/>
      <c r="AF72" s="117" t="s">
        <v>65</v>
      </c>
      <c r="AG72" s="117" t="s">
        <v>65</v>
      </c>
      <c r="AH72" s="117" t="s">
        <v>65</v>
      </c>
      <c r="AI72" s="117" t="s">
        <v>65</v>
      </c>
      <c r="AJ72" s="117" t="s">
        <v>65</v>
      </c>
      <c r="AK72" s="117">
        <v>1.6999999999999999E-3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3.0000000000000001E-5</v>
      </c>
      <c r="G74" s="117" t="s">
        <v>65</v>
      </c>
      <c r="H74" s="117" t="s">
        <v>65</v>
      </c>
      <c r="I74" s="117">
        <v>3.2499999999999999E-4</v>
      </c>
      <c r="J74" s="117">
        <v>8.2799999999999996E-4</v>
      </c>
      <c r="K74" s="117">
        <v>1.1835000000000001E-3</v>
      </c>
      <c r="L74" s="117">
        <v>6.9999999999999999E-6</v>
      </c>
      <c r="M74" s="117" t="s">
        <v>65</v>
      </c>
      <c r="N74" s="117" t="s">
        <v>65</v>
      </c>
      <c r="O74" s="117" t="s">
        <v>65</v>
      </c>
      <c r="P74" s="117" t="s">
        <v>65</v>
      </c>
      <c r="Q74" s="117" t="s">
        <v>65</v>
      </c>
      <c r="R74" s="117" t="s">
        <v>65</v>
      </c>
      <c r="S74" s="117" t="s">
        <v>65</v>
      </c>
      <c r="T74" s="117" t="s">
        <v>65</v>
      </c>
      <c r="U74" s="117" t="s">
        <v>65</v>
      </c>
      <c r="V74" s="117" t="s">
        <v>65</v>
      </c>
      <c r="W74" s="117">
        <v>1.04E-5</v>
      </c>
      <c r="X74" s="117" t="s">
        <v>65</v>
      </c>
      <c r="Y74" s="117" t="s">
        <v>65</v>
      </c>
      <c r="Z74" s="117" t="s">
        <v>65</v>
      </c>
      <c r="AA74" s="117" t="s">
        <v>65</v>
      </c>
      <c r="AB74" s="117" t="s">
        <v>65</v>
      </c>
      <c r="AC74" s="117">
        <v>1.49E-3</v>
      </c>
      <c r="AD74" s="117" t="s">
        <v>65</v>
      </c>
      <c r="AE74" s="51"/>
      <c r="AF74" s="117" t="s">
        <v>65</v>
      </c>
      <c r="AG74" s="117" t="s">
        <v>65</v>
      </c>
      <c r="AH74" s="117" t="s">
        <v>65</v>
      </c>
      <c r="AI74" s="117" t="s">
        <v>65</v>
      </c>
      <c r="AJ74" s="117" t="s">
        <v>65</v>
      </c>
      <c r="AK74" s="117">
        <v>2.9999999999999997E-4</v>
      </c>
      <c r="AL74" s="40" t="s">
        <v>219</v>
      </c>
    </row>
    <row r="75" spans="1:38" ht="26.25" customHeight="1" thickBot="1" x14ac:dyDescent="0.25">
      <c r="A75" s="60" t="s">
        <v>66</v>
      </c>
      <c r="B75" s="60" t="s">
        <v>220</v>
      </c>
      <c r="C75" s="61" t="s">
        <v>221</v>
      </c>
      <c r="D75" s="67"/>
      <c r="E75" s="67" t="s">
        <v>69</v>
      </c>
      <c r="F75" s="67" t="s">
        <v>69</v>
      </c>
      <c r="G75" s="67" t="s">
        <v>69</v>
      </c>
      <c r="H75" s="67" t="s">
        <v>69</v>
      </c>
      <c r="I75" s="117" t="s">
        <v>69</v>
      </c>
      <c r="J75" s="117" t="s">
        <v>69</v>
      </c>
      <c r="K75" s="117" t="s">
        <v>69</v>
      </c>
      <c r="L75" s="11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1.4799999999999999E-4</v>
      </c>
      <c r="J76" s="117">
        <v>2.9599999999999998E-4</v>
      </c>
      <c r="K76" s="62">
        <v>3.6999999999999999E-4</v>
      </c>
      <c r="L76" s="117" t="s">
        <v>65</v>
      </c>
      <c r="M76" s="117" t="s">
        <v>65</v>
      </c>
      <c r="N76" s="117">
        <v>5.3E-3</v>
      </c>
      <c r="O76" s="117" t="s">
        <v>65</v>
      </c>
      <c r="P76" s="117" t="s">
        <v>65</v>
      </c>
      <c r="Q76" s="117" t="s">
        <v>65</v>
      </c>
      <c r="R76" s="117" t="s">
        <v>65</v>
      </c>
      <c r="S76" s="117" t="s">
        <v>65</v>
      </c>
      <c r="T76" s="117" t="s">
        <v>65</v>
      </c>
      <c r="U76" s="117" t="s">
        <v>65</v>
      </c>
      <c r="V76" s="117" t="s">
        <v>65</v>
      </c>
      <c r="W76" s="117">
        <v>1.6938000000000002E-2</v>
      </c>
      <c r="X76" s="117" t="s">
        <v>65</v>
      </c>
      <c r="Y76" s="117" t="s">
        <v>65</v>
      </c>
      <c r="Z76" s="117" t="s">
        <v>65</v>
      </c>
      <c r="AA76" s="117" t="s">
        <v>65</v>
      </c>
      <c r="AB76" s="117" t="s">
        <v>65</v>
      </c>
      <c r="AC76" s="117" t="s">
        <v>65</v>
      </c>
      <c r="AD76" s="117">
        <v>1.4E-5</v>
      </c>
      <c r="AE76" s="51"/>
      <c r="AF76" s="117" t="s">
        <v>65</v>
      </c>
      <c r="AG76" s="117" t="s">
        <v>65</v>
      </c>
      <c r="AH76" s="117" t="s">
        <v>65</v>
      </c>
      <c r="AI76" s="117" t="s">
        <v>65</v>
      </c>
      <c r="AJ76" s="117" t="s">
        <v>65</v>
      </c>
      <c r="AK76" s="62">
        <v>5.2930000000000001</v>
      </c>
      <c r="AL76" s="40" t="s">
        <v>225</v>
      </c>
    </row>
    <row r="77" spans="1:38" ht="26.25" customHeight="1" thickBot="1" x14ac:dyDescent="0.25">
      <c r="A77" s="60" t="s">
        <v>66</v>
      </c>
      <c r="B77" s="60" t="s">
        <v>226</v>
      </c>
      <c r="C77" s="61" t="s">
        <v>227</v>
      </c>
      <c r="D77" s="62"/>
      <c r="E77" s="117" t="s">
        <v>65</v>
      </c>
      <c r="F77" s="117" t="s">
        <v>65</v>
      </c>
      <c r="G77" s="117" t="s">
        <v>65</v>
      </c>
      <c r="H77" s="117" t="s">
        <v>65</v>
      </c>
      <c r="I77" s="117">
        <v>4.1E-5</v>
      </c>
      <c r="J77" s="117">
        <v>4.6E-5</v>
      </c>
      <c r="K77" s="117">
        <v>5.1000000000000006E-5</v>
      </c>
      <c r="L77" s="117" t="s">
        <v>65</v>
      </c>
      <c r="M77" s="117" t="s">
        <v>65</v>
      </c>
      <c r="N77" s="117" t="s">
        <v>65</v>
      </c>
      <c r="O77" s="117" t="s">
        <v>65</v>
      </c>
      <c r="P77" s="117" t="s">
        <v>65</v>
      </c>
      <c r="Q77" s="117" t="s">
        <v>65</v>
      </c>
      <c r="R77" s="117" t="s">
        <v>65</v>
      </c>
      <c r="S77" s="117" t="s">
        <v>65</v>
      </c>
      <c r="T77" s="117" t="s">
        <v>65</v>
      </c>
      <c r="U77" s="117" t="s">
        <v>65</v>
      </c>
      <c r="V77" s="62">
        <v>4.48E-2</v>
      </c>
      <c r="W77" s="117">
        <v>9.1579999999999995E-3</v>
      </c>
      <c r="X77" s="117" t="s">
        <v>65</v>
      </c>
      <c r="Y77" s="117" t="s">
        <v>65</v>
      </c>
      <c r="Z77" s="117" t="s">
        <v>65</v>
      </c>
      <c r="AA77" s="117" t="s">
        <v>65</v>
      </c>
      <c r="AB77" s="117" t="s">
        <v>65</v>
      </c>
      <c r="AC77" s="117" t="s">
        <v>65</v>
      </c>
      <c r="AD77" s="117">
        <v>6.9999999999999999E-6</v>
      </c>
      <c r="AE77" s="51"/>
      <c r="AF77" s="117" t="s">
        <v>65</v>
      </c>
      <c r="AG77" s="117" t="s">
        <v>65</v>
      </c>
      <c r="AH77" s="117" t="s">
        <v>65</v>
      </c>
      <c r="AI77" s="117" t="s">
        <v>65</v>
      </c>
      <c r="AJ77" s="117" t="s">
        <v>65</v>
      </c>
      <c r="AK77" s="62">
        <v>1.8320000000000001</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8.3471999999999991E-3</v>
      </c>
      <c r="F80" s="117">
        <v>4.4438000000000004E-3</v>
      </c>
      <c r="G80" s="117">
        <v>2.8200000000000002E-4</v>
      </c>
      <c r="H80" s="117">
        <v>6.6374699999999995E-2</v>
      </c>
      <c r="I80" s="117">
        <v>1.5899E-2</v>
      </c>
      <c r="J80" s="117">
        <v>2.0426999999999997E-2</v>
      </c>
      <c r="K80" s="117">
        <v>3.4023999999999999E-2</v>
      </c>
      <c r="L80" s="117">
        <v>5.7050000000000004E-5</v>
      </c>
      <c r="M80" s="117">
        <v>1.21505E-2</v>
      </c>
      <c r="N80" s="117">
        <v>1.5269999999999999E-3</v>
      </c>
      <c r="O80" s="117" t="s">
        <v>65</v>
      </c>
      <c r="P80" s="117" t="s">
        <v>65</v>
      </c>
      <c r="Q80" s="117" t="s">
        <v>65</v>
      </c>
      <c r="R80" s="117">
        <v>6.4901299999999995E-2</v>
      </c>
      <c r="S80" s="117">
        <v>1.01434E-2</v>
      </c>
      <c r="T80" s="117">
        <v>7.8017E-3</v>
      </c>
      <c r="U80" s="117" t="s">
        <v>65</v>
      </c>
      <c r="V80" s="117">
        <v>1.9602999999999999E-2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2.744615</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1.3357399999999999</v>
      </c>
      <c r="AL82" s="40" t="s">
        <v>243</v>
      </c>
    </row>
    <row r="83" spans="1:38" ht="26.25" customHeight="1" thickBot="1" x14ac:dyDescent="0.25">
      <c r="A83" s="60" t="s">
        <v>66</v>
      </c>
      <c r="B83" s="71" t="s">
        <v>244</v>
      </c>
      <c r="C83" s="72" t="s">
        <v>245</v>
      </c>
      <c r="D83" s="62"/>
      <c r="E83" s="119" t="s">
        <v>65</v>
      </c>
      <c r="F83" s="119">
        <v>1.6E-2</v>
      </c>
      <c r="G83" s="119" t="s">
        <v>65</v>
      </c>
      <c r="H83" s="119" t="s">
        <v>65</v>
      </c>
      <c r="I83" s="119">
        <v>1.17E-3</v>
      </c>
      <c r="J83" s="119">
        <v>2.349E-2</v>
      </c>
      <c r="K83" s="119">
        <v>0.17619000000000001</v>
      </c>
      <c r="L83" s="119">
        <v>6.7000000000000002E-5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1175</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2.0655559999999999</v>
      </c>
      <c r="G85" s="119">
        <v>1.9000000000000001E-5</v>
      </c>
      <c r="H85" s="119" t="s">
        <v>65</v>
      </c>
      <c r="I85" s="119" t="s">
        <v>65</v>
      </c>
      <c r="J85" s="136">
        <v>1.5999999999999999E-5</v>
      </c>
      <c r="K85" s="136">
        <v>1.5999999999999999E-5</v>
      </c>
      <c r="L85" s="119" t="s">
        <v>65</v>
      </c>
      <c r="M85" s="136"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11.698206000000001</v>
      </c>
      <c r="AL85" s="40" t="s">
        <v>250</v>
      </c>
    </row>
    <row r="86" spans="1:38" ht="26.25" customHeight="1" thickBot="1" x14ac:dyDescent="0.25">
      <c r="A86" s="60" t="s">
        <v>240</v>
      </c>
      <c r="B86" s="66" t="s">
        <v>251</v>
      </c>
      <c r="C86" s="70" t="s">
        <v>252</v>
      </c>
      <c r="D86" s="62"/>
      <c r="E86" s="119" t="s">
        <v>65</v>
      </c>
      <c r="F86" s="119">
        <v>3.6019000000000002E-2</v>
      </c>
      <c r="G86" s="119" t="s">
        <v>65</v>
      </c>
      <c r="H86" s="119" t="s">
        <v>65</v>
      </c>
      <c r="I86" s="119" t="s">
        <v>72</v>
      </c>
      <c r="J86" s="119" t="s">
        <v>65</v>
      </c>
      <c r="K86" s="136">
        <v>1.93E-4</v>
      </c>
      <c r="L86" s="119" t="s">
        <v>65</v>
      </c>
      <c r="M86" s="119" t="s">
        <v>65</v>
      </c>
      <c r="N86" s="136">
        <v>4.57E-4</v>
      </c>
      <c r="O86" s="136" t="s">
        <v>65</v>
      </c>
      <c r="P86" s="136" t="s">
        <v>65</v>
      </c>
      <c r="Q86" s="136" t="s">
        <v>65</v>
      </c>
      <c r="R86" s="136" t="s">
        <v>65</v>
      </c>
      <c r="S86" s="136">
        <v>1.17E-4</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0.12757499999999999</v>
      </c>
      <c r="AL86" s="40" t="s">
        <v>243</v>
      </c>
    </row>
    <row r="87" spans="1:38" ht="26.25" customHeight="1" thickBot="1" x14ac:dyDescent="0.25">
      <c r="A87" s="60" t="s">
        <v>240</v>
      </c>
      <c r="B87" s="66" t="s">
        <v>253</v>
      </c>
      <c r="C87" s="70" t="s">
        <v>254</v>
      </c>
      <c r="D87" s="62"/>
      <c r="E87" s="119" t="s">
        <v>65</v>
      </c>
      <c r="F87" s="119">
        <v>2.2398000000000001E-2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5.1544E-2</v>
      </c>
      <c r="AL87" s="40" t="s">
        <v>243</v>
      </c>
    </row>
    <row r="88" spans="1:38" ht="26.25" customHeight="1" thickBot="1" x14ac:dyDescent="0.25">
      <c r="A88" s="60" t="s">
        <v>240</v>
      </c>
      <c r="B88" s="66" t="s">
        <v>255</v>
      </c>
      <c r="C88" s="70" t="s">
        <v>256</v>
      </c>
      <c r="D88" s="62"/>
      <c r="E88" s="119" t="s">
        <v>72</v>
      </c>
      <c r="F88" s="119">
        <v>0.49715799999999999</v>
      </c>
      <c r="G88" s="119">
        <v>1E-4</v>
      </c>
      <c r="H88" s="119">
        <v>1.217E-3</v>
      </c>
      <c r="I88" s="119" t="s">
        <v>72</v>
      </c>
      <c r="J88" s="119" t="s">
        <v>72</v>
      </c>
      <c r="K88" s="136">
        <v>5.0000000000000004E-6</v>
      </c>
      <c r="L88" s="119" t="s">
        <v>72</v>
      </c>
      <c r="M88" s="136">
        <v>1.6559999999999999E-3</v>
      </c>
      <c r="N88" s="136" t="s">
        <v>72</v>
      </c>
      <c r="O88" s="136" t="s">
        <v>72</v>
      </c>
      <c r="P88" s="136" t="s">
        <v>72</v>
      </c>
      <c r="Q88" s="136" t="s">
        <v>72</v>
      </c>
      <c r="R88" s="136">
        <v>2.9999999999999999E-7</v>
      </c>
      <c r="S88" s="136" t="s">
        <v>72</v>
      </c>
      <c r="T88" s="136" t="s">
        <v>72</v>
      </c>
      <c r="U88" s="136" t="s">
        <v>72</v>
      </c>
      <c r="V88" s="136">
        <v>1E-3</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9.0524590000000007</v>
      </c>
      <c r="AL88" s="40" t="s">
        <v>151</v>
      </c>
    </row>
    <row r="89" spans="1:38" ht="26.25" customHeight="1" thickBot="1" x14ac:dyDescent="0.25">
      <c r="A89" s="60" t="s">
        <v>240</v>
      </c>
      <c r="B89" s="66" t="s">
        <v>257</v>
      </c>
      <c r="C89" s="70" t="s">
        <v>258</v>
      </c>
      <c r="D89" s="62"/>
      <c r="E89" s="119" t="s">
        <v>65</v>
      </c>
      <c r="F89" s="119">
        <v>0.205536</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1.1490450000000001</v>
      </c>
      <c r="AL89" s="40" t="s">
        <v>151</v>
      </c>
    </row>
    <row r="90" spans="1:38" s="5" customFormat="1" ht="26.25" customHeight="1" thickBot="1" x14ac:dyDescent="0.25">
      <c r="A90" s="60" t="s">
        <v>240</v>
      </c>
      <c r="B90" s="66" t="s">
        <v>259</v>
      </c>
      <c r="C90" s="70" t="s">
        <v>260</v>
      </c>
      <c r="D90" s="62"/>
      <c r="E90" s="119" t="s">
        <v>72</v>
      </c>
      <c r="F90" s="119">
        <v>0.76334500000000005</v>
      </c>
      <c r="G90" s="119">
        <v>9.8799999999999995E-4</v>
      </c>
      <c r="H90" s="119">
        <v>2.6999999999999999E-5</v>
      </c>
      <c r="I90" s="119" t="s">
        <v>72</v>
      </c>
      <c r="J90" s="119" t="s">
        <v>72</v>
      </c>
      <c r="K90" s="119">
        <v>6.221E-3</v>
      </c>
      <c r="L90" s="119" t="s">
        <v>72</v>
      </c>
      <c r="M90" s="119" t="s">
        <v>72</v>
      </c>
      <c r="N90" s="119">
        <v>1.9999999999999999E-6</v>
      </c>
      <c r="O90" s="136" t="s">
        <v>72</v>
      </c>
      <c r="P90" s="136" t="s">
        <v>72</v>
      </c>
      <c r="Q90" s="136" t="s">
        <v>72</v>
      </c>
      <c r="R90" s="136" t="s">
        <v>72</v>
      </c>
      <c r="S90" s="136" t="s">
        <v>72</v>
      </c>
      <c r="T90" s="136" t="s">
        <v>72</v>
      </c>
      <c r="U90" s="136" t="s">
        <v>72</v>
      </c>
      <c r="V90" s="136" t="s">
        <v>72</v>
      </c>
      <c r="W90" s="136" t="s">
        <v>72</v>
      </c>
      <c r="X90" s="136" t="s">
        <v>72</v>
      </c>
      <c r="Y90" s="136" t="s">
        <v>72</v>
      </c>
      <c r="Z90" s="136" t="s">
        <v>72</v>
      </c>
      <c r="AA90" s="136" t="s">
        <v>72</v>
      </c>
      <c r="AB90" s="136" t="s">
        <v>72</v>
      </c>
      <c r="AC90" s="136" t="s">
        <v>72</v>
      </c>
      <c r="AD90" s="136"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4.333E-3</v>
      </c>
      <c r="F91" s="119">
        <v>4.4537E-2</v>
      </c>
      <c r="G91" s="119">
        <v>3.86E-4</v>
      </c>
      <c r="H91" s="119">
        <v>9.9129999999999999E-3</v>
      </c>
      <c r="I91" s="119">
        <v>7.0578000000000002E-2</v>
      </c>
      <c r="J91" s="119">
        <v>7.6703000000000007E-2</v>
      </c>
      <c r="K91" s="119">
        <v>7.7967999999999996E-2</v>
      </c>
      <c r="L91" s="119">
        <v>2.8775999999999999E-2</v>
      </c>
      <c r="M91" s="119">
        <v>0.13252800000000001</v>
      </c>
      <c r="N91" s="119">
        <v>0.10012500000000001</v>
      </c>
      <c r="O91" s="119">
        <v>1.8348E-2</v>
      </c>
      <c r="P91" s="119">
        <v>7.277E-6</v>
      </c>
      <c r="Q91" s="119">
        <v>1.7000000000000001E-4</v>
      </c>
      <c r="R91" s="119">
        <v>2.4604000000000001E-2</v>
      </c>
      <c r="S91" s="119">
        <v>0.98573300000000008</v>
      </c>
      <c r="T91" s="119">
        <v>4.7781999999999998E-2</v>
      </c>
      <c r="U91" s="119">
        <v>5.3470000000000002E-3</v>
      </c>
      <c r="V91" s="119">
        <v>0.56979500000000005</v>
      </c>
      <c r="W91" s="119">
        <v>2.3900000000000001E-4</v>
      </c>
      <c r="X91" s="119">
        <v>2.6499999999999999E-4</v>
      </c>
      <c r="Y91" s="119">
        <v>1.07E-4</v>
      </c>
      <c r="Z91" s="119">
        <v>1.07E-4</v>
      </c>
      <c r="AA91" s="119">
        <v>1.07E-4</v>
      </c>
      <c r="AB91" s="119">
        <v>5.8600000000000004E-4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1.6916E-2</v>
      </c>
      <c r="F92" s="117">
        <v>1.1612300000000001E-2</v>
      </c>
      <c r="G92" s="117">
        <v>2.3821999999999999E-2</v>
      </c>
      <c r="H92" s="117" t="s">
        <v>65</v>
      </c>
      <c r="I92" s="117">
        <v>0.13408700000000001</v>
      </c>
      <c r="J92" s="117">
        <v>0.178782</v>
      </c>
      <c r="K92" s="117">
        <v>0.22347800000000001</v>
      </c>
      <c r="L92" s="117">
        <v>3.4859999999999999E-3</v>
      </c>
      <c r="M92" s="117">
        <v>2.6234999999999998E-2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2.5300000000000002E-5</v>
      </c>
      <c r="F93" s="166">
        <v>0.75617409999999996</v>
      </c>
      <c r="G93" s="117">
        <v>2.5000000000000002E-6</v>
      </c>
      <c r="H93" s="166">
        <v>1.5810000000000002E-3</v>
      </c>
      <c r="I93" s="117">
        <v>2.5660000000000001E-3</v>
      </c>
      <c r="J93" s="117">
        <v>7.6977780000000006E-3</v>
      </c>
      <c r="K93" s="117">
        <v>2.3326599999999996E-2</v>
      </c>
      <c r="L93" s="117" t="s">
        <v>65</v>
      </c>
      <c r="M93" s="117">
        <v>7.7800000000000005E-4</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9.100000000000001E-6</v>
      </c>
      <c r="F95" s="117">
        <v>8.5056000000000003E-3</v>
      </c>
      <c r="G95" s="117">
        <v>7.7000000000000008E-6</v>
      </c>
      <c r="H95" s="117" t="s">
        <v>65</v>
      </c>
      <c r="I95" s="117">
        <v>2.4076404000000013E-2</v>
      </c>
      <c r="J95" s="117">
        <v>7.2229212000000001E-2</v>
      </c>
      <c r="K95" s="117">
        <v>0.21887640000000005</v>
      </c>
      <c r="L95" s="117" t="s">
        <v>65</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1.563E-4</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7.2000000000000002E-5</v>
      </c>
      <c r="F98" s="117">
        <v>2.4920999999999999E-2</v>
      </c>
      <c r="G98" s="117">
        <v>9.8700000000000003E-4</v>
      </c>
      <c r="H98" s="117">
        <v>5.0130000000000001E-3</v>
      </c>
      <c r="I98" s="117">
        <v>1.8619161000000002E-2</v>
      </c>
      <c r="J98" s="117">
        <v>5.5856999999999997E-2</v>
      </c>
      <c r="K98" s="117">
        <v>0.16926510000000006</v>
      </c>
      <c r="L98" s="117" t="s">
        <v>72</v>
      </c>
      <c r="M98" s="117">
        <v>1.4598999999999999E-2</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1.8715000000000002E-2</v>
      </c>
      <c r="F99" s="117">
        <v>1.5946200000000001</v>
      </c>
      <c r="G99" s="117" t="s">
        <v>65</v>
      </c>
      <c r="H99" s="62">
        <v>2.0589750000000002</v>
      </c>
      <c r="I99" s="117">
        <v>3.7900000000000003E-2</v>
      </c>
      <c r="J99" s="117">
        <v>5.824E-2</v>
      </c>
      <c r="K99" s="117">
        <v>0.12756000000000001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96.7</v>
      </c>
      <c r="AL99" s="40" t="s">
        <v>282</v>
      </c>
    </row>
    <row r="100" spans="1:38" ht="26.25" customHeight="1" thickBot="1" x14ac:dyDescent="0.25">
      <c r="A100" s="60" t="s">
        <v>279</v>
      </c>
      <c r="B100" s="60" t="s">
        <v>283</v>
      </c>
      <c r="C100" s="61" t="s">
        <v>284</v>
      </c>
      <c r="D100" s="74"/>
      <c r="E100" s="74">
        <v>1.5147000000000001E-2</v>
      </c>
      <c r="F100" s="117">
        <v>1.0924</v>
      </c>
      <c r="G100" s="117" t="s">
        <v>65</v>
      </c>
      <c r="H100" s="62">
        <v>0.68972699999999998</v>
      </c>
      <c r="I100" s="117">
        <v>1.6E-2</v>
      </c>
      <c r="J100" s="117">
        <v>2.4569999999999998E-2</v>
      </c>
      <c r="K100" s="117">
        <v>5.314E-2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138</v>
      </c>
      <c r="AL100" s="40" t="s">
        <v>282</v>
      </c>
    </row>
    <row r="101" spans="1:38" ht="26.25" customHeight="1" thickBot="1" x14ac:dyDescent="0.25">
      <c r="A101" s="60" t="s">
        <v>279</v>
      </c>
      <c r="B101" s="60" t="s">
        <v>285</v>
      </c>
      <c r="C101" s="61" t="s">
        <v>286</v>
      </c>
      <c r="D101" s="74"/>
      <c r="E101" s="74">
        <v>3.79E-3</v>
      </c>
      <c r="F101" s="117">
        <v>2.5440000000000001E-2</v>
      </c>
      <c r="G101" s="117" t="s">
        <v>65</v>
      </c>
      <c r="H101" s="117">
        <v>0.15809000000000001</v>
      </c>
      <c r="I101" s="117">
        <v>1.83E-3</v>
      </c>
      <c r="J101" s="117">
        <v>5.4799999999999996E-3</v>
      </c>
      <c r="K101" s="117">
        <v>1.277E-2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95.8</v>
      </c>
      <c r="AL101" s="40" t="s">
        <v>282</v>
      </c>
    </row>
    <row r="102" spans="1:38" ht="26.25" customHeight="1" thickBot="1" x14ac:dyDescent="0.25">
      <c r="A102" s="60" t="s">
        <v>279</v>
      </c>
      <c r="B102" s="60" t="s">
        <v>287</v>
      </c>
      <c r="C102" s="61" t="s">
        <v>288</v>
      </c>
      <c r="D102" s="74"/>
      <c r="E102" s="74">
        <v>3.5999999999999999E-3</v>
      </c>
      <c r="F102" s="117">
        <v>0.380245</v>
      </c>
      <c r="G102" s="117" t="s">
        <v>65</v>
      </c>
      <c r="H102" s="62">
        <v>1.01868</v>
      </c>
      <c r="I102" s="117">
        <v>1.8500000000000001E-3</v>
      </c>
      <c r="J102" s="117">
        <v>4.129E-2</v>
      </c>
      <c r="K102" s="117">
        <v>0.27434000000000003</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365.1</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3.3000000000000005E-4</v>
      </c>
      <c r="F104" s="117">
        <v>2.9099999999999998E-3</v>
      </c>
      <c r="G104" s="117" t="s">
        <v>65</v>
      </c>
      <c r="H104" s="117">
        <v>1.2879999999999999E-2</v>
      </c>
      <c r="I104" s="117">
        <v>1E-4</v>
      </c>
      <c r="J104" s="117">
        <v>2.8000000000000003E-4</v>
      </c>
      <c r="K104" s="117">
        <v>6.6E-4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9.7000000000000005E-4</v>
      </c>
      <c r="F105" s="117">
        <v>4.2020000000000002E-2</v>
      </c>
      <c r="G105" s="117" t="s">
        <v>65</v>
      </c>
      <c r="H105" s="117">
        <v>4.1640000000000003E-2</v>
      </c>
      <c r="I105" s="117">
        <v>7.6000000000000004E-4</v>
      </c>
      <c r="J105" s="117">
        <v>1.1900000000000001E-3</v>
      </c>
      <c r="K105" s="117">
        <v>2.5999999999999999E-3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5.4</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4.2719999999999998E-3</v>
      </c>
      <c r="F107" s="117">
        <v>0.106392</v>
      </c>
      <c r="G107" s="117" t="s">
        <v>65</v>
      </c>
      <c r="H107" s="117">
        <v>9.9837999999999996E-2</v>
      </c>
      <c r="I107" s="117">
        <v>1.934E-3</v>
      </c>
      <c r="J107" s="117">
        <v>2.5791999999999999E-2</v>
      </c>
      <c r="K107" s="117">
        <v>0.122512</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664.8</v>
      </c>
      <c r="AL107" s="40" t="s">
        <v>282</v>
      </c>
    </row>
    <row r="108" spans="1:38" ht="26.25" customHeight="1" thickBot="1" x14ac:dyDescent="0.25">
      <c r="A108" s="60" t="s">
        <v>279</v>
      </c>
      <c r="B108" s="60" t="s">
        <v>299</v>
      </c>
      <c r="C108" s="61" t="s">
        <v>300</v>
      </c>
      <c r="D108" s="74"/>
      <c r="E108" s="74">
        <v>3.6970000000000002E-3</v>
      </c>
      <c r="F108" s="117">
        <v>0.11698799999999999</v>
      </c>
      <c r="G108" s="117" t="s">
        <v>65</v>
      </c>
      <c r="H108" s="117">
        <v>0.14816499999999999</v>
      </c>
      <c r="I108" s="117">
        <v>2.166E-3</v>
      </c>
      <c r="J108" s="117">
        <v>2.1663999999999999E-2</v>
      </c>
      <c r="K108" s="117">
        <v>4.3328999999999999E-2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1083.2</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8.9300000000000002E-4</v>
      </c>
      <c r="F110" s="117">
        <v>0.15373300000000001</v>
      </c>
      <c r="G110" s="117" t="s">
        <v>65</v>
      </c>
      <c r="H110" s="117">
        <v>0.121751</v>
      </c>
      <c r="I110" s="117">
        <v>6.2880000000000002E-3</v>
      </c>
      <c r="J110" s="117">
        <v>4.4012999999999997E-2</v>
      </c>
      <c r="K110" s="117">
        <v>4.4012999999999997E-2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314.39999999999998</v>
      </c>
      <c r="AL110" s="40" t="s">
        <v>282</v>
      </c>
    </row>
    <row r="111" spans="1:38" ht="26.25" customHeight="1" x14ac:dyDescent="0.2">
      <c r="A111" s="60" t="s">
        <v>279</v>
      </c>
      <c r="B111" s="60" t="s">
        <v>305</v>
      </c>
      <c r="C111" s="61" t="s">
        <v>306</v>
      </c>
      <c r="D111" s="74"/>
      <c r="E111" s="74">
        <v>3.8400000000000001E-3</v>
      </c>
      <c r="F111" s="117">
        <v>0.20363000000000001</v>
      </c>
      <c r="G111" s="117" t="s">
        <v>65</v>
      </c>
      <c r="H111" s="117">
        <v>0.14987999999999999</v>
      </c>
      <c r="I111" s="117">
        <v>5.9000000000000003E-4</v>
      </c>
      <c r="J111" s="117">
        <v>1.1800000000000001E-3</v>
      </c>
      <c r="K111" s="117">
        <v>2.66E-3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147.66999999999999</v>
      </c>
      <c r="AL111" s="40" t="s">
        <v>282</v>
      </c>
    </row>
    <row r="112" spans="1:38" ht="26.25" customHeight="1" x14ac:dyDescent="0.2">
      <c r="A112" s="60" t="s">
        <v>307</v>
      </c>
      <c r="B112" s="60" t="s">
        <v>308</v>
      </c>
      <c r="C112" s="61" t="s">
        <v>309</v>
      </c>
      <c r="D112" s="62"/>
      <c r="E112" s="117">
        <v>1.0931200000000001</v>
      </c>
      <c r="F112" s="62" t="s">
        <v>65</v>
      </c>
      <c r="G112" s="117" t="s">
        <v>65</v>
      </c>
      <c r="H112" s="166">
        <v>1.9513879999999999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27328000</v>
      </c>
      <c r="AL112" s="40" t="s">
        <v>310</v>
      </c>
    </row>
    <row r="113" spans="1:38" ht="26.25" customHeight="1" x14ac:dyDescent="0.2">
      <c r="A113" s="60" t="s">
        <v>307</v>
      </c>
      <c r="B113" s="75" t="s">
        <v>311</v>
      </c>
      <c r="C113" s="76" t="s">
        <v>312</v>
      </c>
      <c r="D113" s="62"/>
      <c r="E113" s="117">
        <v>0.59762499999999996</v>
      </c>
      <c r="F113" s="117" t="s">
        <v>139</v>
      </c>
      <c r="G113" s="117" t="s">
        <v>65</v>
      </c>
      <c r="H113" s="117">
        <v>2.963581</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c r="AL113" s="40" t="s">
        <v>151</v>
      </c>
    </row>
    <row r="114" spans="1:38" ht="26.25" customHeight="1" x14ac:dyDescent="0.2">
      <c r="A114" s="60" t="s">
        <v>307</v>
      </c>
      <c r="B114" s="75" t="s">
        <v>313</v>
      </c>
      <c r="C114" s="76" t="s">
        <v>314</v>
      </c>
      <c r="D114" s="62"/>
      <c r="E114" s="117">
        <v>2.6720000000000003E-3</v>
      </c>
      <c r="F114" s="117" t="s">
        <v>65</v>
      </c>
      <c r="G114" s="117" t="s">
        <v>65</v>
      </c>
      <c r="H114" s="117">
        <v>9.0840000000000001E-3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c r="AL114" s="40" t="s">
        <v>151</v>
      </c>
    </row>
    <row r="115" spans="1:38" ht="26.25" customHeight="1" thickBot="1" x14ac:dyDescent="0.25">
      <c r="A115" s="60" t="s">
        <v>307</v>
      </c>
      <c r="B115" s="75" t="s">
        <v>315</v>
      </c>
      <c r="C115" s="76" t="s">
        <v>316</v>
      </c>
      <c r="D115" s="62"/>
      <c r="E115" s="117">
        <v>5.9947E-2</v>
      </c>
      <c r="F115" s="117" t="s">
        <v>65</v>
      </c>
      <c r="G115" s="117" t="s">
        <v>65</v>
      </c>
      <c r="H115" s="117">
        <v>0.119894</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c r="AL115" s="40" t="s">
        <v>151</v>
      </c>
    </row>
    <row r="116" spans="1:38" ht="26.25" customHeight="1" thickBot="1" x14ac:dyDescent="0.25">
      <c r="A116" s="60" t="s">
        <v>307</v>
      </c>
      <c r="B116" s="60" t="s">
        <v>317</v>
      </c>
      <c r="C116" s="66" t="s">
        <v>318</v>
      </c>
      <c r="D116" s="62"/>
      <c r="E116" s="117">
        <v>0.10667400000000002</v>
      </c>
      <c r="F116" s="117" t="s">
        <v>139</v>
      </c>
      <c r="G116" s="117" t="s">
        <v>65</v>
      </c>
      <c r="H116" s="62">
        <v>0.233795</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0.109</v>
      </c>
      <c r="J119" s="117">
        <v>1.337267</v>
      </c>
      <c r="K119" s="117">
        <v>1.337267</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c r="AL119" s="40" t="s">
        <v>151</v>
      </c>
    </row>
    <row r="120" spans="1:38" ht="26.25" customHeight="1" thickBot="1" x14ac:dyDescent="0.25">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c r="AL120" s="40" t="s">
        <v>151</v>
      </c>
    </row>
    <row r="121" spans="1:38" ht="26.25" customHeight="1" x14ac:dyDescent="0.2">
      <c r="A121" s="60" t="s">
        <v>307</v>
      </c>
      <c r="B121" s="60" t="s">
        <v>327</v>
      </c>
      <c r="C121" s="66" t="s">
        <v>328</v>
      </c>
      <c r="D121" s="63"/>
      <c r="E121" s="120" t="s">
        <v>65</v>
      </c>
      <c r="F121" s="165">
        <v>0.29630000000000001</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c r="AL121" s="40" t="s">
        <v>151</v>
      </c>
    </row>
    <row r="122" spans="1:38" ht="26.25" customHeight="1" thickBot="1" x14ac:dyDescent="0.25">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c r="AL122" s="40" t="s">
        <v>151</v>
      </c>
    </row>
    <row r="123" spans="1:38" ht="26.25" customHeight="1" thickBot="1" x14ac:dyDescent="0.25">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c r="AL124" s="40" t="s">
        <v>151</v>
      </c>
    </row>
    <row r="125" spans="1:38" ht="26.25" customHeight="1" thickBot="1" x14ac:dyDescent="0.25">
      <c r="A125" s="60" t="s">
        <v>336</v>
      </c>
      <c r="B125" s="60" t="s">
        <v>337</v>
      </c>
      <c r="C125" s="61" t="s">
        <v>338</v>
      </c>
      <c r="D125" s="62"/>
      <c r="E125" s="119" t="s">
        <v>65</v>
      </c>
      <c r="F125" s="167">
        <v>5.2070999999999999E-2</v>
      </c>
      <c r="G125" s="119" t="s">
        <v>65</v>
      </c>
      <c r="H125" s="167" t="s">
        <v>72</v>
      </c>
      <c r="I125" s="167">
        <v>3.0800000000000001E-4</v>
      </c>
      <c r="J125" s="167">
        <v>2.0449999999999999E-3</v>
      </c>
      <c r="K125" s="167">
        <v>4.3239999999999997E-3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3.0714000000000002E-2</v>
      </c>
      <c r="G126" s="119" t="s">
        <v>72</v>
      </c>
      <c r="H126" s="119">
        <v>4.9169999999999998E-2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6.8599999999999998E-3</v>
      </c>
      <c r="F129" s="119">
        <v>5.8700000000000007E-4</v>
      </c>
      <c r="G129" s="119">
        <v>1.5079999999999998E-2</v>
      </c>
      <c r="H129" s="119">
        <v>1.18E-4</v>
      </c>
      <c r="I129" s="119">
        <v>2.4000000000000001E-5</v>
      </c>
      <c r="J129" s="119">
        <v>4.3000000000000002E-5</v>
      </c>
      <c r="K129" s="119">
        <v>6.1000000000000005E-5</v>
      </c>
      <c r="L129" s="119">
        <v>9.9999999999999995E-7</v>
      </c>
      <c r="M129" s="119">
        <v>1.146E-2</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8.7849999999999994E-3</v>
      </c>
      <c r="F130" s="119">
        <v>3.86E-4</v>
      </c>
      <c r="G130" s="119">
        <v>1.9070000000000001E-3</v>
      </c>
      <c r="H130" s="119" t="s">
        <v>72</v>
      </c>
      <c r="I130" s="119">
        <v>1.8E-5</v>
      </c>
      <c r="J130" s="119">
        <v>3.15E-5</v>
      </c>
      <c r="K130" s="119">
        <v>4.5000000000000003E-5</v>
      </c>
      <c r="L130" s="119">
        <v>6.3000000000000011E-7</v>
      </c>
      <c r="M130" s="119">
        <v>1.771E-3</v>
      </c>
      <c r="N130" s="119">
        <v>1.8865290000000001E-3</v>
      </c>
      <c r="O130" s="119">
        <v>1.4511799999999999E-4</v>
      </c>
      <c r="P130" s="119">
        <v>8.1266000000000004E-5</v>
      </c>
      <c r="Q130" s="119">
        <v>2.3218999999999999E-5</v>
      </c>
      <c r="R130" s="119" t="s">
        <v>72</v>
      </c>
      <c r="S130" s="119">
        <v>2.4E-2</v>
      </c>
      <c r="T130" s="119">
        <v>2.03165E-4</v>
      </c>
      <c r="U130" s="119" t="s">
        <v>72</v>
      </c>
      <c r="V130" s="119" t="s">
        <v>72</v>
      </c>
      <c r="W130" s="119">
        <v>1.0883819999999999E-3</v>
      </c>
      <c r="X130" s="119" t="s">
        <v>72</v>
      </c>
      <c r="Y130" s="119" t="s">
        <v>72</v>
      </c>
      <c r="Z130" s="119" t="s">
        <v>72</v>
      </c>
      <c r="AA130" s="119" t="s">
        <v>72</v>
      </c>
      <c r="AB130" s="119">
        <v>2.9023999999999999E-5</v>
      </c>
      <c r="AC130" s="119">
        <v>2.902352E-3</v>
      </c>
      <c r="AD130" s="119" t="s">
        <v>65</v>
      </c>
      <c r="AE130" s="51"/>
      <c r="AF130" s="117" t="s">
        <v>65</v>
      </c>
      <c r="AG130" s="117" t="s">
        <v>65</v>
      </c>
      <c r="AH130" s="117" t="s">
        <v>65</v>
      </c>
      <c r="AI130" s="117" t="s">
        <v>65</v>
      </c>
      <c r="AJ130" s="117" t="s">
        <v>65</v>
      </c>
      <c r="AK130" s="117">
        <v>1.451176</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1.2767E-5</v>
      </c>
      <c r="O131" s="167">
        <v>4.2560000000000004E-6</v>
      </c>
      <c r="P131" s="167">
        <v>4.6813139999999998E-3</v>
      </c>
      <c r="Q131" s="167">
        <v>2.8371999999999999E-5</v>
      </c>
      <c r="R131" s="167">
        <v>7.0929999999999997E-6</v>
      </c>
      <c r="S131" s="119" t="s">
        <v>139</v>
      </c>
      <c r="T131" s="167">
        <v>5.6740000000000002E-6</v>
      </c>
      <c r="U131" s="119" t="s">
        <v>72</v>
      </c>
      <c r="V131" s="119" t="s">
        <v>72</v>
      </c>
      <c r="W131" s="119">
        <v>1.41858E-4</v>
      </c>
      <c r="X131" s="119" t="s">
        <v>72</v>
      </c>
      <c r="Y131" s="119" t="s">
        <v>72</v>
      </c>
      <c r="Z131" s="119" t="s">
        <v>72</v>
      </c>
      <c r="AA131" s="119" t="s">
        <v>72</v>
      </c>
      <c r="AB131" s="167">
        <v>5.6999999999999998E-9</v>
      </c>
      <c r="AC131" s="119">
        <v>1.41858E-2</v>
      </c>
      <c r="AD131" s="119">
        <v>2.83716E-3</v>
      </c>
      <c r="AE131" s="51"/>
      <c r="AF131" s="117" t="s">
        <v>65</v>
      </c>
      <c r="AG131" s="117" t="s">
        <v>65</v>
      </c>
      <c r="AH131" s="117" t="s">
        <v>65</v>
      </c>
      <c r="AI131" s="117" t="s">
        <v>65</v>
      </c>
      <c r="AJ131" s="117" t="s">
        <v>65</v>
      </c>
      <c r="AK131" s="117">
        <v>0.14185800000000001</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4.731E-3</v>
      </c>
      <c r="F133" s="119">
        <v>7.4999999999999993E-5</v>
      </c>
      <c r="G133" s="119">
        <v>6.4800000000000003E-4</v>
      </c>
      <c r="H133" s="167" t="s">
        <v>65</v>
      </c>
      <c r="I133" s="119">
        <v>1.9900000000000001E-4</v>
      </c>
      <c r="J133" s="119">
        <v>1.9900000000000001E-4</v>
      </c>
      <c r="K133" s="119">
        <v>2.2100000000000001E-4</v>
      </c>
      <c r="L133" s="119" t="s">
        <v>72</v>
      </c>
      <c r="M133" s="119">
        <v>8.03E-4</v>
      </c>
      <c r="N133" s="119">
        <v>1.7200000000000001E-4</v>
      </c>
      <c r="O133" s="119">
        <v>2.9E-5</v>
      </c>
      <c r="P133" s="119">
        <v>8.5450000000000005E-3</v>
      </c>
      <c r="Q133" s="119">
        <v>7.7999999999999999E-5</v>
      </c>
      <c r="R133" s="119">
        <v>7.7999999999999999E-5</v>
      </c>
      <c r="S133" s="119">
        <v>7.1000000000000005E-5</v>
      </c>
      <c r="T133" s="119">
        <v>9.8999999999999994E-5</v>
      </c>
      <c r="U133" s="119">
        <v>1.13E-4</v>
      </c>
      <c r="V133" s="119">
        <v>9.1799999999999998E-4</v>
      </c>
      <c r="W133" s="119">
        <v>1.55E-4</v>
      </c>
      <c r="X133" s="134">
        <v>7.6000000000000006E-8</v>
      </c>
      <c r="Y133" s="134">
        <v>4.1000000000000003E-8</v>
      </c>
      <c r="Z133" s="134">
        <v>3.7E-8</v>
      </c>
      <c r="AA133" s="134">
        <v>4.0000000000000001E-8</v>
      </c>
      <c r="AB133" s="134">
        <v>1.9400000000000002E-7</v>
      </c>
      <c r="AC133" s="119">
        <v>8.5999999999999998E-4</v>
      </c>
      <c r="AD133" s="119">
        <v>2.3509999999999998E-3</v>
      </c>
      <c r="AE133" s="51"/>
      <c r="AF133" s="117" t="s">
        <v>65</v>
      </c>
      <c r="AG133" s="117" t="s">
        <v>65</v>
      </c>
      <c r="AH133" s="117" t="s">
        <v>65</v>
      </c>
      <c r="AI133" s="117" t="s">
        <v>65</v>
      </c>
      <c r="AJ133" s="117" t="s">
        <v>65</v>
      </c>
      <c r="AK133" s="62">
        <v>5735</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9.3109999999999998E-3</v>
      </c>
      <c r="F135" s="119">
        <v>4.6557000000000001E-2</v>
      </c>
      <c r="G135" s="119">
        <v>1.552E-3</v>
      </c>
      <c r="H135" s="119" t="s">
        <v>72</v>
      </c>
      <c r="I135" s="167">
        <v>2.4830999999999999E-2</v>
      </c>
      <c r="J135" s="167">
        <v>2.4830999999999999E-2</v>
      </c>
      <c r="K135" s="119">
        <v>2.4830999999999999E-2</v>
      </c>
      <c r="L135" s="119" t="s">
        <v>72</v>
      </c>
      <c r="M135" s="119">
        <v>0.13036</v>
      </c>
      <c r="N135" s="119" t="s">
        <v>72</v>
      </c>
      <c r="O135" s="119" t="s">
        <v>72</v>
      </c>
      <c r="P135" s="119" t="s">
        <v>72</v>
      </c>
      <c r="Q135" s="119" t="s">
        <v>72</v>
      </c>
      <c r="R135" s="119" t="s">
        <v>72</v>
      </c>
      <c r="S135" s="119" t="s">
        <v>72</v>
      </c>
      <c r="T135" s="119" t="s">
        <v>72</v>
      </c>
      <c r="U135" s="119" t="s">
        <v>72</v>
      </c>
      <c r="V135" s="119" t="s">
        <v>72</v>
      </c>
      <c r="W135" s="119">
        <v>0.23837343</v>
      </c>
      <c r="X135" s="119">
        <v>4.3453490000000001E-3</v>
      </c>
      <c r="Y135" s="119">
        <v>2.0795599999999998E-3</v>
      </c>
      <c r="Z135" s="119">
        <v>2.0795599999999998E-3</v>
      </c>
      <c r="AA135" s="119">
        <v>3.941852E-3</v>
      </c>
      <c r="AB135" s="119">
        <v>1.2446321E-2</v>
      </c>
      <c r="AC135" s="119">
        <v>0.12415282800000001</v>
      </c>
      <c r="AD135" s="119">
        <v>0.39108140800000002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2.2172999999999998E-2</v>
      </c>
      <c r="G136" s="119">
        <v>6.7999999999999999E-5</v>
      </c>
      <c r="H136" s="167">
        <v>0.19290199999999999</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4.44E-4</v>
      </c>
      <c r="F137" s="119">
        <v>4.6629999999999996E-3</v>
      </c>
      <c r="G137" s="119">
        <v>1.2400000000000001E-4</v>
      </c>
      <c r="H137" s="119">
        <v>1.0740000000000001E-3</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19">
        <v>3.692E-3</v>
      </c>
      <c r="G139" s="119" t="s">
        <v>72</v>
      </c>
      <c r="H139" s="119" t="s">
        <v>72</v>
      </c>
      <c r="I139" s="119">
        <v>0.12868599999999999</v>
      </c>
      <c r="J139" s="119">
        <v>0.12868599999999999</v>
      </c>
      <c r="K139" s="119">
        <v>0.12868599999999999</v>
      </c>
      <c r="L139" s="119" t="s">
        <v>72</v>
      </c>
      <c r="M139" s="119" t="s">
        <v>72</v>
      </c>
      <c r="N139" s="119">
        <v>3.7599999999999998E-4</v>
      </c>
      <c r="O139" s="119">
        <v>7.5600000000000005E-4</v>
      </c>
      <c r="P139" s="119">
        <v>7.5600000000000005E-4</v>
      </c>
      <c r="Q139" s="119">
        <v>1.1969999999999999E-3</v>
      </c>
      <c r="R139" s="119">
        <v>1.142E-3</v>
      </c>
      <c r="S139" s="119">
        <v>2.6559999999999999E-3</v>
      </c>
      <c r="T139" s="119" t="s">
        <v>72</v>
      </c>
      <c r="U139" s="119" t="s">
        <v>72</v>
      </c>
      <c r="V139" s="119" t="s">
        <v>72</v>
      </c>
      <c r="W139" s="119">
        <v>1.30061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36.3570791127717</v>
      </c>
      <c r="F141" s="16">
        <f t="shared" ref="F141:AD141" si="0">SUM(F14:F140)</f>
        <v>25.673248435054735</v>
      </c>
      <c r="G141" s="16">
        <f t="shared" si="0"/>
        <v>54.607913257225853</v>
      </c>
      <c r="H141" s="16">
        <f t="shared" si="0"/>
        <v>10.634386114594962</v>
      </c>
      <c r="I141" s="16">
        <f t="shared" si="0"/>
        <v>6.977310373780111</v>
      </c>
      <c r="J141" s="16">
        <f t="shared" si="0"/>
        <v>13.768593438780115</v>
      </c>
      <c r="K141" s="16">
        <f t="shared" si="0"/>
        <v>23.622010448780092</v>
      </c>
      <c r="L141" s="16">
        <f t="shared" si="0"/>
        <v>1.4116095577115819</v>
      </c>
      <c r="M141" s="16">
        <f t="shared" si="0"/>
        <v>149.24461838291154</v>
      </c>
      <c r="N141" s="16">
        <f t="shared" si="0"/>
        <v>6.2574899918214948</v>
      </c>
      <c r="O141" s="16">
        <f t="shared" si="0"/>
        <v>0.50133164501980287</v>
      </c>
      <c r="P141" s="16">
        <f t="shared" si="0"/>
        <v>0.15064831738518303</v>
      </c>
      <c r="Q141" s="16">
        <f t="shared" si="0"/>
        <v>0.90614585889789467</v>
      </c>
      <c r="R141" s="16">
        <f>SUM(R14:R140)</f>
        <v>2.8124036291124326</v>
      </c>
      <c r="S141" s="16">
        <f t="shared" si="0"/>
        <v>9.4478254283243448</v>
      </c>
      <c r="T141" s="16">
        <f t="shared" si="0"/>
        <v>2.4035646352048845</v>
      </c>
      <c r="U141" s="16">
        <f t="shared" si="0"/>
        <v>1.002948493756183</v>
      </c>
      <c r="V141" s="16">
        <f t="shared" si="0"/>
        <v>24.084410551861602</v>
      </c>
      <c r="W141" s="16">
        <f t="shared" si="0"/>
        <v>5.3186341700000002</v>
      </c>
      <c r="X141" s="16">
        <f t="shared" si="0"/>
        <v>1.6821334846726004</v>
      </c>
      <c r="Y141" s="16">
        <f t="shared" si="0"/>
        <v>1.5561779197157004</v>
      </c>
      <c r="Z141" s="16">
        <f t="shared" si="0"/>
        <v>1.0932656833363001</v>
      </c>
      <c r="AA141" s="16">
        <f t="shared" si="0"/>
        <v>1.6776238327832</v>
      </c>
      <c r="AB141" s="16">
        <f t="shared" si="0"/>
        <v>6.0092284502077993</v>
      </c>
      <c r="AC141" s="16">
        <f t="shared" si="0"/>
        <v>0.48970205950000001</v>
      </c>
      <c r="AD141" s="16">
        <f t="shared" si="0"/>
        <v>1.1429325598999998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36.3570791127717</v>
      </c>
      <c r="F152" s="11">
        <f t="shared" ref="F152:AD152" si="1">F141 + F151 + IF(AND(OR($B$4="AT",$B$4="BE",$B$4="CH",$B$4="GB",$B$4="IE",$B$4="LT",$B$4="LU",$B$4="NL"),SUM(F143:F149)&gt;0),SUM(F143:F149)-SUM(F27:F33),0)</f>
        <v>25.673248435054735</v>
      </c>
      <c r="G152" s="11">
        <f t="shared" si="1"/>
        <v>54.607913257225853</v>
      </c>
      <c r="H152" s="11">
        <f t="shared" si="1"/>
        <v>10.634386114594962</v>
      </c>
      <c r="I152" s="11">
        <f t="shared" si="1"/>
        <v>6.977310373780111</v>
      </c>
      <c r="J152" s="11">
        <f t="shared" si="1"/>
        <v>13.768593438780115</v>
      </c>
      <c r="K152" s="11">
        <f t="shared" si="1"/>
        <v>23.622010448780092</v>
      </c>
      <c r="L152" s="11">
        <f t="shared" si="1"/>
        <v>1.4116095577115819</v>
      </c>
      <c r="M152" s="11">
        <f t="shared" si="1"/>
        <v>149.24461838291154</v>
      </c>
      <c r="N152" s="11">
        <f t="shared" si="1"/>
        <v>6.2574899918214948</v>
      </c>
      <c r="O152" s="11">
        <f t="shared" si="1"/>
        <v>0.50133164501980287</v>
      </c>
      <c r="P152" s="11">
        <f t="shared" si="1"/>
        <v>0.15064831738518303</v>
      </c>
      <c r="Q152" s="11">
        <f t="shared" si="1"/>
        <v>0.90614585889789467</v>
      </c>
      <c r="R152" s="11">
        <f t="shared" si="1"/>
        <v>2.8124036291124326</v>
      </c>
      <c r="S152" s="11">
        <f t="shared" si="1"/>
        <v>9.4478254283243448</v>
      </c>
      <c r="T152" s="11">
        <f t="shared" si="1"/>
        <v>2.4035646352048845</v>
      </c>
      <c r="U152" s="11">
        <f t="shared" si="1"/>
        <v>1.002948493756183</v>
      </c>
      <c r="V152" s="11">
        <f t="shared" si="1"/>
        <v>24.084410551861602</v>
      </c>
      <c r="W152" s="11">
        <f t="shared" si="1"/>
        <v>5.3186341700000002</v>
      </c>
      <c r="X152" s="11">
        <f t="shared" si="1"/>
        <v>1.6821334846726004</v>
      </c>
      <c r="Y152" s="11">
        <f t="shared" si="1"/>
        <v>1.5561779197157004</v>
      </c>
      <c r="Z152" s="11">
        <f t="shared" si="1"/>
        <v>1.0932656833363001</v>
      </c>
      <c r="AA152" s="11">
        <f t="shared" si="1"/>
        <v>1.6776238327832</v>
      </c>
      <c r="AB152" s="11">
        <f t="shared" si="1"/>
        <v>6.0092284502077993</v>
      </c>
      <c r="AC152" s="11">
        <f t="shared" si="1"/>
        <v>0.48970205950000001</v>
      </c>
      <c r="AD152" s="11">
        <f t="shared" si="1"/>
        <v>1.1429325598999998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36.3570791127717</v>
      </c>
      <c r="F154" s="11">
        <f>F141 + F153 - IF(OR($B$6=2005,$B$6&gt;=2020),SUM(F99:F122),0) + IF(AND(OR($B$4="AT",$B$4="BE",$B$4="CH",$B$4="GB",$B$4="IE",$B$4="LT",$B$4="LU",$B$4="NL"),SUM(F143:F149)&gt;0),SUM(F143:F149)-SUM(F27:F33),0)</f>
        <v>25.673248435054735</v>
      </c>
      <c r="G154" s="11">
        <f>G141 + G153 + IF(AND(OR($B$4="AT",$B$4="BE",$B$4="CH",$B$4="GB",$B$4="IE",$B$4="LT",$B$4="LU",$B$4="NL"),SUM(G143:G149)&gt;0),SUM(G143:G149)-SUM(G27:G33),0)</f>
        <v>54.607913257225853</v>
      </c>
      <c r="H154" s="11">
        <f t="shared" ref="H154:AD154" si="2">H141 + H153 + IF(AND(OR($B$4="AT",$B$4="BE",$B$4="CH",$B$4="GB",$B$4="IE",$B$4="LT",$B$4="LU",$B$4="NL"),SUM(H143:H149)&gt;0),SUM(H143:H149)-SUM(H27:H33),0)</f>
        <v>10.634386114594962</v>
      </c>
      <c r="I154" s="11">
        <f t="shared" si="2"/>
        <v>6.977310373780111</v>
      </c>
      <c r="J154" s="11">
        <f t="shared" si="2"/>
        <v>13.768593438780115</v>
      </c>
      <c r="K154" s="11">
        <f t="shared" si="2"/>
        <v>23.622010448780092</v>
      </c>
      <c r="L154" s="11">
        <f t="shared" si="2"/>
        <v>1.4116095577115819</v>
      </c>
      <c r="M154" s="11">
        <f t="shared" si="2"/>
        <v>149.24461838291154</v>
      </c>
      <c r="N154" s="11">
        <f t="shared" si="2"/>
        <v>6.2574899918214948</v>
      </c>
      <c r="O154" s="11">
        <f t="shared" si="2"/>
        <v>0.50133164501980287</v>
      </c>
      <c r="P154" s="11">
        <f t="shared" si="2"/>
        <v>0.15064831738518303</v>
      </c>
      <c r="Q154" s="11">
        <f t="shared" si="2"/>
        <v>0.90614585889789467</v>
      </c>
      <c r="R154" s="11">
        <f t="shared" si="2"/>
        <v>2.8124036291124326</v>
      </c>
      <c r="S154" s="11">
        <f t="shared" si="2"/>
        <v>9.4478254283243448</v>
      </c>
      <c r="T154" s="11">
        <f t="shared" si="2"/>
        <v>2.4035646352048845</v>
      </c>
      <c r="U154" s="11">
        <f t="shared" si="2"/>
        <v>1.002948493756183</v>
      </c>
      <c r="V154" s="11">
        <f t="shared" si="2"/>
        <v>24.084410551861602</v>
      </c>
      <c r="W154" s="11">
        <f t="shared" si="2"/>
        <v>5.3186341700000002</v>
      </c>
      <c r="X154" s="11">
        <f t="shared" si="2"/>
        <v>1.6821334846726004</v>
      </c>
      <c r="Y154" s="11">
        <f t="shared" si="2"/>
        <v>1.5561779197157004</v>
      </c>
      <c r="Z154" s="11">
        <f t="shared" si="2"/>
        <v>1.0932656833363001</v>
      </c>
      <c r="AA154" s="11">
        <f t="shared" si="2"/>
        <v>1.6776238327832</v>
      </c>
      <c r="AB154" s="11">
        <f t="shared" si="2"/>
        <v>6.0092284502077993</v>
      </c>
      <c r="AC154" s="11">
        <f t="shared" si="2"/>
        <v>0.48970205950000001</v>
      </c>
      <c r="AD154" s="11">
        <f t="shared" si="2"/>
        <v>1.1429325598999998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0.36577599999999999</v>
      </c>
      <c r="F157" s="129">
        <v>1.4288E-2</v>
      </c>
      <c r="G157" s="129">
        <v>2.8576000000000001E-2</v>
      </c>
      <c r="H157" s="129" t="s">
        <v>72</v>
      </c>
      <c r="I157" s="129">
        <v>5.7149999999999996E-3</v>
      </c>
      <c r="J157" s="129">
        <v>5.7149999999999996E-3</v>
      </c>
      <c r="K157" s="129">
        <v>5.7149999999999996E-3</v>
      </c>
      <c r="L157" s="129">
        <v>2.7430000000000002E-3</v>
      </c>
      <c r="M157" s="129">
        <v>3.1433999999999997E-2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1228.779352</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7.7120000000000001E-3</v>
      </c>
      <c r="F158" s="129">
        <v>7.4999999999999993E-5</v>
      </c>
      <c r="G158" s="129">
        <v>7.4899999999999999E-4</v>
      </c>
      <c r="H158" s="129" t="s">
        <v>72</v>
      </c>
      <c r="I158" s="129">
        <v>1.4999999999999999E-4</v>
      </c>
      <c r="J158" s="129">
        <v>1.4999999999999999E-4</v>
      </c>
      <c r="K158" s="129">
        <v>1.4999999999999999E-4</v>
      </c>
      <c r="L158" s="129">
        <v>7.2000000000000002E-5</v>
      </c>
      <c r="M158" s="129">
        <v>1.498E-3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32.197153</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17.31907</v>
      </c>
      <c r="F159" s="129">
        <v>0.63260499999999997</v>
      </c>
      <c r="G159" s="129">
        <v>6.48</v>
      </c>
      <c r="H159" s="129" t="s">
        <v>72</v>
      </c>
      <c r="I159" s="129">
        <v>1.220353</v>
      </c>
      <c r="J159" s="129">
        <v>1.32856</v>
      </c>
      <c r="K159" s="129">
        <v>1.32856</v>
      </c>
      <c r="L159" s="129">
        <v>0.15093300000000001</v>
      </c>
      <c r="M159" s="129">
        <v>1.7020000000000002</v>
      </c>
      <c r="N159" s="129">
        <v>4.0650000000000006E-2</v>
      </c>
      <c r="O159" s="129">
        <v>4.4500000000000008E-3</v>
      </c>
      <c r="P159" s="129">
        <v>4.7500000000000016E-3</v>
      </c>
      <c r="Q159" s="129">
        <v>1.1350000000000001E-2</v>
      </c>
      <c r="R159" s="129">
        <v>0.15554999999999999</v>
      </c>
      <c r="S159" s="129">
        <v>4.5999999999999999E-2</v>
      </c>
      <c r="T159" s="129">
        <v>6.8949999999999996</v>
      </c>
      <c r="U159" s="129">
        <v>8.7500000000000008E-3</v>
      </c>
      <c r="V159" s="129">
        <v>0.27600000000000002</v>
      </c>
      <c r="W159" s="129">
        <v>0.10299999999999999</v>
      </c>
      <c r="X159" s="129">
        <v>1.1050000000000001E-3</v>
      </c>
      <c r="Y159" s="129">
        <v>6.6E-3</v>
      </c>
      <c r="Z159" s="129">
        <v>4.45E-3</v>
      </c>
      <c r="AA159" s="129">
        <v>1.9499999999999999E-3</v>
      </c>
      <c r="AB159" s="129">
        <v>1.4104999999999999E-2</v>
      </c>
      <c r="AC159" s="129">
        <v>3.1300000000000001E-2</v>
      </c>
      <c r="AD159" s="129">
        <v>0.12311999999999999</v>
      </c>
      <c r="AE159" s="54"/>
      <c r="AF159" s="129">
        <v>9320.5</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5.9300000000000004E-3</v>
      </c>
      <c r="F163" s="130">
        <v>1.779E-2</v>
      </c>
      <c r="G163" s="130">
        <v>1.186E-3</v>
      </c>
      <c r="H163" s="130">
        <v>1.186E-3</v>
      </c>
      <c r="I163" s="297">
        <v>8.0706E-2</v>
      </c>
      <c r="J163" s="297">
        <v>9.8640000000000005E-2</v>
      </c>
      <c r="K163" s="297">
        <v>0.152444</v>
      </c>
      <c r="L163" s="297">
        <v>7.2639999999999996E-3</v>
      </c>
      <c r="M163" s="130">
        <v>0.1779</v>
      </c>
      <c r="N163" s="130" t="s">
        <v>72</v>
      </c>
      <c r="O163" s="130" t="s">
        <v>72</v>
      </c>
      <c r="P163" s="130" t="s">
        <v>72</v>
      </c>
      <c r="Q163" s="130" t="s">
        <v>72</v>
      </c>
      <c r="R163" s="130" t="s">
        <v>72</v>
      </c>
      <c r="S163" s="130" t="s">
        <v>72</v>
      </c>
      <c r="T163" s="130" t="s">
        <v>72</v>
      </c>
      <c r="U163" s="130" t="s">
        <v>72</v>
      </c>
      <c r="V163" s="130" t="s">
        <v>72</v>
      </c>
      <c r="W163" s="297">
        <v>8.9669999999999993E-3</v>
      </c>
      <c r="X163" s="130" t="s">
        <v>72</v>
      </c>
      <c r="Y163" s="130" t="s">
        <v>72</v>
      </c>
      <c r="Z163" s="130" t="s">
        <v>72</v>
      </c>
      <c r="AA163" s="130" t="s">
        <v>72</v>
      </c>
      <c r="AB163" s="130" t="s">
        <v>72</v>
      </c>
      <c r="AC163" s="130" t="s">
        <v>72</v>
      </c>
      <c r="AD163" s="297">
        <v>8.9700000000000001E-4</v>
      </c>
      <c r="AE163" s="55"/>
      <c r="AF163" s="130" t="s">
        <v>65</v>
      </c>
      <c r="AG163" s="130" t="s">
        <v>65</v>
      </c>
      <c r="AH163" s="130" t="s">
        <v>65</v>
      </c>
      <c r="AI163" s="130" t="s">
        <v>65</v>
      </c>
      <c r="AJ163" s="130" t="s">
        <v>65</v>
      </c>
      <c r="AK163" s="130">
        <v>59.3</v>
      </c>
      <c r="AL163" s="50" t="s">
        <v>425</v>
      </c>
    </row>
    <row r="164" spans="1:38" ht="26.25" customHeight="1" thickBot="1" x14ac:dyDescent="0.25">
      <c r="A164" s="50" t="s">
        <v>420</v>
      </c>
      <c r="B164" s="50" t="s">
        <v>426</v>
      </c>
      <c r="C164" s="101" t="s">
        <v>427</v>
      </c>
      <c r="D164" s="102"/>
      <c r="E164" s="130" t="s">
        <v>69</v>
      </c>
      <c r="F164" s="130">
        <v>37.567169999999997</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pane ySplit="13" topLeftCell="A23"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57031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2008</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2008</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17">
        <v>12.297026000000001</v>
      </c>
      <c r="F14" s="117">
        <v>0.75224500000000005</v>
      </c>
      <c r="G14" s="117">
        <v>66.389844999999994</v>
      </c>
      <c r="H14" s="166">
        <v>5.0959999999999998E-3</v>
      </c>
      <c r="I14" s="117">
        <v>1.3613029999999999</v>
      </c>
      <c r="J14" s="117">
        <v>3.5678040000000002</v>
      </c>
      <c r="K14" s="117">
        <v>7.4109910000000001</v>
      </c>
      <c r="L14" s="117">
        <v>6.1984999999999998E-2</v>
      </c>
      <c r="M14" s="117">
        <v>2.3982969999999999</v>
      </c>
      <c r="N14" s="117">
        <v>2.0038900000000002</v>
      </c>
      <c r="O14" s="117">
        <v>0.14313100000000001</v>
      </c>
      <c r="P14" s="117">
        <v>6.4179E-2</v>
      </c>
      <c r="Q14" s="117">
        <v>0.96579400000000004</v>
      </c>
      <c r="R14" s="117">
        <v>2.365621</v>
      </c>
      <c r="S14" s="117">
        <v>1.8480209999999999</v>
      </c>
      <c r="T14" s="117">
        <v>1.823634</v>
      </c>
      <c r="U14" s="117">
        <v>1.2590079999999999</v>
      </c>
      <c r="V14" s="117">
        <v>11.557062999999999</v>
      </c>
      <c r="W14" s="166">
        <v>2.384166</v>
      </c>
      <c r="X14" s="166">
        <v>6.2168000000000001E-2</v>
      </c>
      <c r="Y14" s="166">
        <v>9.3411999999999995E-2</v>
      </c>
      <c r="Z14" s="166">
        <v>3.5444000000000003E-2</v>
      </c>
      <c r="AA14" s="166">
        <v>2.6905999999999999E-2</v>
      </c>
      <c r="AB14" s="204">
        <v>0.21793100000000001</v>
      </c>
      <c r="AC14" s="117">
        <v>9.3728000000000006E-2</v>
      </c>
      <c r="AD14" s="117">
        <v>0.68040500000000004</v>
      </c>
      <c r="AE14" s="51"/>
      <c r="AF14" s="117">
        <v>3225.7</v>
      </c>
      <c r="AG14" s="117">
        <v>110885.289</v>
      </c>
      <c r="AH14" s="117">
        <v>17649</v>
      </c>
      <c r="AI14" s="117">
        <v>4179</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0.27571299999999999</v>
      </c>
      <c r="F16" s="166">
        <v>1.307728</v>
      </c>
      <c r="G16" s="117">
        <v>0.53260600000000002</v>
      </c>
      <c r="H16" s="117">
        <v>0.16203000000000001</v>
      </c>
      <c r="I16" s="117">
        <v>0.17049600000000001</v>
      </c>
      <c r="J16" s="117">
        <v>0.366566</v>
      </c>
      <c r="K16" s="117">
        <v>0.42623899999999998</v>
      </c>
      <c r="L16" s="117">
        <v>1.0912E-2</v>
      </c>
      <c r="M16" s="166">
        <v>23.545544</v>
      </c>
      <c r="N16" s="117">
        <v>1.0703000000000001E-2</v>
      </c>
      <c r="O16" s="117">
        <v>6.3199999999999997E-4</v>
      </c>
      <c r="P16" s="117">
        <v>2.189E-3</v>
      </c>
      <c r="Q16" s="117">
        <v>4.3779999999999999E-3</v>
      </c>
      <c r="R16" s="117">
        <v>2.1892000000000002E-2</v>
      </c>
      <c r="S16" s="117">
        <v>2.1892000000000002E-2</v>
      </c>
      <c r="T16" s="117">
        <v>1.0946000000000001E-2</v>
      </c>
      <c r="U16" s="117" t="s">
        <v>72</v>
      </c>
      <c r="V16" s="117">
        <v>0.14594699999999999</v>
      </c>
      <c r="W16" s="117">
        <v>6.9420000000000003E-3</v>
      </c>
      <c r="X16" s="117" t="s">
        <v>72</v>
      </c>
      <c r="Y16" s="117" t="s">
        <v>72</v>
      </c>
      <c r="Z16" s="117" t="s">
        <v>72</v>
      </c>
      <c r="AA16" s="117" t="s">
        <v>72</v>
      </c>
      <c r="AB16" s="62"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65</v>
      </c>
      <c r="J17" s="117" t="s">
        <v>65</v>
      </c>
      <c r="K17" s="117" t="s">
        <v>65</v>
      </c>
      <c r="L17" s="117" t="s">
        <v>65</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66">
        <v>2.4510000000000001E-3</v>
      </c>
      <c r="F18" s="166">
        <v>1.22E-4</v>
      </c>
      <c r="G18" s="166">
        <v>1.3100000000000001E-4</v>
      </c>
      <c r="H18" s="117">
        <v>1.8E-5</v>
      </c>
      <c r="I18" s="117">
        <v>3.0000000000000001E-6</v>
      </c>
      <c r="J18" s="117">
        <v>5.0000000000000004E-6</v>
      </c>
      <c r="K18" s="117">
        <v>5.0000000000000004E-6</v>
      </c>
      <c r="L18" s="117">
        <v>2E-8</v>
      </c>
      <c r="M18" s="166">
        <v>1.9900000000000001E-4</v>
      </c>
      <c r="N18" s="117">
        <v>9.9999999999999995E-8</v>
      </c>
      <c r="O18" s="117" t="s">
        <v>65</v>
      </c>
      <c r="P18" s="117">
        <v>6.8000000000000001E-6</v>
      </c>
      <c r="Q18" s="117">
        <v>8.1000000000000004E-6</v>
      </c>
      <c r="R18" s="117">
        <v>9.9999999999999995E-8</v>
      </c>
      <c r="S18" s="117" t="s">
        <v>65</v>
      </c>
      <c r="T18" s="117" t="s">
        <v>65</v>
      </c>
      <c r="U18" s="117">
        <v>6.9999999999999997E-7</v>
      </c>
      <c r="V18" s="117">
        <v>9.9999999999999995E-8</v>
      </c>
      <c r="W18" s="117" t="s">
        <v>65</v>
      </c>
      <c r="X18" s="117" t="s">
        <v>65</v>
      </c>
      <c r="Y18" s="117" t="s">
        <v>65</v>
      </c>
      <c r="Z18" s="117" t="s">
        <v>65</v>
      </c>
      <c r="AA18" s="117" t="s">
        <v>65</v>
      </c>
      <c r="AB18" s="117" t="s">
        <v>65</v>
      </c>
      <c r="AC18" s="117" t="s">
        <v>65</v>
      </c>
      <c r="AD18" s="117" t="s">
        <v>65</v>
      </c>
      <c r="AE18" s="51"/>
      <c r="AF18" s="117" t="s">
        <v>65</v>
      </c>
      <c r="AG18" s="117" t="s">
        <v>65</v>
      </c>
      <c r="AH18" s="166">
        <v>67.5</v>
      </c>
      <c r="AI18" s="117" t="s">
        <v>65</v>
      </c>
      <c r="AJ18" s="117" t="s">
        <v>65</v>
      </c>
      <c r="AK18" s="117" t="s">
        <v>65</v>
      </c>
      <c r="AL18" s="40" t="s">
        <v>61</v>
      </c>
    </row>
    <row r="19" spans="1:38" ht="26.25" customHeight="1" thickBot="1" x14ac:dyDescent="0.25">
      <c r="A19" s="60" t="s">
        <v>66</v>
      </c>
      <c r="B19" s="60" t="s">
        <v>77</v>
      </c>
      <c r="C19" s="61" t="s">
        <v>78</v>
      </c>
      <c r="D19" s="62"/>
      <c r="E19" s="166">
        <v>8.0862000000000003E-2</v>
      </c>
      <c r="F19" s="166">
        <v>6.1370000000000001E-3</v>
      </c>
      <c r="G19" s="117">
        <v>1.225E-2</v>
      </c>
      <c r="H19" s="166">
        <v>4.9799999999999996E-4</v>
      </c>
      <c r="I19" s="166">
        <v>2.153E-3</v>
      </c>
      <c r="J19" s="117">
        <v>2.5769999999999999E-3</v>
      </c>
      <c r="K19" s="117">
        <v>3.0330000000000001E-3</v>
      </c>
      <c r="L19" s="117">
        <v>3.68E-4</v>
      </c>
      <c r="M19" s="166">
        <v>1.2076999999999999E-2</v>
      </c>
      <c r="N19" s="166">
        <v>1.802E-3</v>
      </c>
      <c r="O19" s="166">
        <v>1.201E-3</v>
      </c>
      <c r="P19" s="117">
        <v>2.0900000000000001E-4</v>
      </c>
      <c r="Q19" s="117">
        <v>4.2779999999999997E-3</v>
      </c>
      <c r="R19" s="117">
        <v>2.1519999999999998E-3</v>
      </c>
      <c r="S19" s="117">
        <v>9.5E-4</v>
      </c>
      <c r="T19" s="117">
        <v>2.3445000000000001E-2</v>
      </c>
      <c r="U19" s="117">
        <v>3.6999999999999998E-5</v>
      </c>
      <c r="V19" s="117">
        <v>1.8116E-2</v>
      </c>
      <c r="W19" s="166">
        <v>4.3099999999999996E-3</v>
      </c>
      <c r="X19" s="166">
        <v>7.8100000000000001E-4</v>
      </c>
      <c r="Y19" s="166">
        <v>1.0759999999999999E-3</v>
      </c>
      <c r="Z19" s="166">
        <v>5.1099999999999995E-4</v>
      </c>
      <c r="AA19" s="166">
        <v>3.2699999999999998E-4</v>
      </c>
      <c r="AB19" s="166">
        <v>2.696E-3</v>
      </c>
      <c r="AC19" s="166">
        <v>1.7000000000000001E-4</v>
      </c>
      <c r="AD19" s="166">
        <v>2.9999999999999999E-7</v>
      </c>
      <c r="AE19" s="51"/>
      <c r="AF19" s="117">
        <v>91</v>
      </c>
      <c r="AG19" s="117" t="s">
        <v>65</v>
      </c>
      <c r="AH19" s="166">
        <v>1805.4</v>
      </c>
      <c r="AI19" s="117">
        <v>34</v>
      </c>
      <c r="AJ19" s="117" t="s">
        <v>65</v>
      </c>
      <c r="AK19" s="117" t="s">
        <v>65</v>
      </c>
      <c r="AL19" s="40" t="s">
        <v>61</v>
      </c>
    </row>
    <row r="20" spans="1:38" ht="26.25" customHeight="1" thickBot="1" x14ac:dyDescent="0.25">
      <c r="A20" s="60" t="s">
        <v>66</v>
      </c>
      <c r="B20" s="60" t="s">
        <v>79</v>
      </c>
      <c r="C20" s="61" t="s">
        <v>80</v>
      </c>
      <c r="D20" s="62"/>
      <c r="E20" s="117">
        <v>5.2144999999999997E-2</v>
      </c>
      <c r="F20" s="117">
        <v>1.0841E-2</v>
      </c>
      <c r="G20" s="117">
        <v>6.1960000000000001E-3</v>
      </c>
      <c r="H20" s="117">
        <v>2.6200000000000003E-4</v>
      </c>
      <c r="I20" s="117">
        <v>8.5319999999999997E-3</v>
      </c>
      <c r="J20" s="117">
        <v>1.0165E-2</v>
      </c>
      <c r="K20" s="117">
        <v>1.1650000000000001E-2</v>
      </c>
      <c r="L20" s="117">
        <v>1.3450000000000001E-3</v>
      </c>
      <c r="M20" s="117">
        <v>2.5267000000000001E-2</v>
      </c>
      <c r="N20" s="117">
        <v>2.457E-3</v>
      </c>
      <c r="O20" s="117">
        <v>1.3370000000000001E-3</v>
      </c>
      <c r="P20" s="117">
        <v>1.73E-4</v>
      </c>
      <c r="Q20" s="117">
        <v>2.0219999999999999E-3</v>
      </c>
      <c r="R20" s="117">
        <v>2.3779999999999999E-3</v>
      </c>
      <c r="S20" s="117">
        <v>1.292E-3</v>
      </c>
      <c r="T20" s="117">
        <v>1.1820000000000001E-2</v>
      </c>
      <c r="U20" s="117">
        <v>8.7999999999999998E-5</v>
      </c>
      <c r="V20" s="117">
        <v>8.1223000000000004E-2</v>
      </c>
      <c r="W20" s="117">
        <v>1.6219999999999998E-2</v>
      </c>
      <c r="X20" s="117">
        <v>1.784E-3</v>
      </c>
      <c r="Y20" s="117">
        <v>2.774E-3</v>
      </c>
      <c r="Z20" s="117">
        <v>9.4799999999999995E-4</v>
      </c>
      <c r="AA20" s="117">
        <v>7.2000000000000005E-4</v>
      </c>
      <c r="AB20" s="117">
        <v>6.2249999999999996E-3</v>
      </c>
      <c r="AC20" s="117">
        <v>7.9000000000000001E-4</v>
      </c>
      <c r="AD20" s="117">
        <v>9.9999999999999995E-7</v>
      </c>
      <c r="AE20" s="51"/>
      <c r="AF20" s="117">
        <v>42</v>
      </c>
      <c r="AG20" s="117" t="s">
        <v>65</v>
      </c>
      <c r="AH20" s="166">
        <v>804.6</v>
      </c>
      <c r="AI20" s="117">
        <v>158</v>
      </c>
      <c r="AJ20" s="117" t="s">
        <v>65</v>
      </c>
      <c r="AK20" s="117" t="s">
        <v>65</v>
      </c>
      <c r="AL20" s="40" t="s">
        <v>61</v>
      </c>
    </row>
    <row r="21" spans="1:38" ht="26.25" customHeight="1" thickBot="1" x14ac:dyDescent="0.25">
      <c r="A21" s="60" t="s">
        <v>66</v>
      </c>
      <c r="B21" s="60" t="s">
        <v>81</v>
      </c>
      <c r="C21" s="61" t="s">
        <v>82</v>
      </c>
      <c r="D21" s="62"/>
      <c r="E21" s="117">
        <v>0.12817000000000001</v>
      </c>
      <c r="F21" s="117">
        <v>8.404E-3</v>
      </c>
      <c r="G21" s="117">
        <v>0.170677</v>
      </c>
      <c r="H21" s="117">
        <v>3.77E-4</v>
      </c>
      <c r="I21" s="117">
        <v>3.5509999999999999E-3</v>
      </c>
      <c r="J21" s="117">
        <v>4.4099999999999999E-3</v>
      </c>
      <c r="K21" s="117">
        <v>6.3819999999999997E-3</v>
      </c>
      <c r="L21" s="117">
        <v>5.8200000000000005E-4</v>
      </c>
      <c r="M21" s="117">
        <v>1.4374E-2</v>
      </c>
      <c r="N21" s="117">
        <v>8.1099999999999992E-3</v>
      </c>
      <c r="O21" s="117">
        <v>3.1229999999999999E-3</v>
      </c>
      <c r="P21" s="117">
        <v>1.8100000000000001E-4</v>
      </c>
      <c r="Q21" s="117">
        <v>2.7335999999999999E-2</v>
      </c>
      <c r="R21" s="117">
        <v>1.2558E-2</v>
      </c>
      <c r="S21" s="117">
        <v>4.5149999999999999E-3</v>
      </c>
      <c r="T21" s="117">
        <v>0.138569</v>
      </c>
      <c r="U21" s="117">
        <v>2.8E-5</v>
      </c>
      <c r="V21" s="117">
        <v>2.1269E-2</v>
      </c>
      <c r="W21" s="117">
        <v>9.5130000000000006E-3</v>
      </c>
      <c r="X21" s="117">
        <v>2.0760000000000002E-3</v>
      </c>
      <c r="Y21" s="117">
        <v>2.8909999999999999E-3</v>
      </c>
      <c r="Z21" s="117">
        <v>1.585E-3</v>
      </c>
      <c r="AA21" s="117">
        <v>1.0690000000000001E-3</v>
      </c>
      <c r="AB21" s="117">
        <v>7.6210000000000002E-3</v>
      </c>
      <c r="AC21" s="117">
        <v>1.7000000000000001E-4</v>
      </c>
      <c r="AD21" s="117">
        <v>2.9999999999999999E-7</v>
      </c>
      <c r="AE21" s="51"/>
      <c r="AF21" s="117">
        <v>611.29999999999995</v>
      </c>
      <c r="AG21" s="117" t="s">
        <v>65</v>
      </c>
      <c r="AH21" s="166">
        <v>1006.2</v>
      </c>
      <c r="AI21" s="117">
        <v>34</v>
      </c>
      <c r="AJ21" s="117" t="s">
        <v>65</v>
      </c>
      <c r="AK21" s="117" t="s">
        <v>65</v>
      </c>
      <c r="AL21" s="40" t="s">
        <v>61</v>
      </c>
    </row>
    <row r="22" spans="1:38" ht="26.25" customHeight="1" thickBot="1" x14ac:dyDescent="0.25">
      <c r="A22" s="60" t="s">
        <v>66</v>
      </c>
      <c r="B22" s="64" t="s">
        <v>83</v>
      </c>
      <c r="C22" s="61" t="s">
        <v>84</v>
      </c>
      <c r="D22" s="62"/>
      <c r="E22" s="117">
        <v>1.2306569999999999</v>
      </c>
      <c r="F22" s="117">
        <v>0.120326</v>
      </c>
      <c r="G22" s="117">
        <v>0.99159299999999995</v>
      </c>
      <c r="H22" s="117">
        <v>5.2899999999999996E-4</v>
      </c>
      <c r="I22" s="117">
        <v>0.11813</v>
      </c>
      <c r="J22" s="117">
        <v>0.15135899999999999</v>
      </c>
      <c r="K22" s="117">
        <v>0.27247900000000003</v>
      </c>
      <c r="L22" s="117">
        <v>9.0609999999999996E-3</v>
      </c>
      <c r="M22" s="117">
        <v>2.435238</v>
      </c>
      <c r="N22" s="117">
        <v>0.181476</v>
      </c>
      <c r="O22" s="117">
        <v>5.587E-3</v>
      </c>
      <c r="P22" s="117">
        <v>8.2400000000000008E-3</v>
      </c>
      <c r="Q22" s="117">
        <v>2.7251000000000001E-2</v>
      </c>
      <c r="R22" s="117">
        <v>4.2632000000000003E-2</v>
      </c>
      <c r="S22" s="117">
        <v>7.0224999999999996E-2</v>
      </c>
      <c r="T22" s="117">
        <v>0.115843</v>
      </c>
      <c r="U22" s="117">
        <v>1.3079999999999999E-3</v>
      </c>
      <c r="V22" s="117">
        <v>0.38315300000000002</v>
      </c>
      <c r="W22" s="117">
        <v>3.6075000000000003E-2</v>
      </c>
      <c r="X22" s="117">
        <v>4.2159000000000002E-2</v>
      </c>
      <c r="Y22" s="117">
        <v>5.5709000000000002E-2</v>
      </c>
      <c r="Z22" s="117">
        <v>2.2407E-2</v>
      </c>
      <c r="AA22" s="117">
        <v>1.7172E-2</v>
      </c>
      <c r="AB22" s="117">
        <v>0.13744600000000001</v>
      </c>
      <c r="AC22" s="117">
        <v>6.8609999999999999E-3</v>
      </c>
      <c r="AD22" s="117">
        <v>0.21493799999999999</v>
      </c>
      <c r="AE22" s="51"/>
      <c r="AF22" s="117">
        <v>367.5</v>
      </c>
      <c r="AG22" s="117">
        <v>5885.6787519999998</v>
      </c>
      <c r="AH22" s="117">
        <v>945</v>
      </c>
      <c r="AI22" s="117">
        <v>59</v>
      </c>
      <c r="AJ22" s="117">
        <v>462.75772537699993</v>
      </c>
      <c r="AK22" s="117" t="s">
        <v>65</v>
      </c>
      <c r="AL22" s="40" t="s">
        <v>61</v>
      </c>
    </row>
    <row r="23" spans="1:38" ht="26.25" customHeight="1" thickBot="1" x14ac:dyDescent="0.25">
      <c r="A23" s="60" t="s">
        <v>85</v>
      </c>
      <c r="B23" s="64" t="s">
        <v>86</v>
      </c>
      <c r="C23" s="61" t="s">
        <v>87</v>
      </c>
      <c r="D23" s="103"/>
      <c r="E23" s="62">
        <v>0.62846599999999997</v>
      </c>
      <c r="F23" s="62">
        <v>5.8984000000000002E-2</v>
      </c>
      <c r="G23" s="62">
        <v>1.7600000000000001E-3</v>
      </c>
      <c r="H23" s="62">
        <v>1.76E-4</v>
      </c>
      <c r="I23" s="117">
        <v>3.6849E-2</v>
      </c>
      <c r="J23" s="117">
        <v>3.6849E-2</v>
      </c>
      <c r="K23" s="117">
        <v>3.6849E-2</v>
      </c>
      <c r="L23" s="117">
        <v>2.4362999999999999E-2</v>
      </c>
      <c r="M23" s="62">
        <v>0.20427500000000001</v>
      </c>
      <c r="N23" s="62" t="s">
        <v>65</v>
      </c>
      <c r="O23" s="117">
        <v>2.2000000000000001E-4</v>
      </c>
      <c r="P23" s="117" t="s">
        <v>72</v>
      </c>
      <c r="Q23" s="117" t="s">
        <v>72</v>
      </c>
      <c r="R23" s="117">
        <v>1.1000000000000001E-3</v>
      </c>
      <c r="S23" s="117">
        <v>3.7400000000000003E-2</v>
      </c>
      <c r="T23" s="117">
        <v>1.5399999999999999E-3</v>
      </c>
      <c r="U23" s="117">
        <v>2.2000000000000001E-4</v>
      </c>
      <c r="V23" s="117">
        <v>2.1999999999999999E-2</v>
      </c>
      <c r="W23" s="117" t="s">
        <v>72</v>
      </c>
      <c r="X23" s="117">
        <v>6.6E-4</v>
      </c>
      <c r="Y23" s="117">
        <v>1.1000000000000001E-3</v>
      </c>
      <c r="Z23" s="117" t="s">
        <v>72</v>
      </c>
      <c r="AA23" s="117" t="s">
        <v>72</v>
      </c>
      <c r="AB23" s="117">
        <v>1.7600000000000001E-3</v>
      </c>
      <c r="AC23" s="117" t="s">
        <v>65</v>
      </c>
      <c r="AD23" s="117" t="s">
        <v>65</v>
      </c>
      <c r="AE23" s="51"/>
      <c r="AF23" s="117">
        <v>930.59999999999991</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0.65754800000000002</v>
      </c>
      <c r="F24" s="117">
        <v>0.27390900000000001</v>
      </c>
      <c r="G24" s="117">
        <v>9.8674999999999999E-2</v>
      </c>
      <c r="H24" s="117">
        <v>1.7899999999999999E-3</v>
      </c>
      <c r="I24" s="117">
        <v>0.249449</v>
      </c>
      <c r="J24" s="117">
        <v>0.29699300000000001</v>
      </c>
      <c r="K24" s="117">
        <v>0.34003800000000001</v>
      </c>
      <c r="L24" s="117">
        <v>3.9782999999999999E-2</v>
      </c>
      <c r="M24" s="117">
        <v>0.66740500000000003</v>
      </c>
      <c r="N24" s="117">
        <v>6.3653000000000001E-2</v>
      </c>
      <c r="O24" s="117">
        <v>3.2799000000000002E-2</v>
      </c>
      <c r="P24" s="117">
        <v>2.82E-3</v>
      </c>
      <c r="Q24" s="117">
        <v>3.1995999999999997E-2</v>
      </c>
      <c r="R24" s="117">
        <v>5.8993999999999998E-2</v>
      </c>
      <c r="S24" s="117">
        <v>3.3499000000000001E-2</v>
      </c>
      <c r="T24" s="117">
        <v>3.8267000000000002E-2</v>
      </c>
      <c r="U24" s="117">
        <v>2.3500000000000001E-3</v>
      </c>
      <c r="V24" s="117">
        <v>2.3961969999999999</v>
      </c>
      <c r="W24" s="117">
        <v>0.473777</v>
      </c>
      <c r="X24" s="117">
        <v>4.9849999999999998E-2</v>
      </c>
      <c r="Y24" s="117">
        <v>7.8548000000000007E-2</v>
      </c>
      <c r="Z24" s="117">
        <v>2.5794000000000001E-2</v>
      </c>
      <c r="AA24" s="117">
        <v>2.0063999999999999E-2</v>
      </c>
      <c r="AB24" s="117">
        <v>0.17425599999999999</v>
      </c>
      <c r="AC24" s="117">
        <v>2.3349999999999999E-2</v>
      </c>
      <c r="AD24" s="117">
        <v>4.1E-5</v>
      </c>
      <c r="AE24" s="51"/>
      <c r="AF24" s="117">
        <v>677.69999999999993</v>
      </c>
      <c r="AG24" s="117" t="s">
        <v>65</v>
      </c>
      <c r="AH24" s="117">
        <v>1375.2</v>
      </c>
      <c r="AI24" s="117">
        <v>4670</v>
      </c>
      <c r="AJ24" s="117" t="s">
        <v>65</v>
      </c>
      <c r="AK24" s="117" t="s">
        <v>65</v>
      </c>
      <c r="AL24" s="40" t="s">
        <v>61</v>
      </c>
    </row>
    <row r="25" spans="1:38" ht="26.25" customHeight="1" thickBot="1" x14ac:dyDescent="0.25">
      <c r="A25" s="60" t="s">
        <v>90</v>
      </c>
      <c r="B25" s="64" t="s">
        <v>91</v>
      </c>
      <c r="C25" s="66" t="s">
        <v>92</v>
      </c>
      <c r="D25" s="62"/>
      <c r="E25" s="117">
        <v>0.110582</v>
      </c>
      <c r="F25" s="117">
        <v>1.2859000000000001E-2</v>
      </c>
      <c r="G25" s="117">
        <v>1.0179000000000001E-2</v>
      </c>
      <c r="H25" s="117" t="s">
        <v>72</v>
      </c>
      <c r="I25" s="117">
        <v>9.2800000000000001E-4</v>
      </c>
      <c r="J25" s="117">
        <v>9.2800000000000001E-4</v>
      </c>
      <c r="K25" s="117">
        <v>9.2800000000000001E-4</v>
      </c>
      <c r="L25" s="117">
        <v>4.46E-4</v>
      </c>
      <c r="M25" s="117">
        <v>0.13608999999999999</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454.07096999999999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1.6739999999999999E-3</v>
      </c>
      <c r="F26" s="117">
        <v>2.8270000000000001E-3</v>
      </c>
      <c r="G26" s="117">
        <v>2.8200000000000002E-4</v>
      </c>
      <c r="H26" s="117" t="s">
        <v>72</v>
      </c>
      <c r="I26" s="117">
        <v>1.2999999999999999E-5</v>
      </c>
      <c r="J26" s="117">
        <v>1.2999999999999999E-5</v>
      </c>
      <c r="K26" s="117">
        <v>1.2999999999999999E-5</v>
      </c>
      <c r="L26" s="117">
        <v>6.0000000000000002E-6</v>
      </c>
      <c r="M26" s="117">
        <v>4.2497E-2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13.953241999999999</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4.2996183935330077</v>
      </c>
      <c r="F27" s="117">
        <v>2.7958168917639434</v>
      </c>
      <c r="G27" s="117">
        <v>1.4922075833027511E-2</v>
      </c>
      <c r="H27" s="117">
        <v>0.23403529643561946</v>
      </c>
      <c r="I27" s="117">
        <v>0.16501849979093416</v>
      </c>
      <c r="J27" s="117">
        <v>0.16501849979093416</v>
      </c>
      <c r="K27" s="117">
        <v>0.16501849979093416</v>
      </c>
      <c r="L27" s="117">
        <v>0.11295506035474122</v>
      </c>
      <c r="M27" s="117">
        <v>25.496381239433681</v>
      </c>
      <c r="N27" s="117">
        <v>1.1879008528880588</v>
      </c>
      <c r="O27" s="117">
        <v>6.574856847333898E-5</v>
      </c>
      <c r="P27" s="117">
        <v>3.2573567399044072E-3</v>
      </c>
      <c r="Q27" s="117">
        <v>1.0180120480052177E-4</v>
      </c>
      <c r="R27" s="117">
        <v>2.9514834359823591E-3</v>
      </c>
      <c r="S27" s="117">
        <v>2.0609812232140596E-3</v>
      </c>
      <c r="T27" s="117">
        <v>7.0843325608569915E-4</v>
      </c>
      <c r="U27" s="117">
        <v>7.2105272654365585E-5</v>
      </c>
      <c r="V27" s="117">
        <v>1.2088071113401121E-2</v>
      </c>
      <c r="W27" s="117">
        <v>0.2164412</v>
      </c>
      <c r="X27" s="117">
        <v>5.3669302694000004E-3</v>
      </c>
      <c r="Y27" s="117">
        <v>6.3244019941999996E-3</v>
      </c>
      <c r="Z27" s="117">
        <v>4.5291487214000007E-3</v>
      </c>
      <c r="AA27" s="117">
        <v>5.8666427253000007E-3</v>
      </c>
      <c r="AB27" s="62">
        <v>2.20871237103E-2</v>
      </c>
      <c r="AC27" s="117">
        <v>2.1644080000000001E-4</v>
      </c>
      <c r="AD27" s="117">
        <v>4.3668200000000003E-5</v>
      </c>
      <c r="AE27" s="51"/>
      <c r="AF27" s="117">
        <v>18411.917463999998</v>
      </c>
      <c r="AG27" s="117" t="s">
        <v>65</v>
      </c>
      <c r="AH27" s="117" t="s">
        <v>65</v>
      </c>
      <c r="AI27" s="117">
        <v>92.930238000000003</v>
      </c>
      <c r="AJ27" s="117" t="s">
        <v>65</v>
      </c>
      <c r="AK27" s="117" t="s">
        <v>65</v>
      </c>
      <c r="AL27" s="40" t="s">
        <v>61</v>
      </c>
    </row>
    <row r="28" spans="1:38" ht="26.25" customHeight="1" thickBot="1" x14ac:dyDescent="0.25">
      <c r="A28" s="60" t="s">
        <v>95</v>
      </c>
      <c r="B28" s="60" t="s">
        <v>98</v>
      </c>
      <c r="C28" s="61" t="s">
        <v>99</v>
      </c>
      <c r="D28" s="62"/>
      <c r="E28" s="117">
        <v>0.92253965983029651</v>
      </c>
      <c r="F28" s="117">
        <v>0.16896629202835858</v>
      </c>
      <c r="G28" s="117">
        <v>5.0169950371322025E-3</v>
      </c>
      <c r="H28" s="117">
        <v>7.8150805211023491E-3</v>
      </c>
      <c r="I28" s="117">
        <v>8.5302389769619416E-2</v>
      </c>
      <c r="J28" s="117">
        <v>8.5302389769619416E-2</v>
      </c>
      <c r="K28" s="117">
        <v>8.5302389769619416E-2</v>
      </c>
      <c r="L28" s="117">
        <v>6.076142098276964E-2</v>
      </c>
      <c r="M28" s="117">
        <v>1.6762187314091355</v>
      </c>
      <c r="N28" s="117">
        <v>5.9837025456482229E-2</v>
      </c>
      <c r="O28" s="117">
        <v>5.9764622079966309E-6</v>
      </c>
      <c r="P28" s="117">
        <v>4.4660760524573478E-4</v>
      </c>
      <c r="Q28" s="117">
        <v>1.0457745305577999E-5</v>
      </c>
      <c r="R28" s="117">
        <v>6.0183396177439902E-4</v>
      </c>
      <c r="S28" s="117">
        <v>4.0769891450562239E-4</v>
      </c>
      <c r="T28" s="117">
        <v>4.6333535488215488E-5</v>
      </c>
      <c r="U28" s="117">
        <v>8.9625661951627335E-6</v>
      </c>
      <c r="V28" s="117">
        <v>1.5684065418168339E-3</v>
      </c>
      <c r="W28" s="117">
        <v>4.6755400000000003E-2</v>
      </c>
      <c r="X28" s="117">
        <v>1.4479085973000002E-3</v>
      </c>
      <c r="Y28" s="117">
        <v>1.6306548266000001E-3</v>
      </c>
      <c r="Z28" s="117">
        <v>1.2674209979999999E-3</v>
      </c>
      <c r="AA28" s="117">
        <v>1.3740825639E-3</v>
      </c>
      <c r="AB28" s="62">
        <v>5.7200669858E-3</v>
      </c>
      <c r="AC28" s="117">
        <v>4.6755300000000003E-5</v>
      </c>
      <c r="AD28" s="117">
        <v>1.0026299999999999E-5</v>
      </c>
      <c r="AE28" s="51"/>
      <c r="AF28" s="117">
        <v>3159.3610429999999</v>
      </c>
      <c r="AG28" s="117" t="s">
        <v>65</v>
      </c>
      <c r="AH28" s="117" t="s">
        <v>65</v>
      </c>
      <c r="AI28" s="117">
        <v>21.077493</v>
      </c>
      <c r="AJ28" s="117" t="s">
        <v>65</v>
      </c>
      <c r="AK28" s="117" t="s">
        <v>65</v>
      </c>
      <c r="AL28" s="40" t="s">
        <v>61</v>
      </c>
    </row>
    <row r="29" spans="1:38" ht="26.25" customHeight="1" thickBot="1" x14ac:dyDescent="0.25">
      <c r="A29" s="60" t="s">
        <v>95</v>
      </c>
      <c r="B29" s="60" t="s">
        <v>100</v>
      </c>
      <c r="C29" s="61" t="s">
        <v>101</v>
      </c>
      <c r="D29" s="62"/>
      <c r="E29" s="117">
        <v>6.4297353276314499</v>
      </c>
      <c r="F29" s="117">
        <v>0.34474065691263672</v>
      </c>
      <c r="G29" s="117">
        <v>1.6423017061261629E-2</v>
      </c>
      <c r="H29" s="117">
        <v>2.8495381305748304E-3</v>
      </c>
      <c r="I29" s="117">
        <v>0.16143391760330267</v>
      </c>
      <c r="J29" s="117">
        <v>0.16143391760330267</v>
      </c>
      <c r="K29" s="117">
        <v>0.16143391760330267</v>
      </c>
      <c r="L29" s="117">
        <v>9.6130646109560458E-2</v>
      </c>
      <c r="M29" s="117">
        <v>1.4623518402249711</v>
      </c>
      <c r="N29" s="117">
        <v>1.2470999359582662E-2</v>
      </c>
      <c r="O29" s="117">
        <v>1.0851897237467988E-5</v>
      </c>
      <c r="P29" s="117">
        <v>1.1116490299229573E-3</v>
      </c>
      <c r="Q29" s="117">
        <v>2.1394577856946784E-5</v>
      </c>
      <c r="R29" s="117">
        <v>1.7591695271865508E-3</v>
      </c>
      <c r="S29" s="117">
        <v>1.1805296439793276E-3</v>
      </c>
      <c r="T29" s="117">
        <v>4.8045838219709868E-5</v>
      </c>
      <c r="U29" s="117">
        <v>2.1085361238957586E-5</v>
      </c>
      <c r="V29" s="117">
        <v>3.7860885244726888E-3</v>
      </c>
      <c r="W29" s="117">
        <v>6.2306800000000002E-2</v>
      </c>
      <c r="X29" s="117">
        <v>8.9009843950000006E-4</v>
      </c>
      <c r="Y29" s="117">
        <v>5.3900405513E-3</v>
      </c>
      <c r="Z29" s="117">
        <v>6.0229994415999999E-3</v>
      </c>
      <c r="AA29" s="117">
        <v>1.3845975732999999E-3</v>
      </c>
      <c r="AB29" s="62">
        <v>1.3687736005699998E-2</v>
      </c>
      <c r="AC29" s="117">
        <v>5.0225700000000003E-5</v>
      </c>
      <c r="AD29" s="117">
        <v>1.20669E-5</v>
      </c>
      <c r="AE29" s="51"/>
      <c r="AF29" s="117">
        <v>8723.0362050000003</v>
      </c>
      <c r="AG29" s="117" t="s">
        <v>65</v>
      </c>
      <c r="AH29" s="117" t="s">
        <v>65</v>
      </c>
      <c r="AI29" s="117">
        <v>63.505181</v>
      </c>
      <c r="AJ29" s="117" t="s">
        <v>65</v>
      </c>
      <c r="AK29" s="117" t="s">
        <v>65</v>
      </c>
      <c r="AL29" s="40" t="s">
        <v>61</v>
      </c>
    </row>
    <row r="30" spans="1:38" ht="26.25" customHeight="1" thickBot="1" x14ac:dyDescent="0.25">
      <c r="A30" s="60" t="s">
        <v>95</v>
      </c>
      <c r="B30" s="60" t="s">
        <v>102</v>
      </c>
      <c r="C30" s="61" t="s">
        <v>103</v>
      </c>
      <c r="D30" s="62"/>
      <c r="E30" s="117">
        <v>1.8874711980038771E-2</v>
      </c>
      <c r="F30" s="117">
        <v>0.10090560786416947</v>
      </c>
      <c r="G30" s="117">
        <v>4.1108787012215075E-5</v>
      </c>
      <c r="H30" s="117">
        <v>1.3020211917568662E-4</v>
      </c>
      <c r="I30" s="117">
        <v>1.3182510475345205E-3</v>
      </c>
      <c r="J30" s="117">
        <v>1.3182510475345205E-3</v>
      </c>
      <c r="K30" s="117">
        <v>1.3182510475345205E-3</v>
      </c>
      <c r="L30" s="117">
        <v>1.9687705890659318E-4</v>
      </c>
      <c r="M30" s="117">
        <v>1.2668248698533653</v>
      </c>
      <c r="N30" s="117">
        <v>1.0277196753053768E-2</v>
      </c>
      <c r="O30" s="117">
        <v>5.138598376526884E-7</v>
      </c>
      <c r="P30" s="117">
        <v>2.2352902937891945E-5</v>
      </c>
      <c r="Q30" s="117">
        <v>7.7078975647903249E-7</v>
      </c>
      <c r="R30" s="117">
        <v>1.6186584886059687E-5</v>
      </c>
      <c r="S30" s="117">
        <v>1.1561846347185489E-5</v>
      </c>
      <c r="T30" s="117">
        <v>5.9093881330059171E-6</v>
      </c>
      <c r="U30" s="117">
        <v>5.138598376526884E-7</v>
      </c>
      <c r="V30" s="117">
        <v>8.4786873212693597E-5</v>
      </c>
      <c r="W30" s="117">
        <v>2.0498000000000001E-3</v>
      </c>
      <c r="X30" s="117">
        <v>3.12344317E-5</v>
      </c>
      <c r="Y30" s="117">
        <v>5.7263124700000004E-5</v>
      </c>
      <c r="Z30" s="117">
        <v>1.9521519899999999E-5</v>
      </c>
      <c r="AA30" s="117">
        <v>6.7023884600000006E-5</v>
      </c>
      <c r="AB30" s="117">
        <v>1.7504296090000001E-4</v>
      </c>
      <c r="AC30" s="117">
        <v>2.0497E-6</v>
      </c>
      <c r="AD30" s="117">
        <v>2.0497E-6</v>
      </c>
      <c r="AE30" s="51"/>
      <c r="AF30" s="117">
        <v>112.284505</v>
      </c>
      <c r="AG30" s="117" t="s">
        <v>65</v>
      </c>
      <c r="AH30" s="117" t="s">
        <v>65</v>
      </c>
      <c r="AI30" s="117">
        <v>0.46574700000000002</v>
      </c>
      <c r="AJ30" s="117" t="s">
        <v>65</v>
      </c>
      <c r="AK30" s="117" t="s">
        <v>65</v>
      </c>
      <c r="AL30" s="40" t="s">
        <v>61</v>
      </c>
    </row>
    <row r="31" spans="1:38" ht="26.25" customHeight="1" thickBot="1" x14ac:dyDescent="0.25">
      <c r="A31" s="60" t="s">
        <v>95</v>
      </c>
      <c r="B31" s="60" t="s">
        <v>104</v>
      </c>
      <c r="C31" s="61" t="s">
        <v>105</v>
      </c>
      <c r="D31" s="62"/>
      <c r="E31" s="117" t="s">
        <v>65</v>
      </c>
      <c r="F31" s="117">
        <v>0.54988400000000004</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25.540638999999999</v>
      </c>
      <c r="AG31" s="117" t="s">
        <v>65</v>
      </c>
      <c r="AH31" s="117" t="s">
        <v>65</v>
      </c>
      <c r="AI31" s="117">
        <v>0.10594099999999999</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0.11101</v>
      </c>
      <c r="J32" s="117">
        <v>0.217413</v>
      </c>
      <c r="K32" s="117">
        <v>0.27424700000000002</v>
      </c>
      <c r="L32" s="117">
        <v>2.4306000000000001E-2</v>
      </c>
      <c r="M32" s="117" t="s">
        <v>65</v>
      </c>
      <c r="N32" s="117">
        <v>0.86850899999999998</v>
      </c>
      <c r="O32" s="117">
        <v>3.751E-3</v>
      </c>
      <c r="P32" s="117" t="s">
        <v>65</v>
      </c>
      <c r="Q32" s="117">
        <v>9.9039999999999996E-3</v>
      </c>
      <c r="R32" s="117">
        <v>0.32471800000000001</v>
      </c>
      <c r="S32" s="117">
        <v>7.1341260000000002</v>
      </c>
      <c r="T32" s="117">
        <v>4.9532E-2</v>
      </c>
      <c r="U32" s="117">
        <v>5.4850000000000003E-3</v>
      </c>
      <c r="V32" s="117">
        <v>2.2115369999999999</v>
      </c>
      <c r="W32" s="117" t="s">
        <v>72</v>
      </c>
      <c r="X32" s="117">
        <v>6.3000000000000003E-4</v>
      </c>
      <c r="Y32" s="117">
        <v>5.8E-5</v>
      </c>
      <c r="Z32" s="117">
        <v>8.6000000000000003E-5</v>
      </c>
      <c r="AA32" s="117">
        <v>3.6200000000000002E-4</v>
      </c>
      <c r="AB32" s="117">
        <v>1.1360000000000001E-3</v>
      </c>
      <c r="AC32" s="117" t="s">
        <v>72</v>
      </c>
      <c r="AD32" s="117" t="s">
        <v>72</v>
      </c>
      <c r="AE32" s="51"/>
      <c r="AF32" s="117" t="s">
        <v>65</v>
      </c>
      <c r="AG32" s="117" t="s">
        <v>65</v>
      </c>
      <c r="AH32" s="117" t="s">
        <v>65</v>
      </c>
      <c r="AI32" s="117" t="s">
        <v>65</v>
      </c>
      <c r="AJ32" s="117" t="s">
        <v>65</v>
      </c>
      <c r="AK32" s="117">
        <v>8886.3482089999998</v>
      </c>
      <c r="AL32" s="40" t="s">
        <v>108</v>
      </c>
    </row>
    <row r="33" spans="1:38" ht="26.25" customHeight="1" thickBot="1" x14ac:dyDescent="0.25">
      <c r="A33" s="60" t="s">
        <v>95</v>
      </c>
      <c r="B33" s="60" t="s">
        <v>109</v>
      </c>
      <c r="C33" s="61" t="s">
        <v>110</v>
      </c>
      <c r="D33" s="62"/>
      <c r="E33" s="117" t="s">
        <v>65</v>
      </c>
      <c r="F33" s="117" t="s">
        <v>65</v>
      </c>
      <c r="G33" s="117" t="s">
        <v>65</v>
      </c>
      <c r="H33" s="117" t="s">
        <v>65</v>
      </c>
      <c r="I33" s="117">
        <v>0.50415900000000002</v>
      </c>
      <c r="J33" s="117">
        <v>0.93362500000000004</v>
      </c>
      <c r="K33" s="117">
        <v>1.867254</v>
      </c>
      <c r="L33" s="117">
        <v>2.0460000000000001E-3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8886.3482089999998</v>
      </c>
      <c r="AL33" s="40" t="s">
        <v>108</v>
      </c>
    </row>
    <row r="34" spans="1:38" ht="26.25" customHeight="1" thickBot="1" x14ac:dyDescent="0.25">
      <c r="A34" s="60" t="s">
        <v>85</v>
      </c>
      <c r="B34" s="60" t="s">
        <v>111</v>
      </c>
      <c r="C34" s="61" t="s">
        <v>112</v>
      </c>
      <c r="D34" s="62"/>
      <c r="E34" s="117">
        <v>1.5922069999999999</v>
      </c>
      <c r="F34" s="117">
        <v>0.123735</v>
      </c>
      <c r="G34" s="117">
        <v>5.008E-2</v>
      </c>
      <c r="H34" s="117">
        <v>2.5999999999999998E-4</v>
      </c>
      <c r="I34" s="117">
        <v>3.3391999999999998E-2</v>
      </c>
      <c r="J34" s="117">
        <v>3.5992000000000003E-2</v>
      </c>
      <c r="K34" s="117">
        <v>5.3721999999999999E-2</v>
      </c>
      <c r="L34" s="62">
        <v>2.1704999999999999E-2</v>
      </c>
      <c r="M34" s="117">
        <v>0.42966100000000002</v>
      </c>
      <c r="N34" s="117" t="s">
        <v>72</v>
      </c>
      <c r="O34" s="117">
        <v>2.5999999999999998E-4</v>
      </c>
      <c r="P34" s="117" t="s">
        <v>72</v>
      </c>
      <c r="Q34" s="117" t="s">
        <v>72</v>
      </c>
      <c r="R34" s="117">
        <v>1.2999999999999999E-3</v>
      </c>
      <c r="S34" s="117">
        <v>4.4200000000000003E-2</v>
      </c>
      <c r="T34" s="117">
        <v>1.82E-3</v>
      </c>
      <c r="U34" s="117">
        <v>2.5999999999999998E-4</v>
      </c>
      <c r="V34" s="117">
        <v>2.5999999999999999E-2</v>
      </c>
      <c r="W34" s="117" t="s">
        <v>72</v>
      </c>
      <c r="X34" s="117">
        <v>7.7999999999999999E-4</v>
      </c>
      <c r="Y34" s="117">
        <v>1.2999999999999999E-3</v>
      </c>
      <c r="Z34" s="117">
        <v>8.9400000000000005E-4</v>
      </c>
      <c r="AA34" s="117">
        <v>2.05E-4</v>
      </c>
      <c r="AB34" s="62">
        <v>3.179E-3</v>
      </c>
      <c r="AC34" s="117" t="s">
        <v>65</v>
      </c>
      <c r="AD34" s="117" t="s">
        <v>65</v>
      </c>
      <c r="AE34" s="51"/>
      <c r="AF34" s="117">
        <v>1099.8</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1.57</v>
      </c>
      <c r="F36" s="117">
        <v>5.6000000000000001E-2</v>
      </c>
      <c r="G36" s="117">
        <v>0.08</v>
      </c>
      <c r="H36" s="117" t="s">
        <v>72</v>
      </c>
      <c r="I36" s="117">
        <v>2.8000000000000001E-2</v>
      </c>
      <c r="J36" s="117">
        <v>0.03</v>
      </c>
      <c r="K36" s="117">
        <v>0.03</v>
      </c>
      <c r="L36" s="117">
        <v>9.2999999999999992E-3</v>
      </c>
      <c r="M36" s="117">
        <v>0.14799999999999999</v>
      </c>
      <c r="N36" s="117">
        <v>2.5999999999999999E-3</v>
      </c>
      <c r="O36" s="117">
        <v>2.0000000000000001E-4</v>
      </c>
      <c r="P36" s="117">
        <v>5.9999999999999995E-4</v>
      </c>
      <c r="Q36" s="117">
        <v>8.0000000000000004E-4</v>
      </c>
      <c r="R36" s="117">
        <v>1E-3</v>
      </c>
      <c r="S36" s="117">
        <v>4.0000000000000001E-3</v>
      </c>
      <c r="T36" s="117">
        <v>0.02</v>
      </c>
      <c r="U36" s="117">
        <v>2.0000000000000004E-4</v>
      </c>
      <c r="V36" s="117">
        <v>2.4E-2</v>
      </c>
      <c r="W36" s="117">
        <v>2.5999999999999999E-3</v>
      </c>
      <c r="X36" s="117">
        <v>4.0000000000000003E-5</v>
      </c>
      <c r="Y36" s="117">
        <v>2.0000000000000004E-4</v>
      </c>
      <c r="Z36" s="117">
        <v>2.0000000000000004E-4</v>
      </c>
      <c r="AA36" s="117">
        <v>2.0000000000000002E-5</v>
      </c>
      <c r="AB36" s="117">
        <v>4.6000000000000001E-4</v>
      </c>
      <c r="AC36" s="117">
        <v>1.6000000000000001E-3</v>
      </c>
      <c r="AD36" s="117">
        <v>7.6000000000000004E-4</v>
      </c>
      <c r="AE36" s="51"/>
      <c r="AF36" s="117">
        <v>846</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0.30242400000000003</v>
      </c>
      <c r="F39" s="117">
        <v>0.10598</v>
      </c>
      <c r="G39" s="117">
        <v>0.19212099999999999</v>
      </c>
      <c r="H39" s="117">
        <v>8.4199999999999998E-4</v>
      </c>
      <c r="I39" s="117">
        <v>8.4467E-2</v>
      </c>
      <c r="J39" s="117">
        <v>9.5606999999999998E-2</v>
      </c>
      <c r="K39" s="117">
        <v>0.104666</v>
      </c>
      <c r="L39" s="117">
        <v>1.4726E-2</v>
      </c>
      <c r="M39" s="117">
        <v>0.406588</v>
      </c>
      <c r="N39" s="117">
        <v>5.3825999999999999E-2</v>
      </c>
      <c r="O39" s="117">
        <v>2.2017999999999999E-2</v>
      </c>
      <c r="P39" s="117">
        <v>1.833E-3</v>
      </c>
      <c r="Q39" s="117">
        <v>4.6350000000000002E-2</v>
      </c>
      <c r="R39" s="117">
        <v>3.4233E-2</v>
      </c>
      <c r="S39" s="117">
        <v>1.8494E-2</v>
      </c>
      <c r="T39" s="117">
        <v>0.28764800000000001</v>
      </c>
      <c r="U39" s="117">
        <v>7.4200000000000004E-4</v>
      </c>
      <c r="V39" s="117">
        <v>0.50108299999999995</v>
      </c>
      <c r="W39" s="117">
        <v>0.139983</v>
      </c>
      <c r="X39" s="117">
        <v>2.4867E-2</v>
      </c>
      <c r="Y39" s="117">
        <v>3.4105000000000003E-2</v>
      </c>
      <c r="Z39" s="117">
        <v>1.422E-2</v>
      </c>
      <c r="AA39" s="117">
        <v>9.9850000000000008E-3</v>
      </c>
      <c r="AB39" s="62">
        <v>8.3177000000000001E-2</v>
      </c>
      <c r="AC39" s="117">
        <v>4.5370000000000002E-3</v>
      </c>
      <c r="AD39" s="117">
        <v>2.3917999999999998E-2</v>
      </c>
      <c r="AE39" s="51"/>
      <c r="AF39" s="117">
        <v>1017.25</v>
      </c>
      <c r="AG39" s="166">
        <v>140.62</v>
      </c>
      <c r="AH39" s="166">
        <v>1421.1</v>
      </c>
      <c r="AI39" s="117">
        <v>927</v>
      </c>
      <c r="AJ39" s="117" t="s">
        <v>65</v>
      </c>
      <c r="AK39" s="117" t="s">
        <v>65</v>
      </c>
      <c r="AL39" s="40" t="s">
        <v>61</v>
      </c>
    </row>
    <row r="40" spans="1:38" ht="26.25" customHeight="1" thickBot="1" x14ac:dyDescent="0.25">
      <c r="A40" s="60" t="s">
        <v>85</v>
      </c>
      <c r="B40" s="60" t="s">
        <v>125</v>
      </c>
      <c r="C40" s="61" t="s">
        <v>126</v>
      </c>
      <c r="D40" s="62"/>
      <c r="E40" s="117">
        <v>0.26973799999999998</v>
      </c>
      <c r="F40" s="117">
        <v>2.5316000000000002E-2</v>
      </c>
      <c r="G40" s="117">
        <v>7.5500000000000003E-4</v>
      </c>
      <c r="H40" s="117">
        <v>7.4999999999999993E-5</v>
      </c>
      <c r="I40" s="117">
        <v>1.5814999999999999E-2</v>
      </c>
      <c r="J40" s="117">
        <v>1.5814999999999999E-2</v>
      </c>
      <c r="K40" s="117">
        <v>1.5814999999999999E-2</v>
      </c>
      <c r="L40" s="117">
        <v>1.0456999999999999E-2</v>
      </c>
      <c r="M40" s="117">
        <v>8.7675000000000003E-2</v>
      </c>
      <c r="N40" s="117" t="s">
        <v>65</v>
      </c>
      <c r="O40" s="117">
        <v>9.3999999999999994E-5</v>
      </c>
      <c r="P40" s="117" t="s">
        <v>72</v>
      </c>
      <c r="Q40" s="117" t="s">
        <v>72</v>
      </c>
      <c r="R40" s="117">
        <v>4.7199999999999998E-4</v>
      </c>
      <c r="S40" s="117">
        <v>1.6052E-2</v>
      </c>
      <c r="T40" s="117">
        <v>6.6100000000000002E-4</v>
      </c>
      <c r="U40" s="117">
        <v>9.3999999999999994E-5</v>
      </c>
      <c r="V40" s="117">
        <v>9.4420000000000007E-3</v>
      </c>
      <c r="W40" s="117" t="s">
        <v>72</v>
      </c>
      <c r="X40" s="117">
        <v>2.8299999999999999E-4</v>
      </c>
      <c r="Y40" s="117">
        <v>4.7199999999999998E-4</v>
      </c>
      <c r="Z40" s="117" t="s">
        <v>72</v>
      </c>
      <c r="AA40" s="117" t="s">
        <v>72</v>
      </c>
      <c r="AB40" s="62">
        <v>7.5500000000000003E-4</v>
      </c>
      <c r="AC40" s="117" t="s">
        <v>65</v>
      </c>
      <c r="AD40" s="117" t="s">
        <v>65</v>
      </c>
      <c r="AE40" s="51"/>
      <c r="AF40" s="117">
        <v>399.60905600000001</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6.836786</v>
      </c>
      <c r="F41" s="166">
        <v>5.4313539999999998</v>
      </c>
      <c r="G41" s="166">
        <v>0.512957</v>
      </c>
      <c r="H41" s="166">
        <v>7.4396000000000004E-2</v>
      </c>
      <c r="I41" s="166">
        <v>2.3025530000000001</v>
      </c>
      <c r="J41" s="166">
        <v>2.4089140000000002</v>
      </c>
      <c r="K41" s="166">
        <v>2.576927</v>
      </c>
      <c r="L41" s="166">
        <v>0.86421800000000004</v>
      </c>
      <c r="M41" s="166">
        <v>81.366973000000002</v>
      </c>
      <c r="N41" s="166">
        <v>2.7036850000000001</v>
      </c>
      <c r="O41" s="166">
        <v>0.284169</v>
      </c>
      <c r="P41" s="166">
        <v>7.1239999999999998E-2</v>
      </c>
      <c r="Q41" s="166">
        <v>4.9847000000000002E-2</v>
      </c>
      <c r="R41" s="166">
        <v>0.38337599999999999</v>
      </c>
      <c r="S41" s="166">
        <v>0.10996</v>
      </c>
      <c r="T41" s="166">
        <v>4.1048000000000001E-2</v>
      </c>
      <c r="U41" s="166">
        <v>9.1149999999999998E-3</v>
      </c>
      <c r="V41" s="166">
        <v>8.4525900000000007</v>
      </c>
      <c r="W41" s="166">
        <v>0.74635700000000005</v>
      </c>
      <c r="X41" s="166">
        <v>1.5242450000000001</v>
      </c>
      <c r="Y41" s="166">
        <v>1.347029</v>
      </c>
      <c r="Z41" s="166">
        <v>0.999332</v>
      </c>
      <c r="AA41" s="166">
        <v>1.592641</v>
      </c>
      <c r="AB41" s="204">
        <v>5.4632480000000001</v>
      </c>
      <c r="AC41" s="166">
        <v>0.21191399999999999</v>
      </c>
      <c r="AD41" s="166">
        <v>8.3143999999999996E-2</v>
      </c>
      <c r="AE41" s="51"/>
      <c r="AF41" s="117">
        <v>432.6</v>
      </c>
      <c r="AG41" s="117">
        <v>484.404</v>
      </c>
      <c r="AH41" s="117">
        <v>2058.3000000000002</v>
      </c>
      <c r="AI41" s="117">
        <v>16260</v>
      </c>
      <c r="AJ41" s="62">
        <v>401.6</v>
      </c>
      <c r="AK41" s="117" t="s">
        <v>65</v>
      </c>
      <c r="AL41" s="40" t="s">
        <v>61</v>
      </c>
    </row>
    <row r="42" spans="1:38" ht="26.25" customHeight="1" thickBot="1" x14ac:dyDescent="0.25">
      <c r="A42" s="60" t="s">
        <v>85</v>
      </c>
      <c r="B42" s="60" t="s">
        <v>129</v>
      </c>
      <c r="C42" s="61" t="s">
        <v>130</v>
      </c>
      <c r="D42" s="62"/>
      <c r="E42" s="62">
        <v>5.8244999999999998E-2</v>
      </c>
      <c r="F42" s="62">
        <v>0.49314599999999997</v>
      </c>
      <c r="G42" s="62">
        <v>1.7000000000000001E-4</v>
      </c>
      <c r="H42" s="62">
        <v>2.6999999999999999E-5</v>
      </c>
      <c r="I42" s="62">
        <v>1.0137999999999999E-2</v>
      </c>
      <c r="J42" s="62">
        <v>1.0137999999999999E-2</v>
      </c>
      <c r="K42" s="62">
        <v>1.0137999999999999E-2</v>
      </c>
      <c r="L42" s="117">
        <v>1.8370000000000001E-3</v>
      </c>
      <c r="M42" s="62">
        <v>2.8878149999999998</v>
      </c>
      <c r="N42" s="117">
        <v>2.0603E-2</v>
      </c>
      <c r="O42" s="117">
        <v>5.3999999999999998E-5</v>
      </c>
      <c r="P42" s="117" t="s">
        <v>72</v>
      </c>
      <c r="Q42" s="117" t="s">
        <v>72</v>
      </c>
      <c r="R42" s="117">
        <v>2.7E-4</v>
      </c>
      <c r="S42" s="117">
        <v>9.1799999999999989E-3</v>
      </c>
      <c r="T42" s="117">
        <v>3.7799999999999997E-4</v>
      </c>
      <c r="U42" s="117">
        <v>5.3999999999999998E-5</v>
      </c>
      <c r="V42" s="117">
        <v>5.3999999999999994E-3</v>
      </c>
      <c r="W42" s="117" t="s">
        <v>72</v>
      </c>
      <c r="X42" s="117">
        <v>2.0299999999999997E-4</v>
      </c>
      <c r="Y42" s="117">
        <v>2.2899999999999998E-4</v>
      </c>
      <c r="Z42" s="117" t="s">
        <v>72</v>
      </c>
      <c r="AA42" s="117" t="s">
        <v>72</v>
      </c>
      <c r="AB42" s="117">
        <v>4.3199999999999998E-4</v>
      </c>
      <c r="AC42" s="117" t="s">
        <v>65</v>
      </c>
      <c r="AD42" s="117" t="s">
        <v>65</v>
      </c>
      <c r="AE42" s="51"/>
      <c r="AF42" s="117">
        <v>235.39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9.3950000000000006E-2</v>
      </c>
      <c r="F43" s="117">
        <v>2.8871999999999998E-2</v>
      </c>
      <c r="G43" s="117">
        <v>8.8036000000000003E-2</v>
      </c>
      <c r="H43" s="117">
        <v>1.9799999999999999E-4</v>
      </c>
      <c r="I43" s="117">
        <v>1.5151E-2</v>
      </c>
      <c r="J43" s="117">
        <v>1.6008999999999999E-2</v>
      </c>
      <c r="K43" s="117">
        <v>1.7073999999999999E-2</v>
      </c>
      <c r="L43" s="117">
        <v>4.3429999999999996E-3</v>
      </c>
      <c r="M43" s="117">
        <v>7.8440999999999997E-2</v>
      </c>
      <c r="N43" s="117">
        <v>1.5966000000000001E-2</v>
      </c>
      <c r="O43" s="117">
        <v>1.2217E-2</v>
      </c>
      <c r="P43" s="117">
        <v>1.7799999999999999E-4</v>
      </c>
      <c r="Q43" s="117">
        <v>2.9367999999999998E-2</v>
      </c>
      <c r="R43" s="117">
        <v>1.6069E-2</v>
      </c>
      <c r="S43" s="117">
        <v>7.2529999999999999E-3</v>
      </c>
      <c r="T43" s="117">
        <v>0.191999</v>
      </c>
      <c r="U43" s="117">
        <v>7.8999999999999996E-5</v>
      </c>
      <c r="V43" s="117">
        <v>8.4104999999999999E-2</v>
      </c>
      <c r="W43" s="117">
        <v>2.1784000000000001E-2</v>
      </c>
      <c r="X43" s="117">
        <v>6.3619999999999996E-3</v>
      </c>
      <c r="Y43" s="117">
        <v>7.9319999999999998E-3</v>
      </c>
      <c r="Z43" s="117">
        <v>4.4070000000000003E-3</v>
      </c>
      <c r="AA43" s="117">
        <v>2.4620000000000002E-3</v>
      </c>
      <c r="AB43" s="62">
        <v>2.1163000000000001E-2</v>
      </c>
      <c r="AC43" s="117">
        <v>7.6000000000000004E-4</v>
      </c>
      <c r="AD43" s="117">
        <v>3.9999999999999998E-6</v>
      </c>
      <c r="AE43" s="51"/>
      <c r="AF43" s="117">
        <v>658.40000000000009</v>
      </c>
      <c r="AG43" s="117" t="s">
        <v>65</v>
      </c>
      <c r="AH43" s="166">
        <v>268.2</v>
      </c>
      <c r="AI43" s="117">
        <v>152</v>
      </c>
      <c r="AJ43" s="117" t="s">
        <v>65</v>
      </c>
      <c r="AK43" s="117" t="s">
        <v>65</v>
      </c>
      <c r="AL43" s="40" t="s">
        <v>61</v>
      </c>
    </row>
    <row r="44" spans="1:38" ht="26.25" customHeight="1" thickBot="1" x14ac:dyDescent="0.25">
      <c r="A44" s="60" t="s">
        <v>85</v>
      </c>
      <c r="B44" s="60" t="s">
        <v>133</v>
      </c>
      <c r="C44" s="61" t="s">
        <v>134</v>
      </c>
      <c r="D44" s="62"/>
      <c r="E44" s="117">
        <v>1.4644870000000001</v>
      </c>
      <c r="F44" s="117">
        <v>0.143987</v>
      </c>
      <c r="G44" s="117">
        <v>5.1200000000000002E-2</v>
      </c>
      <c r="H44" s="117">
        <v>3.6099999999999999E-4</v>
      </c>
      <c r="I44" s="117">
        <v>7.5104000000000004E-2</v>
      </c>
      <c r="J44" s="117">
        <v>7.5104000000000004E-2</v>
      </c>
      <c r="K44" s="117">
        <v>7.5104000000000004E-2</v>
      </c>
      <c r="L44" s="117">
        <v>4.4482000000000001E-2</v>
      </c>
      <c r="M44" s="117">
        <v>0.486155</v>
      </c>
      <c r="N44" s="117" t="s">
        <v>65</v>
      </c>
      <c r="O44" s="117">
        <v>4.6000000000000001E-4</v>
      </c>
      <c r="P44" s="117" t="s">
        <v>72</v>
      </c>
      <c r="Q44" s="117" t="s">
        <v>72</v>
      </c>
      <c r="R44" s="117">
        <v>2.3019999999999998E-3</v>
      </c>
      <c r="S44" s="117">
        <v>7.8274999999999997E-2</v>
      </c>
      <c r="T44" s="117">
        <v>3.2230000000000002E-3</v>
      </c>
      <c r="U44" s="117">
        <v>4.6000000000000001E-4</v>
      </c>
      <c r="V44" s="117">
        <v>4.6044000000000002E-2</v>
      </c>
      <c r="W44" s="117" t="s">
        <v>72</v>
      </c>
      <c r="X44" s="117">
        <v>1.3810000000000001E-3</v>
      </c>
      <c r="Y44" s="117">
        <v>2.3019999999999998E-3</v>
      </c>
      <c r="Z44" s="117" t="s">
        <v>72</v>
      </c>
      <c r="AA44" s="117" t="s">
        <v>72</v>
      </c>
      <c r="AB44" s="117">
        <v>3.6829999999999996E-3</v>
      </c>
      <c r="AC44" s="117" t="s">
        <v>65</v>
      </c>
      <c r="AD44" s="117" t="s">
        <v>65</v>
      </c>
      <c r="AE44" s="51"/>
      <c r="AF44" s="117">
        <v>1947.7411999999999</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0.34194600000000003</v>
      </c>
      <c r="F45" s="117">
        <v>1.2197E-2</v>
      </c>
      <c r="G45" s="117">
        <v>1.7423999999999999E-2</v>
      </c>
      <c r="H45" s="117" t="s">
        <v>72</v>
      </c>
      <c r="I45" s="117">
        <v>6.0980000000000001E-3</v>
      </c>
      <c r="J45" s="117">
        <v>6.5339999999999999E-3</v>
      </c>
      <c r="K45" s="117">
        <v>6.5339999999999999E-3</v>
      </c>
      <c r="L45" s="117">
        <v>2.026E-3</v>
      </c>
      <c r="M45" s="117">
        <v>3.2233999999999999E-2</v>
      </c>
      <c r="N45" s="117">
        <v>5.6599999999999999E-4</v>
      </c>
      <c r="O45" s="117">
        <v>4.3999999999999999E-5</v>
      </c>
      <c r="P45" s="117">
        <v>1.3100000000000001E-4</v>
      </c>
      <c r="Q45" s="117">
        <v>1.74E-4</v>
      </c>
      <c r="R45" s="117">
        <v>2.1800000000000001E-4</v>
      </c>
      <c r="S45" s="117">
        <v>8.7100000000000003E-4</v>
      </c>
      <c r="T45" s="117">
        <v>4.3559999999999996E-3</v>
      </c>
      <c r="U45" s="117">
        <v>4.3999999999999999E-5</v>
      </c>
      <c r="V45" s="117">
        <v>5.2269999999999999E-3</v>
      </c>
      <c r="W45" s="117">
        <v>5.6599999999999999E-4</v>
      </c>
      <c r="X45" s="117">
        <v>9.0000000000000002E-6</v>
      </c>
      <c r="Y45" s="117">
        <v>4.3999999999999999E-5</v>
      </c>
      <c r="Z45" s="117">
        <v>4.3999999999999999E-5</v>
      </c>
      <c r="AA45" s="117">
        <v>3.9999999999999998E-6</v>
      </c>
      <c r="AB45" s="117">
        <v>1.01E-4</v>
      </c>
      <c r="AC45" s="117">
        <v>3.48E-4</v>
      </c>
      <c r="AD45" s="117">
        <v>1.66E-4</v>
      </c>
      <c r="AE45" s="51"/>
      <c r="AF45" s="117">
        <v>184.25899999999999</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9.9523E-2</v>
      </c>
      <c r="F50" s="166" t="s">
        <v>65</v>
      </c>
      <c r="G50" s="166">
        <v>2.6325999999999999E-2</v>
      </c>
      <c r="H50" s="166">
        <v>1.5730999999999998E-2</v>
      </c>
      <c r="I50" s="166">
        <v>0.45304800000000001</v>
      </c>
      <c r="J50" s="166">
        <v>0.46721600000000002</v>
      </c>
      <c r="K50" s="166">
        <v>0.89146300000000001</v>
      </c>
      <c r="L50" s="166" t="s">
        <v>72</v>
      </c>
      <c r="M50" s="166">
        <v>0.44180900000000001</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3.1999999999999999E-5</v>
      </c>
      <c r="F52" s="117">
        <v>0.42902679999999993</v>
      </c>
      <c r="G52" s="117">
        <v>1.03172E-2</v>
      </c>
      <c r="H52" s="117" t="s">
        <v>65</v>
      </c>
      <c r="I52" s="117">
        <v>4.4730000000000004E-3</v>
      </c>
      <c r="J52" s="117">
        <v>1.0293E-2</v>
      </c>
      <c r="K52" s="117">
        <v>1.66286E-2</v>
      </c>
      <c r="L52" s="117" t="s">
        <v>65</v>
      </c>
      <c r="M52" s="117">
        <v>1.6726600000000001E-2</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66">
        <v>1.0618179999999999</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0.32200000000000001</v>
      </c>
      <c r="AL53" s="40" t="s">
        <v>160</v>
      </c>
    </row>
    <row r="54" spans="1:38" ht="37.5" customHeight="1" thickBot="1" x14ac:dyDescent="0.25">
      <c r="A54" s="60" t="s">
        <v>142</v>
      </c>
      <c r="B54" s="64" t="s">
        <v>161</v>
      </c>
      <c r="C54" s="66" t="s">
        <v>162</v>
      </c>
      <c r="D54" s="63"/>
      <c r="E54" s="117" t="s">
        <v>65</v>
      </c>
      <c r="F54" s="117">
        <v>2.7E-2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204">
        <v>961</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3.2560000000000002E-3</v>
      </c>
      <c r="J57" s="117">
        <v>5.8609999999999999E-3</v>
      </c>
      <c r="K57" s="117">
        <v>6.5120000000000004E-3</v>
      </c>
      <c r="L57" s="117">
        <v>9.7999999999999997E-5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1040.01</v>
      </c>
      <c r="AL57" s="40" t="s">
        <v>171</v>
      </c>
    </row>
    <row r="58" spans="1:38" ht="26.25" customHeight="1" thickBot="1" x14ac:dyDescent="0.25">
      <c r="A58" s="60" t="s">
        <v>66</v>
      </c>
      <c r="B58" s="60" t="s">
        <v>172</v>
      </c>
      <c r="C58" s="61" t="s">
        <v>173</v>
      </c>
      <c r="D58" s="62"/>
      <c r="E58" s="117" t="s">
        <v>139</v>
      </c>
      <c r="F58" s="117" t="s">
        <v>139</v>
      </c>
      <c r="G58" s="117" t="s">
        <v>139</v>
      </c>
      <c r="H58" s="117" t="s">
        <v>65</v>
      </c>
      <c r="I58" s="117">
        <v>9.1500000000000001E-3</v>
      </c>
      <c r="J58" s="117">
        <v>4.6227999999999998E-2</v>
      </c>
      <c r="K58" s="117">
        <v>0.11883729999999999</v>
      </c>
      <c r="L58" s="117">
        <v>4.1999999999999998E-5</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59.4</v>
      </c>
      <c r="AL58" s="40" t="s">
        <v>174</v>
      </c>
    </row>
    <row r="59" spans="1:38" ht="26.25" customHeight="1" thickBot="1" x14ac:dyDescent="0.25">
      <c r="A59" s="60" t="s">
        <v>66</v>
      </c>
      <c r="B59" s="68" t="s">
        <v>175</v>
      </c>
      <c r="C59" s="61" t="s">
        <v>176</v>
      </c>
      <c r="D59" s="62"/>
      <c r="E59" s="117" t="s">
        <v>139</v>
      </c>
      <c r="F59" s="117" t="s">
        <v>139</v>
      </c>
      <c r="G59" s="117" t="s">
        <v>139</v>
      </c>
      <c r="H59" s="117" t="s">
        <v>72</v>
      </c>
      <c r="I59" s="117">
        <v>7.9000000000000001E-4</v>
      </c>
      <c r="J59" s="117">
        <v>8.8800000000000001E-4</v>
      </c>
      <c r="K59" s="117">
        <v>9.8700000000000003E-4</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0.18281</v>
      </c>
      <c r="J61" s="166">
        <v>1.8473660000000001</v>
      </c>
      <c r="K61" s="166">
        <v>6.1520349999999997</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0.117324</v>
      </c>
      <c r="J63" s="117">
        <v>0.35197200000000001</v>
      </c>
      <c r="K63" s="117">
        <v>1.0665819999999999</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0.25502900000000001</v>
      </c>
      <c r="F64" s="117">
        <v>5.8105000000000006E-3</v>
      </c>
      <c r="G64" s="117" t="s">
        <v>65</v>
      </c>
      <c r="H64" s="117">
        <v>1.5834000000000001E-2</v>
      </c>
      <c r="I64" s="117">
        <v>5.8E-5</v>
      </c>
      <c r="J64" s="117">
        <v>1.0399999999999999E-4</v>
      </c>
      <c r="K64" s="117">
        <v>1.15E-4</v>
      </c>
      <c r="L64" s="117">
        <v>1.9999999999999999E-6</v>
      </c>
      <c r="M64" s="117">
        <v>1.5987999999999999E-2</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67" t="s">
        <v>69</v>
      </c>
      <c r="F68" s="67" t="s">
        <v>69</v>
      </c>
      <c r="G68" s="67" t="s">
        <v>69</v>
      </c>
      <c r="H68" s="67" t="s">
        <v>69</v>
      </c>
      <c r="I68" s="67" t="s">
        <v>69</v>
      </c>
      <c r="J68" s="67" t="s">
        <v>69</v>
      </c>
      <c r="K68" s="67" t="s">
        <v>69</v>
      </c>
      <c r="L68" s="67" t="s">
        <v>69</v>
      </c>
      <c r="M68" s="67" t="s">
        <v>69</v>
      </c>
      <c r="N68" s="67" t="s">
        <v>69</v>
      </c>
      <c r="O68" s="67" t="s">
        <v>69</v>
      </c>
      <c r="P68" s="67" t="s">
        <v>69</v>
      </c>
      <c r="Q68" s="67" t="s">
        <v>69</v>
      </c>
      <c r="R68" s="67" t="s">
        <v>69</v>
      </c>
      <c r="S68" s="67" t="s">
        <v>69</v>
      </c>
      <c r="T68" s="67" t="s">
        <v>69</v>
      </c>
      <c r="U68" s="67" t="s">
        <v>69</v>
      </c>
      <c r="V68" s="67" t="s">
        <v>69</v>
      </c>
      <c r="W68" s="67" t="s">
        <v>69</v>
      </c>
      <c r="X68" s="67" t="s">
        <v>69</v>
      </c>
      <c r="Y68" s="67" t="s">
        <v>69</v>
      </c>
      <c r="Z68" s="67" t="s">
        <v>69</v>
      </c>
      <c r="AA68" s="67" t="s">
        <v>69</v>
      </c>
      <c r="AB68" s="67" t="s">
        <v>69</v>
      </c>
      <c r="AC68" s="67" t="s">
        <v>69</v>
      </c>
      <c r="AD68" s="6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6.9999999999999999E-6</v>
      </c>
      <c r="F70" s="117">
        <v>2.4407399999999999E-2</v>
      </c>
      <c r="G70" s="117" t="s">
        <v>65</v>
      </c>
      <c r="H70" s="117">
        <v>0.11597100000000002</v>
      </c>
      <c r="I70" s="117">
        <v>0.24496799999999999</v>
      </c>
      <c r="J70" s="117">
        <v>0.44564799999999999</v>
      </c>
      <c r="K70" s="117">
        <v>0.51774200000000004</v>
      </c>
      <c r="L70" s="117">
        <v>7.3020000000000003E-3</v>
      </c>
      <c r="M70" s="117">
        <v>0.38170100000000001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1.10478E-2</v>
      </c>
      <c r="G71" s="117" t="s">
        <v>65</v>
      </c>
      <c r="H71" s="117" t="s">
        <v>65</v>
      </c>
      <c r="I71" s="117">
        <v>5.0799999999999999E-4</v>
      </c>
      <c r="J71" s="117">
        <v>1.524E-3</v>
      </c>
      <c r="K71" s="117">
        <v>4.6194000000000001E-3</v>
      </c>
      <c r="L71" s="117">
        <v>9.0000000000000002E-6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1.2999999999999999E-4</v>
      </c>
      <c r="F72" s="117">
        <v>4.6E-5</v>
      </c>
      <c r="G72" s="117">
        <v>6.0000000000000002E-5</v>
      </c>
      <c r="H72" s="117" t="s">
        <v>72</v>
      </c>
      <c r="I72" s="117">
        <v>6.3999999999999997E-5</v>
      </c>
      <c r="J72" s="117">
        <v>9.2E-5</v>
      </c>
      <c r="K72" s="117">
        <v>1.15E-4</v>
      </c>
      <c r="L72" s="117">
        <v>1.1000000000000001E-6</v>
      </c>
      <c r="M72" s="117">
        <v>1.9999999999999999E-6</v>
      </c>
      <c r="N72" s="117">
        <v>2.601E-3</v>
      </c>
      <c r="O72" s="117">
        <v>2.0000000000000001E-4</v>
      </c>
      <c r="P72" s="117">
        <v>5.0000000000000002E-5</v>
      </c>
      <c r="Q72" s="117">
        <v>1.5E-5</v>
      </c>
      <c r="R72" s="117">
        <v>1.01E-4</v>
      </c>
      <c r="S72" s="117">
        <v>4.6E-5</v>
      </c>
      <c r="T72" s="117">
        <v>6.9999999999999999E-4</v>
      </c>
      <c r="U72" s="117" t="s">
        <v>72</v>
      </c>
      <c r="V72" s="117">
        <v>3.7239999999999999E-3</v>
      </c>
      <c r="W72" s="117">
        <v>3.003E-3</v>
      </c>
      <c r="X72" s="117" t="s">
        <v>72</v>
      </c>
      <c r="Y72" s="117" t="s">
        <v>72</v>
      </c>
      <c r="Z72" s="117" t="s">
        <v>72</v>
      </c>
      <c r="AA72" s="117" t="s">
        <v>72</v>
      </c>
      <c r="AB72" s="117" t="s">
        <v>72</v>
      </c>
      <c r="AC72" s="117" t="s">
        <v>72</v>
      </c>
      <c r="AD72" s="117">
        <v>6.9999999999999999E-6</v>
      </c>
      <c r="AE72" s="51"/>
      <c r="AF72" s="117" t="s">
        <v>65</v>
      </c>
      <c r="AG72" s="117" t="s">
        <v>65</v>
      </c>
      <c r="AH72" s="117" t="s">
        <v>65</v>
      </c>
      <c r="AI72" s="117" t="s">
        <v>65</v>
      </c>
      <c r="AJ72" s="117" t="s">
        <v>65</v>
      </c>
      <c r="AK72" s="117">
        <v>2.7000000000000001E-3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67" t="s">
        <v>65</v>
      </c>
      <c r="F74" s="67">
        <v>8.7999999999999998E-5</v>
      </c>
      <c r="G74" s="67" t="s">
        <v>65</v>
      </c>
      <c r="H74" s="67" t="s">
        <v>65</v>
      </c>
      <c r="I74" s="67">
        <v>5.6899999999999995E-4</v>
      </c>
      <c r="J74" s="67">
        <v>1.449E-3</v>
      </c>
      <c r="K74" s="67">
        <v>2.0699999999999998E-3</v>
      </c>
      <c r="L74" s="67">
        <v>1.2999999999999999E-5</v>
      </c>
      <c r="M74" s="67" t="s">
        <v>65</v>
      </c>
      <c r="N74" s="67" t="s">
        <v>65</v>
      </c>
      <c r="O74" s="67" t="s">
        <v>65</v>
      </c>
      <c r="P74" s="67" t="s">
        <v>65</v>
      </c>
      <c r="Q74" s="67" t="s">
        <v>65</v>
      </c>
      <c r="R74" s="67" t="s">
        <v>65</v>
      </c>
      <c r="S74" s="67" t="s">
        <v>65</v>
      </c>
      <c r="T74" s="67" t="s">
        <v>65</v>
      </c>
      <c r="U74" s="67" t="s">
        <v>65</v>
      </c>
      <c r="V74" s="67" t="s">
        <v>65</v>
      </c>
      <c r="W74" s="67">
        <v>1.04E-5</v>
      </c>
      <c r="X74" s="67" t="s">
        <v>65</v>
      </c>
      <c r="Y74" s="67" t="s">
        <v>65</v>
      </c>
      <c r="Z74" s="67" t="s">
        <v>65</v>
      </c>
      <c r="AA74" s="67" t="s">
        <v>65</v>
      </c>
      <c r="AB74" s="67" t="s">
        <v>65</v>
      </c>
      <c r="AC74" s="67">
        <v>1.49E-3</v>
      </c>
      <c r="AD74" s="67" t="s">
        <v>65</v>
      </c>
      <c r="AE74" s="51"/>
      <c r="AF74" s="67" t="s">
        <v>65</v>
      </c>
      <c r="AG74" s="67" t="s">
        <v>65</v>
      </c>
      <c r="AH74" s="67" t="s">
        <v>65</v>
      </c>
      <c r="AI74" s="67" t="s">
        <v>65</v>
      </c>
      <c r="AJ74" s="67" t="s">
        <v>65</v>
      </c>
      <c r="AK74" s="67">
        <v>2.9999999999999997E-4</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67" t="s">
        <v>65</v>
      </c>
      <c r="F76" s="67" t="s">
        <v>65</v>
      </c>
      <c r="G76" s="67">
        <v>9.9999999999999995E-7</v>
      </c>
      <c r="H76" s="67" t="s">
        <v>65</v>
      </c>
      <c r="I76" s="67">
        <v>6.7999999999999999E-5</v>
      </c>
      <c r="J76" s="67">
        <v>1.35E-4</v>
      </c>
      <c r="K76" s="67">
        <v>1.6899999999999999E-4</v>
      </c>
      <c r="L76" s="67" t="s">
        <v>65</v>
      </c>
      <c r="M76" s="67" t="s">
        <v>65</v>
      </c>
      <c r="N76" s="67">
        <v>7.0000000000000001E-3</v>
      </c>
      <c r="O76" s="67" t="s">
        <v>65</v>
      </c>
      <c r="P76" s="67" t="s">
        <v>65</v>
      </c>
      <c r="Q76" s="67" t="s">
        <v>65</v>
      </c>
      <c r="R76" s="67" t="s">
        <v>65</v>
      </c>
      <c r="S76" s="67" t="s">
        <v>65</v>
      </c>
      <c r="T76" s="67" t="s">
        <v>65</v>
      </c>
      <c r="U76" s="67" t="s">
        <v>65</v>
      </c>
      <c r="V76" s="67" t="s">
        <v>65</v>
      </c>
      <c r="W76" s="67">
        <v>1.5405E-2</v>
      </c>
      <c r="X76" s="67" t="s">
        <v>65</v>
      </c>
      <c r="Y76" s="67" t="s">
        <v>65</v>
      </c>
      <c r="Z76" s="67" t="s">
        <v>65</v>
      </c>
      <c r="AA76" s="67" t="s">
        <v>65</v>
      </c>
      <c r="AB76" s="67" t="s">
        <v>65</v>
      </c>
      <c r="AC76" s="67" t="s">
        <v>65</v>
      </c>
      <c r="AD76" s="67">
        <v>1.2999999999999999E-5</v>
      </c>
      <c r="AE76" s="51"/>
      <c r="AF76" s="67" t="s">
        <v>65</v>
      </c>
      <c r="AG76" s="67" t="s">
        <v>65</v>
      </c>
      <c r="AH76" s="67" t="s">
        <v>65</v>
      </c>
      <c r="AI76" s="67" t="s">
        <v>65</v>
      </c>
      <c r="AJ76" s="67" t="s">
        <v>65</v>
      </c>
      <c r="AK76" s="67">
        <v>4.8140000000000001</v>
      </c>
      <c r="AL76" s="40" t="s">
        <v>225</v>
      </c>
    </row>
    <row r="77" spans="1:38" ht="26.25" customHeight="1" thickBot="1" x14ac:dyDescent="0.25">
      <c r="A77" s="60" t="s">
        <v>66</v>
      </c>
      <c r="B77" s="60" t="s">
        <v>226</v>
      </c>
      <c r="C77" s="61" t="s">
        <v>227</v>
      </c>
      <c r="D77" s="62"/>
      <c r="E77" s="67" t="s">
        <v>65</v>
      </c>
      <c r="F77" s="67" t="s">
        <v>65</v>
      </c>
      <c r="G77" s="67" t="s">
        <v>65</v>
      </c>
      <c r="H77" s="67" t="s">
        <v>65</v>
      </c>
      <c r="I77" s="67">
        <v>8.8999999999999995E-5</v>
      </c>
      <c r="J77" s="67">
        <v>9.8999999999999994E-5</v>
      </c>
      <c r="K77" s="67">
        <v>1.0900000000000001E-4</v>
      </c>
      <c r="L77" s="67" t="s">
        <v>65</v>
      </c>
      <c r="M77" s="67" t="s">
        <v>65</v>
      </c>
      <c r="N77" s="67" t="s">
        <v>65</v>
      </c>
      <c r="O77" s="67" t="s">
        <v>65</v>
      </c>
      <c r="P77" s="67" t="s">
        <v>65</v>
      </c>
      <c r="Q77" s="67" t="s">
        <v>65</v>
      </c>
      <c r="R77" s="67" t="s">
        <v>65</v>
      </c>
      <c r="S77" s="67" t="s">
        <v>65</v>
      </c>
      <c r="T77" s="67" t="s">
        <v>65</v>
      </c>
      <c r="U77" s="67" t="s">
        <v>65</v>
      </c>
      <c r="V77" s="67">
        <v>7.6000000000000012E-2</v>
      </c>
      <c r="W77" s="67">
        <v>3.5408000000000002E-2</v>
      </c>
      <c r="X77" s="67" t="s">
        <v>65</v>
      </c>
      <c r="Y77" s="67" t="s">
        <v>65</v>
      </c>
      <c r="Z77" s="67" t="s">
        <v>65</v>
      </c>
      <c r="AA77" s="67" t="s">
        <v>65</v>
      </c>
      <c r="AB77" s="67" t="s">
        <v>65</v>
      </c>
      <c r="AC77" s="67" t="s">
        <v>65</v>
      </c>
      <c r="AD77" s="67">
        <v>2.5000000000000001E-5</v>
      </c>
      <c r="AE77" s="51"/>
      <c r="AF77" s="67" t="s">
        <v>65</v>
      </c>
      <c r="AG77" s="67" t="s">
        <v>65</v>
      </c>
      <c r="AH77" s="67" t="s">
        <v>65</v>
      </c>
      <c r="AI77" s="67" t="s">
        <v>65</v>
      </c>
      <c r="AJ77" s="67" t="s">
        <v>65</v>
      </c>
      <c r="AK77" s="62">
        <v>7.0819999999999999</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67" t="s">
        <v>65</v>
      </c>
      <c r="AG78" s="67" t="s">
        <v>65</v>
      </c>
      <c r="AH78" s="67" t="s">
        <v>65</v>
      </c>
      <c r="AI78" s="67" t="s">
        <v>65</v>
      </c>
      <c r="AJ78" s="67" t="s">
        <v>65</v>
      </c>
      <c r="AK78" s="6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1.5372400000000001E-2</v>
      </c>
      <c r="F80" s="117">
        <v>8.2243999999999998E-3</v>
      </c>
      <c r="G80" s="117">
        <v>4.9399999999999997E-4</v>
      </c>
      <c r="H80" s="117">
        <v>3.3977099999999996E-2</v>
      </c>
      <c r="I80" s="117">
        <v>2.1812000000000002E-2</v>
      </c>
      <c r="J80" s="117">
        <v>2.8025000000000001E-2</v>
      </c>
      <c r="K80" s="117">
        <v>4.6707000000000005E-2</v>
      </c>
      <c r="L80" s="117">
        <v>7.7999999999999999E-5</v>
      </c>
      <c r="M80" s="117">
        <v>2.3408200000000001E-2</v>
      </c>
      <c r="N80" s="117">
        <v>2.1700000000000001E-3</v>
      </c>
      <c r="O80" s="117" t="s">
        <v>65</v>
      </c>
      <c r="P80" s="117" t="s">
        <v>65</v>
      </c>
      <c r="Q80" s="117" t="s">
        <v>65</v>
      </c>
      <c r="R80" s="117">
        <v>0.1124791</v>
      </c>
      <c r="S80" s="117">
        <v>1.1099000000000001E-2</v>
      </c>
      <c r="T80" s="117">
        <v>3.9370799999999997E-2</v>
      </c>
      <c r="U80" s="117" t="s">
        <v>65</v>
      </c>
      <c r="V80" s="117">
        <v>2.0237000000000002E-2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3.5848749999999998</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1.3384400000000001</v>
      </c>
      <c r="AL82" s="40" t="s">
        <v>243</v>
      </c>
    </row>
    <row r="83" spans="1:38" ht="26.25" customHeight="1" thickBot="1" x14ac:dyDescent="0.25">
      <c r="A83" s="60" t="s">
        <v>66</v>
      </c>
      <c r="B83" s="71" t="s">
        <v>244</v>
      </c>
      <c r="C83" s="72" t="s">
        <v>245</v>
      </c>
      <c r="D83" s="62"/>
      <c r="E83" s="119" t="s">
        <v>65</v>
      </c>
      <c r="F83" s="119">
        <v>2.4E-2</v>
      </c>
      <c r="G83" s="119" t="s">
        <v>65</v>
      </c>
      <c r="H83" s="119" t="s">
        <v>65</v>
      </c>
      <c r="I83" s="119">
        <v>1.5100000000000001E-3</v>
      </c>
      <c r="J83" s="119">
        <v>3.014E-2</v>
      </c>
      <c r="K83" s="119">
        <v>0.22603000000000001</v>
      </c>
      <c r="L83" s="119">
        <v>8.6000000000000003E-5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1507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2.8150970000000002</v>
      </c>
      <c r="G85" s="119">
        <v>9.9999999999999995E-7</v>
      </c>
      <c r="H85" s="119" t="s">
        <v>65</v>
      </c>
      <c r="I85" s="119" t="s">
        <v>65</v>
      </c>
      <c r="J85" s="119" t="s">
        <v>65</v>
      </c>
      <c r="K85" s="119" t="s">
        <v>65</v>
      </c>
      <c r="L85" s="119" t="s">
        <v>65</v>
      </c>
      <c r="M85" s="139" t="s">
        <v>65</v>
      </c>
      <c r="N85" s="139" t="s">
        <v>65</v>
      </c>
      <c r="O85" s="139" t="s">
        <v>65</v>
      </c>
      <c r="P85" s="139" t="s">
        <v>65</v>
      </c>
      <c r="Q85" s="139" t="s">
        <v>65</v>
      </c>
      <c r="R85" s="13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15.012684</v>
      </c>
      <c r="AL85" s="40" t="s">
        <v>250</v>
      </c>
    </row>
    <row r="86" spans="1:38" ht="26.25" customHeight="1" thickBot="1" x14ac:dyDescent="0.25">
      <c r="A86" s="60" t="s">
        <v>240</v>
      </c>
      <c r="B86" s="66" t="s">
        <v>251</v>
      </c>
      <c r="C86" s="70" t="s">
        <v>252</v>
      </c>
      <c r="D86" s="62"/>
      <c r="E86" s="119">
        <v>2.0000000000000002E-5</v>
      </c>
      <c r="F86" s="119">
        <v>6.8206000000000003E-2</v>
      </c>
      <c r="G86" s="119" t="s">
        <v>65</v>
      </c>
      <c r="H86" s="119">
        <v>6.9999999999999999E-6</v>
      </c>
      <c r="I86" s="119" t="s">
        <v>72</v>
      </c>
      <c r="J86" s="119" t="s">
        <v>65</v>
      </c>
      <c r="K86" s="119" t="s">
        <v>65</v>
      </c>
      <c r="L86" s="119" t="s">
        <v>65</v>
      </c>
      <c r="M86" s="139" t="s">
        <v>65</v>
      </c>
      <c r="N86" s="136">
        <v>1.06E-3</v>
      </c>
      <c r="O86" s="139" t="s">
        <v>65</v>
      </c>
      <c r="P86" s="139" t="s">
        <v>65</v>
      </c>
      <c r="Q86" s="139" t="s">
        <v>65</v>
      </c>
      <c r="R86" s="139" t="s">
        <v>65</v>
      </c>
      <c r="S86" s="136">
        <v>7.6499999999999995E-4</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0.22911300000000001</v>
      </c>
      <c r="AL86" s="40" t="s">
        <v>243</v>
      </c>
    </row>
    <row r="87" spans="1:38" ht="26.25" customHeight="1" thickBot="1" x14ac:dyDescent="0.25">
      <c r="A87" s="60" t="s">
        <v>240</v>
      </c>
      <c r="B87" s="66" t="s">
        <v>253</v>
      </c>
      <c r="C87" s="70" t="s">
        <v>254</v>
      </c>
      <c r="D87" s="62"/>
      <c r="E87" s="119" t="s">
        <v>65</v>
      </c>
      <c r="F87" s="119">
        <v>5.1376999999999999E-2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0.1241</v>
      </c>
      <c r="AL87" s="40" t="s">
        <v>243</v>
      </c>
    </row>
    <row r="88" spans="1:38" ht="26.25" customHeight="1" thickBot="1" x14ac:dyDescent="0.25">
      <c r="A88" s="60" t="s">
        <v>240</v>
      </c>
      <c r="B88" s="66" t="s">
        <v>255</v>
      </c>
      <c r="C88" s="70" t="s">
        <v>256</v>
      </c>
      <c r="D88" s="62"/>
      <c r="E88" s="119" t="s">
        <v>72</v>
      </c>
      <c r="F88" s="119">
        <v>0.31438700000000003</v>
      </c>
      <c r="G88" s="119">
        <v>1.5100000000000001E-4</v>
      </c>
      <c r="H88" s="119">
        <v>1.4809999999999999E-3</v>
      </c>
      <c r="I88" s="119" t="s">
        <v>72</v>
      </c>
      <c r="J88" s="119" t="s">
        <v>72</v>
      </c>
      <c r="K88" s="119" t="s">
        <v>72</v>
      </c>
      <c r="L88" s="119" t="s">
        <v>72</v>
      </c>
      <c r="M88" s="136">
        <v>4.528400000000001E-3</v>
      </c>
      <c r="N88" s="136" t="s">
        <v>72</v>
      </c>
      <c r="O88" s="136" t="s">
        <v>72</v>
      </c>
      <c r="P88" s="136" t="s">
        <v>72</v>
      </c>
      <c r="Q88" s="136" t="s">
        <v>72</v>
      </c>
      <c r="R88" s="136">
        <v>5.0000000000000002E-5</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9.6090719999999994</v>
      </c>
      <c r="AL88" s="40" t="s">
        <v>151</v>
      </c>
    </row>
    <row r="89" spans="1:38" ht="26.25" customHeight="1" thickBot="1" x14ac:dyDescent="0.25">
      <c r="A89" s="60" t="s">
        <v>240</v>
      </c>
      <c r="B89" s="66" t="s">
        <v>257</v>
      </c>
      <c r="C89" s="70" t="s">
        <v>258</v>
      </c>
      <c r="D89" s="62"/>
      <c r="E89" s="119" t="s">
        <v>65</v>
      </c>
      <c r="F89" s="119">
        <v>0.76633700000000005</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1.8847449999999999</v>
      </c>
      <c r="AL89" s="40" t="s">
        <v>151</v>
      </c>
    </row>
    <row r="90" spans="1:38" s="5" customFormat="1" ht="26.25" customHeight="1" thickBot="1" x14ac:dyDescent="0.25">
      <c r="A90" s="60" t="s">
        <v>240</v>
      </c>
      <c r="B90" s="66" t="s">
        <v>259</v>
      </c>
      <c r="C90" s="70" t="s">
        <v>260</v>
      </c>
      <c r="D90" s="62"/>
      <c r="E90" s="119" t="s">
        <v>72</v>
      </c>
      <c r="F90" s="119">
        <v>1.0977410000000001</v>
      </c>
      <c r="G90" s="119">
        <v>1.124E-3</v>
      </c>
      <c r="H90" s="119" t="s">
        <v>72</v>
      </c>
      <c r="I90" s="119" t="s">
        <v>65</v>
      </c>
      <c r="J90" s="119" t="s">
        <v>65</v>
      </c>
      <c r="K90" s="119" t="s">
        <v>65</v>
      </c>
      <c r="L90" s="119" t="s">
        <v>65</v>
      </c>
      <c r="M90" s="119" t="s">
        <v>72</v>
      </c>
      <c r="N90" s="119">
        <v>1E-4</v>
      </c>
      <c r="O90" s="136" t="s">
        <v>72</v>
      </c>
      <c r="P90" s="136" t="s">
        <v>72</v>
      </c>
      <c r="Q90" s="136" t="s">
        <v>72</v>
      </c>
      <c r="R90" s="136" t="s">
        <v>72</v>
      </c>
      <c r="S90" s="136" t="s">
        <v>72</v>
      </c>
      <c r="T90" s="136" t="s">
        <v>72</v>
      </c>
      <c r="U90" s="136" t="s">
        <v>72</v>
      </c>
      <c r="V90" s="136" t="s">
        <v>72</v>
      </c>
      <c r="W90" s="136" t="s">
        <v>72</v>
      </c>
      <c r="X90" s="136" t="s">
        <v>72</v>
      </c>
      <c r="Y90" s="136" t="s">
        <v>72</v>
      </c>
      <c r="Z90" s="136" t="s">
        <v>72</v>
      </c>
      <c r="AA90" s="136" t="s">
        <v>72</v>
      </c>
      <c r="AB90" s="136" t="s">
        <v>72</v>
      </c>
      <c r="AC90" s="136" t="s">
        <v>72</v>
      </c>
      <c r="AD90" s="136"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2.8670000000000002E-3</v>
      </c>
      <c r="F91" s="119">
        <v>4.3312999999999997E-2</v>
      </c>
      <c r="G91" s="119">
        <v>9.4600000000000001E-4</v>
      </c>
      <c r="H91" s="119">
        <v>6.4229999999999999E-3</v>
      </c>
      <c r="I91" s="119">
        <v>5.7653999999999997E-2</v>
      </c>
      <c r="J91" s="119">
        <v>7.2676999999999992E-2</v>
      </c>
      <c r="K91" s="119">
        <v>7.5778999999999999E-2</v>
      </c>
      <c r="L91" s="119">
        <v>1.8626E-2</v>
      </c>
      <c r="M91" s="119">
        <v>8.7519E-2</v>
      </c>
      <c r="N91" s="119">
        <v>0.24550999999999998</v>
      </c>
      <c r="O91" s="119">
        <v>1.4575000000000001E-2</v>
      </c>
      <c r="P91" s="119">
        <v>1.7847E-5</v>
      </c>
      <c r="Q91" s="119">
        <v>4.1599999999999997E-4</v>
      </c>
      <c r="R91" s="119">
        <v>2.9447000000000001E-2</v>
      </c>
      <c r="S91" s="119">
        <v>1.14262</v>
      </c>
      <c r="T91" s="119">
        <v>5.4330000000000003E-2</v>
      </c>
      <c r="U91" s="119">
        <v>5.8079999999999998E-3</v>
      </c>
      <c r="V91" s="119">
        <v>0.66150299999999995</v>
      </c>
      <c r="W91" s="119">
        <v>1.55E-4</v>
      </c>
      <c r="X91" s="119">
        <v>1.7200000000000001E-4</v>
      </c>
      <c r="Y91" s="119">
        <v>6.9999999999999994E-5</v>
      </c>
      <c r="Z91" s="119">
        <v>6.9999999999999994E-5</v>
      </c>
      <c r="AA91" s="119">
        <v>6.9999999999999994E-5</v>
      </c>
      <c r="AB91" s="119">
        <v>3.8200000000000002E-4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1.8101000000000003E-2</v>
      </c>
      <c r="F92" s="117">
        <v>2.4165000000000002E-2</v>
      </c>
      <c r="G92" s="117">
        <v>1.8353000000000001E-2</v>
      </c>
      <c r="H92" s="117" t="s">
        <v>65</v>
      </c>
      <c r="I92" s="117">
        <v>0.13161600000000001</v>
      </c>
      <c r="J92" s="117">
        <v>0.17548800000000001</v>
      </c>
      <c r="K92" s="117">
        <v>0.21935969999999996</v>
      </c>
      <c r="L92" s="117">
        <v>3.4220000000000001E-3</v>
      </c>
      <c r="M92" s="117">
        <v>2.7906E-2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66">
        <v>0.82002700000000006</v>
      </c>
      <c r="G93" s="117" t="s">
        <v>65</v>
      </c>
      <c r="H93" s="166">
        <v>3.8000000000000002E-5</v>
      </c>
      <c r="I93" s="117">
        <v>1.9139999999999999E-4</v>
      </c>
      <c r="J93" s="117">
        <v>5.7419999999999997E-4</v>
      </c>
      <c r="K93" s="117">
        <v>1.74E-3</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4.9799999999999996E-4</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6.6854000000000002E-3</v>
      </c>
      <c r="F98" s="117">
        <v>6.1644999999999998E-2</v>
      </c>
      <c r="G98" s="117">
        <v>1.1789000000000001E-3</v>
      </c>
      <c r="H98" s="117">
        <v>1.4906000000000001E-2</v>
      </c>
      <c r="I98" s="117" t="s">
        <v>65</v>
      </c>
      <c r="J98" s="117" t="s">
        <v>65</v>
      </c>
      <c r="K98" s="117" t="s">
        <v>65</v>
      </c>
      <c r="L98" s="117" t="s">
        <v>65</v>
      </c>
      <c r="M98" s="117">
        <v>2.8055299999999998E-2</v>
      </c>
      <c r="N98" s="117">
        <v>7.6520000000000006E-4</v>
      </c>
      <c r="O98" s="117">
        <v>1.8500000000000002E-5</v>
      </c>
      <c r="P98" s="117">
        <v>1.8000000000000001E-6</v>
      </c>
      <c r="Q98" s="117">
        <v>3.7000000000000002E-6</v>
      </c>
      <c r="R98" s="117">
        <v>1.3390000000000003E-4</v>
      </c>
      <c r="S98" s="117">
        <v>1.8500000000000002E-5</v>
      </c>
      <c r="T98" s="117">
        <v>1.148E-4</v>
      </c>
      <c r="U98" s="117">
        <v>0</v>
      </c>
      <c r="V98" s="117">
        <v>1.9132000000000001E-3</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2.0171000000000001E-2</v>
      </c>
      <c r="F99" s="117">
        <v>1.61408</v>
      </c>
      <c r="G99" s="117" t="s">
        <v>65</v>
      </c>
      <c r="H99" s="62">
        <v>1.9888699999999999</v>
      </c>
      <c r="I99" s="117">
        <v>3.807E-2</v>
      </c>
      <c r="J99" s="117">
        <v>5.8500000000000003E-2</v>
      </c>
      <c r="K99" s="117">
        <v>0.12813000000000002</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100.4</v>
      </c>
      <c r="AL99" s="40" t="s">
        <v>282</v>
      </c>
    </row>
    <row r="100" spans="1:38" ht="26.25" customHeight="1" thickBot="1" x14ac:dyDescent="0.25">
      <c r="A100" s="60" t="s">
        <v>279</v>
      </c>
      <c r="B100" s="60" t="s">
        <v>283</v>
      </c>
      <c r="C100" s="61" t="s">
        <v>284</v>
      </c>
      <c r="D100" s="74"/>
      <c r="E100" s="74">
        <v>1.4726999999999999E-2</v>
      </c>
      <c r="F100" s="117">
        <v>1.0718099999999999</v>
      </c>
      <c r="G100" s="117" t="s">
        <v>65</v>
      </c>
      <c r="H100" s="62">
        <v>0.63972099999999998</v>
      </c>
      <c r="I100" s="117">
        <v>1.55E-2</v>
      </c>
      <c r="J100" s="117">
        <v>2.3820000000000001E-2</v>
      </c>
      <c r="K100" s="117">
        <v>5.1490000000000001E-2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137.5</v>
      </c>
      <c r="AL100" s="40" t="s">
        <v>282</v>
      </c>
    </row>
    <row r="101" spans="1:38" ht="26.25" customHeight="1" thickBot="1" x14ac:dyDescent="0.25">
      <c r="A101" s="60" t="s">
        <v>279</v>
      </c>
      <c r="B101" s="60" t="s">
        <v>285</v>
      </c>
      <c r="C101" s="61" t="s">
        <v>286</v>
      </c>
      <c r="D101" s="74"/>
      <c r="E101" s="74">
        <v>3.3700000000000002E-3</v>
      </c>
      <c r="F101" s="117">
        <v>2.5159999999999998E-2</v>
      </c>
      <c r="G101" s="117" t="s">
        <v>65</v>
      </c>
      <c r="H101" s="117">
        <v>0.15593000000000001</v>
      </c>
      <c r="I101" s="117">
        <v>1.81E-3</v>
      </c>
      <c r="J101" s="117">
        <v>5.4199999999999995E-3</v>
      </c>
      <c r="K101" s="117">
        <v>1.2629999999999999E-2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94.3</v>
      </c>
      <c r="AL101" s="40" t="s">
        <v>282</v>
      </c>
    </row>
    <row r="102" spans="1:38" ht="26.25" customHeight="1" thickBot="1" x14ac:dyDescent="0.25">
      <c r="A102" s="60" t="s">
        <v>279</v>
      </c>
      <c r="B102" s="60" t="s">
        <v>287</v>
      </c>
      <c r="C102" s="61" t="s">
        <v>288</v>
      </c>
      <c r="D102" s="74"/>
      <c r="E102" s="74">
        <v>3.8500000000000001E-3</v>
      </c>
      <c r="F102" s="117">
        <v>0.37609100000000001</v>
      </c>
      <c r="G102" s="117" t="s">
        <v>65</v>
      </c>
      <c r="H102" s="62">
        <v>1.03868</v>
      </c>
      <c r="I102" s="117">
        <v>1.8600000000000001E-3</v>
      </c>
      <c r="J102" s="117">
        <v>4.1590000000000002E-2</v>
      </c>
      <c r="K102" s="117">
        <v>0.27689000000000002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364.9</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3.2000000000000003E-4</v>
      </c>
      <c r="F104" s="117">
        <v>2.5999999999999999E-3</v>
      </c>
      <c r="G104" s="117" t="s">
        <v>65</v>
      </c>
      <c r="H104" s="117">
        <v>1.1479999999999999E-2</v>
      </c>
      <c r="I104" s="117">
        <v>9.0000000000000006E-5</v>
      </c>
      <c r="J104" s="117">
        <v>2.5000000000000001E-4</v>
      </c>
      <c r="K104" s="117">
        <v>5.9000000000000003E-4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9.5E-4</v>
      </c>
      <c r="F105" s="117">
        <v>4.1240000000000006E-2</v>
      </c>
      <c r="G105" s="117" t="s">
        <v>65</v>
      </c>
      <c r="H105" s="117">
        <v>4.0760000000000005E-2</v>
      </c>
      <c r="I105" s="117">
        <v>7.5000000000000002E-4</v>
      </c>
      <c r="J105" s="117">
        <v>1.17E-3</v>
      </c>
      <c r="K105" s="117">
        <v>2.5500000000000002E-3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5.3</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69</v>
      </c>
      <c r="AG106" s="117" t="s">
        <v>69</v>
      </c>
      <c r="AH106" s="117" t="s">
        <v>69</v>
      </c>
      <c r="AI106" s="117" t="s">
        <v>69</v>
      </c>
      <c r="AJ106" s="117" t="s">
        <v>69</v>
      </c>
      <c r="AK106" s="117" t="s">
        <v>69</v>
      </c>
      <c r="AL106" s="40" t="s">
        <v>282</v>
      </c>
    </row>
    <row r="107" spans="1:38" ht="26.25" customHeight="1" thickBot="1" x14ac:dyDescent="0.25">
      <c r="A107" s="60" t="s">
        <v>279</v>
      </c>
      <c r="B107" s="60" t="s">
        <v>297</v>
      </c>
      <c r="C107" s="61" t="s">
        <v>298</v>
      </c>
      <c r="D107" s="74"/>
      <c r="E107" s="74">
        <v>3.6440000000000001E-3</v>
      </c>
      <c r="F107" s="117">
        <v>9.0767E-2</v>
      </c>
      <c r="G107" s="117" t="s">
        <v>65</v>
      </c>
      <c r="H107" s="117">
        <v>8.5176000000000002E-2</v>
      </c>
      <c r="I107" s="117">
        <v>1.65E-3</v>
      </c>
      <c r="J107" s="117">
        <v>2.2003999999999999E-2</v>
      </c>
      <c r="K107" s="117">
        <v>0.104519</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550.1</v>
      </c>
      <c r="AL107" s="40" t="s">
        <v>282</v>
      </c>
    </row>
    <row r="108" spans="1:38" ht="26.25" customHeight="1" thickBot="1" x14ac:dyDescent="0.25">
      <c r="A108" s="60" t="s">
        <v>279</v>
      </c>
      <c r="B108" s="60" t="s">
        <v>299</v>
      </c>
      <c r="C108" s="61" t="s">
        <v>300</v>
      </c>
      <c r="D108" s="74"/>
      <c r="E108" s="74">
        <v>3.519E-3</v>
      </c>
      <c r="F108" s="117">
        <v>0.111348</v>
      </c>
      <c r="G108" s="117" t="s">
        <v>65</v>
      </c>
      <c r="H108" s="117">
        <v>0.14102300000000001</v>
      </c>
      <c r="I108" s="117">
        <v>2.062E-3</v>
      </c>
      <c r="J108" s="117">
        <v>2.0619999999999999E-2</v>
      </c>
      <c r="K108" s="117">
        <v>4.1239999999999999E-2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1031</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1.1229999999999999E-3</v>
      </c>
      <c r="F110" s="117">
        <v>0.193468</v>
      </c>
      <c r="G110" s="117" t="s">
        <v>65</v>
      </c>
      <c r="H110" s="117">
        <v>0.153221</v>
      </c>
      <c r="I110" s="117">
        <v>7.9129999999999999E-3</v>
      </c>
      <c r="J110" s="117">
        <v>5.5390000000000002E-2</v>
      </c>
      <c r="K110" s="117">
        <v>5.5390000000000002E-2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395.6</v>
      </c>
      <c r="AL110" s="40" t="s">
        <v>282</v>
      </c>
    </row>
    <row r="111" spans="1:38" ht="26.25" customHeight="1" x14ac:dyDescent="0.2">
      <c r="A111" s="60" t="s">
        <v>279</v>
      </c>
      <c r="B111" s="60" t="s">
        <v>305</v>
      </c>
      <c r="C111" s="61" t="s">
        <v>306</v>
      </c>
      <c r="D111" s="74"/>
      <c r="E111" s="74">
        <v>4.7000000000000002E-3</v>
      </c>
      <c r="F111" s="117">
        <v>0.18021999999999999</v>
      </c>
      <c r="G111" s="117" t="s">
        <v>65</v>
      </c>
      <c r="H111" s="117">
        <v>0.14660000000000001</v>
      </c>
      <c r="I111" s="117">
        <v>5.8E-4</v>
      </c>
      <c r="J111" s="117">
        <v>1.16E-3</v>
      </c>
      <c r="K111" s="117">
        <v>2.5999999999999999E-3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144.44</v>
      </c>
      <c r="AL111" s="40" t="s">
        <v>282</v>
      </c>
    </row>
    <row r="112" spans="1:38" ht="26.25" customHeight="1" x14ac:dyDescent="0.2">
      <c r="A112" s="60" t="s">
        <v>307</v>
      </c>
      <c r="B112" s="60" t="s">
        <v>308</v>
      </c>
      <c r="C112" s="61" t="s">
        <v>309</v>
      </c>
      <c r="D112" s="62"/>
      <c r="E112" s="117">
        <v>1.4181999999999999</v>
      </c>
      <c r="F112" s="62" t="s">
        <v>65</v>
      </c>
      <c r="G112" s="117" t="s">
        <v>65</v>
      </c>
      <c r="H112" s="166">
        <v>2.513541</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35455000</v>
      </c>
      <c r="AL112" s="40" t="s">
        <v>310</v>
      </c>
    </row>
    <row r="113" spans="1:38" ht="26.25" customHeight="1" x14ac:dyDescent="0.2">
      <c r="A113" s="60" t="s">
        <v>307</v>
      </c>
      <c r="B113" s="75" t="s">
        <v>311</v>
      </c>
      <c r="C113" s="76" t="s">
        <v>312</v>
      </c>
      <c r="D113" s="62"/>
      <c r="E113" s="117">
        <v>0.59237099999999987</v>
      </c>
      <c r="F113" s="117" t="s">
        <v>139</v>
      </c>
      <c r="G113" s="117" t="s">
        <v>65</v>
      </c>
      <c r="H113" s="117">
        <v>3.1480829999999997</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2.6770000000000001E-3</v>
      </c>
      <c r="F114" s="117" t="s">
        <v>65</v>
      </c>
      <c r="G114" s="117" t="s">
        <v>65</v>
      </c>
      <c r="H114" s="117">
        <v>9.101999999999999E-3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5.2436000000000003E-2</v>
      </c>
      <c r="F115" s="117" t="s">
        <v>65</v>
      </c>
      <c r="G115" s="117" t="s">
        <v>65</v>
      </c>
      <c r="H115" s="117">
        <v>0.10487100000000001</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0.120506</v>
      </c>
      <c r="F116" s="117" t="s">
        <v>139</v>
      </c>
      <c r="G116" s="117" t="s">
        <v>65</v>
      </c>
      <c r="H116" s="62">
        <v>0.26952200000000004</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x14ac:dyDescent="0.2">
      <c r="A119" s="60" t="s">
        <v>307</v>
      </c>
      <c r="B119" s="60" t="s">
        <v>323</v>
      </c>
      <c r="C119" s="61" t="s">
        <v>324</v>
      </c>
      <c r="D119" s="62"/>
      <c r="E119" s="117" t="s">
        <v>65</v>
      </c>
      <c r="F119" s="117" t="s">
        <v>65</v>
      </c>
      <c r="G119" s="117" t="s">
        <v>65</v>
      </c>
      <c r="H119" s="117" t="s">
        <v>65</v>
      </c>
      <c r="I119" s="294">
        <v>0.10739899999999999</v>
      </c>
      <c r="J119" s="117">
        <v>1.316702</v>
      </c>
      <c r="K119" s="117">
        <v>1.316702</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thickBot="1" x14ac:dyDescent="0.25">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5">
        <v>0.33816000000000002</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thickBot="1" x14ac:dyDescent="0.25">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thickBot="1" x14ac:dyDescent="0.25">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4.9341000000000003E-2</v>
      </c>
      <c r="G125" s="119" t="s">
        <v>65</v>
      </c>
      <c r="H125" s="167" t="s">
        <v>72</v>
      </c>
      <c r="I125" s="167">
        <v>4.5100000000000001E-4</v>
      </c>
      <c r="J125" s="167">
        <v>2.9910000000000002E-3</v>
      </c>
      <c r="K125" s="167">
        <v>6.3239999999999998E-3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2.6865E-2</v>
      </c>
      <c r="G126" s="119" t="s">
        <v>72</v>
      </c>
      <c r="H126" s="119">
        <v>4.3008999999999999E-2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1.9329999999999998E-3</v>
      </c>
      <c r="F129" s="119">
        <v>2.4399999999999997E-4</v>
      </c>
      <c r="G129" s="119">
        <v>3.2199999999999998E-3</v>
      </c>
      <c r="H129" s="119" t="s">
        <v>72</v>
      </c>
      <c r="I129" s="119">
        <v>5.0000000000000004E-6</v>
      </c>
      <c r="J129" s="119">
        <v>9.0000000000000002E-6</v>
      </c>
      <c r="K129" s="119">
        <v>1.2999999999999998E-5</v>
      </c>
      <c r="L129" s="119">
        <v>0</v>
      </c>
      <c r="M129" s="119">
        <v>9.3000000000000005E-4</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4.5059999999999996E-3</v>
      </c>
      <c r="F130" s="119">
        <v>1.9699999999999999E-4</v>
      </c>
      <c r="G130" s="119">
        <v>1.629E-3</v>
      </c>
      <c r="H130" s="119" t="s">
        <v>72</v>
      </c>
      <c r="I130" s="119">
        <v>1.6799999999999998E-5</v>
      </c>
      <c r="J130" s="119">
        <v>2.9399999999999996E-5</v>
      </c>
      <c r="K130" s="119">
        <v>4.1999999999999998E-5</v>
      </c>
      <c r="L130" s="119">
        <v>5.8800000000000002E-7</v>
      </c>
      <c r="M130" s="119">
        <v>1.6789999999999999E-3</v>
      </c>
      <c r="N130" s="119">
        <v>1.5818920000000001E-3</v>
      </c>
      <c r="O130" s="119">
        <v>1.21684E-4</v>
      </c>
      <c r="P130" s="119">
        <v>6.8143000000000001E-5</v>
      </c>
      <c r="Q130" s="119">
        <v>1.9468999999999999E-5</v>
      </c>
      <c r="R130" s="119" t="s">
        <v>72</v>
      </c>
      <c r="S130" s="119">
        <v>3.0000000000000001E-3</v>
      </c>
      <c r="T130" s="119">
        <v>1.7035800000000001E-4</v>
      </c>
      <c r="U130" s="119" t="s">
        <v>72</v>
      </c>
      <c r="V130" s="119" t="s">
        <v>72</v>
      </c>
      <c r="W130" s="119">
        <v>9.1263E-4</v>
      </c>
      <c r="X130" s="119" t="s">
        <v>72</v>
      </c>
      <c r="Y130" s="119" t="s">
        <v>72</v>
      </c>
      <c r="Z130" s="119" t="s">
        <v>72</v>
      </c>
      <c r="AA130" s="119" t="s">
        <v>72</v>
      </c>
      <c r="AB130" s="119">
        <v>2.4337000000000001E-5</v>
      </c>
      <c r="AC130" s="119">
        <v>2.4336800000000001E-3</v>
      </c>
      <c r="AD130" s="119" t="s">
        <v>65</v>
      </c>
      <c r="AE130" s="51"/>
      <c r="AF130" s="117" t="s">
        <v>65</v>
      </c>
      <c r="AG130" s="117" t="s">
        <v>65</v>
      </c>
      <c r="AH130" s="117" t="s">
        <v>65</v>
      </c>
      <c r="AI130" s="117" t="s">
        <v>65</v>
      </c>
      <c r="AJ130" s="117" t="s">
        <v>65</v>
      </c>
      <c r="AK130" s="117">
        <v>1.2168399999999999</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4.3989999999999997E-6</v>
      </c>
      <c r="O131" s="167">
        <v>1.466E-6</v>
      </c>
      <c r="P131" s="167">
        <v>1.61304E-3</v>
      </c>
      <c r="Q131" s="167">
        <v>9.7759999999999992E-6</v>
      </c>
      <c r="R131" s="167">
        <v>2.4439999999999998E-6</v>
      </c>
      <c r="S131" s="119" t="s">
        <v>139</v>
      </c>
      <c r="T131" s="167">
        <v>1.9549999999999999E-6</v>
      </c>
      <c r="U131" s="119" t="s">
        <v>72</v>
      </c>
      <c r="V131" s="119" t="s">
        <v>72</v>
      </c>
      <c r="W131" s="119">
        <v>4.888E-5</v>
      </c>
      <c r="X131" s="119" t="s">
        <v>72</v>
      </c>
      <c r="Y131" s="119" t="s">
        <v>72</v>
      </c>
      <c r="Z131" s="119" t="s">
        <v>72</v>
      </c>
      <c r="AA131" s="119" t="s">
        <v>72</v>
      </c>
      <c r="AB131" s="167">
        <v>2.0000000000000001E-9</v>
      </c>
      <c r="AC131" s="119">
        <v>4.888E-3</v>
      </c>
      <c r="AD131" s="119">
        <v>9.7759999999999991E-4</v>
      </c>
      <c r="AE131" s="51"/>
      <c r="AF131" s="117" t="s">
        <v>65</v>
      </c>
      <c r="AG131" s="117" t="s">
        <v>65</v>
      </c>
      <c r="AH131" s="117" t="s">
        <v>65</v>
      </c>
      <c r="AI131" s="117" t="s">
        <v>65</v>
      </c>
      <c r="AJ131" s="117" t="s">
        <v>65</v>
      </c>
      <c r="AK131" s="117">
        <v>4.888E-2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4.6220000000000002E-3</v>
      </c>
      <c r="F133" s="119">
        <v>7.2999999999999999E-5</v>
      </c>
      <c r="G133" s="119">
        <v>6.3299999999999999E-4</v>
      </c>
      <c r="H133" s="119" t="s">
        <v>65</v>
      </c>
      <c r="I133" s="119">
        <v>1.94E-4</v>
      </c>
      <c r="J133" s="119">
        <v>1.94E-4</v>
      </c>
      <c r="K133" s="119">
        <v>2.1599999999999999E-4</v>
      </c>
      <c r="L133" s="119" t="s">
        <v>72</v>
      </c>
      <c r="M133" s="119">
        <v>7.8399999999999997E-4</v>
      </c>
      <c r="N133" s="119">
        <v>1.6799999999999999E-4</v>
      </c>
      <c r="O133" s="119">
        <v>2.8E-5</v>
      </c>
      <c r="P133" s="119">
        <v>8.3470000000000003E-3</v>
      </c>
      <c r="Q133" s="119">
        <v>7.6000000000000004E-5</v>
      </c>
      <c r="R133" s="119">
        <v>7.6000000000000004E-5</v>
      </c>
      <c r="S133" s="119">
        <v>6.9999999999999994E-5</v>
      </c>
      <c r="T133" s="119">
        <v>9.7E-5</v>
      </c>
      <c r="U133" s="119">
        <v>1.11E-4</v>
      </c>
      <c r="V133" s="119">
        <v>8.9699224000000001E-4</v>
      </c>
      <c r="W133" s="119">
        <v>1.5100000000000001E-4</v>
      </c>
      <c r="X133" s="134">
        <v>7.4000000000000001E-8</v>
      </c>
      <c r="Y133" s="134">
        <v>4.0000000000000001E-8</v>
      </c>
      <c r="Z133" s="134">
        <v>3.5999999999999998E-8</v>
      </c>
      <c r="AA133" s="134">
        <v>3.8999999999999998E-8</v>
      </c>
      <c r="AB133" s="134">
        <v>1.8899999999999999E-7</v>
      </c>
      <c r="AC133" s="119">
        <v>8.4000000000000003E-4</v>
      </c>
      <c r="AD133" s="119">
        <v>2.297E-3</v>
      </c>
      <c r="AE133" s="51"/>
      <c r="AF133" s="117" t="s">
        <v>65</v>
      </c>
      <c r="AG133" s="117" t="s">
        <v>65</v>
      </c>
      <c r="AH133" s="117" t="s">
        <v>65</v>
      </c>
      <c r="AI133" s="117" t="s">
        <v>65</v>
      </c>
      <c r="AJ133" s="117" t="s">
        <v>65</v>
      </c>
      <c r="AK133" s="62">
        <v>5602</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1.0969E-2</v>
      </c>
      <c r="F135" s="119">
        <v>5.4844999999999998E-2</v>
      </c>
      <c r="G135" s="119">
        <v>1.828E-3</v>
      </c>
      <c r="H135" s="119" t="s">
        <v>72</v>
      </c>
      <c r="I135" s="167">
        <v>2.9250000000000002E-2</v>
      </c>
      <c r="J135" s="167">
        <v>2.9250000000000002E-2</v>
      </c>
      <c r="K135" s="119">
        <v>2.9250000000000002E-2</v>
      </c>
      <c r="L135" s="119" t="s">
        <v>72</v>
      </c>
      <c r="M135" s="119">
        <v>0.15356500000000001</v>
      </c>
      <c r="N135" s="119" t="s">
        <v>72</v>
      </c>
      <c r="O135" s="119" t="s">
        <v>72</v>
      </c>
      <c r="P135" s="119" t="s">
        <v>72</v>
      </c>
      <c r="Q135" s="119" t="s">
        <v>72</v>
      </c>
      <c r="R135" s="119" t="s">
        <v>72</v>
      </c>
      <c r="S135" s="119" t="s">
        <v>72</v>
      </c>
      <c r="T135" s="119" t="s">
        <v>72</v>
      </c>
      <c r="U135" s="119" t="s">
        <v>72</v>
      </c>
      <c r="V135" s="119" t="s">
        <v>72</v>
      </c>
      <c r="W135" s="119">
        <v>0.28080388099999998</v>
      </c>
      <c r="X135" s="119">
        <v>5.118821E-3</v>
      </c>
      <c r="Y135" s="119">
        <v>2.4497210000000002E-3</v>
      </c>
      <c r="Z135" s="119">
        <v>2.4497210000000002E-3</v>
      </c>
      <c r="AA135" s="119">
        <v>4.6435019999999999E-3</v>
      </c>
      <c r="AB135" s="119">
        <v>1.4661765E-2</v>
      </c>
      <c r="AC135" s="119">
        <v>0.14625202100000001</v>
      </c>
      <c r="AD135" s="119">
        <v>0.46069386699999998</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2.4885999999999998E-2</v>
      </c>
      <c r="G136" s="119">
        <v>6.7999999999999999E-5</v>
      </c>
      <c r="H136" s="167">
        <v>0.19556799999999999</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1.2340000000000001E-3</v>
      </c>
      <c r="F137" s="119">
        <v>5.7530000000000003E-3</v>
      </c>
      <c r="G137" s="119">
        <v>1.2400000000000001E-4</v>
      </c>
      <c r="H137" s="119">
        <v>9.7900000000000005E-4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19"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19">
        <v>5.4089999999999997E-3</v>
      </c>
      <c r="G139" s="119" t="s">
        <v>72</v>
      </c>
      <c r="H139" s="119" t="s">
        <v>72</v>
      </c>
      <c r="I139" s="119">
        <v>0.1381</v>
      </c>
      <c r="J139" s="119">
        <v>0.1381</v>
      </c>
      <c r="K139" s="119">
        <v>0.1381</v>
      </c>
      <c r="L139" s="119" t="s">
        <v>72</v>
      </c>
      <c r="M139" s="119" t="s">
        <v>72</v>
      </c>
      <c r="N139" s="119">
        <v>4.0299999999999998E-4</v>
      </c>
      <c r="O139" s="119">
        <v>8.1099999999999998E-4</v>
      </c>
      <c r="P139" s="119">
        <v>8.1099999999999998E-4</v>
      </c>
      <c r="Q139" s="119">
        <v>1.284E-3</v>
      </c>
      <c r="R139" s="119">
        <v>1.225E-3</v>
      </c>
      <c r="S139" s="119">
        <v>2.849E-3</v>
      </c>
      <c r="T139" s="119" t="s">
        <v>72</v>
      </c>
      <c r="U139" s="119" t="s">
        <v>72</v>
      </c>
      <c r="V139" s="119" t="s">
        <v>72</v>
      </c>
      <c r="W139" s="119">
        <v>1.3961359999999998</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42.329567892974772</v>
      </c>
      <c r="F141" s="16">
        <f t="shared" ref="F141:AD141" si="0">SUM(F14:F140)</f>
        <v>28.386976348569096</v>
      </c>
      <c r="G141" s="16">
        <f t="shared" si="0"/>
        <v>69.309794296718408</v>
      </c>
      <c r="H141" s="16">
        <f t="shared" si="0"/>
        <v>11.382269217206469</v>
      </c>
      <c r="I141" s="16">
        <f t="shared" si="0"/>
        <v>7.1260262582113905</v>
      </c>
      <c r="J141" s="16">
        <f t="shared" si="0"/>
        <v>13.898871658211391</v>
      </c>
      <c r="K141" s="16">
        <f t="shared" si="0"/>
        <v>25.467437058211392</v>
      </c>
      <c r="L141" s="16">
        <f t="shared" si="0"/>
        <v>1.4480212125059782</v>
      </c>
      <c r="M141" s="16">
        <f t="shared" si="0"/>
        <v>146.49118318092113</v>
      </c>
      <c r="N141" s="16">
        <f t="shared" si="0"/>
        <v>7.4696956654571771</v>
      </c>
      <c r="O141" s="16">
        <f t="shared" si="0"/>
        <v>0.5271357407877566</v>
      </c>
      <c r="P141" s="16">
        <f t="shared" si="0"/>
        <v>0.16772659627801098</v>
      </c>
      <c r="Q141" s="16">
        <f t="shared" si="0"/>
        <v>1.2014644693177186</v>
      </c>
      <c r="R141" s="16">
        <f>SUM(R14:R140)</f>
        <v>3.4201282175098284</v>
      </c>
      <c r="S141" s="16">
        <f t="shared" si="0"/>
        <v>10.604333271628043</v>
      </c>
      <c r="T141" s="16">
        <f t="shared" si="0"/>
        <v>2.8603226350179263</v>
      </c>
      <c r="U141" s="16">
        <f t="shared" si="0"/>
        <v>1.2855943670599261</v>
      </c>
      <c r="V141" s="16">
        <f t="shared" si="0"/>
        <v>26.772197645292909</v>
      </c>
      <c r="W141" s="16">
        <f t="shared" si="0"/>
        <v>5.9018799909999995</v>
      </c>
      <c r="X141" s="16">
        <f t="shared" si="0"/>
        <v>1.7313050667379</v>
      </c>
      <c r="Y141" s="16">
        <f t="shared" si="0"/>
        <v>1.6451031214968002</v>
      </c>
      <c r="Z141" s="16">
        <f t="shared" si="0"/>
        <v>1.1202308476809002</v>
      </c>
      <c r="AA141" s="16">
        <f t="shared" si="0"/>
        <v>1.6853428877470997</v>
      </c>
      <c r="AB141" s="16">
        <f t="shared" si="0"/>
        <v>6.1820072626626992</v>
      </c>
      <c r="AC141" s="16">
        <f t="shared" si="0"/>
        <v>0.50044717249999993</v>
      </c>
      <c r="AD141" s="16">
        <f t="shared" si="0"/>
        <v>1.4674588780999998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42.329567892974772</v>
      </c>
      <c r="F152" s="11">
        <f t="shared" ref="F152:AD152" si="1">F141 + F151 + IF(AND(OR($B$4="AT",$B$4="BE",$B$4="CH",$B$4="GB",$B$4="IE",$B$4="LT",$B$4="LU",$B$4="NL"),SUM(F143:F149)&gt;0),SUM(F143:F149)-SUM(F27:F33),0)</f>
        <v>28.386976348569096</v>
      </c>
      <c r="G152" s="11">
        <f t="shared" si="1"/>
        <v>69.309794296718408</v>
      </c>
      <c r="H152" s="11">
        <f t="shared" si="1"/>
        <v>11.382269217206469</v>
      </c>
      <c r="I152" s="11">
        <f t="shared" si="1"/>
        <v>7.1260262582113905</v>
      </c>
      <c r="J152" s="11">
        <f t="shared" si="1"/>
        <v>13.898871658211391</v>
      </c>
      <c r="K152" s="11">
        <f t="shared" si="1"/>
        <v>25.467437058211392</v>
      </c>
      <c r="L152" s="11">
        <f t="shared" si="1"/>
        <v>1.4480212125059782</v>
      </c>
      <c r="M152" s="11">
        <f t="shared" si="1"/>
        <v>146.49118318092113</v>
      </c>
      <c r="N152" s="11">
        <f t="shared" si="1"/>
        <v>7.4696956654571771</v>
      </c>
      <c r="O152" s="11">
        <f t="shared" si="1"/>
        <v>0.5271357407877566</v>
      </c>
      <c r="P152" s="11">
        <f t="shared" si="1"/>
        <v>0.16772659627801098</v>
      </c>
      <c r="Q152" s="11">
        <f t="shared" si="1"/>
        <v>1.2014644693177186</v>
      </c>
      <c r="R152" s="11">
        <f t="shared" si="1"/>
        <v>3.4201282175098284</v>
      </c>
      <c r="S152" s="11">
        <f t="shared" si="1"/>
        <v>10.604333271628043</v>
      </c>
      <c r="T152" s="11">
        <f t="shared" si="1"/>
        <v>2.8603226350179263</v>
      </c>
      <c r="U152" s="11">
        <f t="shared" si="1"/>
        <v>1.2855943670599261</v>
      </c>
      <c r="V152" s="11">
        <f t="shared" si="1"/>
        <v>26.772197645292909</v>
      </c>
      <c r="W152" s="11">
        <f t="shared" si="1"/>
        <v>5.9018799909999995</v>
      </c>
      <c r="X152" s="11">
        <f t="shared" si="1"/>
        <v>1.7313050667379</v>
      </c>
      <c r="Y152" s="11">
        <f t="shared" si="1"/>
        <v>1.6451031214968002</v>
      </c>
      <c r="Z152" s="11">
        <f t="shared" si="1"/>
        <v>1.1202308476809002</v>
      </c>
      <c r="AA152" s="11">
        <f t="shared" si="1"/>
        <v>1.6853428877470997</v>
      </c>
      <c r="AB152" s="11">
        <f t="shared" si="1"/>
        <v>6.1820072626626992</v>
      </c>
      <c r="AC152" s="11">
        <f t="shared" si="1"/>
        <v>0.50044717249999993</v>
      </c>
      <c r="AD152" s="11">
        <f t="shared" si="1"/>
        <v>1.4674588780999998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42.329567892974772</v>
      </c>
      <c r="F154" s="11">
        <f>F141 + F153 - IF(OR($B$6=2005,$B$6&gt;=2020),SUM(F99:F122),0) + IF(AND(OR($B$4="AT",$B$4="BE",$B$4="CH",$B$4="GB",$B$4="IE",$B$4="LT",$B$4="LU",$B$4="NL"),SUM(F143:F149)&gt;0),SUM(F143:F149)-SUM(F27:F33),0)</f>
        <v>28.386976348569096</v>
      </c>
      <c r="G154" s="11">
        <f>G141 + G153 + IF(AND(OR($B$4="AT",$B$4="BE",$B$4="CH",$B$4="GB",$B$4="IE",$B$4="LT",$B$4="LU",$B$4="NL"),SUM(G143:G149)&gt;0),SUM(G143:G149)-SUM(G27:G33),0)</f>
        <v>69.309794296718408</v>
      </c>
      <c r="H154" s="11">
        <f t="shared" ref="H154:AD154" si="2">H141 + H153 + IF(AND(OR($B$4="AT",$B$4="BE",$B$4="CH",$B$4="GB",$B$4="IE",$B$4="LT",$B$4="LU",$B$4="NL"),SUM(H143:H149)&gt;0),SUM(H143:H149)-SUM(H27:H33),0)</f>
        <v>11.382269217206469</v>
      </c>
      <c r="I154" s="11">
        <f t="shared" si="2"/>
        <v>7.1260262582113905</v>
      </c>
      <c r="J154" s="11">
        <f t="shared" si="2"/>
        <v>13.898871658211391</v>
      </c>
      <c r="K154" s="11">
        <f t="shared" si="2"/>
        <v>25.467437058211392</v>
      </c>
      <c r="L154" s="11">
        <f t="shared" si="2"/>
        <v>1.4480212125059782</v>
      </c>
      <c r="M154" s="11">
        <f t="shared" si="2"/>
        <v>146.49118318092113</v>
      </c>
      <c r="N154" s="11">
        <f t="shared" si="2"/>
        <v>7.4696956654571771</v>
      </c>
      <c r="O154" s="11">
        <f t="shared" si="2"/>
        <v>0.5271357407877566</v>
      </c>
      <c r="P154" s="11">
        <f t="shared" si="2"/>
        <v>0.16772659627801098</v>
      </c>
      <c r="Q154" s="11">
        <f t="shared" si="2"/>
        <v>1.2014644693177186</v>
      </c>
      <c r="R154" s="11">
        <f t="shared" si="2"/>
        <v>3.4201282175098284</v>
      </c>
      <c r="S154" s="11">
        <f t="shared" si="2"/>
        <v>10.604333271628043</v>
      </c>
      <c r="T154" s="11">
        <f t="shared" si="2"/>
        <v>2.8603226350179263</v>
      </c>
      <c r="U154" s="11">
        <f t="shared" si="2"/>
        <v>1.2855943670599261</v>
      </c>
      <c r="V154" s="11">
        <f t="shared" si="2"/>
        <v>26.772197645292909</v>
      </c>
      <c r="W154" s="11">
        <f t="shared" si="2"/>
        <v>5.9018799909999995</v>
      </c>
      <c r="X154" s="11">
        <f t="shared" si="2"/>
        <v>1.7313050667379</v>
      </c>
      <c r="Y154" s="11">
        <f t="shared" si="2"/>
        <v>1.6451031214968002</v>
      </c>
      <c r="Z154" s="11">
        <f t="shared" si="2"/>
        <v>1.1202308476809002</v>
      </c>
      <c r="AA154" s="11">
        <f t="shared" si="2"/>
        <v>1.6853428877470997</v>
      </c>
      <c r="AB154" s="11">
        <f t="shared" si="2"/>
        <v>6.1820072626626992</v>
      </c>
      <c r="AC154" s="11">
        <f t="shared" si="2"/>
        <v>0.50044717249999993</v>
      </c>
      <c r="AD154" s="11">
        <f t="shared" si="2"/>
        <v>1.4674588780999998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0.706704</v>
      </c>
      <c r="F157" s="129">
        <v>2.7605999999999999E-2</v>
      </c>
      <c r="G157" s="129">
        <v>5.5211000000000003E-2</v>
      </c>
      <c r="H157" s="129" t="s">
        <v>72</v>
      </c>
      <c r="I157" s="129">
        <v>1.1042E-2</v>
      </c>
      <c r="J157" s="129">
        <v>1.1042E-2</v>
      </c>
      <c r="K157" s="129">
        <v>1.1042E-2</v>
      </c>
      <c r="L157" s="129">
        <v>5.3E-3</v>
      </c>
      <c r="M157" s="129">
        <v>6.0732000000000001E-2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2374.0849539999999</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1.5689999999999999E-2</v>
      </c>
      <c r="F158" s="129">
        <v>1.5200000000000001E-4</v>
      </c>
      <c r="G158" s="129">
        <v>1.523E-3</v>
      </c>
      <c r="H158" s="129" t="s">
        <v>72</v>
      </c>
      <c r="I158" s="129">
        <v>3.0499999999999999E-4</v>
      </c>
      <c r="J158" s="129">
        <v>3.0499999999999999E-4</v>
      </c>
      <c r="K158" s="129">
        <v>3.0499999999999999E-4</v>
      </c>
      <c r="L158" s="129">
        <v>1.46E-4</v>
      </c>
      <c r="M158" s="129">
        <v>3.0469999999999998E-3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65.501813999999996</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19.496079999999999</v>
      </c>
      <c r="F159" s="129">
        <v>0.70831900000000003</v>
      </c>
      <c r="G159" s="129">
        <v>7.1799999999999988</v>
      </c>
      <c r="H159" s="129" t="s">
        <v>72</v>
      </c>
      <c r="I159" s="129">
        <v>1.355127</v>
      </c>
      <c r="J159" s="129">
        <v>1.4767300000000001</v>
      </c>
      <c r="K159" s="129">
        <v>1.4767300000000001</v>
      </c>
      <c r="L159" s="129">
        <v>0.168457</v>
      </c>
      <c r="M159" s="129">
        <v>1.9092</v>
      </c>
      <c r="N159" s="129">
        <v>4.5440000000000001E-2</v>
      </c>
      <c r="O159" s="129">
        <v>4.9600000000000009E-3</v>
      </c>
      <c r="P159" s="129">
        <v>5.3600000000000002E-3</v>
      </c>
      <c r="Q159" s="129">
        <v>1.2699999999999999E-2</v>
      </c>
      <c r="R159" s="129">
        <v>0.17236000000000001</v>
      </c>
      <c r="S159" s="129">
        <v>5.16E-2</v>
      </c>
      <c r="T159" s="129">
        <v>7.6360000000000001</v>
      </c>
      <c r="U159" s="129">
        <v>9.7199999999999995E-3</v>
      </c>
      <c r="V159" s="129">
        <v>0.30959999999999999</v>
      </c>
      <c r="W159" s="129">
        <v>0.11446000000000001</v>
      </c>
      <c r="X159" s="129">
        <v>1.23E-3</v>
      </c>
      <c r="Y159" s="129">
        <v>7.3400000000000002E-3</v>
      </c>
      <c r="Z159" s="129">
        <v>4.96E-3</v>
      </c>
      <c r="AA159" s="129">
        <v>2.1619999999999999E-3</v>
      </c>
      <c r="AB159" s="129">
        <v>1.5692000000000001E-2</v>
      </c>
      <c r="AC159" s="129">
        <v>3.492E-2</v>
      </c>
      <c r="AD159" s="129">
        <v>0.13642000000000001</v>
      </c>
      <c r="AE159" s="54"/>
      <c r="AF159" s="129">
        <v>10475.200000000001</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0.12798000000000001</v>
      </c>
      <c r="F163" s="130">
        <v>0.38394</v>
      </c>
      <c r="G163" s="130">
        <v>2.5596000000000001E-2</v>
      </c>
      <c r="H163" s="130">
        <v>2.5596000000000001E-2</v>
      </c>
      <c r="I163" s="297">
        <v>1.706243</v>
      </c>
      <c r="J163" s="297">
        <v>2.0854089999999998</v>
      </c>
      <c r="K163" s="297">
        <v>3.2229040000000002</v>
      </c>
      <c r="L163" s="297">
        <v>0.153562</v>
      </c>
      <c r="M163" s="130">
        <v>3.8393999999999999</v>
      </c>
      <c r="N163" s="130" t="s">
        <v>72</v>
      </c>
      <c r="O163" s="130" t="s">
        <v>72</v>
      </c>
      <c r="P163" s="130" t="s">
        <v>72</v>
      </c>
      <c r="Q163" s="130" t="s">
        <v>72</v>
      </c>
      <c r="R163" s="130" t="s">
        <v>72</v>
      </c>
      <c r="S163" s="130" t="s">
        <v>72</v>
      </c>
      <c r="T163" s="130" t="s">
        <v>72</v>
      </c>
      <c r="U163" s="130" t="s">
        <v>72</v>
      </c>
      <c r="V163" s="130" t="s">
        <v>72</v>
      </c>
      <c r="W163" s="297">
        <v>0.189583</v>
      </c>
      <c r="X163" s="130" t="s">
        <v>72</v>
      </c>
      <c r="Y163" s="130" t="s">
        <v>72</v>
      </c>
      <c r="Z163" s="130" t="s">
        <v>72</v>
      </c>
      <c r="AA163" s="130" t="s">
        <v>72</v>
      </c>
      <c r="AB163" s="130" t="s">
        <v>72</v>
      </c>
      <c r="AC163" s="130" t="s">
        <v>72</v>
      </c>
      <c r="AD163" s="297">
        <v>1.8957999999999999E-2</v>
      </c>
      <c r="AE163" s="55"/>
      <c r="AF163" s="130" t="s">
        <v>65</v>
      </c>
      <c r="AG163" s="130" t="s">
        <v>65</v>
      </c>
      <c r="AH163" s="130" t="s">
        <v>65</v>
      </c>
      <c r="AI163" s="130" t="s">
        <v>65</v>
      </c>
      <c r="AJ163" s="130" t="s">
        <v>65</v>
      </c>
      <c r="AK163" s="130">
        <v>1279.8</v>
      </c>
      <c r="AL163" s="50" t="s">
        <v>425</v>
      </c>
    </row>
    <row r="164" spans="1:38" ht="26.25" customHeight="1" thickBot="1" x14ac:dyDescent="0.25">
      <c r="A164" s="50" t="s">
        <v>420</v>
      </c>
      <c r="B164" s="50" t="s">
        <v>426</v>
      </c>
      <c r="C164" s="101" t="s">
        <v>427</v>
      </c>
      <c r="D164" s="102"/>
      <c r="E164" s="130" t="s">
        <v>69</v>
      </c>
      <c r="F164" s="130">
        <v>38.163429999999998</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77" zoomScaleNormal="77" workbookViewId="0">
      <pane ySplit="13" topLeftCell="A20"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425781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2007</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2007</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14.067434</v>
      </c>
      <c r="F14" s="166">
        <v>0.803207</v>
      </c>
      <c r="G14" s="117">
        <v>85.033726000000001</v>
      </c>
      <c r="H14" s="166">
        <v>5.104E-3</v>
      </c>
      <c r="I14" s="117">
        <v>5.2679140000000002</v>
      </c>
      <c r="J14" s="117">
        <v>11.48883</v>
      </c>
      <c r="K14" s="117">
        <v>13.478975999999999</v>
      </c>
      <c r="L14" s="166">
        <v>0.15514900000000001</v>
      </c>
      <c r="M14" s="117">
        <v>3.0813259999999998</v>
      </c>
      <c r="N14" s="117">
        <v>4.3250080000000004</v>
      </c>
      <c r="O14" s="117">
        <v>0.192137</v>
      </c>
      <c r="P14" s="117">
        <v>0.106363</v>
      </c>
      <c r="Q14" s="117">
        <v>1.6951480000000001</v>
      </c>
      <c r="R14" s="117">
        <v>3.297479</v>
      </c>
      <c r="S14" s="117">
        <v>2.2450269999999999</v>
      </c>
      <c r="T14" s="117">
        <v>2.3589099999999998</v>
      </c>
      <c r="U14" s="117">
        <v>1.7492620000000001</v>
      </c>
      <c r="V14" s="117">
        <v>15.907081</v>
      </c>
      <c r="W14" s="166">
        <v>0.93734700000000004</v>
      </c>
      <c r="X14" s="166">
        <v>6.7349999999999993E-2</v>
      </c>
      <c r="Y14" s="166">
        <v>0.100522</v>
      </c>
      <c r="Z14" s="166">
        <v>3.8467000000000001E-2</v>
      </c>
      <c r="AA14" s="166">
        <v>2.9080999999999999E-2</v>
      </c>
      <c r="AB14" s="166">
        <v>0.23541999999999999</v>
      </c>
      <c r="AC14" s="117">
        <v>0.106058</v>
      </c>
      <c r="AD14" s="117">
        <v>0.79299900000000001</v>
      </c>
      <c r="AE14" s="51"/>
      <c r="AF14" s="117">
        <v>3315.3</v>
      </c>
      <c r="AG14" s="117">
        <v>129649.783</v>
      </c>
      <c r="AH14" s="166">
        <v>17481.599999999999</v>
      </c>
      <c r="AI14" s="117">
        <v>4231</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0.14657899999999999</v>
      </c>
      <c r="F16" s="166">
        <v>1.0194939999999999</v>
      </c>
      <c r="G16" s="117">
        <v>0.50543700000000003</v>
      </c>
      <c r="H16" s="117">
        <v>0.11888799999999999</v>
      </c>
      <c r="I16" s="117">
        <v>0.207533</v>
      </c>
      <c r="J16" s="117">
        <v>0.44619599999999998</v>
      </c>
      <c r="K16" s="117">
        <v>0.51883299999999999</v>
      </c>
      <c r="L16" s="117">
        <v>1.3282E-2</v>
      </c>
      <c r="M16" s="166">
        <v>17.378114</v>
      </c>
      <c r="N16" s="117">
        <v>1.0044000000000001E-2</v>
      </c>
      <c r="O16" s="117">
        <v>5.9400000000000002E-4</v>
      </c>
      <c r="P16" s="117">
        <v>2.0539999999999998E-3</v>
      </c>
      <c r="Q16" s="117">
        <v>4.1089999999999998E-3</v>
      </c>
      <c r="R16" s="117">
        <v>2.0544E-2</v>
      </c>
      <c r="S16" s="117">
        <v>2.0544E-2</v>
      </c>
      <c r="T16" s="117">
        <v>1.0272E-2</v>
      </c>
      <c r="U16" s="117" t="s">
        <v>72</v>
      </c>
      <c r="V16" s="117">
        <v>0.136962</v>
      </c>
      <c r="W16" s="117">
        <v>6.5880000000000001E-3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2.9399999999999999E-4</v>
      </c>
      <c r="F17" s="166">
        <v>1.5E-5</v>
      </c>
      <c r="G17" s="117">
        <v>1.5999999999999999E-5</v>
      </c>
      <c r="H17" s="117">
        <v>1.9999999999999999E-6</v>
      </c>
      <c r="I17" s="117">
        <v>3.9999999999999998E-7</v>
      </c>
      <c r="J17" s="117">
        <v>9.9999999999999995E-7</v>
      </c>
      <c r="K17" s="117">
        <v>9.9999999999999995E-7</v>
      </c>
      <c r="L17" s="117" t="s">
        <v>65</v>
      </c>
      <c r="M17" s="117">
        <v>2.4000000000000001E-5</v>
      </c>
      <c r="N17" s="117" t="s">
        <v>65</v>
      </c>
      <c r="O17" s="117" t="s">
        <v>65</v>
      </c>
      <c r="P17" s="117">
        <v>7.9999999999999996E-7</v>
      </c>
      <c r="Q17" s="117">
        <v>9.9999999999999995E-7</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66">
        <v>8.1</v>
      </c>
      <c r="AI17" s="117" t="s">
        <v>65</v>
      </c>
      <c r="AJ17" s="117" t="s">
        <v>65</v>
      </c>
      <c r="AK17" s="117" t="s">
        <v>65</v>
      </c>
      <c r="AL17" s="40" t="s">
        <v>61</v>
      </c>
    </row>
    <row r="18" spans="1:38" ht="26.25" customHeight="1" thickBot="1" x14ac:dyDescent="0.25">
      <c r="A18" s="60" t="s">
        <v>66</v>
      </c>
      <c r="B18" s="60" t="s">
        <v>75</v>
      </c>
      <c r="C18" s="61" t="s">
        <v>76</v>
      </c>
      <c r="D18" s="62"/>
      <c r="E18" s="166">
        <v>7.0270000000000003E-3</v>
      </c>
      <c r="F18" s="166">
        <v>3.6519999999999999E-3</v>
      </c>
      <c r="G18" s="166">
        <v>8.4679999999999998E-3</v>
      </c>
      <c r="H18" s="166">
        <v>1.7E-5</v>
      </c>
      <c r="I18" s="166">
        <v>3.8969999999999999E-3</v>
      </c>
      <c r="J18" s="166">
        <v>4.3220000000000003E-3</v>
      </c>
      <c r="K18" s="166">
        <v>4.6360000000000004E-3</v>
      </c>
      <c r="L18" s="166">
        <v>2.5460000000000001E-4</v>
      </c>
      <c r="M18" s="166">
        <v>4.5969999999999997E-2</v>
      </c>
      <c r="N18" s="166">
        <v>4.2509999999999996E-3</v>
      </c>
      <c r="O18" s="166">
        <v>6.4700000000000001E-5</v>
      </c>
      <c r="P18" s="166">
        <v>2.1890000000000001E-4</v>
      </c>
      <c r="Q18" s="117">
        <v>1.2860000000000001E-4</v>
      </c>
      <c r="R18" s="117">
        <v>4.0049999999999998E-4</v>
      </c>
      <c r="S18" s="117">
        <v>7.9469999999999996E-4</v>
      </c>
      <c r="T18" s="117">
        <v>4.303E-4</v>
      </c>
      <c r="U18" s="117">
        <v>5.5500000000000001E-5</v>
      </c>
      <c r="V18" s="117">
        <v>7.0305000000000003E-3</v>
      </c>
      <c r="W18" s="166">
        <v>7.7048000000000004E-3</v>
      </c>
      <c r="X18" s="166">
        <v>1.7807999999999999E-3</v>
      </c>
      <c r="Y18" s="166">
        <v>2.3192E-3</v>
      </c>
      <c r="Z18" s="166">
        <v>9.1759999999999997E-4</v>
      </c>
      <c r="AA18" s="166">
        <v>7.2099999999999996E-4</v>
      </c>
      <c r="AB18" s="166">
        <v>5.7390000000000002E-3</v>
      </c>
      <c r="AC18" s="166">
        <v>2.1800000000000001E-5</v>
      </c>
      <c r="AD18" s="166">
        <v>4.6172000000000001E-3</v>
      </c>
      <c r="AE18" s="51"/>
      <c r="AF18" s="117" t="s">
        <v>65</v>
      </c>
      <c r="AG18" s="166">
        <v>27.16</v>
      </c>
      <c r="AH18" s="166">
        <v>64.8</v>
      </c>
      <c r="AI18" s="117">
        <v>1</v>
      </c>
      <c r="AJ18" s="117" t="s">
        <v>65</v>
      </c>
      <c r="AK18" s="117" t="s">
        <v>65</v>
      </c>
      <c r="AL18" s="40" t="s">
        <v>61</v>
      </c>
    </row>
    <row r="19" spans="1:38" ht="26.25" customHeight="1" thickBot="1" x14ac:dyDescent="0.25">
      <c r="A19" s="60" t="s">
        <v>66</v>
      </c>
      <c r="B19" s="60" t="s">
        <v>77</v>
      </c>
      <c r="C19" s="61" t="s">
        <v>78</v>
      </c>
      <c r="D19" s="62"/>
      <c r="E19" s="166">
        <v>9.9943000000000004E-2</v>
      </c>
      <c r="F19" s="117">
        <v>8.0339999999999995E-3</v>
      </c>
      <c r="G19" s="117">
        <v>1.3233E-2</v>
      </c>
      <c r="H19" s="166">
        <v>6.2600000000000004E-4</v>
      </c>
      <c r="I19" s="166">
        <v>3.258E-3</v>
      </c>
      <c r="J19" s="117">
        <v>3.8660000000000001E-3</v>
      </c>
      <c r="K19" s="117">
        <v>4.4900000000000001E-3</v>
      </c>
      <c r="L19" s="117">
        <v>5.4500000000000002E-4</v>
      </c>
      <c r="M19" s="166">
        <v>1.6302000000000001E-2</v>
      </c>
      <c r="N19" s="166">
        <v>2.0149999999999999E-3</v>
      </c>
      <c r="O19" s="166">
        <v>1.2689999999999999E-3</v>
      </c>
      <c r="P19" s="117">
        <v>2.6499999999999999E-4</v>
      </c>
      <c r="Q19" s="117">
        <v>4.3410000000000002E-3</v>
      </c>
      <c r="R19" s="117">
        <v>2.3530000000000001E-3</v>
      </c>
      <c r="S19" s="117">
        <v>1.0430000000000001E-3</v>
      </c>
      <c r="T19" s="117">
        <v>2.3349000000000002E-2</v>
      </c>
      <c r="U19" s="117">
        <v>5.1E-5</v>
      </c>
      <c r="V19" s="117">
        <v>2.6808999999999999E-2</v>
      </c>
      <c r="W19" s="166">
        <v>6.0099999999999997E-3</v>
      </c>
      <c r="X19" s="166">
        <v>9.3499999999999996E-4</v>
      </c>
      <c r="Y19" s="166">
        <v>1.3320000000000001E-3</v>
      </c>
      <c r="Z19" s="166">
        <v>5.8500000000000002E-4</v>
      </c>
      <c r="AA19" s="166">
        <v>3.9100000000000002E-4</v>
      </c>
      <c r="AB19" s="166">
        <v>3.2429999999999998E-3</v>
      </c>
      <c r="AC19" s="166">
        <v>2.5500000000000002E-4</v>
      </c>
      <c r="AD19" s="117">
        <v>4.7E-7</v>
      </c>
      <c r="AE19" s="51"/>
      <c r="AF19" s="117">
        <v>91</v>
      </c>
      <c r="AG19" s="117" t="s">
        <v>65</v>
      </c>
      <c r="AH19" s="166">
        <v>2275.1999999999998</v>
      </c>
      <c r="AI19" s="117">
        <v>51</v>
      </c>
      <c r="AJ19" s="117" t="s">
        <v>65</v>
      </c>
      <c r="AK19" s="117" t="s">
        <v>65</v>
      </c>
      <c r="AL19" s="40" t="s">
        <v>61</v>
      </c>
    </row>
    <row r="20" spans="1:38" ht="26.25" customHeight="1" thickBot="1" x14ac:dyDescent="0.25">
      <c r="A20" s="60" t="s">
        <v>66</v>
      </c>
      <c r="B20" s="60" t="s">
        <v>79</v>
      </c>
      <c r="C20" s="61" t="s">
        <v>80</v>
      </c>
      <c r="D20" s="62"/>
      <c r="E20" s="117">
        <v>5.6189000000000003E-2</v>
      </c>
      <c r="F20" s="117">
        <v>1.2968E-2</v>
      </c>
      <c r="G20" s="117">
        <v>6.3569999999999998E-3</v>
      </c>
      <c r="H20" s="117">
        <v>2.7599999999999999E-4</v>
      </c>
      <c r="I20" s="117">
        <v>1.0792E-2</v>
      </c>
      <c r="J20" s="117">
        <v>1.2729000000000001E-2</v>
      </c>
      <c r="K20" s="117">
        <v>1.4514000000000001E-2</v>
      </c>
      <c r="L20" s="117">
        <v>1.7390000000000001E-3</v>
      </c>
      <c r="M20" s="117">
        <v>3.1535000000000001E-2</v>
      </c>
      <c r="N20" s="117">
        <v>2.9399999999999999E-3</v>
      </c>
      <c r="O20" s="117">
        <v>1.554E-3</v>
      </c>
      <c r="P20" s="117">
        <v>1.92E-4</v>
      </c>
      <c r="Q20" s="117">
        <v>2.0379999999999999E-3</v>
      </c>
      <c r="R20" s="117">
        <v>2.7989999999999998E-3</v>
      </c>
      <c r="S20" s="117">
        <v>1.4679999999999999E-3</v>
      </c>
      <c r="T20" s="117">
        <v>1.197E-2</v>
      </c>
      <c r="U20" s="117">
        <v>1.03E-4</v>
      </c>
      <c r="V20" s="117">
        <v>9.6576999999999996E-2</v>
      </c>
      <c r="W20" s="117">
        <v>1.9220000000000001E-2</v>
      </c>
      <c r="X20" s="117">
        <v>2.0760000000000002E-3</v>
      </c>
      <c r="Y20" s="117">
        <v>3.2460000000000002E-3</v>
      </c>
      <c r="Z20" s="117">
        <v>1.0920000000000001E-3</v>
      </c>
      <c r="AA20" s="117">
        <v>8.3799999999999999E-4</v>
      </c>
      <c r="AB20" s="117">
        <v>7.2529999999999999E-3</v>
      </c>
      <c r="AC20" s="117">
        <v>9.3999999999999997E-4</v>
      </c>
      <c r="AD20" s="117">
        <v>1.9999999999999999E-6</v>
      </c>
      <c r="AE20" s="51"/>
      <c r="AF20" s="117">
        <v>42</v>
      </c>
      <c r="AG20" s="117" t="s">
        <v>65</v>
      </c>
      <c r="AH20" s="166">
        <v>822.6</v>
      </c>
      <c r="AI20" s="117">
        <v>188</v>
      </c>
      <c r="AJ20" s="117" t="s">
        <v>65</v>
      </c>
      <c r="AK20" s="117" t="s">
        <v>65</v>
      </c>
      <c r="AL20" s="40" t="s">
        <v>61</v>
      </c>
    </row>
    <row r="21" spans="1:38" ht="26.25" customHeight="1" thickBot="1" x14ac:dyDescent="0.25">
      <c r="A21" s="60" t="s">
        <v>66</v>
      </c>
      <c r="B21" s="60" t="s">
        <v>81</v>
      </c>
      <c r="C21" s="61" t="s">
        <v>82</v>
      </c>
      <c r="D21" s="62"/>
      <c r="E21" s="117">
        <v>0.15009700000000001</v>
      </c>
      <c r="F21" s="117">
        <v>1.1958E-2</v>
      </c>
      <c r="G21" s="117">
        <v>0.191166</v>
      </c>
      <c r="H21" s="117">
        <v>4.4000000000000002E-4</v>
      </c>
      <c r="I21" s="117">
        <v>6.4489999999999999E-3</v>
      </c>
      <c r="J21" s="117">
        <v>7.8359999999999992E-3</v>
      </c>
      <c r="K21" s="117">
        <v>1.0458E-2</v>
      </c>
      <c r="L21" s="117">
        <v>1.0510000000000001E-3</v>
      </c>
      <c r="M21" s="117">
        <v>2.2662000000000002E-2</v>
      </c>
      <c r="N21" s="117">
        <v>9.6839999999999999E-3</v>
      </c>
      <c r="O21" s="117">
        <v>3.735E-3</v>
      </c>
      <c r="P21" s="117">
        <v>2.2800000000000001E-4</v>
      </c>
      <c r="Q21" s="117">
        <v>3.1005000000000001E-2</v>
      </c>
      <c r="R21" s="117">
        <v>1.4683999999999999E-2</v>
      </c>
      <c r="S21" s="117">
        <v>5.3470000000000002E-3</v>
      </c>
      <c r="T21" s="117">
        <v>0.15703800000000001</v>
      </c>
      <c r="U21" s="117">
        <v>5.1999999999999997E-5</v>
      </c>
      <c r="V21" s="117">
        <v>4.4808000000000001E-2</v>
      </c>
      <c r="W21" s="117">
        <v>1.4829999999999999E-2</v>
      </c>
      <c r="X21" s="117">
        <v>2.7339999999999999E-3</v>
      </c>
      <c r="Y21" s="117">
        <v>3.901E-3</v>
      </c>
      <c r="Z21" s="117">
        <v>1.9810000000000001E-3</v>
      </c>
      <c r="AA21" s="117">
        <v>1.366E-3</v>
      </c>
      <c r="AB21" s="117">
        <v>9.9819999999999996E-3</v>
      </c>
      <c r="AC21" s="117">
        <v>3.9500000000000001E-4</v>
      </c>
      <c r="AD21" s="117">
        <v>6.9999999999999997E-7</v>
      </c>
      <c r="AE21" s="51"/>
      <c r="AF21" s="117">
        <v>693</v>
      </c>
      <c r="AG21" s="117" t="s">
        <v>65</v>
      </c>
      <c r="AH21" s="117">
        <v>1143</v>
      </c>
      <c r="AI21" s="117">
        <v>79</v>
      </c>
      <c r="AJ21" s="117" t="s">
        <v>65</v>
      </c>
      <c r="AK21" s="117" t="s">
        <v>65</v>
      </c>
      <c r="AL21" s="40" t="s">
        <v>61</v>
      </c>
    </row>
    <row r="22" spans="1:38" ht="26.25" customHeight="1" thickBot="1" x14ac:dyDescent="0.25">
      <c r="A22" s="60" t="s">
        <v>66</v>
      </c>
      <c r="B22" s="64" t="s">
        <v>83</v>
      </c>
      <c r="C22" s="61" t="s">
        <v>84</v>
      </c>
      <c r="D22" s="62"/>
      <c r="E22" s="117">
        <v>1.055226</v>
      </c>
      <c r="F22" s="117">
        <v>0.10462399999999999</v>
      </c>
      <c r="G22" s="117">
        <v>0.89423900000000001</v>
      </c>
      <c r="H22" s="117">
        <v>6.2600000000000004E-4</v>
      </c>
      <c r="I22" s="117">
        <v>0.103298</v>
      </c>
      <c r="J22" s="117">
        <v>0.13472999999999999</v>
      </c>
      <c r="K22" s="117">
        <v>0.25442300000000001</v>
      </c>
      <c r="L22" s="117">
        <v>8.0669999999999995E-3</v>
      </c>
      <c r="M22" s="117">
        <v>2.103691</v>
      </c>
      <c r="N22" s="117">
        <v>0.17407600000000001</v>
      </c>
      <c r="O22" s="117">
        <v>4.9459999999999999E-3</v>
      </c>
      <c r="P22" s="117">
        <v>8.4539999999999997E-3</v>
      </c>
      <c r="Q22" s="117">
        <v>2.0267E-2</v>
      </c>
      <c r="R22" s="117">
        <v>2.3334000000000001E-2</v>
      </c>
      <c r="S22" s="117">
        <v>7.3666999999999996E-2</v>
      </c>
      <c r="T22" s="117">
        <v>9.5150999999999999E-2</v>
      </c>
      <c r="U22" s="117">
        <v>1.1150000000000001E-3</v>
      </c>
      <c r="V22" s="117">
        <v>0.35536499999999999</v>
      </c>
      <c r="W22" s="117">
        <v>9.758E-2</v>
      </c>
      <c r="X22" s="117">
        <v>3.3325E-2</v>
      </c>
      <c r="Y22" s="117">
        <v>4.4232E-2</v>
      </c>
      <c r="Z22" s="117">
        <v>1.7913999999999999E-2</v>
      </c>
      <c r="AA22" s="117">
        <v>1.3618E-2</v>
      </c>
      <c r="AB22" s="117">
        <v>0.10909000000000001</v>
      </c>
      <c r="AC22" s="117">
        <v>6.8120000000000003E-3</v>
      </c>
      <c r="AD22" s="117">
        <v>0.198493</v>
      </c>
      <c r="AE22" s="51"/>
      <c r="AF22" s="117">
        <v>331.1</v>
      </c>
      <c r="AG22" s="117">
        <v>5848.8384000000005</v>
      </c>
      <c r="AH22" s="117">
        <v>1341</v>
      </c>
      <c r="AI22" s="117">
        <v>58</v>
      </c>
      <c r="AJ22" s="117">
        <v>1435.994144</v>
      </c>
      <c r="AK22" s="117" t="s">
        <v>65</v>
      </c>
      <c r="AL22" s="40" t="s">
        <v>61</v>
      </c>
    </row>
    <row r="23" spans="1:38" ht="26.25" customHeight="1" thickBot="1" x14ac:dyDescent="0.25">
      <c r="A23" s="60" t="s">
        <v>85</v>
      </c>
      <c r="B23" s="64" t="s">
        <v>86</v>
      </c>
      <c r="C23" s="61" t="s">
        <v>87</v>
      </c>
      <c r="D23" s="103"/>
      <c r="E23" s="117">
        <v>0.70683499999999999</v>
      </c>
      <c r="F23" s="117">
        <v>6.9434999999999997E-2</v>
      </c>
      <c r="G23" s="117">
        <v>1.8400000000000001E-3</v>
      </c>
      <c r="H23" s="117">
        <v>1.84E-4</v>
      </c>
      <c r="I23" s="117">
        <v>4.3263999999999997E-2</v>
      </c>
      <c r="J23" s="117">
        <v>4.3263999999999997E-2</v>
      </c>
      <c r="K23" s="117">
        <v>4.3263999999999997E-2</v>
      </c>
      <c r="L23" s="117">
        <v>2.7668000000000002E-2</v>
      </c>
      <c r="M23" s="117">
        <v>0.230104</v>
      </c>
      <c r="N23" s="117" t="s">
        <v>65</v>
      </c>
      <c r="O23" s="117">
        <v>2.3000000000000001E-4</v>
      </c>
      <c r="P23" s="117" t="s">
        <v>72</v>
      </c>
      <c r="Q23" s="117" t="s">
        <v>72</v>
      </c>
      <c r="R23" s="117">
        <v>1.15E-3</v>
      </c>
      <c r="S23" s="117">
        <v>3.9100000000000003E-2</v>
      </c>
      <c r="T23" s="117">
        <v>1.6100000000000001E-3</v>
      </c>
      <c r="U23" s="117">
        <v>2.3000000000000001E-4</v>
      </c>
      <c r="V23" s="117">
        <v>2.3E-2</v>
      </c>
      <c r="W23" s="117" t="s">
        <v>72</v>
      </c>
      <c r="X23" s="117">
        <v>6.8999999999999997E-4</v>
      </c>
      <c r="Y23" s="117">
        <v>1.15E-3</v>
      </c>
      <c r="Z23" s="117" t="s">
        <v>72</v>
      </c>
      <c r="AA23" s="117" t="s">
        <v>72</v>
      </c>
      <c r="AB23" s="117">
        <v>1.8400000000000001E-3</v>
      </c>
      <c r="AC23" s="117" t="s">
        <v>65</v>
      </c>
      <c r="AD23" s="117" t="s">
        <v>65</v>
      </c>
      <c r="AE23" s="51"/>
      <c r="AF23" s="117">
        <v>972.9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0.60766500000000001</v>
      </c>
      <c r="F24" s="117">
        <v>0.20846400000000001</v>
      </c>
      <c r="G24" s="117">
        <v>0.22164800000000001</v>
      </c>
      <c r="H24" s="117">
        <v>1.593E-3</v>
      </c>
      <c r="I24" s="117">
        <v>0.189079</v>
      </c>
      <c r="J24" s="117">
        <v>0.22301699999999999</v>
      </c>
      <c r="K24" s="117">
        <v>0.25565300000000002</v>
      </c>
      <c r="L24" s="117">
        <v>3.1773999999999997E-2</v>
      </c>
      <c r="M24" s="117">
        <v>0.521061</v>
      </c>
      <c r="N24" s="117">
        <v>6.0014999999999999E-2</v>
      </c>
      <c r="O24" s="117">
        <v>3.1534E-2</v>
      </c>
      <c r="P24" s="117">
        <v>2.134E-3</v>
      </c>
      <c r="Q24" s="117">
        <v>6.3008999999999996E-2</v>
      </c>
      <c r="R24" s="117">
        <v>6.1772000000000001E-2</v>
      </c>
      <c r="S24" s="117">
        <v>3.0405999999999999E-2</v>
      </c>
      <c r="T24" s="117">
        <v>3.4516999999999999E-2</v>
      </c>
      <c r="U24" s="117">
        <v>1.6540000000000001E-3</v>
      </c>
      <c r="V24" s="117">
        <v>1.6857770000000001</v>
      </c>
      <c r="W24" s="117">
        <v>0.341142</v>
      </c>
      <c r="X24" s="117">
        <v>3.8422999999999999E-2</v>
      </c>
      <c r="Y24" s="117">
        <v>5.9445999999999999E-2</v>
      </c>
      <c r="Z24" s="117">
        <v>2.0826999999999998E-2</v>
      </c>
      <c r="AA24" s="117">
        <v>1.5706999999999999E-2</v>
      </c>
      <c r="AB24" s="117">
        <v>0.134404</v>
      </c>
      <c r="AC24" s="117">
        <v>1.6365000000000001E-2</v>
      </c>
      <c r="AD24" s="117">
        <v>3.0000000000000001E-5</v>
      </c>
      <c r="AE24" s="51"/>
      <c r="AF24" s="117">
        <v>1384.2</v>
      </c>
      <c r="AG24" s="117" t="s">
        <v>65</v>
      </c>
      <c r="AH24" s="166">
        <v>1627.1999999999998</v>
      </c>
      <c r="AI24" s="117">
        <v>3273</v>
      </c>
      <c r="AJ24" s="117" t="s">
        <v>65</v>
      </c>
      <c r="AK24" s="117" t="s">
        <v>65</v>
      </c>
      <c r="AL24" s="40" t="s">
        <v>61</v>
      </c>
    </row>
    <row r="25" spans="1:38" ht="26.25" customHeight="1" thickBot="1" x14ac:dyDescent="0.25">
      <c r="A25" s="60" t="s">
        <v>90</v>
      </c>
      <c r="B25" s="64" t="s">
        <v>91</v>
      </c>
      <c r="C25" s="66" t="s">
        <v>92</v>
      </c>
      <c r="D25" s="62"/>
      <c r="E25" s="117">
        <v>8.8534000000000002E-2</v>
      </c>
      <c r="F25" s="117">
        <v>9.9819999999999996E-3</v>
      </c>
      <c r="G25" s="117">
        <v>8.711E-3</v>
      </c>
      <c r="H25" s="117" t="s">
        <v>72</v>
      </c>
      <c r="I25" s="117">
        <v>7.6599999999999997E-4</v>
      </c>
      <c r="J25" s="117">
        <v>7.6599999999999997E-4</v>
      </c>
      <c r="K25" s="117">
        <v>7.6599999999999997E-4</v>
      </c>
      <c r="L25" s="117">
        <v>3.6699999999999998E-4</v>
      </c>
      <c r="M25" s="117">
        <v>0.12080100000000001</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385.52712100000002</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1.467E-3</v>
      </c>
      <c r="F26" s="117">
        <v>2.8530000000000001E-3</v>
      </c>
      <c r="G26" s="117">
        <v>2.6200000000000003E-4</v>
      </c>
      <c r="H26" s="117" t="s">
        <v>72</v>
      </c>
      <c r="I26" s="117">
        <v>1.4E-5</v>
      </c>
      <c r="J26" s="117">
        <v>1.4E-5</v>
      </c>
      <c r="K26" s="117">
        <v>1.4E-5</v>
      </c>
      <c r="L26" s="117">
        <v>6.0000000000000002E-6</v>
      </c>
      <c r="M26" s="117">
        <v>3.5285999999999998E-2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12.510377</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5.1616094207462808</v>
      </c>
      <c r="F27" s="117">
        <v>3.409879611667388</v>
      </c>
      <c r="G27" s="117">
        <v>1.581047449732428E-2</v>
      </c>
      <c r="H27" s="117">
        <v>0.2343174543726079</v>
      </c>
      <c r="I27" s="117">
        <v>0.20240943358199223</v>
      </c>
      <c r="J27" s="117">
        <v>0.20240943358199223</v>
      </c>
      <c r="K27" s="117">
        <v>0.20240943358199223</v>
      </c>
      <c r="L27" s="117">
        <v>0.13528064249768448</v>
      </c>
      <c r="M27" s="117">
        <v>30.873930093343645</v>
      </c>
      <c r="N27" s="117">
        <v>1.1830918939799497</v>
      </c>
      <c r="O27" s="117">
        <v>6.607512262966061E-5</v>
      </c>
      <c r="P27" s="117">
        <v>3.3070172047418582E-3</v>
      </c>
      <c r="Q27" s="117">
        <v>1.0257467890730391E-4</v>
      </c>
      <c r="R27" s="117">
        <v>3.0403389675335035E-3</v>
      </c>
      <c r="S27" s="117">
        <v>2.1202353373621381E-3</v>
      </c>
      <c r="T27" s="117">
        <v>7.0793398579890279E-4</v>
      </c>
      <c r="U27" s="117">
        <v>7.2999112555286567E-5</v>
      </c>
      <c r="V27" s="117">
        <v>1.2252573269391059E-2</v>
      </c>
      <c r="W27" s="117">
        <v>0.23106569999999998</v>
      </c>
      <c r="X27" s="117">
        <v>5.7381524380000007E-3</v>
      </c>
      <c r="Y27" s="117">
        <v>6.8484768530000005E-3</v>
      </c>
      <c r="Z27" s="117">
        <v>4.8245819894000008E-3</v>
      </c>
      <c r="AA27" s="117">
        <v>6.3638370290000001E-3</v>
      </c>
      <c r="AB27" s="119">
        <v>2.3775048309400002E-2</v>
      </c>
      <c r="AC27" s="117">
        <v>2.310658E-4</v>
      </c>
      <c r="AD27" s="117">
        <v>4.6753099999999998E-5</v>
      </c>
      <c r="AE27" s="51"/>
      <c r="AF27" s="117">
        <v>18932.578958999999</v>
      </c>
      <c r="AG27" s="117" t="s">
        <v>65</v>
      </c>
      <c r="AH27" s="117" t="s">
        <v>65</v>
      </c>
      <c r="AI27" s="117">
        <v>7.8802620000000001</v>
      </c>
      <c r="AJ27" s="117" t="s">
        <v>65</v>
      </c>
      <c r="AK27" s="117" t="s">
        <v>65</v>
      </c>
      <c r="AL27" s="40" t="s">
        <v>61</v>
      </c>
    </row>
    <row r="28" spans="1:38" ht="26.25" customHeight="1" thickBot="1" x14ac:dyDescent="0.25">
      <c r="A28" s="60" t="s">
        <v>95</v>
      </c>
      <c r="B28" s="60" t="s">
        <v>98</v>
      </c>
      <c r="C28" s="61" t="s">
        <v>99</v>
      </c>
      <c r="D28" s="62"/>
      <c r="E28" s="117">
        <v>0.98247766813717985</v>
      </c>
      <c r="F28" s="117">
        <v>0.19892135545423023</v>
      </c>
      <c r="G28" s="117">
        <v>5.0861612064200994E-3</v>
      </c>
      <c r="H28" s="117">
        <v>8.3039848595347476E-3</v>
      </c>
      <c r="I28" s="117">
        <v>9.7349894851641333E-2</v>
      </c>
      <c r="J28" s="117">
        <v>9.7349894851641333E-2</v>
      </c>
      <c r="K28" s="117">
        <v>9.7349894851641333E-2</v>
      </c>
      <c r="L28" s="117">
        <v>6.7863120007935693E-2</v>
      </c>
      <c r="M28" s="117">
        <v>1.9973436997230367</v>
      </c>
      <c r="N28" s="117">
        <v>6.2692341510261651E-2</v>
      </c>
      <c r="O28" s="117">
        <v>6.1553014329088082E-6</v>
      </c>
      <c r="P28" s="117">
        <v>4.5664282827673848E-4</v>
      </c>
      <c r="Q28" s="117">
        <v>1.0744049876924855E-5</v>
      </c>
      <c r="R28" s="117">
        <v>6.1246606567120251E-4</v>
      </c>
      <c r="S28" s="117">
        <v>4.150251663842289E-4</v>
      </c>
      <c r="T28" s="117">
        <v>4.8119500565026628E-5</v>
      </c>
      <c r="U28" s="117">
        <v>9.1774968880320953E-6</v>
      </c>
      <c r="V28" s="117">
        <v>1.6049528501789938E-3</v>
      </c>
      <c r="W28" s="117">
        <v>4.61407E-2</v>
      </c>
      <c r="X28" s="117">
        <v>1.46006071E-3</v>
      </c>
      <c r="Y28" s="117">
        <v>1.6470989947000002E-3</v>
      </c>
      <c r="Z28" s="117">
        <v>1.277095591E-3</v>
      </c>
      <c r="AA28" s="117">
        <v>1.390224172E-3</v>
      </c>
      <c r="AB28" s="119">
        <v>5.7744794677000002E-3</v>
      </c>
      <c r="AC28" s="117">
        <v>4.6140699999999997E-5</v>
      </c>
      <c r="AD28" s="117">
        <v>1.0137500000000001E-5</v>
      </c>
      <c r="AE28" s="51"/>
      <c r="AF28" s="117">
        <v>3242.4541020000001</v>
      </c>
      <c r="AG28" s="117" t="s">
        <v>65</v>
      </c>
      <c r="AH28" s="117" t="s">
        <v>65</v>
      </c>
      <c r="AI28" s="117">
        <v>3.2484670000000002</v>
      </c>
      <c r="AJ28" s="117" t="s">
        <v>65</v>
      </c>
      <c r="AK28" s="117" t="s">
        <v>65</v>
      </c>
      <c r="AL28" s="40" t="s">
        <v>61</v>
      </c>
    </row>
    <row r="29" spans="1:38" ht="26.25" customHeight="1" thickBot="1" x14ac:dyDescent="0.25">
      <c r="A29" s="60" t="s">
        <v>95</v>
      </c>
      <c r="B29" s="60" t="s">
        <v>100</v>
      </c>
      <c r="C29" s="61" t="s">
        <v>101</v>
      </c>
      <c r="D29" s="62"/>
      <c r="E29" s="117">
        <v>6.6863402246543728</v>
      </c>
      <c r="F29" s="117">
        <v>0.35594791554765887</v>
      </c>
      <c r="G29" s="117">
        <v>1.6580845712499927E-2</v>
      </c>
      <c r="H29" s="117">
        <v>2.746639641734527E-3</v>
      </c>
      <c r="I29" s="117">
        <v>0.17527144567139175</v>
      </c>
      <c r="J29" s="117">
        <v>0.17527144567139175</v>
      </c>
      <c r="K29" s="117">
        <v>0.17527144567139175</v>
      </c>
      <c r="L29" s="117">
        <v>0.10350235249873949</v>
      </c>
      <c r="M29" s="117">
        <v>1.5205650185405104</v>
      </c>
      <c r="N29" s="117">
        <v>1.5533565593579312E-2</v>
      </c>
      <c r="O29" s="117">
        <v>1.1095968820942841E-5</v>
      </c>
      <c r="P29" s="117">
        <v>1.1279529416889944E-3</v>
      </c>
      <c r="Q29" s="117">
        <v>2.1806179615238113E-5</v>
      </c>
      <c r="R29" s="117">
        <v>1.7794597261789054E-3</v>
      </c>
      <c r="S29" s="117">
        <v>1.1943467267109783E-3</v>
      </c>
      <c r="T29" s="117">
        <v>5.0170245683484925E-5</v>
      </c>
      <c r="U29" s="117">
        <v>2.1420421588590544E-5</v>
      </c>
      <c r="V29" s="117">
        <v>3.8441031451468687E-3</v>
      </c>
      <c r="W29" s="117">
        <v>6.0172800000000005E-2</v>
      </c>
      <c r="X29" s="117">
        <v>8.5960884500000008E-4</v>
      </c>
      <c r="Y29" s="117">
        <v>5.2054091166000007E-3</v>
      </c>
      <c r="Z29" s="117">
        <v>5.8166865176999998E-3</v>
      </c>
      <c r="AA29" s="117">
        <v>1.3371693144000002E-3</v>
      </c>
      <c r="AB29" s="119">
        <v>1.3218873793700001E-2</v>
      </c>
      <c r="AC29" s="117">
        <v>4.6156999999999999E-5</v>
      </c>
      <c r="AD29" s="117">
        <v>1.15774E-5</v>
      </c>
      <c r="AE29" s="51"/>
      <c r="AF29" s="117">
        <v>8892.0371589999995</v>
      </c>
      <c r="AG29" s="117" t="s">
        <v>65</v>
      </c>
      <c r="AH29" s="117" t="s">
        <v>65</v>
      </c>
      <c r="AI29" s="117">
        <v>11.013767</v>
      </c>
      <c r="AJ29" s="117" t="s">
        <v>65</v>
      </c>
      <c r="AK29" s="117" t="s">
        <v>65</v>
      </c>
      <c r="AL29" s="40" t="s">
        <v>61</v>
      </c>
    </row>
    <row r="30" spans="1:38" ht="26.25" customHeight="1" thickBot="1" x14ac:dyDescent="0.25">
      <c r="A30" s="60" t="s">
        <v>95</v>
      </c>
      <c r="B30" s="60" t="s">
        <v>102</v>
      </c>
      <c r="C30" s="61" t="s">
        <v>103</v>
      </c>
      <c r="D30" s="62"/>
      <c r="E30" s="117">
        <v>1.6193212146250087E-2</v>
      </c>
      <c r="F30" s="117">
        <v>8.2557676842472727E-2</v>
      </c>
      <c r="G30" s="117">
        <v>3.3542653751375441E-5</v>
      </c>
      <c r="H30" s="117">
        <v>1.0747392039352915E-4</v>
      </c>
      <c r="I30" s="117">
        <v>1.0793233298731768E-3</v>
      </c>
      <c r="J30" s="117">
        <v>1.0793233298731768E-3</v>
      </c>
      <c r="K30" s="117">
        <v>1.0793233298731768E-3</v>
      </c>
      <c r="L30" s="117">
        <v>1.6165530619534403E-4</v>
      </c>
      <c r="M30" s="117">
        <v>1.0462765361265456</v>
      </c>
      <c r="N30" s="117">
        <v>8.3856634378438599E-3</v>
      </c>
      <c r="O30" s="117">
        <v>4.1928317189219314E-7</v>
      </c>
      <c r="P30" s="117">
        <v>1.8238817977310401E-5</v>
      </c>
      <c r="Q30" s="117">
        <v>6.2892475783828939E-7</v>
      </c>
      <c r="R30" s="117">
        <v>1.3207419914604084E-5</v>
      </c>
      <c r="S30" s="117">
        <v>9.4338713675743438E-6</v>
      </c>
      <c r="T30" s="117">
        <v>4.8217564767602208E-6</v>
      </c>
      <c r="U30" s="117">
        <v>4.1928317189219314E-7</v>
      </c>
      <c r="V30" s="117">
        <v>6.9181723362211859E-5</v>
      </c>
      <c r="W30" s="117">
        <v>1.6925E-3</v>
      </c>
      <c r="X30" s="117">
        <v>2.57897659E-5</v>
      </c>
      <c r="Y30" s="117">
        <v>4.7281237499999996E-5</v>
      </c>
      <c r="Z30" s="117">
        <v>1.61186036E-5</v>
      </c>
      <c r="AA30" s="117">
        <v>5.5340539299999998E-5</v>
      </c>
      <c r="AB30" s="119">
        <v>1.445301463E-4</v>
      </c>
      <c r="AC30" s="117">
        <v>1.6925000000000001E-6</v>
      </c>
      <c r="AD30" s="117">
        <v>1.6925000000000001E-6</v>
      </c>
      <c r="AE30" s="51"/>
      <c r="AF30" s="117">
        <v>92.236497999999997</v>
      </c>
      <c r="AG30" s="117" t="s">
        <v>65</v>
      </c>
      <c r="AH30" s="117" t="s">
        <v>65</v>
      </c>
      <c r="AI30" s="117">
        <v>3.532E-3</v>
      </c>
      <c r="AJ30" s="117" t="s">
        <v>65</v>
      </c>
      <c r="AK30" s="117" t="s">
        <v>65</v>
      </c>
      <c r="AL30" s="40" t="s">
        <v>61</v>
      </c>
    </row>
    <row r="31" spans="1:38" ht="26.25" customHeight="1" thickBot="1" x14ac:dyDescent="0.25">
      <c r="A31" s="60" t="s">
        <v>95</v>
      </c>
      <c r="B31" s="60" t="s">
        <v>104</v>
      </c>
      <c r="C31" s="61" t="s">
        <v>105</v>
      </c>
      <c r="D31" s="62"/>
      <c r="E31" s="117" t="s">
        <v>65</v>
      </c>
      <c r="F31" s="117">
        <v>0.68376700000000001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31.889655000000001</v>
      </c>
      <c r="AG31" s="117" t="s">
        <v>65</v>
      </c>
      <c r="AH31" s="117" t="s">
        <v>65</v>
      </c>
      <c r="AI31" s="117">
        <v>1.2210000000000001E-3</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0.113429</v>
      </c>
      <c r="J32" s="117">
        <v>0.221306</v>
      </c>
      <c r="K32" s="117">
        <v>0.28007900000000002</v>
      </c>
      <c r="L32" s="117">
        <v>2.5066999999999999E-2</v>
      </c>
      <c r="M32" s="117" t="s">
        <v>65</v>
      </c>
      <c r="N32" s="117">
        <v>0.87563999999999997</v>
      </c>
      <c r="O32" s="117">
        <v>3.797E-3</v>
      </c>
      <c r="P32" s="117" t="s">
        <v>65</v>
      </c>
      <c r="Q32" s="117">
        <v>9.9919999999999991E-3</v>
      </c>
      <c r="R32" s="117">
        <v>0.32722499999999999</v>
      </c>
      <c r="S32" s="117">
        <v>7.1878820000000001</v>
      </c>
      <c r="T32" s="117">
        <v>5.0014000000000003E-2</v>
      </c>
      <c r="U32" s="117">
        <v>5.6020000000000002E-3</v>
      </c>
      <c r="V32" s="117">
        <v>2.2561800000000001</v>
      </c>
      <c r="W32" s="117" t="s">
        <v>72</v>
      </c>
      <c r="X32" s="117">
        <v>6.4899999999999995E-4</v>
      </c>
      <c r="Y32" s="117">
        <v>5.8999999999999998E-5</v>
      </c>
      <c r="Z32" s="117">
        <v>8.7000000000000001E-5</v>
      </c>
      <c r="AA32" s="117">
        <v>3.6400000000000001E-4</v>
      </c>
      <c r="AB32" s="117">
        <v>1.16E-3</v>
      </c>
      <c r="AC32" s="117" t="s">
        <v>72</v>
      </c>
      <c r="AD32" s="117" t="s">
        <v>72</v>
      </c>
      <c r="AE32" s="51"/>
      <c r="AF32" s="117" t="s">
        <v>65</v>
      </c>
      <c r="AG32" s="117" t="s">
        <v>65</v>
      </c>
      <c r="AH32" s="117" t="s">
        <v>65</v>
      </c>
      <c r="AI32" s="117" t="s">
        <v>65</v>
      </c>
      <c r="AJ32" s="117" t="s">
        <v>65</v>
      </c>
      <c r="AK32" s="117">
        <v>8991.1576559999994</v>
      </c>
      <c r="AL32" s="40" t="s">
        <v>108</v>
      </c>
    </row>
    <row r="33" spans="1:38" ht="26.25" customHeight="1" thickBot="1" x14ac:dyDescent="0.25">
      <c r="A33" s="60" t="s">
        <v>95</v>
      </c>
      <c r="B33" s="60" t="s">
        <v>109</v>
      </c>
      <c r="C33" s="61" t="s">
        <v>110</v>
      </c>
      <c r="D33" s="62"/>
      <c r="E33" s="117" t="s">
        <v>65</v>
      </c>
      <c r="F33" s="117" t="s">
        <v>65</v>
      </c>
      <c r="G33" s="117" t="s">
        <v>65</v>
      </c>
      <c r="H33" s="117" t="s">
        <v>65</v>
      </c>
      <c r="I33" s="117">
        <v>0.51382000000000005</v>
      </c>
      <c r="J33" s="117">
        <v>0.95151600000000003</v>
      </c>
      <c r="K33" s="117">
        <v>1.903035</v>
      </c>
      <c r="L33" s="117">
        <v>2.042E-3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8991.1576559999994</v>
      </c>
      <c r="AL33" s="40" t="s">
        <v>108</v>
      </c>
    </row>
    <row r="34" spans="1:38" ht="26.25" customHeight="1" thickBot="1" x14ac:dyDescent="0.25">
      <c r="A34" s="60" t="s">
        <v>85</v>
      </c>
      <c r="B34" s="60" t="s">
        <v>111</v>
      </c>
      <c r="C34" s="61" t="s">
        <v>112</v>
      </c>
      <c r="D34" s="62"/>
      <c r="E34" s="117">
        <v>2.2658330000000002</v>
      </c>
      <c r="F34" s="117">
        <v>0.17608399999999999</v>
      </c>
      <c r="G34" s="117">
        <v>0.12056</v>
      </c>
      <c r="H34" s="117">
        <v>3.6999999999999999E-4</v>
      </c>
      <c r="I34" s="117">
        <v>4.752E-2</v>
      </c>
      <c r="J34" s="117">
        <v>5.1220000000000002E-2</v>
      </c>
      <c r="K34" s="117">
        <v>7.6451000000000005E-2</v>
      </c>
      <c r="L34" s="62">
        <v>3.0887999999999999E-2</v>
      </c>
      <c r="M34" s="117">
        <v>0.61144100000000001</v>
      </c>
      <c r="N34" s="117" t="s">
        <v>72</v>
      </c>
      <c r="O34" s="117">
        <v>3.6999999999999999E-4</v>
      </c>
      <c r="P34" s="117" t="s">
        <v>72</v>
      </c>
      <c r="Q34" s="117" t="s">
        <v>72</v>
      </c>
      <c r="R34" s="117">
        <v>1.8500000000000001E-3</v>
      </c>
      <c r="S34" s="117">
        <v>6.2899999999999998E-2</v>
      </c>
      <c r="T34" s="117">
        <v>2.5899999999999999E-3</v>
      </c>
      <c r="U34" s="117">
        <v>3.6999999999999999E-4</v>
      </c>
      <c r="V34" s="117">
        <v>3.6999999999999998E-2</v>
      </c>
      <c r="W34" s="117" t="s">
        <v>72</v>
      </c>
      <c r="X34" s="117">
        <v>1.1100000000000001E-3</v>
      </c>
      <c r="Y34" s="117">
        <v>1.8500000000000001E-3</v>
      </c>
      <c r="Z34" s="117">
        <v>1.273E-3</v>
      </c>
      <c r="AA34" s="117">
        <v>2.92E-4</v>
      </c>
      <c r="AB34" s="117">
        <v>4.5250000000000004E-3</v>
      </c>
      <c r="AC34" s="117" t="s">
        <v>65</v>
      </c>
      <c r="AD34" s="117" t="s">
        <v>65</v>
      </c>
      <c r="AE34" s="51"/>
      <c r="AF34" s="117">
        <v>1565.1</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1.3345</v>
      </c>
      <c r="F36" s="117">
        <v>4.7600000000000003E-2</v>
      </c>
      <c r="G36" s="117">
        <v>6.8000000000000005E-2</v>
      </c>
      <c r="H36" s="117" t="s">
        <v>72</v>
      </c>
      <c r="I36" s="117">
        <v>2.3800000000000002E-2</v>
      </c>
      <c r="J36" s="117">
        <v>2.5499999999999998E-2</v>
      </c>
      <c r="K36" s="117">
        <v>2.5499999999999998E-2</v>
      </c>
      <c r="L36" s="117">
        <v>7.9050000000000006E-3</v>
      </c>
      <c r="M36" s="117">
        <v>0.1258</v>
      </c>
      <c r="N36" s="117">
        <v>2.2100000000000002E-3</v>
      </c>
      <c r="O36" s="117">
        <v>1.7000000000000001E-4</v>
      </c>
      <c r="P36" s="117">
        <v>5.1000000000000004E-4</v>
      </c>
      <c r="Q36" s="117">
        <v>6.8000000000000005E-4</v>
      </c>
      <c r="R36" s="117">
        <v>8.4999999999999995E-4</v>
      </c>
      <c r="S36" s="117">
        <v>3.4000000000000002E-3</v>
      </c>
      <c r="T36" s="117">
        <v>1.7000000000000001E-2</v>
      </c>
      <c r="U36" s="117">
        <v>1.6999999999999999E-4</v>
      </c>
      <c r="V36" s="117">
        <v>2.0400000000000001E-2</v>
      </c>
      <c r="W36" s="117">
        <v>2.2100000000000002E-3</v>
      </c>
      <c r="X36" s="117">
        <v>3.4E-5</v>
      </c>
      <c r="Y36" s="117">
        <v>1.6999999999999999E-4</v>
      </c>
      <c r="Z36" s="117">
        <v>1.6999999999999999E-4</v>
      </c>
      <c r="AA36" s="117">
        <v>1.7E-5</v>
      </c>
      <c r="AB36" s="117">
        <v>3.9100000000000002E-4</v>
      </c>
      <c r="AC36" s="117">
        <v>1.3600000000000001E-3</v>
      </c>
      <c r="AD36" s="117">
        <v>6.4599999999999998E-4</v>
      </c>
      <c r="AE36" s="51"/>
      <c r="AF36" s="117">
        <v>719.09999999999991</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6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0.30790299999999998</v>
      </c>
      <c r="F39" s="117">
        <v>0.11147899999999999</v>
      </c>
      <c r="G39" s="117">
        <v>0.176792</v>
      </c>
      <c r="H39" s="117">
        <v>8.83E-4</v>
      </c>
      <c r="I39" s="117">
        <v>9.3617000000000006E-2</v>
      </c>
      <c r="J39" s="117">
        <v>0.105326</v>
      </c>
      <c r="K39" s="117">
        <v>0.114951</v>
      </c>
      <c r="L39" s="117">
        <v>1.5228999999999999E-2</v>
      </c>
      <c r="M39" s="117">
        <v>0.51601300000000005</v>
      </c>
      <c r="N39" s="117">
        <v>6.0401999999999997E-2</v>
      </c>
      <c r="O39" s="117">
        <v>1.9359000000000001E-2</v>
      </c>
      <c r="P39" s="117">
        <v>2.3700000000000001E-3</v>
      </c>
      <c r="Q39" s="117">
        <v>3.7614000000000002E-2</v>
      </c>
      <c r="R39" s="117">
        <v>3.1288000000000003E-2</v>
      </c>
      <c r="S39" s="117">
        <v>1.8537000000000001E-2</v>
      </c>
      <c r="T39" s="117">
        <v>0.23271700000000001</v>
      </c>
      <c r="U39" s="117">
        <v>8.7200000000000005E-4</v>
      </c>
      <c r="V39" s="117">
        <v>0.5071</v>
      </c>
      <c r="W39" s="117">
        <v>0.15349199999999999</v>
      </c>
      <c r="X39" s="117">
        <v>2.7292E-2</v>
      </c>
      <c r="Y39" s="117">
        <v>3.7400000000000003E-2</v>
      </c>
      <c r="Z39" s="117">
        <v>1.5181999999999999E-2</v>
      </c>
      <c r="AA39" s="117">
        <v>1.0978999999999999E-2</v>
      </c>
      <c r="AB39" s="117">
        <v>9.0852000000000002E-2</v>
      </c>
      <c r="AC39" s="117">
        <v>4.5180000000000003E-3</v>
      </c>
      <c r="AD39" s="117">
        <v>3.5048000000000003E-2</v>
      </c>
      <c r="AE39" s="51"/>
      <c r="AF39" s="117">
        <v>813.10000000000014</v>
      </c>
      <c r="AG39" s="166">
        <v>206.09</v>
      </c>
      <c r="AH39" s="166">
        <v>1837.8</v>
      </c>
      <c r="AI39" s="117">
        <v>927</v>
      </c>
      <c r="AJ39" s="117" t="s">
        <v>65</v>
      </c>
      <c r="AK39" s="117" t="s">
        <v>65</v>
      </c>
      <c r="AL39" s="40" t="s">
        <v>61</v>
      </c>
    </row>
    <row r="40" spans="1:38" ht="26.25" customHeight="1" thickBot="1" x14ac:dyDescent="0.25">
      <c r="A40" s="60" t="s">
        <v>85</v>
      </c>
      <c r="B40" s="60" t="s">
        <v>125</v>
      </c>
      <c r="C40" s="61" t="s">
        <v>126</v>
      </c>
      <c r="D40" s="62"/>
      <c r="E40" s="117">
        <v>0.23225499999999999</v>
      </c>
      <c r="F40" s="117">
        <v>2.2814999999999998E-2</v>
      </c>
      <c r="G40" s="117">
        <v>6.0499999999999996E-4</v>
      </c>
      <c r="H40" s="117">
        <v>6.0000000000000002E-5</v>
      </c>
      <c r="I40" s="117">
        <v>1.4215999999999999E-2</v>
      </c>
      <c r="J40" s="117">
        <v>1.4215999999999999E-2</v>
      </c>
      <c r="K40" s="117">
        <v>1.4215999999999999E-2</v>
      </c>
      <c r="L40" s="117">
        <v>9.0910000000000001E-3</v>
      </c>
      <c r="M40" s="117">
        <v>7.5607999999999995E-2</v>
      </c>
      <c r="N40" s="117" t="s">
        <v>65</v>
      </c>
      <c r="O40" s="117">
        <v>7.6000000000000004E-5</v>
      </c>
      <c r="P40" s="117" t="s">
        <v>72</v>
      </c>
      <c r="Q40" s="117" t="s">
        <v>72</v>
      </c>
      <c r="R40" s="117">
        <v>3.7800000000000003E-4</v>
      </c>
      <c r="S40" s="117">
        <v>1.2848E-2</v>
      </c>
      <c r="T40" s="117">
        <v>5.2899999999999996E-4</v>
      </c>
      <c r="U40" s="117">
        <v>7.6000000000000004E-5</v>
      </c>
      <c r="V40" s="117">
        <v>7.5570000000000003E-3</v>
      </c>
      <c r="W40" s="117" t="s">
        <v>72</v>
      </c>
      <c r="X40" s="117">
        <v>2.2699999999999999E-4</v>
      </c>
      <c r="Y40" s="117">
        <v>3.7800000000000003E-4</v>
      </c>
      <c r="Z40" s="117" t="s">
        <v>72</v>
      </c>
      <c r="AA40" s="117" t="s">
        <v>72</v>
      </c>
      <c r="AB40" s="62">
        <v>6.0500000000000007E-4</v>
      </c>
      <c r="AC40" s="117" t="s">
        <v>65</v>
      </c>
      <c r="AD40" s="117" t="s">
        <v>65</v>
      </c>
      <c r="AE40" s="51"/>
      <c r="AF40" s="117">
        <v>319.354423</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6.8544470000000004</v>
      </c>
      <c r="F41" s="166">
        <v>5.4333900000000002</v>
      </c>
      <c r="G41" s="166">
        <v>0.47322399999999998</v>
      </c>
      <c r="H41" s="166">
        <v>7.3705999999999994E-2</v>
      </c>
      <c r="I41" s="166">
        <v>2.28484</v>
      </c>
      <c r="J41" s="166">
        <v>2.3908849999999999</v>
      </c>
      <c r="K41" s="166">
        <v>2.5573079999999999</v>
      </c>
      <c r="L41" s="166">
        <v>0.863649</v>
      </c>
      <c r="M41" s="166">
        <v>81.152574999999999</v>
      </c>
      <c r="N41" s="166">
        <v>2.668158</v>
      </c>
      <c r="O41" s="166">
        <v>0.27828000000000003</v>
      </c>
      <c r="P41" s="166">
        <v>7.0267999999999997E-2</v>
      </c>
      <c r="Q41" s="166">
        <v>4.9263000000000001E-2</v>
      </c>
      <c r="R41" s="166">
        <v>0.37376700000000002</v>
      </c>
      <c r="S41" s="166">
        <v>0.10670300000000001</v>
      </c>
      <c r="T41" s="166">
        <v>3.9774999999999998E-2</v>
      </c>
      <c r="U41" s="166">
        <v>8.8419999999999992E-3</v>
      </c>
      <c r="V41" s="166">
        <v>8.2403890000000004</v>
      </c>
      <c r="W41" s="166">
        <v>0.70626</v>
      </c>
      <c r="X41" s="166">
        <v>1.528006</v>
      </c>
      <c r="Y41" s="166">
        <v>1.345321</v>
      </c>
      <c r="Z41" s="166">
        <v>1.0050250000000001</v>
      </c>
      <c r="AA41" s="166">
        <v>1.6069450000000001</v>
      </c>
      <c r="AB41" s="204">
        <v>5.4852949999999998</v>
      </c>
      <c r="AC41" s="166">
        <v>0.20907400000000001</v>
      </c>
      <c r="AD41" s="166">
        <v>7.6868000000000006E-2</v>
      </c>
      <c r="AE41" s="51"/>
      <c r="AF41" s="117">
        <v>344.8</v>
      </c>
      <c r="AG41" s="62">
        <v>447.56</v>
      </c>
      <c r="AH41" s="117">
        <v>2045.7</v>
      </c>
      <c r="AI41" s="117">
        <v>15862</v>
      </c>
      <c r="AJ41" s="62">
        <v>397.9</v>
      </c>
      <c r="AK41" s="117" t="s">
        <v>65</v>
      </c>
      <c r="AL41" s="40" t="s">
        <v>61</v>
      </c>
    </row>
    <row r="42" spans="1:38" ht="26.25" customHeight="1" thickBot="1" x14ac:dyDescent="0.25">
      <c r="A42" s="60" t="s">
        <v>85</v>
      </c>
      <c r="B42" s="60" t="s">
        <v>129</v>
      </c>
      <c r="C42" s="61" t="s">
        <v>130</v>
      </c>
      <c r="D42" s="62"/>
      <c r="E42" s="62">
        <v>6.3131999999999994E-2</v>
      </c>
      <c r="F42" s="62">
        <v>0.49525999999999998</v>
      </c>
      <c r="G42" s="62">
        <v>1.75E-4</v>
      </c>
      <c r="H42" s="62">
        <v>2.6999999999999999E-5</v>
      </c>
      <c r="I42" s="62">
        <v>1.0369E-2</v>
      </c>
      <c r="J42" s="62">
        <v>1.0369E-2</v>
      </c>
      <c r="K42" s="62">
        <v>1.0369E-2</v>
      </c>
      <c r="L42" s="117">
        <v>2.049E-3</v>
      </c>
      <c r="M42" s="62">
        <v>2.8168600000000001</v>
      </c>
      <c r="N42" s="62">
        <v>2.0201E-2</v>
      </c>
      <c r="O42" s="117">
        <v>5.3999999999999998E-5</v>
      </c>
      <c r="P42" s="117" t="s">
        <v>72</v>
      </c>
      <c r="Q42" s="117" t="s">
        <v>72</v>
      </c>
      <c r="R42" s="117">
        <v>2.6999999999999995E-4</v>
      </c>
      <c r="S42" s="117">
        <v>9.1799999999999989E-3</v>
      </c>
      <c r="T42" s="117">
        <v>3.7800000000000003E-4</v>
      </c>
      <c r="U42" s="117">
        <v>5.3999999999999998E-5</v>
      </c>
      <c r="V42" s="117">
        <v>5.3999999999999994E-3</v>
      </c>
      <c r="W42" s="117" t="s">
        <v>72</v>
      </c>
      <c r="X42" s="62">
        <v>2.02E-4</v>
      </c>
      <c r="Y42" s="62">
        <v>2.3000000000000001E-4</v>
      </c>
      <c r="Z42" s="117" t="s">
        <v>72</v>
      </c>
      <c r="AA42" s="117" t="s">
        <v>72</v>
      </c>
      <c r="AB42" s="117">
        <v>4.3199999999999998E-4</v>
      </c>
      <c r="AC42" s="117" t="s">
        <v>65</v>
      </c>
      <c r="AD42" s="117" t="s">
        <v>65</v>
      </c>
      <c r="AE42" s="51"/>
      <c r="AF42" s="62">
        <v>235.25399999999999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8.5403999999999994E-2</v>
      </c>
      <c r="F43" s="117">
        <v>2.8604000000000001E-2</v>
      </c>
      <c r="G43" s="117">
        <v>6.2538999999999997E-2</v>
      </c>
      <c r="H43" s="117">
        <v>1.84E-4</v>
      </c>
      <c r="I43" s="117">
        <v>1.6459000000000001E-2</v>
      </c>
      <c r="J43" s="117">
        <v>1.7642000000000001E-2</v>
      </c>
      <c r="K43" s="117">
        <v>1.8752000000000001E-2</v>
      </c>
      <c r="L43" s="117">
        <v>8.0560000000000007E-3</v>
      </c>
      <c r="M43" s="117">
        <v>0.116975</v>
      </c>
      <c r="N43" s="117">
        <v>1.8797999999999999E-2</v>
      </c>
      <c r="O43" s="117">
        <v>1.1592E-2</v>
      </c>
      <c r="P43" s="117">
        <v>3.4099999999999999E-4</v>
      </c>
      <c r="Q43" s="117">
        <v>2.5208999999999999E-2</v>
      </c>
      <c r="R43" s="117">
        <v>1.3889E-2</v>
      </c>
      <c r="S43" s="117">
        <v>6.9290000000000003E-3</v>
      </c>
      <c r="T43" s="117">
        <v>0.16450999999999999</v>
      </c>
      <c r="U43" s="117">
        <v>1.16E-4</v>
      </c>
      <c r="V43" s="117">
        <v>7.2908000000000001E-2</v>
      </c>
      <c r="W43" s="117">
        <v>2.8084000000000001E-2</v>
      </c>
      <c r="X43" s="117">
        <v>8.0180000000000008E-3</v>
      </c>
      <c r="Y43" s="117">
        <v>1.0090999999999999E-2</v>
      </c>
      <c r="Z43" s="117">
        <v>5.0569999999999999E-3</v>
      </c>
      <c r="AA43" s="117">
        <v>3.1350000000000002E-3</v>
      </c>
      <c r="AB43" s="117">
        <v>2.6301000000000001E-2</v>
      </c>
      <c r="AC43" s="62">
        <v>5.9699999999999998E-4</v>
      </c>
      <c r="AD43" s="117">
        <v>4.62E-3</v>
      </c>
      <c r="AE43" s="51"/>
      <c r="AF43" s="117">
        <v>562</v>
      </c>
      <c r="AG43" s="166">
        <v>27.16</v>
      </c>
      <c r="AH43" s="166">
        <v>293.39999999999998</v>
      </c>
      <c r="AI43" s="117">
        <v>116</v>
      </c>
      <c r="AJ43" s="117" t="s">
        <v>65</v>
      </c>
      <c r="AK43" s="117" t="s">
        <v>65</v>
      </c>
      <c r="AL43" s="40" t="s">
        <v>61</v>
      </c>
    </row>
    <row r="44" spans="1:38" ht="26.25" customHeight="1" thickBot="1" x14ac:dyDescent="0.25">
      <c r="A44" s="60" t="s">
        <v>85</v>
      </c>
      <c r="B44" s="60" t="s">
        <v>133</v>
      </c>
      <c r="C44" s="61" t="s">
        <v>134</v>
      </c>
      <c r="D44" s="62"/>
      <c r="E44" s="117">
        <v>1.5859780000000001</v>
      </c>
      <c r="F44" s="117">
        <v>0.17528199999999999</v>
      </c>
      <c r="G44" s="117">
        <v>9.7400000000000004E-4</v>
      </c>
      <c r="H44" s="117">
        <v>3.6900000000000002E-4</v>
      </c>
      <c r="I44" s="117">
        <v>8.2047999999999996E-2</v>
      </c>
      <c r="J44" s="117">
        <v>8.2047999999999996E-2</v>
      </c>
      <c r="K44" s="117">
        <v>8.2047999999999996E-2</v>
      </c>
      <c r="L44" s="117">
        <v>4.7937E-2</v>
      </c>
      <c r="M44" s="117">
        <v>1.285188</v>
      </c>
      <c r="N44" s="117">
        <v>4.9800000000000001E-3</v>
      </c>
      <c r="O44" s="117">
        <v>4.7699999999999999E-4</v>
      </c>
      <c r="P44" s="117" t="s">
        <v>72</v>
      </c>
      <c r="Q44" s="117" t="s">
        <v>72</v>
      </c>
      <c r="R44" s="117">
        <v>2.385E-3</v>
      </c>
      <c r="S44" s="117">
        <v>8.1075999999999995E-2</v>
      </c>
      <c r="T44" s="117">
        <v>3.3379999999999998E-3</v>
      </c>
      <c r="U44" s="117">
        <v>4.7699999999999999E-4</v>
      </c>
      <c r="V44" s="117">
        <v>4.7691999999999998E-2</v>
      </c>
      <c r="W44" s="117" t="s">
        <v>72</v>
      </c>
      <c r="X44" s="117">
        <v>1.441E-3</v>
      </c>
      <c r="Y44" s="117">
        <v>2.3749999999999999E-3</v>
      </c>
      <c r="Z44" s="117" t="s">
        <v>72</v>
      </c>
      <c r="AA44" s="117" t="s">
        <v>72</v>
      </c>
      <c r="AB44" s="117">
        <v>3.8159999999999999E-3</v>
      </c>
      <c r="AC44" s="117" t="s">
        <v>65</v>
      </c>
      <c r="AD44" s="117" t="s">
        <v>65</v>
      </c>
      <c r="AE44" s="51"/>
      <c r="AF44" s="117">
        <v>2018.8163</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0.164856</v>
      </c>
      <c r="F45" s="117">
        <v>7.5110000000000003E-3</v>
      </c>
      <c r="G45" s="117">
        <v>8.3960000000000007E-3</v>
      </c>
      <c r="H45" s="117" t="s">
        <v>72</v>
      </c>
      <c r="I45" s="117">
        <v>3.0240000000000002E-3</v>
      </c>
      <c r="J45" s="117">
        <v>3.2339999999999999E-3</v>
      </c>
      <c r="K45" s="117">
        <v>3.2339999999999999E-3</v>
      </c>
      <c r="L45" s="117">
        <v>9.7999999999999997E-4</v>
      </c>
      <c r="M45" s="117">
        <v>2.0698000000000001E-2</v>
      </c>
      <c r="N45" s="117">
        <v>2.7300000000000002E-4</v>
      </c>
      <c r="O45" s="117">
        <v>2.0999999999999999E-5</v>
      </c>
      <c r="P45" s="117">
        <v>6.3E-5</v>
      </c>
      <c r="Q45" s="117">
        <v>8.3999999999999995E-5</v>
      </c>
      <c r="R45" s="117">
        <v>1.05E-4</v>
      </c>
      <c r="S45" s="117">
        <v>4.2000000000000002E-4</v>
      </c>
      <c r="T45" s="117">
        <v>2.0990000000000002E-3</v>
      </c>
      <c r="U45" s="117">
        <v>2.0999999999999999E-5</v>
      </c>
      <c r="V45" s="117">
        <v>2.519E-3</v>
      </c>
      <c r="W45" s="117">
        <v>2.7300000000000002E-4</v>
      </c>
      <c r="X45" s="117">
        <v>3.9999999999999998E-6</v>
      </c>
      <c r="Y45" s="117">
        <v>2.0999999999999999E-5</v>
      </c>
      <c r="Z45" s="117">
        <v>2.0999999999999999E-5</v>
      </c>
      <c r="AA45" s="117">
        <v>1.9999999999999999E-6</v>
      </c>
      <c r="AB45" s="117">
        <v>4.7999999999999994E-5</v>
      </c>
      <c r="AC45" s="117">
        <v>1.6799999999999999E-4</v>
      </c>
      <c r="AD45" s="117">
        <v>8.0000000000000007E-5</v>
      </c>
      <c r="AE45" s="51"/>
      <c r="AF45" s="117">
        <v>89.183999999999997</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9.4558000000000003E-2</v>
      </c>
      <c r="F50" s="166" t="s">
        <v>65</v>
      </c>
      <c r="G50" s="166">
        <v>2.6797999999999999E-2</v>
      </c>
      <c r="H50" s="166">
        <v>1.6968E-2</v>
      </c>
      <c r="I50" s="166">
        <v>0.421124</v>
      </c>
      <c r="J50" s="166">
        <v>0.43457299999999999</v>
      </c>
      <c r="K50" s="166">
        <v>0.82921900000000004</v>
      </c>
      <c r="L50" s="166" t="s">
        <v>72</v>
      </c>
      <c r="M50" s="166">
        <v>0.42219099999999998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0.18</v>
      </c>
      <c r="G52" s="117">
        <v>0.01</v>
      </c>
      <c r="H52" s="117" t="s">
        <v>65</v>
      </c>
      <c r="I52" s="117">
        <v>5.3711230000000002E-3</v>
      </c>
      <c r="J52" s="117">
        <v>1.2359572999999999E-2</v>
      </c>
      <c r="K52" s="117">
        <v>1.9966999999999999E-2</v>
      </c>
      <c r="L52" s="117" t="s">
        <v>65</v>
      </c>
      <c r="M52" s="117">
        <v>3.8363000000000001E-2</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1.633902</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0.32300000000000001</v>
      </c>
      <c r="AL53" s="40" t="s">
        <v>160</v>
      </c>
    </row>
    <row r="54" spans="1:38" ht="37.5" customHeight="1" thickBot="1" x14ac:dyDescent="0.25">
      <c r="A54" s="60" t="s">
        <v>142</v>
      </c>
      <c r="B54" s="64" t="s">
        <v>161</v>
      </c>
      <c r="C54" s="66" t="s">
        <v>162</v>
      </c>
      <c r="D54" s="63"/>
      <c r="E54" s="117" t="s">
        <v>65</v>
      </c>
      <c r="F54" s="117">
        <v>2.8000000000000001E-2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1003</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8" t="s">
        <v>69</v>
      </c>
      <c r="AG55" s="118" t="s">
        <v>69</v>
      </c>
      <c r="AH55" s="118" t="s">
        <v>69</v>
      </c>
      <c r="AI55" s="118" t="s">
        <v>69</v>
      </c>
      <c r="AJ55" s="118" t="s">
        <v>69</v>
      </c>
      <c r="AK55" s="118"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8" t="s">
        <v>69</v>
      </c>
      <c r="AG56" s="118" t="s">
        <v>69</v>
      </c>
      <c r="AH56" s="118" t="s">
        <v>69</v>
      </c>
      <c r="AI56" s="118" t="s">
        <v>69</v>
      </c>
      <c r="AJ56" s="118" t="s">
        <v>69</v>
      </c>
      <c r="AK56" s="118"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4.4450000000000002E-3</v>
      </c>
      <c r="J57" s="117">
        <v>8.0009999999999994E-3</v>
      </c>
      <c r="K57" s="117">
        <v>8.8900000000000003E-3</v>
      </c>
      <c r="L57" s="117">
        <v>2.6699999999999998E-4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1042.81</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43.5</v>
      </c>
      <c r="AL58" s="40" t="s">
        <v>174</v>
      </c>
    </row>
    <row r="59" spans="1:38" ht="26.25" customHeight="1" thickBot="1" x14ac:dyDescent="0.25">
      <c r="A59" s="60" t="s">
        <v>66</v>
      </c>
      <c r="B59" s="68" t="s">
        <v>175</v>
      </c>
      <c r="C59" s="61" t="s">
        <v>176</v>
      </c>
      <c r="D59" s="62"/>
      <c r="E59" s="117" t="s">
        <v>139</v>
      </c>
      <c r="F59" s="117" t="s">
        <v>139</v>
      </c>
      <c r="G59" s="117" t="s">
        <v>139</v>
      </c>
      <c r="H59" s="117" t="s">
        <v>72</v>
      </c>
      <c r="I59" s="117">
        <v>8.0999999999999996E-4</v>
      </c>
      <c r="J59" s="117">
        <v>9.1100000000000003E-4</v>
      </c>
      <c r="K59" s="117">
        <v>1.0120000000000001E-3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0.19489900000000002</v>
      </c>
      <c r="J61" s="166">
        <v>1.969373</v>
      </c>
      <c r="K61" s="166">
        <v>6.5653349999999993</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v>0.01</v>
      </c>
      <c r="F63" s="117" t="s">
        <v>65</v>
      </c>
      <c r="G63" s="117" t="s">
        <v>65</v>
      </c>
      <c r="H63" s="117" t="s">
        <v>65</v>
      </c>
      <c r="I63" s="117">
        <v>0.159964</v>
      </c>
      <c r="J63" s="117">
        <v>0.47989100000000001</v>
      </c>
      <c r="K63" s="117">
        <v>1.499671</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0.19977</v>
      </c>
      <c r="F64" s="117">
        <v>5.5490000000000001E-3</v>
      </c>
      <c r="G64" s="117" t="s">
        <v>65</v>
      </c>
      <c r="H64" s="117">
        <v>1.1069999999999999E-3</v>
      </c>
      <c r="I64" s="117" t="s">
        <v>65</v>
      </c>
      <c r="J64" s="117" t="s">
        <v>65</v>
      </c>
      <c r="K64" s="117" t="s">
        <v>65</v>
      </c>
      <c r="L64" s="117" t="s">
        <v>65</v>
      </c>
      <c r="M64" s="117">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163">
        <v>9.9999999999999995E-7</v>
      </c>
      <c r="F70" s="22">
        <v>0.11</v>
      </c>
      <c r="G70" s="22">
        <v>3.9999999999999998E-6</v>
      </c>
      <c r="H70" s="22">
        <v>6.7085000000000006E-2</v>
      </c>
      <c r="I70" s="22">
        <v>9.9074999999999996E-2</v>
      </c>
      <c r="J70" s="22">
        <v>0.183725</v>
      </c>
      <c r="K70" s="22">
        <v>0.23</v>
      </c>
      <c r="L70" s="22">
        <v>2.918E-3</v>
      </c>
      <c r="M70" s="22">
        <v>0.350026</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69</v>
      </c>
      <c r="AE70" s="51"/>
      <c r="AF70" s="117" t="s">
        <v>69</v>
      </c>
      <c r="AG70" s="117" t="s">
        <v>69</v>
      </c>
      <c r="AH70" s="117" t="s">
        <v>69</v>
      </c>
      <c r="AI70" s="117" t="s">
        <v>69</v>
      </c>
      <c r="AJ70" s="117" t="s">
        <v>69</v>
      </c>
      <c r="AK70" s="117" t="s">
        <v>69</v>
      </c>
      <c r="AL70" s="40" t="s">
        <v>151</v>
      </c>
    </row>
    <row r="71" spans="1:38" ht="26.25" customHeight="1" thickBot="1" x14ac:dyDescent="0.25">
      <c r="A71" s="60" t="s">
        <v>66</v>
      </c>
      <c r="B71" s="60" t="s">
        <v>209</v>
      </c>
      <c r="C71" s="61" t="s">
        <v>210</v>
      </c>
      <c r="D71" s="67"/>
      <c r="E71" s="67" t="s">
        <v>65</v>
      </c>
      <c r="F71" s="67" t="s">
        <v>65</v>
      </c>
      <c r="G71" s="117" t="s">
        <v>65</v>
      </c>
      <c r="H71" s="117" t="s">
        <v>65</v>
      </c>
      <c r="I71" s="117" t="s">
        <v>65</v>
      </c>
      <c r="J71" s="117" t="s">
        <v>65</v>
      </c>
      <c r="K71" s="117" t="s">
        <v>65</v>
      </c>
      <c r="L71" s="117" t="s">
        <v>65</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1.4300000000000001E-4</v>
      </c>
      <c r="F72" s="117">
        <v>5.1E-5</v>
      </c>
      <c r="G72" s="117">
        <v>6.6000000000000005E-5</v>
      </c>
      <c r="H72" s="117" t="s">
        <v>72</v>
      </c>
      <c r="I72" s="117">
        <v>7.7999999999999999E-5</v>
      </c>
      <c r="J72" s="117">
        <v>1.1400000000000001E-4</v>
      </c>
      <c r="K72" s="117">
        <v>1.4300000000000001E-4</v>
      </c>
      <c r="L72" s="117">
        <v>1.3999999999999999E-6</v>
      </c>
      <c r="M72" s="117">
        <v>1.9999999999999999E-6</v>
      </c>
      <c r="N72" s="117">
        <v>2.8609999999999998E-3</v>
      </c>
      <c r="O72" s="117">
        <v>2.2000000000000001E-4</v>
      </c>
      <c r="P72" s="117">
        <v>5.5000000000000002E-5</v>
      </c>
      <c r="Q72" s="117">
        <v>1.7E-5</v>
      </c>
      <c r="R72" s="117">
        <v>1.11E-4</v>
      </c>
      <c r="S72" s="117">
        <v>5.5000000000000002E-5</v>
      </c>
      <c r="T72" s="117">
        <v>7.6999999999999996E-4</v>
      </c>
      <c r="U72" s="117" t="s">
        <v>72</v>
      </c>
      <c r="V72" s="117">
        <v>4.1209999999999997E-3</v>
      </c>
      <c r="W72" s="117">
        <v>3.3040000000000001E-3</v>
      </c>
      <c r="X72" s="117" t="s">
        <v>72</v>
      </c>
      <c r="Y72" s="117" t="s">
        <v>72</v>
      </c>
      <c r="Z72" s="117" t="s">
        <v>72</v>
      </c>
      <c r="AA72" s="117" t="s">
        <v>72</v>
      </c>
      <c r="AB72" s="117" t="s">
        <v>72</v>
      </c>
      <c r="AC72" s="117" t="s">
        <v>72</v>
      </c>
      <c r="AD72" s="117">
        <v>7.9999999999999996E-6</v>
      </c>
      <c r="AE72" s="51"/>
      <c r="AF72" s="117" t="s">
        <v>65</v>
      </c>
      <c r="AG72" s="117" t="s">
        <v>65</v>
      </c>
      <c r="AH72" s="117" t="s">
        <v>65</v>
      </c>
      <c r="AI72" s="117" t="s">
        <v>65</v>
      </c>
      <c r="AJ72" s="117" t="s">
        <v>65</v>
      </c>
      <c r="AK72" s="117">
        <v>3.3000000000000004E-3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67" t="s">
        <v>65</v>
      </c>
      <c r="F74" s="67">
        <v>2.8E-5</v>
      </c>
      <c r="G74" s="67" t="s">
        <v>65</v>
      </c>
      <c r="H74" s="67" t="s">
        <v>65</v>
      </c>
      <c r="I74" s="67">
        <v>2.8400000000000002E-4</v>
      </c>
      <c r="J74" s="67">
        <v>7.2400000000000003E-4</v>
      </c>
      <c r="K74" s="67">
        <v>1.034E-3</v>
      </c>
      <c r="L74" s="67">
        <v>6.9999999999999999E-6</v>
      </c>
      <c r="M74" s="67" t="s">
        <v>65</v>
      </c>
      <c r="N74" s="67" t="s">
        <v>65</v>
      </c>
      <c r="O74" s="67" t="s">
        <v>65</v>
      </c>
      <c r="P74" s="67" t="s">
        <v>65</v>
      </c>
      <c r="Q74" s="67" t="s">
        <v>65</v>
      </c>
      <c r="R74" s="67" t="s">
        <v>65</v>
      </c>
      <c r="S74" s="67" t="s">
        <v>65</v>
      </c>
      <c r="T74" s="67" t="s">
        <v>65</v>
      </c>
      <c r="U74" s="67" t="s">
        <v>65</v>
      </c>
      <c r="V74" s="67" t="s">
        <v>65</v>
      </c>
      <c r="W74" s="67">
        <v>6.1E-6</v>
      </c>
      <c r="X74" s="67" t="s">
        <v>65</v>
      </c>
      <c r="Y74" s="67" t="s">
        <v>65</v>
      </c>
      <c r="Z74" s="67" t="s">
        <v>65</v>
      </c>
      <c r="AA74" s="67" t="s">
        <v>65</v>
      </c>
      <c r="AB74" s="67" t="s">
        <v>65</v>
      </c>
      <c r="AC74" s="67">
        <v>8.7000000000000001E-4</v>
      </c>
      <c r="AD74" s="67" t="s">
        <v>65</v>
      </c>
      <c r="AE74" s="51"/>
      <c r="AF74" s="67" t="s">
        <v>65</v>
      </c>
      <c r="AG74" s="67" t="s">
        <v>65</v>
      </c>
      <c r="AH74" s="67" t="s">
        <v>65</v>
      </c>
      <c r="AI74" s="67" t="s">
        <v>65</v>
      </c>
      <c r="AJ74" s="67" t="s">
        <v>65</v>
      </c>
      <c r="AK74" s="67">
        <v>1.7000000000000001E-4</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67" t="s">
        <v>65</v>
      </c>
      <c r="F76" s="67" t="s">
        <v>65</v>
      </c>
      <c r="G76" s="67">
        <v>9.9999999999999995E-7</v>
      </c>
      <c r="H76" s="67" t="s">
        <v>65</v>
      </c>
      <c r="I76" s="67">
        <v>4.3999999999999999E-5</v>
      </c>
      <c r="J76" s="67">
        <v>8.7999999999999998E-5</v>
      </c>
      <c r="K76" s="67">
        <v>1.1E-4</v>
      </c>
      <c r="L76" s="67" t="s">
        <v>65</v>
      </c>
      <c r="M76" s="67" t="s">
        <v>65</v>
      </c>
      <c r="N76" s="67">
        <v>4.7000000000000002E-3</v>
      </c>
      <c r="O76" s="67" t="s">
        <v>65</v>
      </c>
      <c r="P76" s="67" t="s">
        <v>65</v>
      </c>
      <c r="Q76" s="67" t="s">
        <v>65</v>
      </c>
      <c r="R76" s="67" t="s">
        <v>65</v>
      </c>
      <c r="S76" s="67" t="s">
        <v>65</v>
      </c>
      <c r="T76" s="67" t="s">
        <v>65</v>
      </c>
      <c r="U76" s="67" t="s">
        <v>65</v>
      </c>
      <c r="V76" s="67" t="s">
        <v>65</v>
      </c>
      <c r="W76" s="67">
        <v>1.3872000000000001E-2</v>
      </c>
      <c r="X76" s="67" t="s">
        <v>65</v>
      </c>
      <c r="Y76" s="67" t="s">
        <v>65</v>
      </c>
      <c r="Z76" s="67" t="s">
        <v>65</v>
      </c>
      <c r="AA76" s="67" t="s">
        <v>65</v>
      </c>
      <c r="AB76" s="67" t="s">
        <v>65</v>
      </c>
      <c r="AC76" s="67" t="s">
        <v>65</v>
      </c>
      <c r="AD76" s="67">
        <v>1.1E-5</v>
      </c>
      <c r="AE76" s="51"/>
      <c r="AF76" s="67" t="s">
        <v>65</v>
      </c>
      <c r="AG76" s="67" t="s">
        <v>65</v>
      </c>
      <c r="AH76" s="67" t="s">
        <v>65</v>
      </c>
      <c r="AI76" s="67" t="s">
        <v>65</v>
      </c>
      <c r="AJ76" s="67" t="s">
        <v>65</v>
      </c>
      <c r="AK76" s="67">
        <v>4.335</v>
      </c>
      <c r="AL76" s="40" t="s">
        <v>225</v>
      </c>
    </row>
    <row r="77" spans="1:38" ht="26.25" customHeight="1" thickBot="1" x14ac:dyDescent="0.25">
      <c r="A77" s="60" t="s">
        <v>66</v>
      </c>
      <c r="B77" s="60" t="s">
        <v>226</v>
      </c>
      <c r="C77" s="61" t="s">
        <v>227</v>
      </c>
      <c r="D77" s="62"/>
      <c r="E77" s="67" t="s">
        <v>65</v>
      </c>
      <c r="F77" s="67" t="s">
        <v>65</v>
      </c>
      <c r="G77" s="67" t="s">
        <v>65</v>
      </c>
      <c r="H77" s="67" t="s">
        <v>65</v>
      </c>
      <c r="I77" s="67">
        <v>8.8999999999999995E-5</v>
      </c>
      <c r="J77" s="67">
        <v>9.8999999999999994E-5</v>
      </c>
      <c r="K77" s="67">
        <v>1.0900000000000001E-4</v>
      </c>
      <c r="L77" s="67" t="s">
        <v>65</v>
      </c>
      <c r="M77" s="67" t="s">
        <v>65</v>
      </c>
      <c r="N77" s="67" t="s">
        <v>65</v>
      </c>
      <c r="O77" s="67" t="s">
        <v>65</v>
      </c>
      <c r="P77" s="67" t="s">
        <v>65</v>
      </c>
      <c r="Q77" s="67" t="s">
        <v>65</v>
      </c>
      <c r="R77" s="67" t="s">
        <v>65</v>
      </c>
      <c r="S77" s="67" t="s">
        <v>65</v>
      </c>
      <c r="T77" s="67" t="s">
        <v>65</v>
      </c>
      <c r="U77" s="67" t="s">
        <v>65</v>
      </c>
      <c r="V77" s="67">
        <v>6.0999999999999999E-2</v>
      </c>
      <c r="W77" s="67">
        <v>2.5215999999999999E-2</v>
      </c>
      <c r="X77" s="67" t="s">
        <v>65</v>
      </c>
      <c r="Y77" s="67" t="s">
        <v>65</v>
      </c>
      <c r="Z77" s="67" t="s">
        <v>65</v>
      </c>
      <c r="AA77" s="67" t="s">
        <v>65</v>
      </c>
      <c r="AB77" s="67" t="s">
        <v>65</v>
      </c>
      <c r="AC77" s="67" t="s">
        <v>65</v>
      </c>
      <c r="AD77" s="67">
        <v>1.8E-5</v>
      </c>
      <c r="AE77" s="51"/>
      <c r="AF77" s="67" t="s">
        <v>65</v>
      </c>
      <c r="AG77" s="67" t="s">
        <v>65</v>
      </c>
      <c r="AH77" s="67" t="s">
        <v>65</v>
      </c>
      <c r="AI77" s="67" t="s">
        <v>65</v>
      </c>
      <c r="AJ77" s="67" t="s">
        <v>65</v>
      </c>
      <c r="AK77" s="62">
        <v>5.0430000000000001</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67" t="s">
        <v>65</v>
      </c>
      <c r="AG78" s="67" t="s">
        <v>65</v>
      </c>
      <c r="AH78" s="67" t="s">
        <v>65</v>
      </c>
      <c r="AI78" s="67" t="s">
        <v>65</v>
      </c>
      <c r="AJ78" s="67" t="s">
        <v>65</v>
      </c>
      <c r="AK78" s="6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1.5937E-2</v>
      </c>
      <c r="F80" s="117">
        <v>9.5649999999999989E-3</v>
      </c>
      <c r="G80" s="117">
        <v>5.4699999999999996E-4</v>
      </c>
      <c r="H80" s="117">
        <v>6.198E-2</v>
      </c>
      <c r="I80" s="117">
        <v>2.1402000000000001E-2</v>
      </c>
      <c r="J80" s="117">
        <v>2.7497000000000001E-2</v>
      </c>
      <c r="K80" s="117">
        <v>4.5829000000000002E-2</v>
      </c>
      <c r="L80" s="117">
        <v>7.7999999999999999E-5</v>
      </c>
      <c r="M80" s="117">
        <v>2.3973999999999999E-2</v>
      </c>
      <c r="N80" s="117">
        <v>2.8349999999999998E-3</v>
      </c>
      <c r="O80" s="117" t="s">
        <v>65</v>
      </c>
      <c r="P80" s="117" t="s">
        <v>65</v>
      </c>
      <c r="Q80" s="117" t="s">
        <v>65</v>
      </c>
      <c r="R80" s="117">
        <v>0.10285000000000001</v>
      </c>
      <c r="S80" s="117">
        <v>1.191E-2</v>
      </c>
      <c r="T80" s="117">
        <v>1.7059999999999999E-2</v>
      </c>
      <c r="U80" s="117" t="s">
        <v>65</v>
      </c>
      <c r="V80" s="117">
        <v>1.333E-2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3.5372680000000001</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1.3429199999999999</v>
      </c>
      <c r="AL82" s="40" t="s">
        <v>243</v>
      </c>
    </row>
    <row r="83" spans="1:38" ht="26.25" customHeight="1" thickBot="1" x14ac:dyDescent="0.25">
      <c r="A83" s="60" t="s">
        <v>66</v>
      </c>
      <c r="B83" s="71" t="s">
        <v>244</v>
      </c>
      <c r="C83" s="72" t="s">
        <v>245</v>
      </c>
      <c r="D83" s="62"/>
      <c r="E83" s="119" t="s">
        <v>65</v>
      </c>
      <c r="F83" s="119">
        <v>2.4E-2</v>
      </c>
      <c r="G83" s="119" t="s">
        <v>65</v>
      </c>
      <c r="H83" s="119" t="s">
        <v>65</v>
      </c>
      <c r="I83" s="119">
        <v>1.49E-3</v>
      </c>
      <c r="J83" s="119">
        <v>2.9729999999999999E-2</v>
      </c>
      <c r="K83" s="119">
        <v>0.22298999999999999</v>
      </c>
      <c r="L83" s="119">
        <v>8.5000000000000006E-5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1487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65</v>
      </c>
      <c r="AG84" s="117" t="s">
        <v>65</v>
      </c>
      <c r="AH84" s="117" t="s">
        <v>65</v>
      </c>
      <c r="AI84" s="117" t="s">
        <v>65</v>
      </c>
      <c r="AJ84" s="117" t="s">
        <v>65</v>
      </c>
      <c r="AK84" s="117" t="s">
        <v>65</v>
      </c>
      <c r="AL84" s="40" t="s">
        <v>151</v>
      </c>
    </row>
    <row r="85" spans="1:38" ht="26.25" customHeight="1" thickBot="1" x14ac:dyDescent="0.25">
      <c r="A85" s="60" t="s">
        <v>240</v>
      </c>
      <c r="B85" s="66" t="s">
        <v>248</v>
      </c>
      <c r="C85" s="72" t="s">
        <v>249</v>
      </c>
      <c r="D85" s="62"/>
      <c r="E85" s="119" t="s">
        <v>65</v>
      </c>
      <c r="F85" s="119">
        <v>3.7423800000000003</v>
      </c>
      <c r="G85" s="119">
        <v>9.9999999999999995E-7</v>
      </c>
      <c r="H85" s="119" t="s">
        <v>65</v>
      </c>
      <c r="I85" s="119" t="s">
        <v>65</v>
      </c>
      <c r="J85" s="119" t="s">
        <v>65</v>
      </c>
      <c r="K85" s="119" t="s">
        <v>65</v>
      </c>
      <c r="L85" s="119" t="s">
        <v>65</v>
      </c>
      <c r="M85" s="136"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21.799174000000001</v>
      </c>
      <c r="AL85" s="40" t="s">
        <v>250</v>
      </c>
    </row>
    <row r="86" spans="1:38" ht="26.25" customHeight="1" thickBot="1" x14ac:dyDescent="0.25">
      <c r="A86" s="60" t="s">
        <v>240</v>
      </c>
      <c r="B86" s="66" t="s">
        <v>251</v>
      </c>
      <c r="C86" s="70" t="s">
        <v>252</v>
      </c>
      <c r="D86" s="62"/>
      <c r="E86" s="119" t="s">
        <v>65</v>
      </c>
      <c r="F86" s="119">
        <v>6.5067E-2</v>
      </c>
      <c r="G86" s="119" t="s">
        <v>65</v>
      </c>
      <c r="H86" s="119">
        <v>6.0000000000000002E-6</v>
      </c>
      <c r="I86" s="136" t="s">
        <v>72</v>
      </c>
      <c r="J86" s="136">
        <v>1.2999999999999999E-5</v>
      </c>
      <c r="K86" s="136">
        <v>1.5999999999999999E-5</v>
      </c>
      <c r="L86" s="119" t="s">
        <v>65</v>
      </c>
      <c r="M86" s="119" t="s">
        <v>65</v>
      </c>
      <c r="N86" s="136">
        <v>2.3499999999999999E-4</v>
      </c>
      <c r="O86" s="136" t="s">
        <v>65</v>
      </c>
      <c r="P86" s="136" t="s">
        <v>65</v>
      </c>
      <c r="Q86" s="136" t="s">
        <v>65</v>
      </c>
      <c r="R86" s="136" t="s">
        <v>65</v>
      </c>
      <c r="S86" s="136">
        <v>5.9999999999999995E-4</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0.30264400000000002</v>
      </c>
      <c r="AL86" s="40" t="s">
        <v>243</v>
      </c>
    </row>
    <row r="87" spans="1:38" ht="26.25" customHeight="1" thickBot="1" x14ac:dyDescent="0.25">
      <c r="A87" s="60" t="s">
        <v>240</v>
      </c>
      <c r="B87" s="66" t="s">
        <v>253</v>
      </c>
      <c r="C87" s="70" t="s">
        <v>254</v>
      </c>
      <c r="D87" s="62"/>
      <c r="E87" s="119" t="s">
        <v>65</v>
      </c>
      <c r="F87" s="119">
        <v>5.3908999999999999E-2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0.131383</v>
      </c>
      <c r="AL87" s="40" t="s">
        <v>243</v>
      </c>
    </row>
    <row r="88" spans="1:38" ht="26.25" customHeight="1" thickBot="1" x14ac:dyDescent="0.25">
      <c r="A88" s="60" t="s">
        <v>240</v>
      </c>
      <c r="B88" s="66" t="s">
        <v>255</v>
      </c>
      <c r="C88" s="70" t="s">
        <v>256</v>
      </c>
      <c r="D88" s="62"/>
      <c r="E88" s="119" t="s">
        <v>72</v>
      </c>
      <c r="F88" s="119">
        <v>0.26459700000000003</v>
      </c>
      <c r="G88" s="119">
        <v>2.4000000000000001E-4</v>
      </c>
      <c r="H88" s="119">
        <v>1.537E-3</v>
      </c>
      <c r="I88" s="119" t="s">
        <v>72</v>
      </c>
      <c r="J88" s="119" t="s">
        <v>72</v>
      </c>
      <c r="K88" s="119" t="s">
        <v>72</v>
      </c>
      <c r="L88" s="119" t="s">
        <v>72</v>
      </c>
      <c r="M88" s="136">
        <v>4.738E-3</v>
      </c>
      <c r="N88" s="136" t="s">
        <v>72</v>
      </c>
      <c r="O88" s="136" t="s">
        <v>72</v>
      </c>
      <c r="P88" s="136" t="s">
        <v>72</v>
      </c>
      <c r="Q88" s="136" t="s">
        <v>72</v>
      </c>
      <c r="R88" s="136">
        <v>1.7000000000000001E-4</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9.2661110000000004</v>
      </c>
      <c r="AL88" s="40" t="s">
        <v>151</v>
      </c>
    </row>
    <row r="89" spans="1:38" ht="26.25" customHeight="1" thickBot="1" x14ac:dyDescent="0.25">
      <c r="A89" s="60" t="s">
        <v>240</v>
      </c>
      <c r="B89" s="66" t="s">
        <v>257</v>
      </c>
      <c r="C89" s="70" t="s">
        <v>258</v>
      </c>
      <c r="D89" s="62"/>
      <c r="E89" s="119" t="s">
        <v>65</v>
      </c>
      <c r="F89" s="119">
        <v>0.45262000000000002</v>
      </c>
      <c r="G89" s="119" t="s">
        <v>65</v>
      </c>
      <c r="H89" s="119" t="s">
        <v>65</v>
      </c>
      <c r="I89" s="119" t="s">
        <v>72</v>
      </c>
      <c r="J89" s="119" t="s">
        <v>65</v>
      </c>
      <c r="K89" s="119" t="s">
        <v>65</v>
      </c>
      <c r="L89" s="119" t="s">
        <v>72</v>
      </c>
      <c r="M89" s="136" t="s">
        <v>65</v>
      </c>
      <c r="N89" s="136" t="s">
        <v>65</v>
      </c>
      <c r="O89" s="136" t="s">
        <v>65</v>
      </c>
      <c r="P89" s="136" t="s">
        <v>65</v>
      </c>
      <c r="Q89" s="136" t="s">
        <v>65</v>
      </c>
      <c r="R89" s="136"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1.4408129999999999</v>
      </c>
      <c r="AL89" s="40" t="s">
        <v>151</v>
      </c>
    </row>
    <row r="90" spans="1:38" s="5" customFormat="1" ht="26.25" customHeight="1" thickBot="1" x14ac:dyDescent="0.25">
      <c r="A90" s="60" t="s">
        <v>240</v>
      </c>
      <c r="B90" s="66" t="s">
        <v>259</v>
      </c>
      <c r="C90" s="70" t="s">
        <v>260</v>
      </c>
      <c r="D90" s="62"/>
      <c r="E90" s="119">
        <v>2.0000000000000002E-5</v>
      </c>
      <c r="F90" s="119">
        <v>1.199139</v>
      </c>
      <c r="G90" s="119">
        <v>1.163E-3</v>
      </c>
      <c r="H90" s="119">
        <v>3.9999999999999998E-6</v>
      </c>
      <c r="I90" s="119" t="s">
        <v>65</v>
      </c>
      <c r="J90" s="119" t="s">
        <v>65</v>
      </c>
      <c r="K90" s="119" t="s">
        <v>65</v>
      </c>
      <c r="L90" s="119" t="s">
        <v>65</v>
      </c>
      <c r="M90" s="136" t="s">
        <v>72</v>
      </c>
      <c r="N90" s="136" t="s">
        <v>72</v>
      </c>
      <c r="O90" s="136" t="s">
        <v>72</v>
      </c>
      <c r="P90" s="136" t="s">
        <v>72</v>
      </c>
      <c r="Q90" s="136" t="s">
        <v>72</v>
      </c>
      <c r="R90" s="136" t="s">
        <v>72</v>
      </c>
      <c r="S90" s="136" t="s">
        <v>72</v>
      </c>
      <c r="T90" s="136" t="s">
        <v>72</v>
      </c>
      <c r="U90" s="136" t="s">
        <v>72</v>
      </c>
      <c r="V90" s="136" t="s">
        <v>72</v>
      </c>
      <c r="W90" s="136" t="s">
        <v>72</v>
      </c>
      <c r="X90" s="136" t="s">
        <v>72</v>
      </c>
      <c r="Y90" s="136" t="s">
        <v>72</v>
      </c>
      <c r="Z90" s="136" t="s">
        <v>72</v>
      </c>
      <c r="AA90" s="136" t="s">
        <v>72</v>
      </c>
      <c r="AB90" s="136" t="s">
        <v>72</v>
      </c>
      <c r="AC90" s="136" t="s">
        <v>72</v>
      </c>
      <c r="AD90" s="136"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6.522E-3</v>
      </c>
      <c r="F91" s="119">
        <v>5.3533999999999998E-2</v>
      </c>
      <c r="G91" s="119">
        <v>1.487E-3</v>
      </c>
      <c r="H91" s="119">
        <v>1.4742E-2</v>
      </c>
      <c r="I91" s="119">
        <v>0.12063</v>
      </c>
      <c r="J91" s="119">
        <v>0.14426</v>
      </c>
      <c r="K91" s="119">
        <v>0.149141</v>
      </c>
      <c r="L91" s="119">
        <v>4.2771999999999998E-2</v>
      </c>
      <c r="M91" s="119">
        <v>0.19924900000000001</v>
      </c>
      <c r="N91" s="119">
        <v>0.38616800000000001</v>
      </c>
      <c r="O91" s="119">
        <v>2.5656999999999999E-2</v>
      </c>
      <c r="P91" s="119">
        <v>2.8073E-5</v>
      </c>
      <c r="Q91" s="119">
        <v>6.5499999999999998E-4</v>
      </c>
      <c r="R91" s="119">
        <v>3.2603E-2</v>
      </c>
      <c r="S91" s="119">
        <v>1.2474500000000002</v>
      </c>
      <c r="T91" s="119">
        <v>6.5670000000000006E-2</v>
      </c>
      <c r="U91" s="119">
        <v>5.8919999999999997E-3</v>
      </c>
      <c r="V91" s="119">
        <v>0.72187200000000007</v>
      </c>
      <c r="W91" s="119">
        <v>3.5500000000000001E-4</v>
      </c>
      <c r="X91" s="119">
        <v>3.9399999999999998E-4</v>
      </c>
      <c r="Y91" s="119">
        <v>1.6000000000000001E-4</v>
      </c>
      <c r="Z91" s="119">
        <v>1.6000000000000001E-4</v>
      </c>
      <c r="AA91" s="119">
        <v>1.6000000000000001E-4</v>
      </c>
      <c r="AB91" s="119">
        <v>8.7399999999999999E-4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0.01</v>
      </c>
      <c r="F92" s="117">
        <v>0.04</v>
      </c>
      <c r="G92" s="117">
        <v>0.02</v>
      </c>
      <c r="H92" s="117" t="s">
        <v>65</v>
      </c>
      <c r="I92" s="117">
        <v>0.114</v>
      </c>
      <c r="J92" s="117">
        <v>0.152</v>
      </c>
      <c r="K92" s="117">
        <v>0.19</v>
      </c>
      <c r="L92" s="117">
        <v>2.9640000000000001E-3</v>
      </c>
      <c r="M92" s="117">
        <v>0.02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66">
        <v>0.82924200000000003</v>
      </c>
      <c r="G93" s="117" t="s">
        <v>65</v>
      </c>
      <c r="H93" s="166">
        <v>3.6000000000000001E-5</v>
      </c>
      <c r="I93" s="117">
        <v>5.5000000000000003E-4</v>
      </c>
      <c r="J93" s="117">
        <v>1.65E-3</v>
      </c>
      <c r="K93" s="117">
        <v>5.0000000000000001E-3</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3.1999999999999999E-5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0.01</v>
      </c>
      <c r="F98" s="117">
        <v>7.0000000000000007E-2</v>
      </c>
      <c r="G98" s="117" t="s">
        <v>65</v>
      </c>
      <c r="H98" s="117">
        <v>7.1580000000000003E-3</v>
      </c>
      <c r="I98" s="117" t="s">
        <v>65</v>
      </c>
      <c r="J98" s="117" t="s">
        <v>65</v>
      </c>
      <c r="K98" s="117" t="s">
        <v>65</v>
      </c>
      <c r="L98" s="117" t="s">
        <v>65</v>
      </c>
      <c r="M98" s="117">
        <v>0.04</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2.1147000000000003E-2</v>
      </c>
      <c r="F99" s="117">
        <v>1.62558</v>
      </c>
      <c r="G99" s="117" t="s">
        <v>65</v>
      </c>
      <c r="H99" s="62">
        <v>1.8657739999999998</v>
      </c>
      <c r="I99" s="117">
        <v>3.7740000000000003E-2</v>
      </c>
      <c r="J99" s="117">
        <v>5.799E-2</v>
      </c>
      <c r="K99" s="117">
        <v>0.12702000000000002</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107.84399999999999</v>
      </c>
      <c r="AL99" s="40" t="s">
        <v>282</v>
      </c>
    </row>
    <row r="100" spans="1:38" ht="26.25" customHeight="1" thickBot="1" x14ac:dyDescent="0.25">
      <c r="A100" s="60" t="s">
        <v>279</v>
      </c>
      <c r="B100" s="60" t="s">
        <v>283</v>
      </c>
      <c r="C100" s="61" t="s">
        <v>284</v>
      </c>
      <c r="D100" s="74"/>
      <c r="E100" s="74">
        <v>1.4770000000000002E-2</v>
      </c>
      <c r="F100" s="117">
        <v>1.1010899999999999</v>
      </c>
      <c r="G100" s="117" t="s">
        <v>65</v>
      </c>
      <c r="H100" s="62">
        <v>0.613456</v>
      </c>
      <c r="I100" s="117">
        <v>1.521E-2</v>
      </c>
      <c r="J100" s="117">
        <v>2.3369999999999998E-2</v>
      </c>
      <c r="K100" s="117">
        <v>5.0530000000000005E-2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145.386</v>
      </c>
      <c r="AL100" s="40" t="s">
        <v>282</v>
      </c>
    </row>
    <row r="101" spans="1:38" ht="26.25" customHeight="1" thickBot="1" x14ac:dyDescent="0.25">
      <c r="A101" s="60" t="s">
        <v>279</v>
      </c>
      <c r="B101" s="60" t="s">
        <v>285</v>
      </c>
      <c r="C101" s="61" t="s">
        <v>286</v>
      </c>
      <c r="D101" s="74"/>
      <c r="E101" s="74">
        <v>2.8500000000000001E-3</v>
      </c>
      <c r="F101" s="117">
        <v>2.264E-2</v>
      </c>
      <c r="G101" s="117" t="s">
        <v>65</v>
      </c>
      <c r="H101" s="117">
        <v>0.14065</v>
      </c>
      <c r="I101" s="117">
        <v>1.6299999999999999E-3</v>
      </c>
      <c r="J101" s="117">
        <v>4.8699999999999993E-3</v>
      </c>
      <c r="K101" s="117">
        <v>1.136E-2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85.6</v>
      </c>
      <c r="AL101" s="40" t="s">
        <v>282</v>
      </c>
    </row>
    <row r="102" spans="1:38" ht="26.25" customHeight="1" thickBot="1" x14ac:dyDescent="0.25">
      <c r="A102" s="60" t="s">
        <v>279</v>
      </c>
      <c r="B102" s="60" t="s">
        <v>287</v>
      </c>
      <c r="C102" s="61" t="s">
        <v>288</v>
      </c>
      <c r="D102" s="74"/>
      <c r="E102" s="74">
        <v>3.62E-3</v>
      </c>
      <c r="F102" s="117">
        <v>0.39309400000000005</v>
      </c>
      <c r="G102" s="117" t="s">
        <v>65</v>
      </c>
      <c r="H102" s="62">
        <v>1.1041300000000001</v>
      </c>
      <c r="I102" s="117">
        <v>1.9300000000000001E-3</v>
      </c>
      <c r="J102" s="117">
        <v>4.3060000000000001E-2</v>
      </c>
      <c r="K102" s="117">
        <v>0.28609000000000001</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379</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2.6000000000000003E-4</v>
      </c>
      <c r="F104" s="117">
        <v>2.8E-3</v>
      </c>
      <c r="G104" s="117" t="s">
        <v>65</v>
      </c>
      <c r="H104" s="117">
        <v>1.2419999999999999E-2</v>
      </c>
      <c r="I104" s="117">
        <v>9.0000000000000006E-5</v>
      </c>
      <c r="J104" s="117">
        <v>2.7E-4</v>
      </c>
      <c r="K104" s="117">
        <v>6.3000000000000003E-4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v>4.359</v>
      </c>
      <c r="AL104" s="40" t="s">
        <v>282</v>
      </c>
    </row>
    <row r="105" spans="1:38" ht="26.25" customHeight="1" thickBot="1" x14ac:dyDescent="0.25">
      <c r="A105" s="60" t="s">
        <v>279</v>
      </c>
      <c r="B105" s="60" t="s">
        <v>293</v>
      </c>
      <c r="C105" s="61" t="s">
        <v>294</v>
      </c>
      <c r="D105" s="74"/>
      <c r="E105" s="74">
        <v>8.8000000000000003E-4</v>
      </c>
      <c r="F105" s="117">
        <v>4.1240000000000006E-2</v>
      </c>
      <c r="G105" s="117" t="s">
        <v>65</v>
      </c>
      <c r="H105" s="117">
        <v>4.0870000000000004E-2</v>
      </c>
      <c r="I105" s="117">
        <v>7.5000000000000002E-4</v>
      </c>
      <c r="J105" s="117">
        <v>1.17E-3</v>
      </c>
      <c r="K105" s="117">
        <v>2.5500000000000002E-3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5.9809999999999999</v>
      </c>
      <c r="AL105" s="40" t="s">
        <v>282</v>
      </c>
    </row>
    <row r="106" spans="1:38" ht="26.25" customHeight="1" thickBot="1" x14ac:dyDescent="0.25">
      <c r="A106" s="60" t="s">
        <v>279</v>
      </c>
      <c r="B106" s="60" t="s">
        <v>295</v>
      </c>
      <c r="C106" s="61" t="s">
        <v>296</v>
      </c>
      <c r="D106" s="74"/>
      <c r="E106" s="74" t="s">
        <v>69</v>
      </c>
      <c r="F106" s="117" t="s">
        <v>69</v>
      </c>
      <c r="G106" s="117" t="s">
        <v>65</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69</v>
      </c>
      <c r="AG106" s="117" t="s">
        <v>69</v>
      </c>
      <c r="AH106" s="117" t="s">
        <v>69</v>
      </c>
      <c r="AI106" s="117" t="s">
        <v>69</v>
      </c>
      <c r="AJ106" s="117" t="s">
        <v>69</v>
      </c>
      <c r="AK106" s="117" t="s">
        <v>69</v>
      </c>
      <c r="AL106" s="40" t="s">
        <v>282</v>
      </c>
    </row>
    <row r="107" spans="1:38" ht="26.25" customHeight="1" thickBot="1" x14ac:dyDescent="0.25">
      <c r="A107" s="60" t="s">
        <v>279</v>
      </c>
      <c r="B107" s="60" t="s">
        <v>297</v>
      </c>
      <c r="C107" s="61" t="s">
        <v>298</v>
      </c>
      <c r="D107" s="74"/>
      <c r="E107" s="74">
        <v>4.261E-3</v>
      </c>
      <c r="F107" s="117">
        <v>0.106139</v>
      </c>
      <c r="G107" s="117" t="s">
        <v>65</v>
      </c>
      <c r="H107" s="117">
        <v>9.9600999999999995E-2</v>
      </c>
      <c r="I107" s="117">
        <v>1.9300000000000001E-3</v>
      </c>
      <c r="J107" s="117">
        <v>2.5731E-2</v>
      </c>
      <c r="K107" s="117">
        <v>0.12222</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643.29999999999995</v>
      </c>
      <c r="AL107" s="40" t="s">
        <v>282</v>
      </c>
    </row>
    <row r="108" spans="1:38" ht="26.25" customHeight="1" thickBot="1" x14ac:dyDescent="0.25">
      <c r="A108" s="60" t="s">
        <v>279</v>
      </c>
      <c r="B108" s="60" t="s">
        <v>299</v>
      </c>
      <c r="C108" s="61" t="s">
        <v>300</v>
      </c>
      <c r="D108" s="74"/>
      <c r="E108" s="74">
        <v>3.2630000000000003E-3</v>
      </c>
      <c r="F108" s="117">
        <v>0.10324899999999999</v>
      </c>
      <c r="G108" s="117" t="s">
        <v>65</v>
      </c>
      <c r="H108" s="117">
        <v>0.13076499999999999</v>
      </c>
      <c r="I108" s="117">
        <v>1.9120000000000001E-3</v>
      </c>
      <c r="J108" s="117">
        <v>1.9120000000000002E-2</v>
      </c>
      <c r="K108" s="117">
        <v>3.8240000000000003E-2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956</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3.5800000000000003E-4</v>
      </c>
      <c r="F110" s="117">
        <v>6.1545000000000002E-2</v>
      </c>
      <c r="G110" s="117" t="s">
        <v>65</v>
      </c>
      <c r="H110" s="117">
        <v>4.8742000000000001E-2</v>
      </c>
      <c r="I110" s="117">
        <v>2.5170000000000001E-3</v>
      </c>
      <c r="J110" s="117">
        <v>1.762E-2</v>
      </c>
      <c r="K110" s="117">
        <v>1.762E-2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125.9</v>
      </c>
      <c r="AL110" s="40" t="s">
        <v>282</v>
      </c>
    </row>
    <row r="111" spans="1:38" ht="26.25" customHeight="1" x14ac:dyDescent="0.2">
      <c r="A111" s="60" t="s">
        <v>279</v>
      </c>
      <c r="B111" s="60" t="s">
        <v>305</v>
      </c>
      <c r="C111" s="61" t="s">
        <v>306</v>
      </c>
      <c r="D111" s="74"/>
      <c r="E111" s="117">
        <v>4.5799999999999999E-3</v>
      </c>
      <c r="F111" s="117">
        <v>0.23422999999999999</v>
      </c>
      <c r="G111" s="117" t="s">
        <v>65</v>
      </c>
      <c r="H111" s="117">
        <v>0.18380999999999997</v>
      </c>
      <c r="I111" s="117">
        <v>7.2000000000000005E-4</v>
      </c>
      <c r="J111" s="117">
        <v>1.4499999999999999E-3</v>
      </c>
      <c r="K111" s="117">
        <v>3.2599999999999999E-3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181.1</v>
      </c>
      <c r="AL111" s="40" t="s">
        <v>282</v>
      </c>
    </row>
    <row r="112" spans="1:38" ht="26.25" customHeight="1" x14ac:dyDescent="0.2">
      <c r="A112" s="60" t="s">
        <v>307</v>
      </c>
      <c r="B112" s="60" t="s">
        <v>308</v>
      </c>
      <c r="C112" s="61" t="s">
        <v>309</v>
      </c>
      <c r="D112" s="62"/>
      <c r="E112" s="117">
        <v>0.99927999999999995</v>
      </c>
      <c r="F112" s="62" t="s">
        <v>65</v>
      </c>
      <c r="G112" s="117" t="s">
        <v>65</v>
      </c>
      <c r="H112" s="166">
        <v>2.0379330000000002</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24982000</v>
      </c>
      <c r="AL112" s="40" t="s">
        <v>310</v>
      </c>
    </row>
    <row r="113" spans="1:38" ht="25.35" customHeight="1" x14ac:dyDescent="0.2">
      <c r="A113" s="60" t="s">
        <v>307</v>
      </c>
      <c r="B113" s="75" t="s">
        <v>311</v>
      </c>
      <c r="C113" s="76" t="s">
        <v>312</v>
      </c>
      <c r="D113" s="62"/>
      <c r="E113" s="117">
        <v>0.64558499999999996</v>
      </c>
      <c r="F113" s="117" t="s">
        <v>139</v>
      </c>
      <c r="G113" s="117" t="s">
        <v>65</v>
      </c>
      <c r="H113" s="117">
        <v>3.3202769999999999</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2.686E-3</v>
      </c>
      <c r="F114" s="117" t="s">
        <v>65</v>
      </c>
      <c r="G114" s="117" t="s">
        <v>65</v>
      </c>
      <c r="H114" s="117">
        <v>9.1319999999999995E-3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5.6254999999999999E-2</v>
      </c>
      <c r="F115" s="117" t="s">
        <v>65</v>
      </c>
      <c r="G115" s="117" t="s">
        <v>65</v>
      </c>
      <c r="H115" s="117">
        <v>0.112509</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0.13389200000000001</v>
      </c>
      <c r="F116" s="117" t="s">
        <v>139</v>
      </c>
      <c r="G116" s="117" t="s">
        <v>65</v>
      </c>
      <c r="H116" s="62">
        <v>0.30678699999999998</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0.10310900000000001</v>
      </c>
      <c r="J119" s="117">
        <v>1.2693080000000001</v>
      </c>
      <c r="K119" s="117">
        <v>1.2693080000000001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0.45234999999999997</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5.0277000000000002E-2</v>
      </c>
      <c r="G125" s="119" t="s">
        <v>65</v>
      </c>
      <c r="H125" s="167" t="s">
        <v>72</v>
      </c>
      <c r="I125" s="167">
        <v>4.9200000000000003E-4</v>
      </c>
      <c r="J125" s="167">
        <v>3.2620000000000001E-3</v>
      </c>
      <c r="K125" s="167">
        <v>6.8970000000000004E-3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2.8822E-2</v>
      </c>
      <c r="G126" s="119" t="s">
        <v>72</v>
      </c>
      <c r="H126" s="119">
        <v>4.6141000000000001E-2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1.2600000000000001E-3</v>
      </c>
      <c r="F129" s="119">
        <v>1.098E-3</v>
      </c>
      <c r="G129" s="119">
        <v>8.8059999999999996E-3</v>
      </c>
      <c r="H129" s="119" t="s">
        <v>72</v>
      </c>
      <c r="I129" s="119" t="s">
        <v>65</v>
      </c>
      <c r="J129" s="119" t="s">
        <v>65</v>
      </c>
      <c r="K129" s="119" t="s">
        <v>65</v>
      </c>
      <c r="L129" s="119" t="s">
        <v>65</v>
      </c>
      <c r="M129" s="119">
        <v>1.26E-2</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2.2910000000000001E-3</v>
      </c>
      <c r="F130" s="119">
        <v>1.22E-4</v>
      </c>
      <c r="G130" s="119">
        <v>1.194E-3</v>
      </c>
      <c r="H130" s="119" t="s">
        <v>72</v>
      </c>
      <c r="I130" s="119">
        <v>8.0000000000000013E-6</v>
      </c>
      <c r="J130" s="119">
        <v>1.4E-5</v>
      </c>
      <c r="K130" s="119">
        <v>2.0000000000000002E-5</v>
      </c>
      <c r="L130" s="119">
        <v>2.8000000000000007E-7</v>
      </c>
      <c r="M130" s="119">
        <v>1.194E-3</v>
      </c>
      <c r="N130" s="119">
        <v>9.7798999999999998E-4</v>
      </c>
      <c r="O130" s="119">
        <v>7.5229999999999996E-5</v>
      </c>
      <c r="P130" s="119">
        <v>4.2129000000000003E-5</v>
      </c>
      <c r="Q130" s="119">
        <v>1.2037E-5</v>
      </c>
      <c r="R130" s="119" t="s">
        <v>72</v>
      </c>
      <c r="S130" s="119" t="s">
        <v>72</v>
      </c>
      <c r="T130" s="119">
        <v>1.0532200000000001E-4</v>
      </c>
      <c r="U130" s="119" t="s">
        <v>72</v>
      </c>
      <c r="V130" s="119" t="s">
        <v>72</v>
      </c>
      <c r="W130" s="119">
        <v>5.6422500000000001E-4</v>
      </c>
      <c r="X130" s="119" t="s">
        <v>72</v>
      </c>
      <c r="Y130" s="119" t="s">
        <v>72</v>
      </c>
      <c r="Z130" s="119" t="s">
        <v>72</v>
      </c>
      <c r="AA130" s="119" t="s">
        <v>72</v>
      </c>
      <c r="AB130" s="119">
        <v>1.5046E-5</v>
      </c>
      <c r="AC130" s="119">
        <v>1.5046E-3</v>
      </c>
      <c r="AD130" s="119" t="s">
        <v>65</v>
      </c>
      <c r="AE130" s="51"/>
      <c r="AF130" s="117" t="s">
        <v>65</v>
      </c>
      <c r="AG130" s="117" t="s">
        <v>65</v>
      </c>
      <c r="AH130" s="117" t="s">
        <v>65</v>
      </c>
      <c r="AI130" s="117" t="s">
        <v>65</v>
      </c>
      <c r="AJ130" s="117" t="s">
        <v>65</v>
      </c>
      <c r="AK130" s="117">
        <v>0.75229999999999997</v>
      </c>
      <c r="AL130" s="40" t="s">
        <v>348</v>
      </c>
    </row>
    <row r="131" spans="1:38" ht="26.25" customHeight="1" thickBot="1" x14ac:dyDescent="0.25">
      <c r="A131" s="60" t="s">
        <v>336</v>
      </c>
      <c r="B131" s="64" t="s">
        <v>353</v>
      </c>
      <c r="C131" s="72" t="s">
        <v>354</v>
      </c>
      <c r="D131" s="62"/>
      <c r="E131" s="167">
        <v>9.9999999999999995E-7</v>
      </c>
      <c r="F131" s="119">
        <v>9.9999999999999995E-7</v>
      </c>
      <c r="G131" s="167">
        <v>8.8100000000000001E-7</v>
      </c>
      <c r="H131" s="119" t="s">
        <v>72</v>
      </c>
      <c r="I131" s="167">
        <v>9.9999999999999995E-7</v>
      </c>
      <c r="J131" s="167">
        <v>9.9999999999999995E-7</v>
      </c>
      <c r="K131" s="167">
        <v>1.9999999999999999E-6</v>
      </c>
      <c r="L131" s="167">
        <v>4.6000000000000002E-8</v>
      </c>
      <c r="M131" s="167">
        <v>9.9999999999999995E-7</v>
      </c>
      <c r="N131" s="167">
        <v>2.9717E-5</v>
      </c>
      <c r="O131" s="167">
        <v>2.6970000000000002E-6</v>
      </c>
      <c r="P131" s="167">
        <v>3.6615900000000002E-4</v>
      </c>
      <c r="Q131" s="167">
        <v>2.0370000000000001E-6</v>
      </c>
      <c r="R131" s="167">
        <v>8.09E-7</v>
      </c>
      <c r="S131" s="167">
        <v>7.7419999999999997E-6</v>
      </c>
      <c r="T131" s="167">
        <v>6.3099999999999997E-7</v>
      </c>
      <c r="U131" s="119" t="s">
        <v>72</v>
      </c>
      <c r="V131" s="119" t="s">
        <v>72</v>
      </c>
      <c r="W131" s="119">
        <v>3.2049784999999997E-2</v>
      </c>
      <c r="X131" s="119" t="s">
        <v>72</v>
      </c>
      <c r="Y131" s="119" t="s">
        <v>72</v>
      </c>
      <c r="Z131" s="119" t="s">
        <v>72</v>
      </c>
      <c r="AA131" s="119" t="s">
        <v>72</v>
      </c>
      <c r="AB131" s="167">
        <v>4.0000000000000001E-10</v>
      </c>
      <c r="AC131" s="119">
        <v>1.0586E-3</v>
      </c>
      <c r="AD131" s="119">
        <v>2.1172000000000001E-4</v>
      </c>
      <c r="AE131" s="51"/>
      <c r="AF131" s="117" t="s">
        <v>65</v>
      </c>
      <c r="AG131" s="117" t="s">
        <v>65</v>
      </c>
      <c r="AH131" s="117" t="s">
        <v>65</v>
      </c>
      <c r="AI131" s="117" t="s">
        <v>65</v>
      </c>
      <c r="AJ131" s="117" t="s">
        <v>65</v>
      </c>
      <c r="AK131" s="117">
        <v>1.0586E-2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4.6220000000000002E-3</v>
      </c>
      <c r="F133" s="119">
        <v>7.2999999999999999E-5</v>
      </c>
      <c r="G133" s="119">
        <v>6.3299999999999999E-4</v>
      </c>
      <c r="H133" s="119" t="s">
        <v>65</v>
      </c>
      <c r="I133" s="119">
        <v>1.94E-4</v>
      </c>
      <c r="J133" s="119">
        <v>1.94E-4</v>
      </c>
      <c r="K133" s="119">
        <v>2.1599999999999999E-4</v>
      </c>
      <c r="L133" s="119" t="s">
        <v>72</v>
      </c>
      <c r="M133" s="119">
        <v>7.8399999999999997E-4</v>
      </c>
      <c r="N133" s="119">
        <v>1.6799999999999999E-4</v>
      </c>
      <c r="O133" s="119">
        <v>2.8E-5</v>
      </c>
      <c r="P133" s="119">
        <v>8.3479999999999995E-3</v>
      </c>
      <c r="Q133" s="119">
        <v>7.6000000000000004E-5</v>
      </c>
      <c r="R133" s="119">
        <v>7.6000000000000004E-5</v>
      </c>
      <c r="S133" s="119">
        <v>6.9999999999999994E-5</v>
      </c>
      <c r="T133" s="119">
        <v>9.7E-5</v>
      </c>
      <c r="U133" s="119">
        <v>1.11E-4</v>
      </c>
      <c r="V133" s="119">
        <v>8.9700000000000001E-4</v>
      </c>
      <c r="W133" s="119">
        <v>1.5100000000000001E-4</v>
      </c>
      <c r="X133" s="134">
        <v>7.4000000000000001E-8</v>
      </c>
      <c r="Y133" s="134">
        <v>4.0000000000000001E-8</v>
      </c>
      <c r="Z133" s="134">
        <v>3.5999999999999998E-8</v>
      </c>
      <c r="AA133" s="134">
        <v>3.8999999999999998E-8</v>
      </c>
      <c r="AB133" s="134">
        <v>1.8900000000000001E-7</v>
      </c>
      <c r="AC133" s="119">
        <v>8.4000000000000003E-4</v>
      </c>
      <c r="AD133" s="119">
        <v>2.297E-3</v>
      </c>
      <c r="AE133" s="51"/>
      <c r="AF133" s="117" t="s">
        <v>65</v>
      </c>
      <c r="AG133" s="117" t="s">
        <v>65</v>
      </c>
      <c r="AH133" s="117" t="s">
        <v>65</v>
      </c>
      <c r="AI133" s="117" t="s">
        <v>65</v>
      </c>
      <c r="AJ133" s="117" t="s">
        <v>65</v>
      </c>
      <c r="AK133" s="62">
        <v>5603</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1.1859E-2</v>
      </c>
      <c r="F135" s="119">
        <v>5.9296000000000001E-2</v>
      </c>
      <c r="G135" s="119">
        <v>1.977E-3</v>
      </c>
      <c r="H135" s="119" t="s">
        <v>72</v>
      </c>
      <c r="I135" s="167">
        <v>3.1623999999999999E-2</v>
      </c>
      <c r="J135" s="167">
        <v>3.1623999999999999E-2</v>
      </c>
      <c r="K135" s="119">
        <v>3.1623999999999999E-2</v>
      </c>
      <c r="L135" s="119" t="s">
        <v>72</v>
      </c>
      <c r="M135" s="119">
        <v>0.16602800000000001</v>
      </c>
      <c r="N135" s="119" t="s">
        <v>72</v>
      </c>
      <c r="O135" s="119" t="s">
        <v>72</v>
      </c>
      <c r="P135" s="119" t="s">
        <v>72</v>
      </c>
      <c r="Q135" s="119" t="s">
        <v>72</v>
      </c>
      <c r="R135" s="119" t="s">
        <v>72</v>
      </c>
      <c r="S135" s="119" t="s">
        <v>72</v>
      </c>
      <c r="T135" s="119" t="s">
        <v>72</v>
      </c>
      <c r="U135" s="119" t="s">
        <v>72</v>
      </c>
      <c r="V135" s="119" t="s">
        <v>72</v>
      </c>
      <c r="W135" s="119">
        <v>0.303594005</v>
      </c>
      <c r="X135" s="119">
        <v>5.5342660000000004E-3</v>
      </c>
      <c r="Y135" s="119">
        <v>2.6485409999999999E-3</v>
      </c>
      <c r="Z135" s="119">
        <v>2.6485409999999999E-3</v>
      </c>
      <c r="AA135" s="119">
        <v>5.0203699999999997E-3</v>
      </c>
      <c r="AB135" s="119">
        <v>1.5851718000000001E-2</v>
      </c>
      <c r="AC135" s="119">
        <v>0.15812187799999999</v>
      </c>
      <c r="AD135" s="119">
        <v>0.49808391400000002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2.8204E-2</v>
      </c>
      <c r="G136" s="119" t="s">
        <v>65</v>
      </c>
      <c r="H136" s="167">
        <v>0.218144</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19"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0.15337200000000001</v>
      </c>
      <c r="J139" s="119">
        <v>0.15337200000000001</v>
      </c>
      <c r="K139" s="119">
        <v>0.15337200000000001</v>
      </c>
      <c r="L139" s="119" t="s">
        <v>72</v>
      </c>
      <c r="M139" s="119" t="s">
        <v>72</v>
      </c>
      <c r="N139" s="119">
        <v>4.4900000000000002E-4</v>
      </c>
      <c r="O139" s="119">
        <v>9.0399999999999996E-4</v>
      </c>
      <c r="P139" s="119">
        <v>9.0399999999999996E-4</v>
      </c>
      <c r="Q139" s="119">
        <v>1.4319999999999999E-3</v>
      </c>
      <c r="R139" s="119">
        <v>1.366E-3</v>
      </c>
      <c r="S139" s="119">
        <v>3.1749999999999999E-3</v>
      </c>
      <c r="T139" s="119" t="s">
        <v>72</v>
      </c>
      <c r="U139" s="119" t="s">
        <v>72</v>
      </c>
      <c r="V139" s="119" t="s">
        <v>72</v>
      </c>
      <c r="W139" s="119">
        <v>1.5448960000000003</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44.988889525684058</v>
      </c>
      <c r="F141" s="16">
        <f t="shared" ref="F141:AD141" si="0">SUM(F14:F140)</f>
        <v>30.094517559511743</v>
      </c>
      <c r="G141" s="16">
        <f t="shared" si="0"/>
        <v>87.90679690507001</v>
      </c>
      <c r="H141" s="16">
        <f t="shared" si="0"/>
        <v>10.91059455279427</v>
      </c>
      <c r="I141" s="16">
        <f t="shared" si="0"/>
        <v>11.013000620434896</v>
      </c>
      <c r="J141" s="16">
        <f t="shared" si="0"/>
        <v>21.812377670434902</v>
      </c>
      <c r="K141" s="16">
        <f t="shared" si="0"/>
        <v>32.0375060974349</v>
      </c>
      <c r="L141" s="16">
        <f t="shared" si="0"/>
        <v>1.6086965963105551</v>
      </c>
      <c r="M141" s="16">
        <f t="shared" si="0"/>
        <v>147.03529934773377</v>
      </c>
      <c r="N141" s="16">
        <f t="shared" si="0"/>
        <v>9.9068221715216342</v>
      </c>
      <c r="O141" s="16">
        <f t="shared" si="0"/>
        <v>0.57723037267605559</v>
      </c>
      <c r="P141" s="16">
        <f t="shared" si="0"/>
        <v>0.2081149127926849</v>
      </c>
      <c r="Q141" s="16">
        <f t="shared" si="0"/>
        <v>1.9452184278331577</v>
      </c>
      <c r="R141" s="16">
        <f>SUM(R14:R140)</f>
        <v>4.3191447811792987</v>
      </c>
      <c r="S141" s="16">
        <f t="shared" si="0"/>
        <v>11.174278483101824</v>
      </c>
      <c r="T141" s="16">
        <f t="shared" si="0"/>
        <v>3.2907112984885232</v>
      </c>
      <c r="U141" s="16">
        <f t="shared" si="0"/>
        <v>1.7752296163142038</v>
      </c>
      <c r="V141" s="16">
        <f t="shared" si="0"/>
        <v>30.29954531098808</v>
      </c>
      <c r="W141" s="16">
        <f t="shared" si="0"/>
        <v>4.5838206149999996</v>
      </c>
      <c r="X141" s="16">
        <f t="shared" si="0"/>
        <v>1.7283087517589</v>
      </c>
      <c r="Y141" s="16">
        <f t="shared" si="0"/>
        <v>1.6306000472017999</v>
      </c>
      <c r="Z141" s="16">
        <f t="shared" si="0"/>
        <v>1.1233416597017001</v>
      </c>
      <c r="AA141" s="16">
        <f t="shared" si="0"/>
        <v>1.6977829800547002</v>
      </c>
      <c r="AB141" s="16">
        <f t="shared" si="0"/>
        <v>6.1800498851170991</v>
      </c>
      <c r="AC141" s="16">
        <f t="shared" si="0"/>
        <v>0.50928393400000016</v>
      </c>
      <c r="AD141" s="16">
        <f t="shared" si="0"/>
        <v>1.6141041645000003</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44.988889525684058</v>
      </c>
      <c r="F152" s="11">
        <f t="shared" ref="F152:AD152" si="1">F141 + F151 + IF(AND(OR($B$4="AT",$B$4="BE",$B$4="CH",$B$4="GB",$B$4="IE",$B$4="LT",$B$4="LU",$B$4="NL"),SUM(F143:F149)&gt;0),SUM(F143:F149)-SUM(F27:F33),0)</f>
        <v>30.094517559511743</v>
      </c>
      <c r="G152" s="11">
        <f t="shared" si="1"/>
        <v>87.90679690507001</v>
      </c>
      <c r="H152" s="11">
        <f t="shared" si="1"/>
        <v>10.91059455279427</v>
      </c>
      <c r="I152" s="11">
        <f t="shared" si="1"/>
        <v>11.013000620434896</v>
      </c>
      <c r="J152" s="11">
        <f t="shared" si="1"/>
        <v>21.812377670434902</v>
      </c>
      <c r="K152" s="11">
        <f t="shared" si="1"/>
        <v>32.0375060974349</v>
      </c>
      <c r="L152" s="11">
        <f t="shared" si="1"/>
        <v>1.6086965963105551</v>
      </c>
      <c r="M152" s="11">
        <f t="shared" si="1"/>
        <v>147.03529934773377</v>
      </c>
      <c r="N152" s="11">
        <f t="shared" si="1"/>
        <v>9.9068221715216342</v>
      </c>
      <c r="O152" s="11">
        <f t="shared" si="1"/>
        <v>0.57723037267605559</v>
      </c>
      <c r="P152" s="11">
        <f t="shared" si="1"/>
        <v>0.2081149127926849</v>
      </c>
      <c r="Q152" s="11">
        <f t="shared" si="1"/>
        <v>1.9452184278331577</v>
      </c>
      <c r="R152" s="11">
        <f t="shared" si="1"/>
        <v>4.3191447811792987</v>
      </c>
      <c r="S152" s="11">
        <f t="shared" si="1"/>
        <v>11.174278483101824</v>
      </c>
      <c r="T152" s="11">
        <f t="shared" si="1"/>
        <v>3.2907112984885232</v>
      </c>
      <c r="U152" s="11">
        <f t="shared" si="1"/>
        <v>1.7752296163142038</v>
      </c>
      <c r="V152" s="11">
        <f t="shared" si="1"/>
        <v>30.29954531098808</v>
      </c>
      <c r="W152" s="11">
        <f t="shared" si="1"/>
        <v>4.5838206149999996</v>
      </c>
      <c r="X152" s="11">
        <f t="shared" si="1"/>
        <v>1.7283087517589</v>
      </c>
      <c r="Y152" s="11">
        <f t="shared" si="1"/>
        <v>1.6306000472017999</v>
      </c>
      <c r="Z152" s="11">
        <f t="shared" si="1"/>
        <v>1.1233416597017001</v>
      </c>
      <c r="AA152" s="11">
        <f t="shared" si="1"/>
        <v>1.6977829800547002</v>
      </c>
      <c r="AB152" s="11">
        <f t="shared" si="1"/>
        <v>6.1800498851170991</v>
      </c>
      <c r="AC152" s="11">
        <f t="shared" si="1"/>
        <v>0.50928393400000016</v>
      </c>
      <c r="AD152" s="11">
        <f t="shared" si="1"/>
        <v>1.6141041645000003</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44.988889525684058</v>
      </c>
      <c r="F154" s="11">
        <f>F141 + F153 - IF(OR($B$6=2005,$B$6&gt;=2020),SUM(F99:F122),0) + IF(AND(OR($B$4="AT",$B$4="BE",$B$4="CH",$B$4="GB",$B$4="IE",$B$4="LT",$B$4="LU",$B$4="NL"),SUM(F143:F149)&gt;0),SUM(F143:F149)-SUM(F27:F33),0)</f>
        <v>30.094517559511743</v>
      </c>
      <c r="G154" s="11">
        <f>G141 + G153 + IF(AND(OR($B$4="AT",$B$4="BE",$B$4="CH",$B$4="GB",$B$4="IE",$B$4="LT",$B$4="LU",$B$4="NL"),SUM(G143:G149)&gt;0),SUM(G143:G149)-SUM(G27:G33),0)</f>
        <v>87.90679690507001</v>
      </c>
      <c r="H154" s="11">
        <f t="shared" ref="H154:AD154" si="2">H141 + H153 + IF(AND(OR($B$4="AT",$B$4="BE",$B$4="CH",$B$4="GB",$B$4="IE",$B$4="LT",$B$4="LU",$B$4="NL"),SUM(H143:H149)&gt;0),SUM(H143:H149)-SUM(H27:H33),0)</f>
        <v>10.91059455279427</v>
      </c>
      <c r="I154" s="11">
        <f t="shared" si="2"/>
        <v>11.013000620434896</v>
      </c>
      <c r="J154" s="11">
        <f t="shared" si="2"/>
        <v>21.812377670434902</v>
      </c>
      <c r="K154" s="11">
        <f t="shared" si="2"/>
        <v>32.0375060974349</v>
      </c>
      <c r="L154" s="11">
        <f t="shared" si="2"/>
        <v>1.6086965963105551</v>
      </c>
      <c r="M154" s="11">
        <f t="shared" si="2"/>
        <v>147.03529934773377</v>
      </c>
      <c r="N154" s="11">
        <f t="shared" si="2"/>
        <v>9.9068221715216342</v>
      </c>
      <c r="O154" s="11">
        <f t="shared" si="2"/>
        <v>0.57723037267605559</v>
      </c>
      <c r="P154" s="11">
        <f t="shared" si="2"/>
        <v>0.2081149127926849</v>
      </c>
      <c r="Q154" s="11">
        <f t="shared" si="2"/>
        <v>1.9452184278331577</v>
      </c>
      <c r="R154" s="11">
        <f t="shared" si="2"/>
        <v>4.3191447811792987</v>
      </c>
      <c r="S154" s="11">
        <f t="shared" si="2"/>
        <v>11.174278483101824</v>
      </c>
      <c r="T154" s="11">
        <f t="shared" si="2"/>
        <v>3.2907112984885232</v>
      </c>
      <c r="U154" s="11">
        <f t="shared" si="2"/>
        <v>1.7752296163142038</v>
      </c>
      <c r="V154" s="11">
        <f t="shared" si="2"/>
        <v>30.29954531098808</v>
      </c>
      <c r="W154" s="11">
        <f t="shared" si="2"/>
        <v>4.5838206149999996</v>
      </c>
      <c r="X154" s="11">
        <f t="shared" si="2"/>
        <v>1.7283087517589</v>
      </c>
      <c r="Y154" s="11">
        <f t="shared" si="2"/>
        <v>1.6306000472017999</v>
      </c>
      <c r="Z154" s="11">
        <f t="shared" si="2"/>
        <v>1.1233416597017001</v>
      </c>
      <c r="AA154" s="11">
        <f t="shared" si="2"/>
        <v>1.6977829800547002</v>
      </c>
      <c r="AB154" s="11">
        <f t="shared" si="2"/>
        <v>6.1800498851170991</v>
      </c>
      <c r="AC154" s="11">
        <f t="shared" si="2"/>
        <v>0.50928393400000016</v>
      </c>
      <c r="AD154" s="11">
        <f t="shared" si="2"/>
        <v>1.6141041645000003</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0.621888</v>
      </c>
      <c r="F157" s="129">
        <v>2.4292000000000001E-2</v>
      </c>
      <c r="G157" s="129">
        <v>4.8585000000000003E-2</v>
      </c>
      <c r="H157" s="129" t="s">
        <v>72</v>
      </c>
      <c r="I157" s="129">
        <v>9.7169999999999999E-3</v>
      </c>
      <c r="J157" s="129">
        <v>9.7169999999999999E-3</v>
      </c>
      <c r="K157" s="129">
        <v>9.7169999999999999E-3</v>
      </c>
      <c r="L157" s="129">
        <v>4.6639999999999997E-3</v>
      </c>
      <c r="M157" s="129">
        <v>5.3442999999999997E-2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2089.153538</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1.4456E-2</v>
      </c>
      <c r="F158" s="129">
        <v>1.3999999999999999E-4</v>
      </c>
      <c r="G158" s="129">
        <v>1.4040000000000001E-3</v>
      </c>
      <c r="H158" s="129" t="s">
        <v>72</v>
      </c>
      <c r="I158" s="129">
        <v>2.81E-4</v>
      </c>
      <c r="J158" s="129">
        <v>2.81E-4</v>
      </c>
      <c r="K158" s="129">
        <v>2.81E-4</v>
      </c>
      <c r="L158" s="129">
        <v>1.35E-4</v>
      </c>
      <c r="M158" s="129">
        <v>2.807E-3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60.351531999999999</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19.140485000000002</v>
      </c>
      <c r="F159" s="129">
        <v>0.69701400000000002</v>
      </c>
      <c r="G159" s="129">
        <v>6.7840000000000007</v>
      </c>
      <c r="H159" s="129" t="s">
        <v>72</v>
      </c>
      <c r="I159" s="129">
        <v>1.2826960000000001</v>
      </c>
      <c r="J159" s="129">
        <v>1.3968579999999999</v>
      </c>
      <c r="K159" s="129">
        <v>1.3968579999999999</v>
      </c>
      <c r="L159" s="129">
        <v>0.162662</v>
      </c>
      <c r="M159" s="129">
        <v>1.8722000000000001</v>
      </c>
      <c r="N159" s="129">
        <v>4.3990000000000001E-2</v>
      </c>
      <c r="O159" s="129">
        <v>4.7500000000000007E-3</v>
      </c>
      <c r="P159" s="129">
        <v>5.3700000000000006E-3</v>
      </c>
      <c r="Q159" s="129">
        <v>1.234E-2</v>
      </c>
      <c r="R159" s="129">
        <v>0.16139000000000001</v>
      </c>
      <c r="S159" s="129">
        <v>5.0599999999999999E-2</v>
      </c>
      <c r="T159" s="129">
        <v>7.1349999999999998</v>
      </c>
      <c r="U159" s="129">
        <v>9.1900000000000003E-3</v>
      </c>
      <c r="V159" s="129">
        <v>0.30359999999999998</v>
      </c>
      <c r="W159" s="129">
        <v>0.10836999999999999</v>
      </c>
      <c r="X159" s="129">
        <v>1.1720000000000001E-3</v>
      </c>
      <c r="Y159" s="129">
        <v>6.9699999999999996E-3</v>
      </c>
      <c r="Z159" s="129">
        <v>4.7499999999999999E-3</v>
      </c>
      <c r="AA159" s="129">
        <v>2.029E-3</v>
      </c>
      <c r="AB159" s="129">
        <v>1.4921E-2</v>
      </c>
      <c r="AC159" s="129">
        <v>3.356E-2</v>
      </c>
      <c r="AD159" s="129">
        <v>0.127718</v>
      </c>
      <c r="AE159" s="54"/>
      <c r="AF159" s="129">
        <v>10301.799999999999</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2.9239999999999999E-2</v>
      </c>
      <c r="F163" s="130">
        <v>8.7720000000000006E-2</v>
      </c>
      <c r="G163" s="130">
        <v>5.8479999999999999E-3</v>
      </c>
      <c r="H163" s="130">
        <v>5.8479999999999999E-3</v>
      </c>
      <c r="I163" s="297">
        <v>0.38289099999999998</v>
      </c>
      <c r="J163" s="297">
        <v>0.46797800000000001</v>
      </c>
      <c r="K163" s="297">
        <v>0.72323800000000005</v>
      </c>
      <c r="L163" s="297">
        <v>3.4459999999999998E-2</v>
      </c>
      <c r="M163" s="130">
        <v>0.87719999999999998</v>
      </c>
      <c r="N163" s="130" t="s">
        <v>72</v>
      </c>
      <c r="O163" s="130" t="s">
        <v>72</v>
      </c>
      <c r="P163" s="130" t="s">
        <v>72</v>
      </c>
      <c r="Q163" s="130" t="s">
        <v>72</v>
      </c>
      <c r="R163" s="130" t="s">
        <v>72</v>
      </c>
      <c r="S163" s="130" t="s">
        <v>72</v>
      </c>
      <c r="T163" s="130" t="s">
        <v>72</v>
      </c>
      <c r="U163" s="130" t="s">
        <v>72</v>
      </c>
      <c r="V163" s="130" t="s">
        <v>72</v>
      </c>
      <c r="W163" s="297">
        <v>4.2542999999999997E-2</v>
      </c>
      <c r="X163" s="130" t="s">
        <v>72</v>
      </c>
      <c r="Y163" s="130" t="s">
        <v>72</v>
      </c>
      <c r="Z163" s="130" t="s">
        <v>72</v>
      </c>
      <c r="AA163" s="130" t="s">
        <v>72</v>
      </c>
      <c r="AB163" s="130" t="s">
        <v>72</v>
      </c>
      <c r="AC163" s="130" t="s">
        <v>72</v>
      </c>
      <c r="AD163" s="297">
        <v>4.254E-3</v>
      </c>
      <c r="AE163" s="55"/>
      <c r="AF163" s="130" t="s">
        <v>65</v>
      </c>
      <c r="AG163" s="130" t="s">
        <v>65</v>
      </c>
      <c r="AH163" s="130" t="s">
        <v>65</v>
      </c>
      <c r="AI163" s="130" t="s">
        <v>65</v>
      </c>
      <c r="AJ163" s="130" t="s">
        <v>65</v>
      </c>
      <c r="AK163" s="130">
        <v>292.39999999999998</v>
      </c>
      <c r="AL163" s="50" t="s">
        <v>425</v>
      </c>
    </row>
    <row r="164" spans="1:38" ht="26.25" customHeight="1" thickBot="1" x14ac:dyDescent="0.25">
      <c r="A164" s="50" t="s">
        <v>420</v>
      </c>
      <c r="B164" s="50" t="s">
        <v>426</v>
      </c>
      <c r="C164" s="101" t="s">
        <v>427</v>
      </c>
      <c r="D164" s="102"/>
      <c r="E164" s="130" t="s">
        <v>69</v>
      </c>
      <c r="F164" s="130">
        <v>38.28105</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78" zoomScaleNormal="78" workbookViewId="0">
      <pane xSplit="4" ySplit="13" topLeftCell="E22" activePane="bottomRight" state="frozen"/>
      <selection pane="topRight" activeCell="B6" sqref="B6"/>
      <selection pane="bottomLeft" activeCell="B6" sqref="B6"/>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57031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2006</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2006</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10.580831</v>
      </c>
      <c r="F14" s="117">
        <v>0.78271299999999999</v>
      </c>
      <c r="G14" s="117">
        <v>64.961299999999994</v>
      </c>
      <c r="H14" s="166">
        <v>4.6039999999999996E-3</v>
      </c>
      <c r="I14" s="117">
        <v>2.1367319999999999</v>
      </c>
      <c r="J14" s="117">
        <v>4.3410739999999999</v>
      </c>
      <c r="K14" s="117">
        <v>5.8377439999999998</v>
      </c>
      <c r="L14" s="166">
        <v>9.0301000000000006E-2</v>
      </c>
      <c r="M14" s="117">
        <v>2.7474720000000001</v>
      </c>
      <c r="N14" s="117">
        <v>1.3602860000000001</v>
      </c>
      <c r="O14" s="117">
        <v>0.126609</v>
      </c>
      <c r="P14" s="117">
        <v>5.0578999999999999E-2</v>
      </c>
      <c r="Q14" s="117">
        <v>0.74415500000000001</v>
      </c>
      <c r="R14" s="117">
        <v>2.0274610000000002</v>
      </c>
      <c r="S14" s="117">
        <v>1.663449</v>
      </c>
      <c r="T14" s="117">
        <v>1.6874</v>
      </c>
      <c r="U14" s="117">
        <v>1.1242479999999999</v>
      </c>
      <c r="V14" s="117">
        <v>10.446944999999999</v>
      </c>
      <c r="W14" s="166">
        <v>1.0030319999999999</v>
      </c>
      <c r="X14" s="166">
        <v>6.8267999999999995E-2</v>
      </c>
      <c r="Y14" s="166">
        <v>0.10388600000000001</v>
      </c>
      <c r="Z14" s="166">
        <v>3.7983999999999997E-2</v>
      </c>
      <c r="AA14" s="166">
        <v>2.9510000000000002E-2</v>
      </c>
      <c r="AB14" s="166">
        <v>0.239648</v>
      </c>
      <c r="AC14" s="117">
        <v>9.0200000000000002E-2</v>
      </c>
      <c r="AD14" s="117">
        <v>0.61683399999999999</v>
      </c>
      <c r="AE14" s="51"/>
      <c r="AF14" s="117">
        <v>3477.6</v>
      </c>
      <c r="AG14" s="117">
        <v>100471.851</v>
      </c>
      <c r="AH14" s="166">
        <v>17488.8</v>
      </c>
      <c r="AI14" s="117">
        <v>4968</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0.10885599999999999</v>
      </c>
      <c r="F16" s="166">
        <v>1.0460339999999999</v>
      </c>
      <c r="G16" s="117">
        <v>0.98856299999999997</v>
      </c>
      <c r="H16" s="117">
        <v>0.125523</v>
      </c>
      <c r="I16" s="117">
        <v>0.16726099999999999</v>
      </c>
      <c r="J16" s="117">
        <v>0.35961199999999999</v>
      </c>
      <c r="K16" s="117">
        <v>0.418153</v>
      </c>
      <c r="L16" s="117">
        <v>1.0704999999999999E-2</v>
      </c>
      <c r="M16" s="166">
        <v>18.241479000000002</v>
      </c>
      <c r="N16" s="117">
        <v>9.7009999999999996E-3</v>
      </c>
      <c r="O16" s="117">
        <v>5.7300000000000005E-4</v>
      </c>
      <c r="P16" s="117">
        <v>1.9840000000000001E-3</v>
      </c>
      <c r="Q16" s="117">
        <v>3.9690000000000003E-3</v>
      </c>
      <c r="R16" s="117">
        <v>1.9843E-2</v>
      </c>
      <c r="S16" s="117">
        <v>1.9843E-2</v>
      </c>
      <c r="T16" s="117">
        <v>9.9220000000000003E-3</v>
      </c>
      <c r="U16" s="117" t="s">
        <v>72</v>
      </c>
      <c r="V16" s="117">
        <v>0.13228899999999999</v>
      </c>
      <c r="W16" s="117">
        <v>6.4599999999999996E-3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8.1700000000000002E-4</v>
      </c>
      <c r="F17" s="117">
        <v>4.1E-5</v>
      </c>
      <c r="G17" s="166">
        <v>4.3999999999999999E-5</v>
      </c>
      <c r="H17" s="117">
        <v>6.0000000000000002E-6</v>
      </c>
      <c r="I17" s="117">
        <v>9.9999999999999995E-7</v>
      </c>
      <c r="J17" s="117">
        <v>1.9999999999999999E-6</v>
      </c>
      <c r="K17" s="117">
        <v>1.9999999999999999E-6</v>
      </c>
      <c r="L17" s="117">
        <v>1E-8</v>
      </c>
      <c r="M17" s="166">
        <v>6.6000000000000005E-5</v>
      </c>
      <c r="N17" s="117" t="s">
        <v>65</v>
      </c>
      <c r="O17" s="117" t="s">
        <v>65</v>
      </c>
      <c r="P17" s="117">
        <v>2.3E-6</v>
      </c>
      <c r="Q17" s="117">
        <v>2.7E-6</v>
      </c>
      <c r="R17" s="117" t="s">
        <v>65</v>
      </c>
      <c r="S17" s="117" t="s">
        <v>65</v>
      </c>
      <c r="T17" s="117" t="s">
        <v>65</v>
      </c>
      <c r="U17" s="117">
        <v>1.9999999999999999E-7</v>
      </c>
      <c r="V17" s="117" t="s">
        <v>65</v>
      </c>
      <c r="W17" s="166" t="s">
        <v>65</v>
      </c>
      <c r="X17" s="117" t="s">
        <v>65</v>
      </c>
      <c r="Y17" s="117" t="s">
        <v>65</v>
      </c>
      <c r="Z17" s="117" t="s">
        <v>65</v>
      </c>
      <c r="AA17" s="117" t="s">
        <v>65</v>
      </c>
      <c r="AB17" s="117" t="s">
        <v>65</v>
      </c>
      <c r="AC17" s="117" t="s">
        <v>65</v>
      </c>
      <c r="AD17" s="117" t="s">
        <v>65</v>
      </c>
      <c r="AE17" s="51"/>
      <c r="AF17" s="117" t="s">
        <v>65</v>
      </c>
      <c r="AG17" s="117" t="s">
        <v>65</v>
      </c>
      <c r="AH17" s="166">
        <v>22.5</v>
      </c>
      <c r="AI17" s="117" t="s">
        <v>65</v>
      </c>
      <c r="AJ17" s="117" t="s">
        <v>65</v>
      </c>
      <c r="AK17" s="117" t="s">
        <v>65</v>
      </c>
      <c r="AL17" s="40" t="s">
        <v>61</v>
      </c>
    </row>
    <row r="18" spans="1:38" ht="26.25" customHeight="1" thickBot="1" x14ac:dyDescent="0.25">
      <c r="A18" s="60" t="s">
        <v>66</v>
      </c>
      <c r="B18" s="60" t="s">
        <v>75</v>
      </c>
      <c r="C18" s="61" t="s">
        <v>76</v>
      </c>
      <c r="D18" s="62"/>
      <c r="E18" s="166">
        <v>1.1641E-2</v>
      </c>
      <c r="F18" s="117">
        <v>8.8099999999999995E-4</v>
      </c>
      <c r="G18" s="117">
        <v>8.071E-3</v>
      </c>
      <c r="H18" s="117">
        <v>1.9000000000000001E-5</v>
      </c>
      <c r="I18" s="117">
        <v>2.43E-4</v>
      </c>
      <c r="J18" s="117">
        <v>2.9E-4</v>
      </c>
      <c r="K18" s="117">
        <v>4.4700000000000002E-4</v>
      </c>
      <c r="L18" s="117">
        <v>7.4400000000000006E-5</v>
      </c>
      <c r="M18" s="117">
        <v>1.774E-3</v>
      </c>
      <c r="N18" s="117">
        <v>1.2750000000000001E-3</v>
      </c>
      <c r="O18" s="117">
        <v>8.6280000000000005E-4</v>
      </c>
      <c r="P18" s="117">
        <v>1.0200000000000001E-5</v>
      </c>
      <c r="Q18" s="117">
        <v>3.7845999999999999E-3</v>
      </c>
      <c r="R18" s="117">
        <v>1.6999999999999999E-3</v>
      </c>
      <c r="S18" s="117">
        <v>6.8000000000000005E-4</v>
      </c>
      <c r="T18" s="117">
        <v>2.1250000000000002E-2</v>
      </c>
      <c r="U18" s="117">
        <v>2.12502E-2</v>
      </c>
      <c r="V18" s="117">
        <v>6.3750000000000005E-4</v>
      </c>
      <c r="W18" s="117">
        <v>8.4999999999999995E-4</v>
      </c>
      <c r="X18" s="117">
        <v>3.8249999999999997E-4</v>
      </c>
      <c r="Y18" s="117">
        <v>4.6749999999999998E-4</v>
      </c>
      <c r="Z18" s="117">
        <v>2.9750000000000002E-4</v>
      </c>
      <c r="AA18" s="117">
        <v>1.7000000000000001E-4</v>
      </c>
      <c r="AB18" s="117">
        <v>1.3179999999999999E-3</v>
      </c>
      <c r="AC18" s="117" t="s">
        <v>65</v>
      </c>
      <c r="AD18" s="117" t="s">
        <v>65</v>
      </c>
      <c r="AE18" s="51"/>
      <c r="AF18" s="117" t="s">
        <v>65</v>
      </c>
      <c r="AG18" s="117" t="s">
        <v>65</v>
      </c>
      <c r="AH18" s="166">
        <v>17.100000000000001</v>
      </c>
      <c r="AI18" s="117" t="s">
        <v>65</v>
      </c>
      <c r="AJ18" s="117" t="s">
        <v>65</v>
      </c>
      <c r="AK18" s="117" t="s">
        <v>65</v>
      </c>
      <c r="AL18" s="40" t="s">
        <v>61</v>
      </c>
    </row>
    <row r="19" spans="1:38" ht="26.25" customHeight="1" thickBot="1" x14ac:dyDescent="0.25">
      <c r="A19" s="60" t="s">
        <v>66</v>
      </c>
      <c r="B19" s="60" t="s">
        <v>77</v>
      </c>
      <c r="C19" s="61" t="s">
        <v>78</v>
      </c>
      <c r="D19" s="62"/>
      <c r="E19" s="166">
        <v>0.10452400000000001</v>
      </c>
      <c r="F19" s="166">
        <v>6.1000000000000004E-3</v>
      </c>
      <c r="G19" s="166">
        <v>1.7226999999999999E-2</v>
      </c>
      <c r="H19" s="166">
        <v>6.4800000000000003E-4</v>
      </c>
      <c r="I19" s="117">
        <v>9.7300000000000002E-4</v>
      </c>
      <c r="J19" s="117">
        <v>1.1739999999999999E-3</v>
      </c>
      <c r="K19" s="117">
        <v>1.495E-3</v>
      </c>
      <c r="L19" s="117">
        <v>1.94E-4</v>
      </c>
      <c r="M19" s="166">
        <v>1.0973999999999999E-2</v>
      </c>
      <c r="N19" s="117">
        <v>2.101E-3</v>
      </c>
      <c r="O19" s="117">
        <v>1.4E-3</v>
      </c>
      <c r="P19" s="117">
        <v>2.5599999999999999E-4</v>
      </c>
      <c r="Q19" s="117">
        <v>6.2069999999999998E-3</v>
      </c>
      <c r="R19" s="117">
        <v>2.7490000000000001E-3</v>
      </c>
      <c r="S19" s="117">
        <v>1.1119999999999999E-3</v>
      </c>
      <c r="T19" s="117">
        <v>3.3311E-2</v>
      </c>
      <c r="U19" s="117">
        <v>3.0000000000000001E-5</v>
      </c>
      <c r="V19" s="117">
        <v>5.097E-3</v>
      </c>
      <c r="W19" s="166">
        <v>2.1299999999999999E-3</v>
      </c>
      <c r="X19" s="166">
        <v>6.7900000000000002E-4</v>
      </c>
      <c r="Y19" s="166">
        <v>8.5999999999999998E-4</v>
      </c>
      <c r="Z19" s="166">
        <v>5.0600000000000005E-4</v>
      </c>
      <c r="AA19" s="166">
        <v>2.9799999999999998E-4</v>
      </c>
      <c r="AB19" s="166">
        <v>2.3419999999999999E-3</v>
      </c>
      <c r="AC19" s="166">
        <v>4.0000000000000003E-5</v>
      </c>
      <c r="AD19" s="117">
        <v>8.0000000000000002E-8</v>
      </c>
      <c r="AE19" s="51"/>
      <c r="AF19" s="117">
        <v>133</v>
      </c>
      <c r="AG19" s="117" t="s">
        <v>65</v>
      </c>
      <c r="AH19" s="166">
        <v>2379.6</v>
      </c>
      <c r="AI19" s="117">
        <v>8</v>
      </c>
      <c r="AJ19" s="117" t="s">
        <v>65</v>
      </c>
      <c r="AK19" s="117" t="s">
        <v>65</v>
      </c>
      <c r="AL19" s="40" t="s">
        <v>61</v>
      </c>
    </row>
    <row r="20" spans="1:38" ht="26.25" customHeight="1" thickBot="1" x14ac:dyDescent="0.25">
      <c r="A20" s="60" t="s">
        <v>66</v>
      </c>
      <c r="B20" s="60" t="s">
        <v>79</v>
      </c>
      <c r="C20" s="61" t="s">
        <v>80</v>
      </c>
      <c r="D20" s="62"/>
      <c r="E20" s="117">
        <v>4.6390000000000001E-2</v>
      </c>
      <c r="F20" s="117">
        <v>9.0840000000000001E-3</v>
      </c>
      <c r="G20" s="117">
        <v>5.9449999999999998E-3</v>
      </c>
      <c r="H20" s="117">
        <v>2.4000000000000001E-4</v>
      </c>
      <c r="I20" s="117">
        <v>7.3940000000000004E-3</v>
      </c>
      <c r="J20" s="117">
        <v>8.6639999999999998E-3</v>
      </c>
      <c r="K20" s="117">
        <v>9.8799999999999999E-3</v>
      </c>
      <c r="L20" s="117">
        <v>1.206E-3</v>
      </c>
      <c r="M20" s="117">
        <v>2.2221999999999999E-2</v>
      </c>
      <c r="N20" s="117">
        <v>2.1970000000000002E-3</v>
      </c>
      <c r="O20" s="117">
        <v>1.1800000000000001E-3</v>
      </c>
      <c r="P20" s="117">
        <v>1.4799999999999999E-4</v>
      </c>
      <c r="Q20" s="117">
        <v>2.0070000000000001E-3</v>
      </c>
      <c r="R20" s="117">
        <v>2.1740000000000002E-3</v>
      </c>
      <c r="S20" s="117">
        <v>1.0679999999999999E-3</v>
      </c>
      <c r="T20" s="117">
        <v>1.1419E-2</v>
      </c>
      <c r="U20" s="117">
        <v>6.8999999999999997E-5</v>
      </c>
      <c r="V20" s="117">
        <v>6.2780000000000002E-2</v>
      </c>
      <c r="W20" s="117">
        <v>1.2619999999999999E-2</v>
      </c>
      <c r="X20" s="117">
        <v>1.4090000000000001E-3</v>
      </c>
      <c r="Y20" s="117">
        <v>2.183E-3</v>
      </c>
      <c r="Z20" s="117">
        <v>7.5699999999999997E-4</v>
      </c>
      <c r="AA20" s="117">
        <v>5.7200000000000003E-4</v>
      </c>
      <c r="AB20" s="117">
        <v>4.921E-3</v>
      </c>
      <c r="AC20" s="117">
        <v>6.0999999999999997E-4</v>
      </c>
      <c r="AD20" s="117">
        <v>9.9999999999999995E-7</v>
      </c>
      <c r="AE20" s="51"/>
      <c r="AF20" s="117">
        <v>42</v>
      </c>
      <c r="AG20" s="117" t="s">
        <v>65</v>
      </c>
      <c r="AH20" s="166">
        <v>753.3</v>
      </c>
      <c r="AI20" s="117">
        <v>122</v>
      </c>
      <c r="AJ20" s="117" t="s">
        <v>65</v>
      </c>
      <c r="AK20" s="117" t="s">
        <v>65</v>
      </c>
      <c r="AL20" s="40" t="s">
        <v>61</v>
      </c>
    </row>
    <row r="21" spans="1:38" ht="26.25" customHeight="1" thickBot="1" x14ac:dyDescent="0.25">
      <c r="A21" s="60" t="s">
        <v>66</v>
      </c>
      <c r="B21" s="60" t="s">
        <v>81</v>
      </c>
      <c r="C21" s="61" t="s">
        <v>82</v>
      </c>
      <c r="D21" s="62"/>
      <c r="E21" s="117">
        <v>0.148004</v>
      </c>
      <c r="F21" s="117">
        <v>9.2339999999999992E-3</v>
      </c>
      <c r="G21" s="117">
        <v>0.227159</v>
      </c>
      <c r="H21" s="117">
        <v>4.2299999999999998E-4</v>
      </c>
      <c r="I21" s="117">
        <v>4.5500000000000002E-3</v>
      </c>
      <c r="J21" s="117">
        <v>5.6439999999999997E-3</v>
      </c>
      <c r="K21" s="117">
        <v>8.1650000000000004E-3</v>
      </c>
      <c r="L21" s="117">
        <v>6.5499999999999998E-4</v>
      </c>
      <c r="M21" s="117">
        <v>1.5134999999999999E-2</v>
      </c>
      <c r="N21" s="117">
        <v>8.5660000000000007E-3</v>
      </c>
      <c r="O21" s="117">
        <v>2.1419999999999998E-3</v>
      </c>
      <c r="P21" s="117">
        <v>2.05E-4</v>
      </c>
      <c r="Q21" s="117">
        <v>3.0639E-2</v>
      </c>
      <c r="R21" s="117">
        <v>1.4184E-2</v>
      </c>
      <c r="S21" s="117">
        <v>4.8339999999999998E-3</v>
      </c>
      <c r="T21" s="117">
        <v>0.14884</v>
      </c>
      <c r="U21" s="117">
        <v>3.4E-5</v>
      </c>
      <c r="V21" s="117">
        <v>2.6530000000000001E-2</v>
      </c>
      <c r="W21" s="117">
        <v>1.1251000000000001E-2</v>
      </c>
      <c r="X21" s="117">
        <v>1.9289999999999999E-3</v>
      </c>
      <c r="Y21" s="117">
        <v>2.8779999999999999E-3</v>
      </c>
      <c r="Z21" s="117">
        <v>1.48E-3</v>
      </c>
      <c r="AA21" s="117">
        <v>1.091E-3</v>
      </c>
      <c r="AB21" s="117">
        <v>7.378E-3</v>
      </c>
      <c r="AC21" s="117">
        <v>2.2000000000000001E-4</v>
      </c>
      <c r="AD21" s="117">
        <v>3.9999999999999998E-7</v>
      </c>
      <c r="AE21" s="51"/>
      <c r="AF21" s="117">
        <v>685.1</v>
      </c>
      <c r="AG21" s="117" t="s">
        <v>65</v>
      </c>
      <c r="AH21" s="166">
        <v>1123.2</v>
      </c>
      <c r="AI21" s="117">
        <v>44</v>
      </c>
      <c r="AJ21" s="117" t="s">
        <v>65</v>
      </c>
      <c r="AK21" s="117" t="s">
        <v>65</v>
      </c>
      <c r="AL21" s="40" t="s">
        <v>61</v>
      </c>
    </row>
    <row r="22" spans="1:38" ht="26.25" customHeight="1" thickBot="1" x14ac:dyDescent="0.25">
      <c r="A22" s="60" t="s">
        <v>66</v>
      </c>
      <c r="B22" s="64" t="s">
        <v>83</v>
      </c>
      <c r="C22" s="61" t="s">
        <v>84</v>
      </c>
      <c r="D22" s="62"/>
      <c r="E22" s="117">
        <v>0.97683799999999998</v>
      </c>
      <c r="F22" s="117">
        <v>0.112327</v>
      </c>
      <c r="G22" s="117">
        <v>1.8875900000000001</v>
      </c>
      <c r="H22" s="117">
        <v>5.9699999999999998E-4</v>
      </c>
      <c r="I22" s="117">
        <v>9.2873999999999998E-2</v>
      </c>
      <c r="J22" s="117">
        <v>0.15337200000000001</v>
      </c>
      <c r="K22" s="117">
        <v>0.29316300000000001</v>
      </c>
      <c r="L22" s="117">
        <v>7.0239999999999999E-3</v>
      </c>
      <c r="M22" s="117">
        <v>1.402131</v>
      </c>
      <c r="N22" s="117">
        <v>0.110343</v>
      </c>
      <c r="O22" s="117">
        <v>4.1079999999999997E-3</v>
      </c>
      <c r="P22" s="117">
        <v>4.4349999999999997E-3</v>
      </c>
      <c r="Q22" s="117">
        <v>1.9193999999999999E-2</v>
      </c>
      <c r="R22" s="117">
        <v>2.8947000000000001E-2</v>
      </c>
      <c r="S22" s="117">
        <v>4.3866000000000002E-2</v>
      </c>
      <c r="T22" s="117">
        <v>9.4467999999999996E-2</v>
      </c>
      <c r="U22" s="117">
        <v>8.8099999999999995E-4</v>
      </c>
      <c r="V22" s="117">
        <v>0.25667099999999998</v>
      </c>
      <c r="W22" s="117">
        <v>8.8674000000000003E-2</v>
      </c>
      <c r="X22" s="117">
        <v>2.4077000000000001E-2</v>
      </c>
      <c r="Y22" s="117">
        <v>3.1905999999999997E-2</v>
      </c>
      <c r="Z22" s="117">
        <v>1.3143999999999999E-2</v>
      </c>
      <c r="AA22" s="117">
        <v>9.8980000000000005E-3</v>
      </c>
      <c r="AB22" s="117">
        <v>7.9023999999999997E-2</v>
      </c>
      <c r="AC22" s="117">
        <v>4.6499999999999996E-3</v>
      </c>
      <c r="AD22" s="117">
        <v>0.14458299999999999</v>
      </c>
      <c r="AE22" s="51"/>
      <c r="AF22" s="117">
        <v>325.5</v>
      </c>
      <c r="AG22" s="117">
        <v>2965.9097499999998</v>
      </c>
      <c r="AH22" s="166">
        <v>1213.2</v>
      </c>
      <c r="AI22" s="117">
        <v>41</v>
      </c>
      <c r="AJ22" s="117">
        <v>1139.7075</v>
      </c>
      <c r="AK22" s="117" t="s">
        <v>65</v>
      </c>
      <c r="AL22" s="40" t="s">
        <v>61</v>
      </c>
    </row>
    <row r="23" spans="1:38" ht="26.25" customHeight="1" thickBot="1" x14ac:dyDescent="0.25">
      <c r="A23" s="60" t="s">
        <v>85</v>
      </c>
      <c r="B23" s="64" t="s">
        <v>86</v>
      </c>
      <c r="C23" s="61" t="s">
        <v>87</v>
      </c>
      <c r="D23" s="103"/>
      <c r="E23" s="117">
        <v>0.76715199999999995</v>
      </c>
      <c r="F23" s="117">
        <v>9.7971000000000003E-2</v>
      </c>
      <c r="G23" s="117">
        <v>1.8799999999999999E-3</v>
      </c>
      <c r="H23" s="117">
        <v>1.8699999999999999E-4</v>
      </c>
      <c r="I23" s="117">
        <v>4.9341000000000003E-2</v>
      </c>
      <c r="J23" s="117">
        <v>4.9341000000000003E-2</v>
      </c>
      <c r="K23" s="117">
        <v>4.9341000000000003E-2</v>
      </c>
      <c r="L23" s="117">
        <v>3.0402999999999999E-2</v>
      </c>
      <c r="M23" s="117">
        <v>1.0211460000000001</v>
      </c>
      <c r="N23" s="117">
        <v>5.025E-3</v>
      </c>
      <c r="O23" s="117">
        <v>2.4000000000000001E-4</v>
      </c>
      <c r="P23" s="117" t="s">
        <v>72</v>
      </c>
      <c r="Q23" s="117" t="s">
        <v>72</v>
      </c>
      <c r="R23" s="117">
        <v>1.1999999999999999E-3</v>
      </c>
      <c r="S23" s="117">
        <v>4.0800000000000003E-2</v>
      </c>
      <c r="T23" s="117">
        <v>1.6800000000000001E-3</v>
      </c>
      <c r="U23" s="117">
        <v>2.4000000000000001E-4</v>
      </c>
      <c r="V23" s="117">
        <v>2.4E-2</v>
      </c>
      <c r="W23" s="117" t="s">
        <v>72</v>
      </c>
      <c r="X23" s="117">
        <v>7.2999999999999996E-4</v>
      </c>
      <c r="Y23" s="117">
        <v>1.1900000000000001E-3</v>
      </c>
      <c r="Z23" s="117" t="s">
        <v>72</v>
      </c>
      <c r="AA23" s="117" t="s">
        <v>72</v>
      </c>
      <c r="AB23" s="117">
        <v>1.92E-3</v>
      </c>
      <c r="AC23" s="117" t="s">
        <v>65</v>
      </c>
      <c r="AD23" s="117" t="s">
        <v>65</v>
      </c>
      <c r="AE23" s="51"/>
      <c r="AF23" s="117">
        <v>1016.9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0.62581399999999998</v>
      </c>
      <c r="F24" s="117">
        <v>0.21906600000000001</v>
      </c>
      <c r="G24" s="117">
        <v>0.33107900000000001</v>
      </c>
      <c r="H24" s="117">
        <v>1.621E-3</v>
      </c>
      <c r="I24" s="117">
        <v>0.20821400000000001</v>
      </c>
      <c r="J24" s="117">
        <v>0.24357699999999999</v>
      </c>
      <c r="K24" s="117">
        <v>0.27851900000000002</v>
      </c>
      <c r="L24" s="117">
        <v>3.3834999999999997E-2</v>
      </c>
      <c r="M24" s="117">
        <v>0.63185899999999995</v>
      </c>
      <c r="N24" s="117">
        <v>6.8153000000000005E-2</v>
      </c>
      <c r="O24" s="117">
        <v>2.8576000000000001E-2</v>
      </c>
      <c r="P24" s="117">
        <v>2.5860000000000002E-3</v>
      </c>
      <c r="Q24" s="117">
        <v>6.0539999999999997E-2</v>
      </c>
      <c r="R24" s="117">
        <v>6.3520999999999994E-2</v>
      </c>
      <c r="S24" s="117">
        <v>3.1085999999999999E-2</v>
      </c>
      <c r="T24" s="117">
        <v>3.5406E-2</v>
      </c>
      <c r="U24" s="117">
        <v>1.787E-3</v>
      </c>
      <c r="V24" s="117">
        <v>1.721597</v>
      </c>
      <c r="W24" s="117">
        <v>0.359628</v>
      </c>
      <c r="X24" s="117">
        <v>4.0728E-2</v>
      </c>
      <c r="Y24" s="117">
        <v>6.2964000000000006E-2</v>
      </c>
      <c r="Z24" s="117">
        <v>2.1708999999999999E-2</v>
      </c>
      <c r="AA24" s="117">
        <v>1.6771000000000001E-2</v>
      </c>
      <c r="AB24" s="117">
        <v>0.14217199999999999</v>
      </c>
      <c r="AC24" s="117">
        <v>1.6638E-2</v>
      </c>
      <c r="AD24" s="117">
        <v>9.2119999999999997E-3</v>
      </c>
      <c r="AE24" s="51"/>
      <c r="AF24" s="117">
        <v>1321.8000000000002</v>
      </c>
      <c r="AG24" s="117">
        <v>54</v>
      </c>
      <c r="AH24" s="166">
        <v>1670.4</v>
      </c>
      <c r="AI24" s="117">
        <v>3321</v>
      </c>
      <c r="AJ24" s="117" t="s">
        <v>65</v>
      </c>
      <c r="AK24" s="117" t="s">
        <v>65</v>
      </c>
      <c r="AL24" s="40" t="s">
        <v>61</v>
      </c>
    </row>
    <row r="25" spans="1:38" ht="26.25" customHeight="1" thickBot="1" x14ac:dyDescent="0.25">
      <c r="A25" s="60" t="s">
        <v>90</v>
      </c>
      <c r="B25" s="64" t="s">
        <v>91</v>
      </c>
      <c r="C25" s="66" t="s">
        <v>92</v>
      </c>
      <c r="D25" s="62"/>
      <c r="E25" s="117">
        <v>7.3824000000000001E-2</v>
      </c>
      <c r="F25" s="117">
        <v>1.0052999999999999E-2</v>
      </c>
      <c r="G25" s="117">
        <v>7.3169999999999997E-3</v>
      </c>
      <c r="H25" s="117" t="s">
        <v>72</v>
      </c>
      <c r="I25" s="117">
        <v>6.2600000000000004E-4</v>
      </c>
      <c r="J25" s="117">
        <v>6.2600000000000004E-4</v>
      </c>
      <c r="K25" s="117">
        <v>6.2600000000000004E-4</v>
      </c>
      <c r="L25" s="117">
        <v>2.9999999999999997E-4</v>
      </c>
      <c r="M25" s="117">
        <v>0.116267</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323.50121200000001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1.7719999999999999E-3</v>
      </c>
      <c r="F26" s="117">
        <v>3.009E-3</v>
      </c>
      <c r="G26" s="117">
        <v>2.9300000000000002E-4</v>
      </c>
      <c r="H26" s="117" t="s">
        <v>72</v>
      </c>
      <c r="I26" s="117">
        <v>1.7E-5</v>
      </c>
      <c r="J26" s="117">
        <v>1.7E-5</v>
      </c>
      <c r="K26" s="117">
        <v>1.7E-5</v>
      </c>
      <c r="L26" s="117">
        <v>7.9999999999999996E-6</v>
      </c>
      <c r="M26" s="117">
        <v>2.9631000000000001E-2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13.499549</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5.3901046703493698</v>
      </c>
      <c r="F27" s="117">
        <v>3.7525395621742481</v>
      </c>
      <c r="G27" s="117">
        <v>1.506621080555815E-2</v>
      </c>
      <c r="H27" s="117">
        <v>0.21972668800184797</v>
      </c>
      <c r="I27" s="117">
        <v>0.20157923753398091</v>
      </c>
      <c r="J27" s="117">
        <v>0.20157923753398091</v>
      </c>
      <c r="K27" s="117">
        <v>0.20157923753398091</v>
      </c>
      <c r="L27" s="117">
        <v>0.12951322814823679</v>
      </c>
      <c r="M27" s="117">
        <v>33.883206683019893</v>
      </c>
      <c r="N27" s="117">
        <v>1.1225282600152098</v>
      </c>
      <c r="O27" s="117">
        <v>6.2032124254693033E-5</v>
      </c>
      <c r="P27" s="117">
        <v>3.0676890042495145E-3</v>
      </c>
      <c r="Q27" s="117">
        <v>9.6002519175402464E-5</v>
      </c>
      <c r="R27" s="117">
        <v>2.7723620977843665E-3</v>
      </c>
      <c r="S27" s="117">
        <v>1.9363656969160123E-3</v>
      </c>
      <c r="T27" s="117">
        <v>6.6905443702852565E-4</v>
      </c>
      <c r="U27" s="117">
        <v>6.7940789841418943E-5</v>
      </c>
      <c r="V27" s="117">
        <v>1.13874902914359E-2</v>
      </c>
      <c r="W27" s="117">
        <v>0.2095312</v>
      </c>
      <c r="X27" s="117">
        <v>5.1330000953000001E-3</v>
      </c>
      <c r="Y27" s="117">
        <v>6.2363187316000004E-3</v>
      </c>
      <c r="Z27" s="117">
        <v>4.2772009295000005E-3</v>
      </c>
      <c r="AA27" s="117">
        <v>5.8773655195000002E-3</v>
      </c>
      <c r="AB27" s="62">
        <v>2.15238852759E-2</v>
      </c>
      <c r="AC27" s="117">
        <v>2.0953089999999999E-4</v>
      </c>
      <c r="AD27" s="117">
        <v>4.2540399999999997E-5</v>
      </c>
      <c r="AE27" s="51"/>
      <c r="AF27" s="117">
        <v>17412.246147000002</v>
      </c>
      <c r="AG27" s="117" t="s">
        <v>65</v>
      </c>
      <c r="AH27" s="117" t="s">
        <v>65</v>
      </c>
      <c r="AI27" s="117">
        <v>14.633425000000001</v>
      </c>
      <c r="AJ27" s="117" t="s">
        <v>65</v>
      </c>
      <c r="AK27" s="117" t="s">
        <v>65</v>
      </c>
      <c r="AL27" s="40" t="s">
        <v>61</v>
      </c>
    </row>
    <row r="28" spans="1:38" ht="26.25" customHeight="1" thickBot="1" x14ac:dyDescent="0.25">
      <c r="A28" s="60" t="s">
        <v>95</v>
      </c>
      <c r="B28" s="60" t="s">
        <v>98</v>
      </c>
      <c r="C28" s="61" t="s">
        <v>99</v>
      </c>
      <c r="D28" s="62"/>
      <c r="E28" s="117">
        <v>0.99399722404515045</v>
      </c>
      <c r="F28" s="117">
        <v>0.21516812176915273</v>
      </c>
      <c r="G28" s="117">
        <v>4.9941757935496349E-3</v>
      </c>
      <c r="H28" s="117">
        <v>8.4305894879192142E-3</v>
      </c>
      <c r="I28" s="117">
        <v>0.10350077309063831</v>
      </c>
      <c r="J28" s="117">
        <v>0.10350077309063831</v>
      </c>
      <c r="K28" s="117">
        <v>0.10350077309063831</v>
      </c>
      <c r="L28" s="117">
        <v>7.076913588268538E-2</v>
      </c>
      <c r="M28" s="117">
        <v>2.1935383567168771</v>
      </c>
      <c r="N28" s="117">
        <v>6.2994416143509757E-2</v>
      </c>
      <c r="O28" s="117">
        <v>6.0728522243920715E-6</v>
      </c>
      <c r="P28" s="117">
        <v>4.4695617889065634E-4</v>
      </c>
      <c r="Q28" s="117">
        <v>1.0571575193624917E-5</v>
      </c>
      <c r="R28" s="117">
        <v>5.9635107446754656E-4</v>
      </c>
      <c r="S28" s="117">
        <v>4.0423949988655791E-4</v>
      </c>
      <c r="T28" s="117">
        <v>4.7903347724956669E-5</v>
      </c>
      <c r="U28" s="117">
        <v>8.9974459384656928E-6</v>
      </c>
      <c r="V28" s="117">
        <v>1.5723163912690476E-3</v>
      </c>
      <c r="W28" s="117">
        <v>4.3479999999999998E-2</v>
      </c>
      <c r="X28" s="117">
        <v>1.4118834816000002E-3</v>
      </c>
      <c r="Y28" s="117">
        <v>1.5951719055000001E-3</v>
      </c>
      <c r="Z28" s="117">
        <v>1.2340846727000002E-3</v>
      </c>
      <c r="AA28" s="117">
        <v>1.3485084302000002E-3</v>
      </c>
      <c r="AB28" s="62">
        <v>5.5896484900000015E-3</v>
      </c>
      <c r="AC28" s="117">
        <v>4.3479899999999997E-5</v>
      </c>
      <c r="AD28" s="117">
        <v>9.7813000000000007E-6</v>
      </c>
      <c r="AE28" s="51"/>
      <c r="AF28" s="117">
        <v>3158.813181</v>
      </c>
      <c r="AG28" s="117" t="s">
        <v>65</v>
      </c>
      <c r="AH28" s="117" t="s">
        <v>65</v>
      </c>
      <c r="AI28" s="117">
        <v>7.243061</v>
      </c>
      <c r="AJ28" s="117" t="s">
        <v>65</v>
      </c>
      <c r="AK28" s="117" t="s">
        <v>65</v>
      </c>
      <c r="AL28" s="40" t="s">
        <v>61</v>
      </c>
    </row>
    <row r="29" spans="1:38" ht="26.25" customHeight="1" thickBot="1" x14ac:dyDescent="0.25">
      <c r="A29" s="60" t="s">
        <v>95</v>
      </c>
      <c r="B29" s="60" t="s">
        <v>100</v>
      </c>
      <c r="C29" s="61" t="s">
        <v>101</v>
      </c>
      <c r="D29" s="62"/>
      <c r="E29" s="117">
        <v>6.8331128895340481</v>
      </c>
      <c r="F29" s="117">
        <v>0.3890111142474969</v>
      </c>
      <c r="G29" s="117">
        <v>1.6280654081319866E-2</v>
      </c>
      <c r="H29" s="117">
        <v>2.6839867793949429E-3</v>
      </c>
      <c r="I29" s="117">
        <v>0.18861928988104742</v>
      </c>
      <c r="J29" s="117">
        <v>0.18861928988104742</v>
      </c>
      <c r="K29" s="117">
        <v>0.18861928988104742</v>
      </c>
      <c r="L29" s="117">
        <v>0.10968627929953886</v>
      </c>
      <c r="M29" s="117">
        <v>1.5831816093245556</v>
      </c>
      <c r="N29" s="117">
        <v>1.8732448887197849E-2</v>
      </c>
      <c r="O29" s="117">
        <v>1.1048749911446637E-5</v>
      </c>
      <c r="P29" s="117">
        <v>1.1129447499052282E-3</v>
      </c>
      <c r="Q29" s="117">
        <v>2.1631717897228362E-5</v>
      </c>
      <c r="R29" s="117">
        <v>1.7492658915367464E-3</v>
      </c>
      <c r="S29" s="117">
        <v>1.1743193975082369E-3</v>
      </c>
      <c r="T29" s="117">
        <v>5.1181728530760306E-5</v>
      </c>
      <c r="U29" s="117">
        <v>2.1165935971563446E-5</v>
      </c>
      <c r="V29" s="117">
        <v>3.7958950171114707E-3</v>
      </c>
      <c r="W29" s="117">
        <v>5.89166E-2</v>
      </c>
      <c r="X29" s="117">
        <v>8.4165939030000003E-4</v>
      </c>
      <c r="Y29" s="117">
        <v>5.0967151973999999E-3</v>
      </c>
      <c r="Z29" s="117">
        <v>5.6952285419999997E-3</v>
      </c>
      <c r="AA29" s="117">
        <v>1.3092479410000001E-3</v>
      </c>
      <c r="AB29" s="62">
        <v>1.29428510707E-2</v>
      </c>
      <c r="AC29" s="117">
        <v>4.2262999999999998E-5</v>
      </c>
      <c r="AD29" s="117">
        <v>1.1240000000000001E-5</v>
      </c>
      <c r="AE29" s="51"/>
      <c r="AF29" s="117">
        <v>8736.3741740000005</v>
      </c>
      <c r="AG29" s="117" t="s">
        <v>65</v>
      </c>
      <c r="AH29" s="117" t="s">
        <v>65</v>
      </c>
      <c r="AI29" s="117">
        <v>25.056263999999999</v>
      </c>
      <c r="AJ29" s="117" t="s">
        <v>65</v>
      </c>
      <c r="AK29" s="117" t="s">
        <v>65</v>
      </c>
      <c r="AL29" s="40" t="s">
        <v>61</v>
      </c>
    </row>
    <row r="30" spans="1:38" ht="26.25" customHeight="1" thickBot="1" x14ac:dyDescent="0.25">
      <c r="A30" s="60" t="s">
        <v>95</v>
      </c>
      <c r="B30" s="60" t="s">
        <v>102</v>
      </c>
      <c r="C30" s="61" t="s">
        <v>103</v>
      </c>
      <c r="D30" s="62"/>
      <c r="E30" s="117">
        <v>1.3306059338836397E-2</v>
      </c>
      <c r="F30" s="117">
        <v>6.3897309854294565E-2</v>
      </c>
      <c r="G30" s="117">
        <v>3.2803860869780122E-5</v>
      </c>
      <c r="H30" s="117">
        <v>8.5323984225064319E-5</v>
      </c>
      <c r="I30" s="117">
        <v>8.5525870021501522E-4</v>
      </c>
      <c r="J30" s="117">
        <v>8.5525870021501522E-4</v>
      </c>
      <c r="K30" s="117">
        <v>8.5525870021501522E-4</v>
      </c>
      <c r="L30" s="117">
        <v>1.2818164104583591E-4</v>
      </c>
      <c r="M30" s="117">
        <v>0.82665473011660473</v>
      </c>
      <c r="N30" s="117">
        <v>6.5607721739560235E-3</v>
      </c>
      <c r="O30" s="117">
        <v>3.2803860869780114E-7</v>
      </c>
      <c r="P30" s="117">
        <v>1.426967947835435E-5</v>
      </c>
      <c r="Q30" s="117">
        <v>4.9205791304670172E-7</v>
      </c>
      <c r="R30" s="117">
        <v>1.0333216173980737E-5</v>
      </c>
      <c r="S30" s="117">
        <v>7.3808686957005254E-6</v>
      </c>
      <c r="T30" s="117">
        <v>3.7724440000247135E-6</v>
      </c>
      <c r="U30" s="117">
        <v>3.2803860869780114E-7</v>
      </c>
      <c r="V30" s="117">
        <v>5.4126370435137192E-5</v>
      </c>
      <c r="W30" s="117">
        <v>1.3439000000000001E-3</v>
      </c>
      <c r="X30" s="117">
        <v>2.0476006200000001E-5</v>
      </c>
      <c r="Y30" s="117">
        <v>3.7539344600000005E-5</v>
      </c>
      <c r="Z30" s="117">
        <v>1.27975038E-5</v>
      </c>
      <c r="AA30" s="117">
        <v>4.3938096599999997E-5</v>
      </c>
      <c r="AB30" s="117">
        <v>1.147509512E-4</v>
      </c>
      <c r="AC30" s="117">
        <v>1.3437999999999999E-6</v>
      </c>
      <c r="AD30" s="117">
        <v>1.3437999999999999E-6</v>
      </c>
      <c r="AE30" s="51"/>
      <c r="AF30" s="117">
        <v>72.168493999999995</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0.67490300000000003</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31.477487</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0.106942</v>
      </c>
      <c r="J32" s="117">
        <v>0.208597</v>
      </c>
      <c r="K32" s="117">
        <v>0.26405200000000001</v>
      </c>
      <c r="L32" s="117">
        <v>2.3647000000000001E-2</v>
      </c>
      <c r="M32" s="117" t="s">
        <v>65</v>
      </c>
      <c r="N32" s="117">
        <v>0.82482999999999995</v>
      </c>
      <c r="O32" s="117">
        <v>3.578E-3</v>
      </c>
      <c r="P32" s="117" t="s">
        <v>65</v>
      </c>
      <c r="Q32" s="117">
        <v>9.4129999999999995E-3</v>
      </c>
      <c r="R32" s="117">
        <v>0.308228</v>
      </c>
      <c r="S32" s="117">
        <v>6.770492</v>
      </c>
      <c r="T32" s="117">
        <v>4.7116999999999999E-2</v>
      </c>
      <c r="U32" s="117">
        <v>5.2810000000000001E-3</v>
      </c>
      <c r="V32" s="117">
        <v>2.1269260000000001</v>
      </c>
      <c r="W32" s="117" t="s">
        <v>72</v>
      </c>
      <c r="X32" s="117">
        <v>6.1300000000000005E-4</v>
      </c>
      <c r="Y32" s="117">
        <v>5.5000000000000002E-5</v>
      </c>
      <c r="Z32" s="117">
        <v>8.2000000000000001E-5</v>
      </c>
      <c r="AA32" s="117">
        <v>3.4299999999999999E-4</v>
      </c>
      <c r="AB32" s="117">
        <v>1.093E-3</v>
      </c>
      <c r="AC32" s="117" t="s">
        <v>72</v>
      </c>
      <c r="AD32" s="117" t="s">
        <v>72</v>
      </c>
      <c r="AE32" s="51"/>
      <c r="AF32" s="117" t="s">
        <v>65</v>
      </c>
      <c r="AG32" s="117" t="s">
        <v>65</v>
      </c>
      <c r="AH32" s="117" t="s">
        <v>65</v>
      </c>
      <c r="AI32" s="117" t="s">
        <v>65</v>
      </c>
      <c r="AJ32" s="117" t="s">
        <v>65</v>
      </c>
      <c r="AK32" s="117">
        <v>8406.3920330000001</v>
      </c>
      <c r="AL32" s="40" t="s">
        <v>108</v>
      </c>
    </row>
    <row r="33" spans="1:38" ht="26.25" customHeight="1" thickBot="1" x14ac:dyDescent="0.25">
      <c r="A33" s="60" t="s">
        <v>95</v>
      </c>
      <c r="B33" s="60" t="s">
        <v>109</v>
      </c>
      <c r="C33" s="61" t="s">
        <v>110</v>
      </c>
      <c r="D33" s="62"/>
      <c r="E33" s="117" t="s">
        <v>65</v>
      </c>
      <c r="F33" s="117" t="s">
        <v>65</v>
      </c>
      <c r="G33" s="117" t="s">
        <v>65</v>
      </c>
      <c r="H33" s="117" t="s">
        <v>65</v>
      </c>
      <c r="I33" s="117">
        <v>0.47817599999999999</v>
      </c>
      <c r="J33" s="117">
        <v>0.88550799999999996</v>
      </c>
      <c r="K33" s="117">
        <v>1.77102</v>
      </c>
      <c r="L33" s="117">
        <v>1.9369999999999999E-3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8406.3920330000001</v>
      </c>
      <c r="AL33" s="40" t="s">
        <v>108</v>
      </c>
    </row>
    <row r="34" spans="1:38" ht="26.25" customHeight="1" thickBot="1" x14ac:dyDescent="0.25">
      <c r="A34" s="60" t="s">
        <v>85</v>
      </c>
      <c r="B34" s="60" t="s">
        <v>111</v>
      </c>
      <c r="C34" s="61" t="s">
        <v>112</v>
      </c>
      <c r="D34" s="62"/>
      <c r="E34" s="117">
        <v>2.6945039999999998</v>
      </c>
      <c r="F34" s="117">
        <v>0.209398</v>
      </c>
      <c r="G34" s="117">
        <v>0.16816</v>
      </c>
      <c r="H34" s="117">
        <v>4.4000000000000002E-4</v>
      </c>
      <c r="I34" s="117">
        <v>5.6509999999999998E-2</v>
      </c>
      <c r="J34" s="117">
        <v>6.0909999999999999E-2</v>
      </c>
      <c r="K34" s="117">
        <v>9.0914999999999996E-2</v>
      </c>
      <c r="L34" s="62">
        <v>3.6732000000000001E-2</v>
      </c>
      <c r="M34" s="117">
        <v>0.72711899999999996</v>
      </c>
      <c r="N34" s="117" t="s">
        <v>72</v>
      </c>
      <c r="O34" s="117">
        <v>4.4000000000000002E-4</v>
      </c>
      <c r="P34" s="117" t="s">
        <v>72</v>
      </c>
      <c r="Q34" s="117" t="s">
        <v>72</v>
      </c>
      <c r="R34" s="117">
        <v>2.2000000000000001E-3</v>
      </c>
      <c r="S34" s="117">
        <v>7.4800000000000005E-2</v>
      </c>
      <c r="T34" s="117">
        <v>3.0799999999999998E-3</v>
      </c>
      <c r="U34" s="117">
        <v>4.4000000000000002E-4</v>
      </c>
      <c r="V34" s="117">
        <v>4.3999999999999997E-2</v>
      </c>
      <c r="W34" s="117" t="s">
        <v>72</v>
      </c>
      <c r="X34" s="117">
        <v>1.32E-3</v>
      </c>
      <c r="Y34" s="117">
        <v>2.2000000000000001E-3</v>
      </c>
      <c r="Z34" s="117">
        <v>1.5139999999999999E-3</v>
      </c>
      <c r="AA34" s="117">
        <v>3.48E-4</v>
      </c>
      <c r="AB34" s="62">
        <v>5.3819999999999996E-3</v>
      </c>
      <c r="AC34" s="117" t="s">
        <v>65</v>
      </c>
      <c r="AD34" s="117" t="s">
        <v>65</v>
      </c>
      <c r="AE34" s="51"/>
      <c r="AF34" s="117">
        <v>1861.1999999999998</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0.86350000000000005</v>
      </c>
      <c r="F36" s="117">
        <v>3.0800000000000001E-2</v>
      </c>
      <c r="G36" s="117">
        <v>4.3999999999999997E-2</v>
      </c>
      <c r="H36" s="117" t="s">
        <v>72</v>
      </c>
      <c r="I36" s="117">
        <v>1.54E-2</v>
      </c>
      <c r="J36" s="117">
        <v>1.6500000000000001E-2</v>
      </c>
      <c r="K36" s="117">
        <v>1.6500000000000001E-2</v>
      </c>
      <c r="L36" s="117">
        <v>5.1149999999999998E-3</v>
      </c>
      <c r="M36" s="117">
        <v>8.14E-2</v>
      </c>
      <c r="N36" s="117">
        <v>1.4300000000000001E-3</v>
      </c>
      <c r="O36" s="117">
        <v>1.1E-4</v>
      </c>
      <c r="P36" s="117">
        <v>3.3E-4</v>
      </c>
      <c r="Q36" s="117">
        <v>4.4000000000000002E-4</v>
      </c>
      <c r="R36" s="117">
        <v>5.5000000000000003E-4</v>
      </c>
      <c r="S36" s="117">
        <v>2.2000000000000001E-3</v>
      </c>
      <c r="T36" s="117">
        <v>1.0999999999999999E-2</v>
      </c>
      <c r="U36" s="117">
        <v>1.0999999999999999E-4</v>
      </c>
      <c r="V36" s="117">
        <v>1.32E-2</v>
      </c>
      <c r="W36" s="117">
        <v>1.4300000000000001E-3</v>
      </c>
      <c r="X36" s="117">
        <v>2.1999999999999999E-5</v>
      </c>
      <c r="Y36" s="117">
        <v>1.0999999999999999E-4</v>
      </c>
      <c r="Z36" s="117">
        <v>1.0999999999999999E-4</v>
      </c>
      <c r="AA36" s="117">
        <v>1.1E-5</v>
      </c>
      <c r="AB36" s="117">
        <v>2.5300000000000002E-4</v>
      </c>
      <c r="AC36" s="117">
        <v>8.8000000000000003E-4</v>
      </c>
      <c r="AD36" s="117">
        <v>4.1800000000000002E-4</v>
      </c>
      <c r="AE36" s="51"/>
      <c r="AF36" s="117">
        <v>465.29999999999995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0.32337500000000002</v>
      </c>
      <c r="F39" s="117">
        <v>0.105485</v>
      </c>
      <c r="G39" s="117">
        <v>0.20896600000000001</v>
      </c>
      <c r="H39" s="117">
        <v>9.6199999999999996E-4</v>
      </c>
      <c r="I39" s="117">
        <v>8.8856000000000004E-2</v>
      </c>
      <c r="J39" s="117">
        <v>9.9727999999999997E-2</v>
      </c>
      <c r="K39" s="117">
        <v>0.10948099999999999</v>
      </c>
      <c r="L39" s="117">
        <v>1.4666999999999999E-2</v>
      </c>
      <c r="M39" s="117">
        <v>0.47367199999999998</v>
      </c>
      <c r="N39" s="117">
        <v>5.7613999999999999E-2</v>
      </c>
      <c r="O39" s="117">
        <v>1.9434E-2</v>
      </c>
      <c r="P39" s="117">
        <v>2.2550000000000001E-3</v>
      </c>
      <c r="Q39" s="117">
        <v>4.2292000000000003E-2</v>
      </c>
      <c r="R39" s="117">
        <v>3.2835999999999997E-2</v>
      </c>
      <c r="S39" s="117">
        <v>1.8481999999999998E-2</v>
      </c>
      <c r="T39" s="117">
        <v>0.25627499999999998</v>
      </c>
      <c r="U39" s="117">
        <v>8.1800000000000004E-4</v>
      </c>
      <c r="V39" s="117">
        <v>0.48228100000000002</v>
      </c>
      <c r="W39" s="117">
        <v>0.14290700000000001</v>
      </c>
      <c r="X39" s="117">
        <v>2.5253000000000001E-2</v>
      </c>
      <c r="Y39" s="117">
        <v>3.4648999999999999E-2</v>
      </c>
      <c r="Z39" s="117">
        <v>1.4259000000000001E-2</v>
      </c>
      <c r="AA39" s="117">
        <v>1.0208E-2</v>
      </c>
      <c r="AB39" s="117">
        <v>8.4370000000000001E-2</v>
      </c>
      <c r="AC39" s="117">
        <v>4.3070000000000001E-3</v>
      </c>
      <c r="AD39" s="117">
        <v>3.1981000000000002E-2</v>
      </c>
      <c r="AE39" s="51"/>
      <c r="AF39" s="117">
        <v>919.80000000000007</v>
      </c>
      <c r="AG39" s="166">
        <v>188.05</v>
      </c>
      <c r="AH39" s="166">
        <v>2061.9</v>
      </c>
      <c r="AI39" s="117">
        <v>866</v>
      </c>
      <c r="AJ39" s="117" t="s">
        <v>65</v>
      </c>
      <c r="AK39" s="117" t="s">
        <v>65</v>
      </c>
      <c r="AL39" s="40" t="s">
        <v>61</v>
      </c>
    </row>
    <row r="40" spans="1:38" ht="26.25" customHeight="1" thickBot="1" x14ac:dyDescent="0.25">
      <c r="A40" s="60" t="s">
        <v>85</v>
      </c>
      <c r="B40" s="60" t="s">
        <v>125</v>
      </c>
      <c r="C40" s="61" t="s">
        <v>126</v>
      </c>
      <c r="D40" s="62"/>
      <c r="E40" s="117">
        <v>0.267349</v>
      </c>
      <c r="F40" s="117">
        <v>3.6894000000000003E-2</v>
      </c>
      <c r="G40" s="117">
        <v>6.4800000000000003E-4</v>
      </c>
      <c r="H40" s="117">
        <v>6.4999999999999994E-5</v>
      </c>
      <c r="I40" s="117">
        <v>1.7444000000000001E-2</v>
      </c>
      <c r="J40" s="117">
        <v>1.7444000000000001E-2</v>
      </c>
      <c r="K40" s="117">
        <v>1.7444000000000001E-2</v>
      </c>
      <c r="L40" s="117">
        <v>1.0695E-2</v>
      </c>
      <c r="M40" s="117">
        <v>0.113064</v>
      </c>
      <c r="N40" s="117">
        <v>2.0100000000000001E-4</v>
      </c>
      <c r="O40" s="117">
        <v>8.1000000000000004E-5</v>
      </c>
      <c r="P40" s="117" t="s">
        <v>72</v>
      </c>
      <c r="Q40" s="117" t="s">
        <v>72</v>
      </c>
      <c r="R40" s="117">
        <v>4.06E-4</v>
      </c>
      <c r="S40" s="117">
        <v>1.3816E-2</v>
      </c>
      <c r="T40" s="117">
        <v>5.6899999999999995E-4</v>
      </c>
      <c r="U40" s="117">
        <v>8.1000000000000004E-5</v>
      </c>
      <c r="V40" s="117">
        <v>8.1270000000000005E-3</v>
      </c>
      <c r="W40" s="117" t="s">
        <v>72</v>
      </c>
      <c r="X40" s="117">
        <v>2.4399999999999999E-4</v>
      </c>
      <c r="Y40" s="117">
        <v>4.06E-4</v>
      </c>
      <c r="Z40" s="117" t="s">
        <v>72</v>
      </c>
      <c r="AA40" s="117" t="s">
        <v>72</v>
      </c>
      <c r="AB40" s="117">
        <v>6.4999999999999997E-4</v>
      </c>
      <c r="AC40" s="117" t="s">
        <v>65</v>
      </c>
      <c r="AD40" s="117" t="s">
        <v>65</v>
      </c>
      <c r="AE40" s="51"/>
      <c r="AF40" s="117">
        <v>343.71454699999998</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5.457446</v>
      </c>
      <c r="F41" s="166">
        <v>4.4420989999999998</v>
      </c>
      <c r="G41" s="166">
        <v>0.69479000000000002</v>
      </c>
      <c r="H41" s="166">
        <v>5.7225999999999999E-2</v>
      </c>
      <c r="I41" s="166">
        <v>1.9934730000000001</v>
      </c>
      <c r="J41" s="166">
        <v>2.0850689999999998</v>
      </c>
      <c r="K41" s="166">
        <v>2.237895</v>
      </c>
      <c r="L41" s="166">
        <v>0.68691999999999998</v>
      </c>
      <c r="M41" s="166">
        <v>65.305924000000005</v>
      </c>
      <c r="N41" s="166">
        <v>2.5587909999999998</v>
      </c>
      <c r="O41" s="166">
        <v>0.228377</v>
      </c>
      <c r="P41" s="166">
        <v>6.8547999999999998E-2</v>
      </c>
      <c r="Q41" s="166">
        <v>4.8302999999999999E-2</v>
      </c>
      <c r="R41" s="166">
        <v>0.29091099999999998</v>
      </c>
      <c r="S41" s="166">
        <v>9.0781000000000001E-2</v>
      </c>
      <c r="T41" s="166">
        <v>3.6173999999999998E-2</v>
      </c>
      <c r="U41" s="166">
        <v>7.6E-3</v>
      </c>
      <c r="V41" s="166">
        <v>6.3891840000000002</v>
      </c>
      <c r="W41" s="166">
        <v>0.849298</v>
      </c>
      <c r="X41" s="166">
        <v>1.2906880000000001</v>
      </c>
      <c r="Y41" s="166">
        <v>1.178606</v>
      </c>
      <c r="Z41" s="166">
        <v>0.84034600000000004</v>
      </c>
      <c r="AA41" s="166">
        <v>1.304163</v>
      </c>
      <c r="AB41" s="166">
        <v>4.6138019999999997</v>
      </c>
      <c r="AC41" s="166">
        <v>0.163913</v>
      </c>
      <c r="AD41" s="166">
        <v>0.13126299999999999</v>
      </c>
      <c r="AE41" s="51"/>
      <c r="AF41" s="117">
        <v>432.6</v>
      </c>
      <c r="AG41" s="117">
        <v>768.58799999999997</v>
      </c>
      <c r="AH41" s="117">
        <v>1911.6000000000001</v>
      </c>
      <c r="AI41" s="117">
        <v>12107</v>
      </c>
      <c r="AJ41" s="62">
        <v>389.2</v>
      </c>
      <c r="AK41" s="117" t="s">
        <v>65</v>
      </c>
      <c r="AL41" s="40" t="s">
        <v>61</v>
      </c>
    </row>
    <row r="42" spans="1:38" ht="26.25" customHeight="1" thickBot="1" x14ac:dyDescent="0.25">
      <c r="A42" s="60" t="s">
        <v>85</v>
      </c>
      <c r="B42" s="60" t="s">
        <v>129</v>
      </c>
      <c r="C42" s="61" t="s">
        <v>130</v>
      </c>
      <c r="D42" s="62"/>
      <c r="E42" s="62">
        <v>5.9871000000000001E-2</v>
      </c>
      <c r="F42" s="62">
        <v>0.47447099999999998</v>
      </c>
      <c r="G42" s="62">
        <v>1.76E-4</v>
      </c>
      <c r="H42" s="62">
        <v>2.4000000000000001E-5</v>
      </c>
      <c r="I42" s="62">
        <v>1.0135999999999999E-2</v>
      </c>
      <c r="J42" s="62">
        <v>1.0135999999999999E-2</v>
      </c>
      <c r="K42" s="62">
        <v>1.0135999999999999E-2</v>
      </c>
      <c r="L42" s="117">
        <v>2.013E-3</v>
      </c>
      <c r="M42" s="62">
        <v>2.6702780000000002</v>
      </c>
      <c r="N42" s="62">
        <v>1.9196000000000001E-2</v>
      </c>
      <c r="O42" s="62">
        <v>5.1E-5</v>
      </c>
      <c r="P42" s="117" t="s">
        <v>72</v>
      </c>
      <c r="Q42" s="117" t="s">
        <v>72</v>
      </c>
      <c r="R42" s="117">
        <v>2.5300000000000002E-4</v>
      </c>
      <c r="S42" s="117">
        <v>8.6020000000000003E-3</v>
      </c>
      <c r="T42" s="62">
        <v>3.5399999999999999E-4</v>
      </c>
      <c r="U42" s="62">
        <v>5.1E-5</v>
      </c>
      <c r="V42" s="117">
        <v>5.0600000000000003E-3</v>
      </c>
      <c r="W42" s="117" t="s">
        <v>72</v>
      </c>
      <c r="X42" s="117">
        <v>1.9000000000000001E-4</v>
      </c>
      <c r="Y42" s="62">
        <v>2.1499999999999999E-4</v>
      </c>
      <c r="Z42" s="117" t="s">
        <v>72</v>
      </c>
      <c r="AA42" s="117" t="s">
        <v>72</v>
      </c>
      <c r="AB42" s="62">
        <v>4.0499999999999998E-4</v>
      </c>
      <c r="AC42" s="117" t="s">
        <v>65</v>
      </c>
      <c r="AD42" s="117" t="s">
        <v>65</v>
      </c>
      <c r="AE42" s="51"/>
      <c r="AF42" s="62">
        <v>220.53200000000001</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0.105166</v>
      </c>
      <c r="F43" s="117">
        <v>6.1988000000000001E-2</v>
      </c>
      <c r="G43" s="117">
        <v>5.0359000000000001E-2</v>
      </c>
      <c r="H43" s="117">
        <v>2.05E-4</v>
      </c>
      <c r="I43" s="117">
        <v>3.8989000000000003E-2</v>
      </c>
      <c r="J43" s="117">
        <v>4.1077000000000002E-2</v>
      </c>
      <c r="K43" s="117">
        <v>4.3646999999999998E-2</v>
      </c>
      <c r="L43" s="117">
        <v>1.0316000000000001E-2</v>
      </c>
      <c r="M43" s="117">
        <v>0.17196900000000001</v>
      </c>
      <c r="N43" s="117">
        <v>1.9480000000000001E-2</v>
      </c>
      <c r="O43" s="117">
        <v>1.4038999999999999E-2</v>
      </c>
      <c r="P43" s="117">
        <v>3.1799999999999998E-4</v>
      </c>
      <c r="Q43" s="117">
        <v>2.273E-2</v>
      </c>
      <c r="R43" s="117">
        <v>1.8443999999999999E-2</v>
      </c>
      <c r="S43" s="117">
        <v>7.4580000000000002E-3</v>
      </c>
      <c r="T43" s="117">
        <v>0.149782</v>
      </c>
      <c r="U43" s="117">
        <v>2.1499999999999999E-4</v>
      </c>
      <c r="V43" s="117">
        <v>0.22196099999999999</v>
      </c>
      <c r="W43" s="117">
        <v>4.7475999999999997E-2</v>
      </c>
      <c r="X43" s="117">
        <v>8.0169999999999998E-3</v>
      </c>
      <c r="Y43" s="117">
        <v>1.1068E-2</v>
      </c>
      <c r="Z43" s="117">
        <v>4.9630000000000004E-3</v>
      </c>
      <c r="AA43" s="117">
        <v>3.1380000000000002E-3</v>
      </c>
      <c r="AB43" s="117">
        <v>2.7185000000000001E-2</v>
      </c>
      <c r="AC43" s="117">
        <v>2.1199999999999999E-3</v>
      </c>
      <c r="AD43" s="117">
        <v>1.0000000000000001E-5</v>
      </c>
      <c r="AE43" s="51"/>
      <c r="AF43" s="117">
        <v>507.6</v>
      </c>
      <c r="AG43" s="117" t="s">
        <v>65</v>
      </c>
      <c r="AH43" s="166">
        <v>297.89999999999998</v>
      </c>
      <c r="AI43" s="117">
        <v>424</v>
      </c>
      <c r="AJ43" s="117" t="s">
        <v>65</v>
      </c>
      <c r="AK43" s="117" t="s">
        <v>65</v>
      </c>
      <c r="AL43" s="40" t="s">
        <v>61</v>
      </c>
    </row>
    <row r="44" spans="1:38" ht="26.25" customHeight="1" thickBot="1" x14ac:dyDescent="0.25">
      <c r="A44" s="60" t="s">
        <v>85</v>
      </c>
      <c r="B44" s="60" t="s">
        <v>133</v>
      </c>
      <c r="C44" s="61" t="s">
        <v>134</v>
      </c>
      <c r="D44" s="62"/>
      <c r="E44" s="117">
        <v>1.6422639999999999</v>
      </c>
      <c r="F44" s="117">
        <v>0.164442</v>
      </c>
      <c r="G44" s="117">
        <v>5.3623999999999998E-2</v>
      </c>
      <c r="H44" s="117">
        <v>3.5799999999999997E-4</v>
      </c>
      <c r="I44" s="117">
        <v>8.6063000000000001E-2</v>
      </c>
      <c r="J44" s="117">
        <v>8.6063000000000001E-2</v>
      </c>
      <c r="K44" s="117">
        <v>8.6063000000000001E-2</v>
      </c>
      <c r="L44" s="117">
        <v>4.9889000000000003E-2</v>
      </c>
      <c r="M44" s="117">
        <v>0.53334599999999999</v>
      </c>
      <c r="N44" s="117" t="s">
        <v>65</v>
      </c>
      <c r="O44" s="117">
        <v>4.5899999999999999E-4</v>
      </c>
      <c r="P44" s="117" t="s">
        <v>72</v>
      </c>
      <c r="Q44" s="117" t="s">
        <v>72</v>
      </c>
      <c r="R44" s="117">
        <v>2.294E-3</v>
      </c>
      <c r="S44" s="117">
        <v>7.7980999999999995E-2</v>
      </c>
      <c r="T44" s="117">
        <v>3.2109999999999999E-3</v>
      </c>
      <c r="U44" s="117">
        <v>4.5899999999999999E-4</v>
      </c>
      <c r="V44" s="117">
        <v>4.5871000000000002E-2</v>
      </c>
      <c r="W44" s="117" t="s">
        <v>72</v>
      </c>
      <c r="X44" s="117">
        <v>1.3760000000000001E-3</v>
      </c>
      <c r="Y44" s="117">
        <v>2.294E-3</v>
      </c>
      <c r="Z44" s="117" t="s">
        <v>72</v>
      </c>
      <c r="AA44" s="117" t="s">
        <v>72</v>
      </c>
      <c r="AB44" s="117">
        <v>3.6700000000000001E-3</v>
      </c>
      <c r="AC44" s="117" t="s">
        <v>65</v>
      </c>
      <c r="AD44" s="117" t="s">
        <v>65</v>
      </c>
      <c r="AE44" s="51"/>
      <c r="AF44" s="117">
        <v>1940.3433</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0.16722100000000001</v>
      </c>
      <c r="F45" s="117">
        <v>7.7759999999999999E-3</v>
      </c>
      <c r="G45" s="117">
        <v>8.5159999999999993E-3</v>
      </c>
      <c r="H45" s="117" t="s">
        <v>72</v>
      </c>
      <c r="I45" s="117">
        <v>3.0760000000000002E-3</v>
      </c>
      <c r="J45" s="117">
        <v>3.2889999999999998E-3</v>
      </c>
      <c r="K45" s="117">
        <v>3.2889999999999998E-3</v>
      </c>
      <c r="L45" s="117">
        <v>9.9500000000000001E-4</v>
      </c>
      <c r="M45" s="117">
        <v>2.1493999999999999E-2</v>
      </c>
      <c r="N45" s="117">
        <v>2.7700000000000001E-4</v>
      </c>
      <c r="O45" s="117">
        <v>2.0999999999999999E-5</v>
      </c>
      <c r="P45" s="117">
        <v>6.3999999999999997E-5</v>
      </c>
      <c r="Q45" s="117">
        <v>8.5000000000000006E-5</v>
      </c>
      <c r="R45" s="117">
        <v>1.06E-4</v>
      </c>
      <c r="S45" s="117">
        <v>4.26E-4</v>
      </c>
      <c r="T45" s="117">
        <v>2.1289999999999998E-3</v>
      </c>
      <c r="U45" s="117">
        <v>2.0999999999999999E-5</v>
      </c>
      <c r="V45" s="117">
        <v>2.555E-3</v>
      </c>
      <c r="W45" s="117">
        <v>2.7700000000000001E-4</v>
      </c>
      <c r="X45" s="117">
        <v>3.9999999999999998E-6</v>
      </c>
      <c r="Y45" s="117">
        <v>2.0999999999999999E-5</v>
      </c>
      <c r="Z45" s="117">
        <v>2.0999999999999999E-5</v>
      </c>
      <c r="AA45" s="117">
        <v>1.9999999999999999E-6</v>
      </c>
      <c r="AB45" s="117">
        <v>4.7999999999999994E-5</v>
      </c>
      <c r="AC45" s="117">
        <v>1.7000000000000001E-4</v>
      </c>
      <c r="AD45" s="117">
        <v>8.1000000000000004E-5</v>
      </c>
      <c r="AE45" s="51"/>
      <c r="AF45" s="117">
        <v>90.497</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9.0392E-2</v>
      </c>
      <c r="F50" s="166" t="s">
        <v>65</v>
      </c>
      <c r="G50" s="166">
        <v>2.3043000000000001E-2</v>
      </c>
      <c r="H50" s="166">
        <v>1.3305000000000001E-2</v>
      </c>
      <c r="I50" s="166">
        <v>0.416016</v>
      </c>
      <c r="J50" s="166">
        <v>0.42889100000000002</v>
      </c>
      <c r="K50" s="166">
        <v>0.81831600000000004</v>
      </c>
      <c r="L50" s="166" t="s">
        <v>72</v>
      </c>
      <c r="M50" s="166">
        <v>0.40009699999999998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0.38</v>
      </c>
      <c r="G52" s="117" t="s">
        <v>65</v>
      </c>
      <c r="H52" s="117" t="s">
        <v>65</v>
      </c>
      <c r="I52" s="117">
        <v>6.2693140000000007E-3</v>
      </c>
      <c r="J52" s="117">
        <v>1.4426414E-2</v>
      </c>
      <c r="K52" s="117">
        <v>2.3306E-2</v>
      </c>
      <c r="L52" s="117" t="s">
        <v>65</v>
      </c>
      <c r="M52" s="117">
        <v>0.06</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3.0388899999999999</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0.308</v>
      </c>
      <c r="AL53" s="40" t="s">
        <v>160</v>
      </c>
    </row>
    <row r="54" spans="1:38" ht="37.5" customHeight="1" thickBot="1" x14ac:dyDescent="0.25">
      <c r="A54" s="60" t="s">
        <v>142</v>
      </c>
      <c r="B54" s="64" t="s">
        <v>161</v>
      </c>
      <c r="C54" s="66" t="s">
        <v>162</v>
      </c>
      <c r="D54" s="63"/>
      <c r="E54" s="117" t="s">
        <v>65</v>
      </c>
      <c r="F54" s="117">
        <v>2.8000000000000001E-2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1009</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8" t="s">
        <v>69</v>
      </c>
      <c r="AG55" s="118" t="s">
        <v>69</v>
      </c>
      <c r="AH55" s="118" t="s">
        <v>69</v>
      </c>
      <c r="AI55" s="118" t="s">
        <v>69</v>
      </c>
      <c r="AJ55" s="118" t="s">
        <v>69</v>
      </c>
      <c r="AK55" s="118"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8" t="s">
        <v>69</v>
      </c>
      <c r="AG56" s="118" t="s">
        <v>69</v>
      </c>
      <c r="AH56" s="118" t="s">
        <v>69</v>
      </c>
      <c r="AI56" s="118" t="s">
        <v>69</v>
      </c>
      <c r="AJ56" s="118" t="s">
        <v>69</v>
      </c>
      <c r="AK56" s="118"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9.5560000000000003E-3</v>
      </c>
      <c r="J57" s="117">
        <v>1.7201000000000001E-2</v>
      </c>
      <c r="K57" s="117">
        <v>1.9112000000000001E-2</v>
      </c>
      <c r="L57" s="117">
        <v>2.8699999999999998E-4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704.72699999999998</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39.700000000000003</v>
      </c>
      <c r="AL58" s="40" t="s">
        <v>174</v>
      </c>
    </row>
    <row r="59" spans="1:38" ht="26.25" customHeight="1" thickBot="1" x14ac:dyDescent="0.25">
      <c r="A59" s="60" t="s">
        <v>66</v>
      </c>
      <c r="B59" s="68" t="s">
        <v>175</v>
      </c>
      <c r="C59" s="61" t="s">
        <v>176</v>
      </c>
      <c r="D59" s="62"/>
      <c r="E59" s="117" t="s">
        <v>139</v>
      </c>
      <c r="F59" s="117" t="s">
        <v>139</v>
      </c>
      <c r="G59" s="117" t="s">
        <v>139</v>
      </c>
      <c r="H59" s="117" t="s">
        <v>72</v>
      </c>
      <c r="I59" s="117">
        <v>8.3000000000000001E-4</v>
      </c>
      <c r="J59" s="117">
        <v>9.3300000000000002E-4</v>
      </c>
      <c r="K59" s="117">
        <v>1.0369999999999999E-3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0.18776999999999999</v>
      </c>
      <c r="J61" s="166">
        <v>1.8922349999999999</v>
      </c>
      <c r="K61" s="166">
        <v>6.3116199999999996</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v>0.01</v>
      </c>
      <c r="F63" s="117">
        <v>0.08</v>
      </c>
      <c r="G63" s="117" t="s">
        <v>65</v>
      </c>
      <c r="H63" s="117" t="s">
        <v>65</v>
      </c>
      <c r="I63" s="117">
        <v>0.15170400000000001</v>
      </c>
      <c r="J63" s="117">
        <v>0.45511200000000002</v>
      </c>
      <c r="K63" s="117">
        <v>1.379127</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0.22849700000000001</v>
      </c>
      <c r="F64" s="117">
        <v>5.986E-3</v>
      </c>
      <c r="G64" s="117" t="s">
        <v>65</v>
      </c>
      <c r="H64" s="117">
        <v>1.874E-3</v>
      </c>
      <c r="I64" s="117" t="s">
        <v>65</v>
      </c>
      <c r="J64" s="117" t="s">
        <v>65</v>
      </c>
      <c r="K64" s="117" t="s">
        <v>65</v>
      </c>
      <c r="L64" s="117" t="s">
        <v>65</v>
      </c>
      <c r="M64" s="62">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9.9999999999999995E-7</v>
      </c>
      <c r="F70" s="117">
        <v>0.4</v>
      </c>
      <c r="G70" s="62">
        <v>3.9999999999999998E-6</v>
      </c>
      <c r="H70" s="62">
        <v>5.9528999999999999E-2</v>
      </c>
      <c r="I70" s="117">
        <v>0.12644900000000001</v>
      </c>
      <c r="J70" s="117">
        <v>0.23219400000000001</v>
      </c>
      <c r="K70" s="117">
        <v>0.28000000000000003</v>
      </c>
      <c r="L70" s="117">
        <v>3.748E-3</v>
      </c>
      <c r="M70" s="62">
        <v>0.33002300000000001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117" t="s">
        <v>433</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1.4300000000000001E-4</v>
      </c>
      <c r="F72" s="117">
        <v>5.1E-5</v>
      </c>
      <c r="G72" s="117">
        <v>6.6000000000000005E-5</v>
      </c>
      <c r="H72" s="117" t="s">
        <v>72</v>
      </c>
      <c r="I72" s="117">
        <v>7.1000000000000005E-5</v>
      </c>
      <c r="J72" s="117">
        <v>1.02E-4</v>
      </c>
      <c r="K72" s="117">
        <v>1.2799999999999999E-4</v>
      </c>
      <c r="L72" s="117">
        <v>1.1999999999999999E-6</v>
      </c>
      <c r="M72" s="117">
        <v>1.9999999999999999E-6</v>
      </c>
      <c r="N72" s="117">
        <v>2.8609999999999998E-3</v>
      </c>
      <c r="O72" s="117">
        <v>2.2000000000000001E-4</v>
      </c>
      <c r="P72" s="117">
        <v>5.5000000000000002E-5</v>
      </c>
      <c r="Q72" s="117">
        <v>1.7E-5</v>
      </c>
      <c r="R72" s="117">
        <v>1.11E-4</v>
      </c>
      <c r="S72" s="117">
        <v>5.1E-5</v>
      </c>
      <c r="T72" s="117">
        <v>7.6999999999999996E-4</v>
      </c>
      <c r="U72" s="117" t="s">
        <v>72</v>
      </c>
      <c r="V72" s="117">
        <v>4.0990000000000002E-3</v>
      </c>
      <c r="W72" s="117">
        <v>3.3040000000000001E-3</v>
      </c>
      <c r="X72" s="117" t="s">
        <v>72</v>
      </c>
      <c r="Y72" s="117" t="s">
        <v>72</v>
      </c>
      <c r="Z72" s="117" t="s">
        <v>72</v>
      </c>
      <c r="AA72" s="117" t="s">
        <v>72</v>
      </c>
      <c r="AB72" s="117" t="s">
        <v>72</v>
      </c>
      <c r="AC72" s="117" t="s">
        <v>72</v>
      </c>
      <c r="AD72" s="117">
        <v>7.9999999999999996E-6</v>
      </c>
      <c r="AE72" s="51"/>
      <c r="AF72" s="117" t="s">
        <v>65</v>
      </c>
      <c r="AG72" s="117" t="s">
        <v>65</v>
      </c>
      <c r="AH72" s="117" t="s">
        <v>65</v>
      </c>
      <c r="AI72" s="117" t="s">
        <v>65</v>
      </c>
      <c r="AJ72" s="117" t="s">
        <v>65</v>
      </c>
      <c r="AK72" s="117">
        <v>3.0000000000000001E-3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67" t="s">
        <v>69</v>
      </c>
      <c r="AG75" s="67" t="s">
        <v>69</v>
      </c>
      <c r="AH75" s="67" t="s">
        <v>69</v>
      </c>
      <c r="AI75" s="6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2.4000000000000001E-5</v>
      </c>
      <c r="J76" s="117">
        <v>4.8999999999999998E-5</v>
      </c>
      <c r="K76" s="117">
        <v>6.0999999999999999E-5</v>
      </c>
      <c r="L76" s="117" t="s">
        <v>65</v>
      </c>
      <c r="M76" s="117" t="s">
        <v>65</v>
      </c>
      <c r="N76" s="117">
        <v>2.0999999999999999E-3</v>
      </c>
      <c r="O76" s="117" t="s">
        <v>65</v>
      </c>
      <c r="P76" s="117" t="s">
        <v>65</v>
      </c>
      <c r="Q76" s="117" t="s">
        <v>65</v>
      </c>
      <c r="R76" s="117" t="s">
        <v>65</v>
      </c>
      <c r="S76" s="117" t="s">
        <v>65</v>
      </c>
      <c r="T76" s="117" t="s">
        <v>65</v>
      </c>
      <c r="U76" s="117" t="s">
        <v>65</v>
      </c>
      <c r="V76" s="117" t="s">
        <v>65</v>
      </c>
      <c r="W76" s="117">
        <v>1.2338999999999999E-2</v>
      </c>
      <c r="X76" s="117" t="s">
        <v>65</v>
      </c>
      <c r="Y76" s="117" t="s">
        <v>65</v>
      </c>
      <c r="Z76" s="117" t="s">
        <v>65</v>
      </c>
      <c r="AA76" s="117" t="s">
        <v>65</v>
      </c>
      <c r="AB76" s="117" t="s">
        <v>65</v>
      </c>
      <c r="AC76" s="117" t="s">
        <v>65</v>
      </c>
      <c r="AD76" s="117">
        <v>1.0000000000000001E-5</v>
      </c>
      <c r="AE76" s="51"/>
      <c r="AF76" s="117" t="s">
        <v>65</v>
      </c>
      <c r="AG76" s="117" t="s">
        <v>65</v>
      </c>
      <c r="AH76" s="117" t="s">
        <v>65</v>
      </c>
      <c r="AI76" s="117" t="s">
        <v>65</v>
      </c>
      <c r="AJ76" s="117" t="s">
        <v>65</v>
      </c>
      <c r="AK76" s="62">
        <v>3.8559999999999999</v>
      </c>
      <c r="AL76" s="40" t="s">
        <v>225</v>
      </c>
    </row>
    <row r="77" spans="1:38" ht="26.25" customHeight="1" thickBot="1" x14ac:dyDescent="0.25">
      <c r="A77" s="60" t="s">
        <v>66</v>
      </c>
      <c r="B77" s="60" t="s">
        <v>226</v>
      </c>
      <c r="C77" s="61" t="s">
        <v>227</v>
      </c>
      <c r="D77" s="62"/>
      <c r="E77" s="117" t="s">
        <v>65</v>
      </c>
      <c r="F77" s="117" t="s">
        <v>65</v>
      </c>
      <c r="G77" s="117" t="s">
        <v>65</v>
      </c>
      <c r="H77" s="117" t="s">
        <v>65</v>
      </c>
      <c r="I77" s="117">
        <v>8.8999999999999995E-5</v>
      </c>
      <c r="J77" s="117">
        <v>1E-4</v>
      </c>
      <c r="K77" s="117">
        <v>1.1E-4</v>
      </c>
      <c r="L77" s="117" t="s">
        <v>65</v>
      </c>
      <c r="M77" s="117" t="s">
        <v>65</v>
      </c>
      <c r="N77" s="117" t="s">
        <v>65</v>
      </c>
      <c r="O77" s="117" t="s">
        <v>65</v>
      </c>
      <c r="P77" s="117" t="s">
        <v>65</v>
      </c>
      <c r="Q77" s="117" t="s">
        <v>65</v>
      </c>
      <c r="R77" s="117" t="s">
        <v>65</v>
      </c>
      <c r="S77" s="117" t="s">
        <v>65</v>
      </c>
      <c r="T77" s="117" t="s">
        <v>65</v>
      </c>
      <c r="U77" s="117" t="s">
        <v>65</v>
      </c>
      <c r="V77" s="117">
        <v>7.4999999999999997E-2</v>
      </c>
      <c r="W77" s="117">
        <v>3.2564000000000003E-2</v>
      </c>
      <c r="X77" s="117" t="s">
        <v>65</v>
      </c>
      <c r="Y77" s="117" t="s">
        <v>65</v>
      </c>
      <c r="Z77" s="117" t="s">
        <v>65</v>
      </c>
      <c r="AA77" s="117" t="s">
        <v>65</v>
      </c>
      <c r="AB77" s="117" t="s">
        <v>65</v>
      </c>
      <c r="AC77" s="117" t="s">
        <v>65</v>
      </c>
      <c r="AD77" s="117">
        <v>2.3E-5</v>
      </c>
      <c r="AE77" s="51"/>
      <c r="AF77" s="117" t="s">
        <v>65</v>
      </c>
      <c r="AG77" s="117" t="s">
        <v>65</v>
      </c>
      <c r="AH77" s="117" t="s">
        <v>65</v>
      </c>
      <c r="AI77" s="117" t="s">
        <v>65</v>
      </c>
      <c r="AJ77" s="117" t="s">
        <v>65</v>
      </c>
      <c r="AK77" s="117">
        <v>6.5129999999999999</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2.5999999999999999E-2</v>
      </c>
      <c r="F80" s="117">
        <v>1.038E-2</v>
      </c>
      <c r="G80" s="117">
        <v>6.1600000000000001E-4</v>
      </c>
      <c r="H80" s="117">
        <v>8.3809999999999996E-2</v>
      </c>
      <c r="I80" s="117">
        <v>2.0173E-2</v>
      </c>
      <c r="J80" s="117">
        <v>2.5918E-2</v>
      </c>
      <c r="K80" s="117">
        <v>4.3196999999999999E-2</v>
      </c>
      <c r="L80" s="117">
        <v>7.2000000000000002E-5</v>
      </c>
      <c r="M80" s="117">
        <v>1.5640000000000001E-2</v>
      </c>
      <c r="N80" s="117">
        <v>3.8170000000000001E-3</v>
      </c>
      <c r="O80" s="117" t="s">
        <v>65</v>
      </c>
      <c r="P80" s="117" t="s">
        <v>65</v>
      </c>
      <c r="Q80" s="117" t="s">
        <v>65</v>
      </c>
      <c r="R80" s="117">
        <v>9.3740000000000004E-2</v>
      </c>
      <c r="S80" s="117">
        <v>1.77E-2</v>
      </c>
      <c r="T80" s="117">
        <v>1.6959999999999999E-2</v>
      </c>
      <c r="U80" s="117" t="s">
        <v>65</v>
      </c>
      <c r="V80" s="117">
        <v>1.881E-2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4.4575490000000002</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1.3507</v>
      </c>
      <c r="AL82" s="40" t="s">
        <v>243</v>
      </c>
    </row>
    <row r="83" spans="1:38" ht="26.25" customHeight="1" thickBot="1" x14ac:dyDescent="0.25">
      <c r="A83" s="60" t="s">
        <v>66</v>
      </c>
      <c r="B83" s="71" t="s">
        <v>244</v>
      </c>
      <c r="C83" s="72" t="s">
        <v>245</v>
      </c>
      <c r="D83" s="62"/>
      <c r="E83" s="119" t="s">
        <v>65</v>
      </c>
      <c r="F83" s="119">
        <v>2.4E-2</v>
      </c>
      <c r="G83" s="119" t="s">
        <v>65</v>
      </c>
      <c r="H83" s="119" t="s">
        <v>65</v>
      </c>
      <c r="I83" s="119">
        <v>1.48E-3</v>
      </c>
      <c r="J83" s="119">
        <v>2.964E-2</v>
      </c>
      <c r="K83" s="119">
        <v>0.22228999999999999</v>
      </c>
      <c r="L83" s="119">
        <v>8.3999999999999995E-5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1482</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4.1772399999999994</v>
      </c>
      <c r="G85" s="119">
        <v>1.9999999999999999E-6</v>
      </c>
      <c r="H85" s="119" t="s">
        <v>65</v>
      </c>
      <c r="I85" s="119" t="s">
        <v>65</v>
      </c>
      <c r="J85" s="136">
        <v>9.9999999999999995E-7</v>
      </c>
      <c r="K85" s="136">
        <v>9.9999999999999995E-7</v>
      </c>
      <c r="L85" s="119" t="s">
        <v>65</v>
      </c>
      <c r="M85" s="136"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22.014493000000002</v>
      </c>
      <c r="AL85" s="40" t="s">
        <v>250</v>
      </c>
    </row>
    <row r="86" spans="1:38" ht="26.25" customHeight="1" thickBot="1" x14ac:dyDescent="0.25">
      <c r="A86" s="60" t="s">
        <v>240</v>
      </c>
      <c r="B86" s="66" t="s">
        <v>251</v>
      </c>
      <c r="C86" s="70" t="s">
        <v>252</v>
      </c>
      <c r="D86" s="62"/>
      <c r="E86" s="119" t="s">
        <v>65</v>
      </c>
      <c r="F86" s="119">
        <v>7.2802000000000006E-2</v>
      </c>
      <c r="G86" s="119" t="s">
        <v>65</v>
      </c>
      <c r="H86" s="119">
        <v>2.6999999999999999E-5</v>
      </c>
      <c r="I86" s="119" t="s">
        <v>72</v>
      </c>
      <c r="J86" s="119" t="s">
        <v>65</v>
      </c>
      <c r="K86" s="119" t="s">
        <v>65</v>
      </c>
      <c r="L86" s="119" t="s">
        <v>65</v>
      </c>
      <c r="M86" s="119" t="s">
        <v>65</v>
      </c>
      <c r="N86" s="136">
        <v>2.0000000000000001E-4</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0.38790999999999998</v>
      </c>
      <c r="AL86" s="40" t="s">
        <v>243</v>
      </c>
    </row>
    <row r="87" spans="1:38" ht="26.25" customHeight="1" thickBot="1" x14ac:dyDescent="0.25">
      <c r="A87" s="60" t="s">
        <v>240</v>
      </c>
      <c r="B87" s="66" t="s">
        <v>253</v>
      </c>
      <c r="C87" s="70" t="s">
        <v>254</v>
      </c>
      <c r="D87" s="62"/>
      <c r="E87" s="119" t="s">
        <v>65</v>
      </c>
      <c r="F87" s="119">
        <v>6.3389000000000001E-2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0.15779399999999999</v>
      </c>
      <c r="AL87" s="40" t="s">
        <v>243</v>
      </c>
    </row>
    <row r="88" spans="1:38" ht="26.25" customHeight="1" thickBot="1" x14ac:dyDescent="0.25">
      <c r="A88" s="60" t="s">
        <v>240</v>
      </c>
      <c r="B88" s="66" t="s">
        <v>255</v>
      </c>
      <c r="C88" s="70" t="s">
        <v>256</v>
      </c>
      <c r="D88" s="62"/>
      <c r="E88" s="119" t="s">
        <v>72</v>
      </c>
      <c r="F88" s="119">
        <v>0.15781400000000001</v>
      </c>
      <c r="G88" s="119">
        <v>6.5000000000000008E-5</v>
      </c>
      <c r="H88" s="119">
        <v>3.3159999999999999E-3</v>
      </c>
      <c r="I88" s="119" t="s">
        <v>72</v>
      </c>
      <c r="J88" s="119" t="s">
        <v>72</v>
      </c>
      <c r="K88" s="119" t="s">
        <v>72</v>
      </c>
      <c r="L88" s="119" t="s">
        <v>72</v>
      </c>
      <c r="M88" s="136">
        <v>5.0130000000000001E-3</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9.4704540000000001</v>
      </c>
      <c r="AL88" s="40" t="s">
        <v>151</v>
      </c>
    </row>
    <row r="89" spans="1:38" ht="26.25" customHeight="1" thickBot="1" x14ac:dyDescent="0.25">
      <c r="A89" s="60" t="s">
        <v>240</v>
      </c>
      <c r="B89" s="66" t="s">
        <v>257</v>
      </c>
      <c r="C89" s="70" t="s">
        <v>258</v>
      </c>
      <c r="D89" s="62"/>
      <c r="E89" s="119" t="s">
        <v>65</v>
      </c>
      <c r="F89" s="119">
        <v>0.65367200000000003</v>
      </c>
      <c r="G89" s="119" t="s">
        <v>65</v>
      </c>
      <c r="H89" s="119" t="s">
        <v>65</v>
      </c>
      <c r="I89" s="119" t="s">
        <v>72</v>
      </c>
      <c r="J89" s="119" t="s">
        <v>65</v>
      </c>
      <c r="K89" s="119" t="s">
        <v>65</v>
      </c>
      <c r="L89" s="119" t="s">
        <v>72</v>
      </c>
      <c r="M89" s="136"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1.39855</v>
      </c>
      <c r="AL89" s="40" t="s">
        <v>151</v>
      </c>
    </row>
    <row r="90" spans="1:38" s="5" customFormat="1" ht="26.25" customHeight="1" thickBot="1" x14ac:dyDescent="0.25">
      <c r="A90" s="60" t="s">
        <v>240</v>
      </c>
      <c r="B90" s="66" t="s">
        <v>259</v>
      </c>
      <c r="C90" s="70" t="s">
        <v>260</v>
      </c>
      <c r="D90" s="62"/>
      <c r="E90" s="119" t="s">
        <v>72</v>
      </c>
      <c r="F90" s="119">
        <v>1.5496639999999999</v>
      </c>
      <c r="G90" s="119">
        <v>1.2099999999999999E-3</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4.5310000000000003E-3</v>
      </c>
      <c r="F91" s="119">
        <v>4.6072000000000002E-2</v>
      </c>
      <c r="G91" s="119">
        <v>1.1739999999999999E-3</v>
      </c>
      <c r="H91" s="119">
        <v>1.0214000000000001E-2</v>
      </c>
      <c r="I91" s="119">
        <v>8.6080000000000004E-2</v>
      </c>
      <c r="J91" s="119">
        <v>0.104737</v>
      </c>
      <c r="K91" s="119">
        <v>0.10859000000000001</v>
      </c>
      <c r="L91" s="119">
        <v>2.9647E-2</v>
      </c>
      <c r="M91" s="119">
        <v>0.13839299999999999</v>
      </c>
      <c r="N91" s="119">
        <v>0.30489900000000003</v>
      </c>
      <c r="O91" s="119">
        <v>1.9314999999999999E-2</v>
      </c>
      <c r="P91" s="119">
        <v>2.2164E-5</v>
      </c>
      <c r="Q91" s="119">
        <v>5.1699999999999999E-4</v>
      </c>
      <c r="R91" s="119">
        <v>2.9490000000000002E-2</v>
      </c>
      <c r="S91" s="119">
        <v>1.1349860000000001</v>
      </c>
      <c r="T91" s="119">
        <v>5.7159000000000001E-2</v>
      </c>
      <c r="U91" s="119">
        <v>5.5389999999999997E-3</v>
      </c>
      <c r="V91" s="119">
        <v>0.65693299999999999</v>
      </c>
      <c r="W91" s="119">
        <v>2.4600000000000002E-4</v>
      </c>
      <c r="X91" s="119">
        <v>2.7300000000000002E-4</v>
      </c>
      <c r="Y91" s="119">
        <v>1.11E-4</v>
      </c>
      <c r="Z91" s="119">
        <v>1.11E-4</v>
      </c>
      <c r="AA91" s="119">
        <v>1.11E-4</v>
      </c>
      <c r="AB91" s="119">
        <v>6.0599999999999998E-4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7">
        <v>0.12</v>
      </c>
      <c r="H92" s="117" t="s">
        <v>65</v>
      </c>
      <c r="I92" s="117">
        <v>0.16800000000000001</v>
      </c>
      <c r="J92" s="117">
        <v>0.224</v>
      </c>
      <c r="K92" s="117">
        <v>0.28000000000000003</v>
      </c>
      <c r="L92" s="117">
        <v>4.3680000000000004E-3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66">
        <v>0.80322141430000005</v>
      </c>
      <c r="G93" s="117" t="s">
        <v>65</v>
      </c>
      <c r="H93" s="117" t="s">
        <v>65</v>
      </c>
      <c r="I93" s="117">
        <v>1.1000000000000001E-3</v>
      </c>
      <c r="J93" s="117">
        <v>3.3E-3</v>
      </c>
      <c r="K93" s="117">
        <v>0.01</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v>8.4999999999999993E-5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117">
        <v>1.7340000000000001E-2</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2.6823E-2</v>
      </c>
      <c r="F99" s="117">
        <v>1.66682</v>
      </c>
      <c r="G99" s="117" t="s">
        <v>65</v>
      </c>
      <c r="H99" s="62">
        <v>2.0554830000000002</v>
      </c>
      <c r="I99" s="117">
        <v>3.8340000000000006E-2</v>
      </c>
      <c r="J99" s="117">
        <v>5.8900000000000001E-2</v>
      </c>
      <c r="K99" s="117">
        <v>0.12902000000000002</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108.4</v>
      </c>
      <c r="AL99" s="40" t="s">
        <v>282</v>
      </c>
    </row>
    <row r="100" spans="1:38" ht="26.25" customHeight="1" thickBot="1" x14ac:dyDescent="0.25">
      <c r="A100" s="60" t="s">
        <v>279</v>
      </c>
      <c r="B100" s="60" t="s">
        <v>283</v>
      </c>
      <c r="C100" s="61" t="s">
        <v>284</v>
      </c>
      <c r="D100" s="74"/>
      <c r="E100" s="74">
        <v>1.4403000000000001E-2</v>
      </c>
      <c r="F100" s="117">
        <v>1.08792</v>
      </c>
      <c r="G100" s="117" t="s">
        <v>65</v>
      </c>
      <c r="H100" s="62">
        <v>0.57230499999999995</v>
      </c>
      <c r="I100" s="117">
        <v>1.4669999999999999E-2</v>
      </c>
      <c r="J100" s="117">
        <v>2.257E-2</v>
      </c>
      <c r="K100" s="117">
        <v>4.8770000000000001E-2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136.4</v>
      </c>
      <c r="AL100" s="40" t="s">
        <v>282</v>
      </c>
    </row>
    <row r="101" spans="1:38" ht="26.25" customHeight="1" thickBot="1" x14ac:dyDescent="0.25">
      <c r="A101" s="60" t="s">
        <v>279</v>
      </c>
      <c r="B101" s="60" t="s">
        <v>285</v>
      </c>
      <c r="C101" s="61" t="s">
        <v>286</v>
      </c>
      <c r="D101" s="74"/>
      <c r="E101" s="137">
        <v>2.31E-3</v>
      </c>
      <c r="F101" s="137">
        <v>1.9140000000000001E-2</v>
      </c>
      <c r="G101" s="117" t="s">
        <v>65</v>
      </c>
      <c r="H101" s="137">
        <v>0.11892999999999999</v>
      </c>
      <c r="I101" s="138">
        <v>1.3799999999999999E-3</v>
      </c>
      <c r="J101" s="138">
        <v>4.1199999999999995E-3</v>
      </c>
      <c r="K101" s="138">
        <v>9.6099999999999988E-3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72.2</v>
      </c>
      <c r="AL101" s="40" t="s">
        <v>282</v>
      </c>
    </row>
    <row r="102" spans="1:38" ht="26.25" customHeight="1" thickBot="1" x14ac:dyDescent="0.25">
      <c r="A102" s="60" t="s">
        <v>279</v>
      </c>
      <c r="B102" s="60" t="s">
        <v>287</v>
      </c>
      <c r="C102" s="61" t="s">
        <v>288</v>
      </c>
      <c r="D102" s="74"/>
      <c r="E102" s="74">
        <v>3.5899999999999999E-3</v>
      </c>
      <c r="F102" s="117">
        <v>0.37180100000000005</v>
      </c>
      <c r="G102" s="138" t="s">
        <v>65</v>
      </c>
      <c r="H102" s="62">
        <v>1.0381499999999999</v>
      </c>
      <c r="I102" s="117">
        <v>1.7600000000000001E-3</v>
      </c>
      <c r="J102" s="117">
        <v>3.8880000000000005E-2</v>
      </c>
      <c r="K102" s="117">
        <v>0.25392000000000003</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345.8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2.2000000000000001E-4</v>
      </c>
      <c r="F104" s="117">
        <v>2.2599999999999999E-3</v>
      </c>
      <c r="G104" s="117" t="s">
        <v>65</v>
      </c>
      <c r="H104" s="117">
        <v>0.01</v>
      </c>
      <c r="I104" s="117">
        <v>7.9999999999999993E-5</v>
      </c>
      <c r="J104" s="117">
        <v>2.7E-4</v>
      </c>
      <c r="K104" s="117">
        <v>5.1000000000000004E-4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8.5999999999999998E-4</v>
      </c>
      <c r="F105" s="117">
        <v>3.8130000000000004E-2</v>
      </c>
      <c r="G105" s="117" t="s">
        <v>65</v>
      </c>
      <c r="H105" s="117">
        <v>3.7780000000000001E-2</v>
      </c>
      <c r="I105" s="117">
        <v>6.9000000000000008E-4</v>
      </c>
      <c r="J105" s="117">
        <v>1.08E-3</v>
      </c>
      <c r="K105" s="117">
        <v>2.3600000000000001E-3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4.9000000000000004</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4.2240000000000003E-3</v>
      </c>
      <c r="F107" s="117">
        <v>0.105209</v>
      </c>
      <c r="G107" s="117" t="s">
        <v>65</v>
      </c>
      <c r="H107" s="117">
        <v>9.8727999999999996E-2</v>
      </c>
      <c r="I107" s="117">
        <v>1.913E-3</v>
      </c>
      <c r="J107" s="117">
        <v>2.5505E-2</v>
      </c>
      <c r="K107" s="117">
        <v>0.12114999999999999</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637.6</v>
      </c>
      <c r="AL107" s="40" t="s">
        <v>282</v>
      </c>
    </row>
    <row r="108" spans="1:38" ht="26.25" customHeight="1" thickBot="1" x14ac:dyDescent="0.25">
      <c r="A108" s="60" t="s">
        <v>279</v>
      </c>
      <c r="B108" s="60" t="s">
        <v>299</v>
      </c>
      <c r="C108" s="61" t="s">
        <v>300</v>
      </c>
      <c r="D108" s="74"/>
      <c r="E108" s="74">
        <v>3.3480000000000003E-3</v>
      </c>
      <c r="F108" s="117">
        <v>0.105937</v>
      </c>
      <c r="G108" s="117" t="s">
        <v>65</v>
      </c>
      <c r="H108" s="117">
        <v>0.13416900000000001</v>
      </c>
      <c r="I108" s="117">
        <v>1.9620000000000002E-3</v>
      </c>
      <c r="J108" s="117">
        <v>1.9618E-2</v>
      </c>
      <c r="K108" s="117">
        <v>3.9236E-2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980.9</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1.0479999999999999E-3</v>
      </c>
      <c r="F110" s="117">
        <v>0.18043799999999999</v>
      </c>
      <c r="G110" s="117" t="s">
        <v>65</v>
      </c>
      <c r="H110" s="117">
        <v>0.142902</v>
      </c>
      <c r="I110" s="117">
        <v>7.3800000000000003E-3</v>
      </c>
      <c r="J110" s="117">
        <v>5.1658999999999997E-2</v>
      </c>
      <c r="K110" s="117">
        <v>5.1658999999999997E-2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369</v>
      </c>
      <c r="AL110" s="40" t="s">
        <v>282</v>
      </c>
    </row>
    <row r="111" spans="1:38" ht="26.25" customHeight="1" x14ac:dyDescent="0.2">
      <c r="A111" s="60" t="s">
        <v>279</v>
      </c>
      <c r="B111" s="60" t="s">
        <v>305</v>
      </c>
      <c r="C111" s="61" t="s">
        <v>306</v>
      </c>
      <c r="D111" s="74"/>
      <c r="E111" s="74">
        <v>5.4400000000000004E-3</v>
      </c>
      <c r="F111" s="117">
        <v>0.20563999999999999</v>
      </c>
      <c r="G111" s="117" t="s">
        <v>65</v>
      </c>
      <c r="H111" s="117">
        <v>0.17927999999999999</v>
      </c>
      <c r="I111" s="117">
        <v>7.1000000000000002E-4</v>
      </c>
      <c r="J111" s="117">
        <v>1.41E-3</v>
      </c>
      <c r="K111" s="117">
        <v>3.1800000000000001E-3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176.6</v>
      </c>
      <c r="AL111" s="40" t="s">
        <v>282</v>
      </c>
    </row>
    <row r="112" spans="1:38" ht="26.25" customHeight="1" x14ac:dyDescent="0.2">
      <c r="A112" s="60" t="s">
        <v>307</v>
      </c>
      <c r="B112" s="60" t="s">
        <v>308</v>
      </c>
      <c r="C112" s="61" t="s">
        <v>309</v>
      </c>
      <c r="D112" s="62"/>
      <c r="E112" s="117">
        <v>0.90439999999999998</v>
      </c>
      <c r="F112" s="62" t="s">
        <v>65</v>
      </c>
      <c r="G112" s="117" t="s">
        <v>65</v>
      </c>
      <c r="H112" s="166">
        <v>1.719117</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22610000</v>
      </c>
      <c r="AL112" s="40" t="s">
        <v>310</v>
      </c>
    </row>
    <row r="113" spans="1:38" ht="26.25" customHeight="1" x14ac:dyDescent="0.2">
      <c r="A113" s="60" t="s">
        <v>307</v>
      </c>
      <c r="B113" s="75" t="s">
        <v>311</v>
      </c>
      <c r="C113" s="76" t="s">
        <v>312</v>
      </c>
      <c r="D113" s="62"/>
      <c r="E113" s="117">
        <v>0.66743699999999984</v>
      </c>
      <c r="F113" s="117" t="s">
        <v>139</v>
      </c>
      <c r="G113" s="117" t="s">
        <v>65</v>
      </c>
      <c r="H113" s="117">
        <v>3.763919</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2.702E-3</v>
      </c>
      <c r="F114" s="117" t="s">
        <v>65</v>
      </c>
      <c r="G114" s="117" t="s">
        <v>65</v>
      </c>
      <c r="H114" s="117">
        <v>9.1849999999999987E-3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2.8480000000000002E-2</v>
      </c>
      <c r="F115" s="117" t="s">
        <v>65</v>
      </c>
      <c r="G115" s="117" t="s">
        <v>65</v>
      </c>
      <c r="H115" s="117">
        <v>5.6959000000000003E-2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0.15265100000000001</v>
      </c>
      <c r="F116" s="117" t="s">
        <v>139</v>
      </c>
      <c r="G116" s="117" t="s">
        <v>65</v>
      </c>
      <c r="H116" s="62">
        <v>0.35954700000000006</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9.8859000000000002E-2</v>
      </c>
      <c r="J119" s="117">
        <v>1.2119439999999999</v>
      </c>
      <c r="K119" s="117">
        <v>1.2119439999999999</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0.39861000000000002</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5.3326999999999999E-2</v>
      </c>
      <c r="G125" s="119" t="s">
        <v>65</v>
      </c>
      <c r="H125" s="119" t="s">
        <v>72</v>
      </c>
      <c r="I125" s="167">
        <v>4.2900000000000002E-4</v>
      </c>
      <c r="J125" s="167">
        <v>2.849E-3</v>
      </c>
      <c r="K125" s="167">
        <v>6.0229999999999997E-3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5" t="s">
        <v>65</v>
      </c>
      <c r="AL125" s="40" t="s">
        <v>339</v>
      </c>
    </row>
    <row r="126" spans="1:38" ht="26.25" customHeight="1" thickBot="1" x14ac:dyDescent="0.25">
      <c r="A126" s="60" t="s">
        <v>336</v>
      </c>
      <c r="B126" s="60" t="s">
        <v>340</v>
      </c>
      <c r="C126" s="61" t="s">
        <v>341</v>
      </c>
      <c r="D126" s="62"/>
      <c r="E126" s="119" t="s">
        <v>72</v>
      </c>
      <c r="F126" s="119">
        <v>1.4591E-2</v>
      </c>
      <c r="G126" s="119" t="s">
        <v>72</v>
      </c>
      <c r="H126" s="119">
        <v>2.3359999999999999E-2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4.9100000000000001E-4</v>
      </c>
      <c r="F129" s="119">
        <v>4.1099999999999999E-3</v>
      </c>
      <c r="G129" s="119" t="s">
        <v>65</v>
      </c>
      <c r="H129" s="117" t="s">
        <v>72</v>
      </c>
      <c r="I129" s="119" t="s">
        <v>65</v>
      </c>
      <c r="J129" s="119" t="s">
        <v>65</v>
      </c>
      <c r="K129" s="119" t="s">
        <v>65</v>
      </c>
      <c r="L129" s="119" t="s">
        <v>65</v>
      </c>
      <c r="M129" s="119">
        <v>4.914E-3</v>
      </c>
      <c r="N129" s="119" t="s">
        <v>65</v>
      </c>
      <c r="O129" s="119" t="s">
        <v>65</v>
      </c>
      <c r="P129" s="119" t="s">
        <v>65</v>
      </c>
      <c r="Q129" s="119" t="s">
        <v>65</v>
      </c>
      <c r="R129" s="117" t="s">
        <v>72</v>
      </c>
      <c r="S129" s="117" t="s">
        <v>72</v>
      </c>
      <c r="T129" s="119" t="s">
        <v>65</v>
      </c>
      <c r="U129" s="117" t="s">
        <v>72</v>
      </c>
      <c r="V129" s="117" t="s">
        <v>72</v>
      </c>
      <c r="W129" s="119" t="s">
        <v>72</v>
      </c>
      <c r="X129" s="117" t="s">
        <v>72</v>
      </c>
      <c r="Y129" s="117" t="s">
        <v>72</v>
      </c>
      <c r="Z129" s="117" t="s">
        <v>72</v>
      </c>
      <c r="AA129" s="117" t="s">
        <v>72</v>
      </c>
      <c r="AB129" s="117"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2.7500000000000002E-4</v>
      </c>
      <c r="F130" s="119">
        <v>1.2E-5</v>
      </c>
      <c r="G130" s="119">
        <v>5.3999999999999998E-5</v>
      </c>
      <c r="H130" s="119" t="s">
        <v>72</v>
      </c>
      <c r="I130" s="119">
        <v>5.1599999999999997E-4</v>
      </c>
      <c r="J130" s="119">
        <v>9.0299999999999983E-4</v>
      </c>
      <c r="K130" s="119">
        <v>1.2899999999999999E-3</v>
      </c>
      <c r="L130" s="119">
        <v>1.806E-5</v>
      </c>
      <c r="M130" s="119">
        <v>1.16E-4</v>
      </c>
      <c r="N130" s="119">
        <v>4.6706000000000003E-5</v>
      </c>
      <c r="O130" s="119">
        <v>3.5930000000000002E-6</v>
      </c>
      <c r="P130" s="119">
        <v>2.012E-6</v>
      </c>
      <c r="Q130" s="119">
        <v>5.75E-7</v>
      </c>
      <c r="R130" s="119" t="s">
        <v>72</v>
      </c>
      <c r="S130" s="119" t="s">
        <v>72</v>
      </c>
      <c r="T130" s="119">
        <v>5.0300000000000001E-6</v>
      </c>
      <c r="U130" s="119" t="s">
        <v>72</v>
      </c>
      <c r="V130" s="119" t="s">
        <v>72</v>
      </c>
      <c r="W130" s="119">
        <v>3.5928000000000002E-4</v>
      </c>
      <c r="X130" s="119" t="s">
        <v>72</v>
      </c>
      <c r="Y130" s="119" t="s">
        <v>72</v>
      </c>
      <c r="Z130" s="119" t="s">
        <v>72</v>
      </c>
      <c r="AA130" s="119" t="s">
        <v>72</v>
      </c>
      <c r="AB130" s="119">
        <v>7.1900000000000002E-7</v>
      </c>
      <c r="AC130" s="119">
        <v>7.1855999999999998E-5</v>
      </c>
      <c r="AD130" s="119" t="s">
        <v>65</v>
      </c>
      <c r="AE130" s="51"/>
      <c r="AF130" s="117" t="s">
        <v>65</v>
      </c>
      <c r="AG130" s="117" t="s">
        <v>65</v>
      </c>
      <c r="AH130" s="117" t="s">
        <v>65</v>
      </c>
      <c r="AI130" s="117" t="s">
        <v>65</v>
      </c>
      <c r="AJ130" s="117" t="s">
        <v>65</v>
      </c>
      <c r="AK130" s="117">
        <v>3.5927999999999995E-2</v>
      </c>
      <c r="AL130" s="40" t="s">
        <v>348</v>
      </c>
    </row>
    <row r="131" spans="1:38" ht="26.25" customHeight="1" thickBot="1" x14ac:dyDescent="0.25">
      <c r="A131" s="60" t="s">
        <v>336</v>
      </c>
      <c r="B131" s="64" t="s">
        <v>353</v>
      </c>
      <c r="C131" s="72" t="s">
        <v>354</v>
      </c>
      <c r="D131" s="62"/>
      <c r="E131" s="167">
        <v>1.9999999999999999E-6</v>
      </c>
      <c r="F131" s="119">
        <v>9.9999999999999995E-7</v>
      </c>
      <c r="G131" s="167">
        <v>9.9000000000000005E-7</v>
      </c>
      <c r="H131" s="119" t="s">
        <v>72</v>
      </c>
      <c r="I131" s="167">
        <v>9.9999999999999995E-7</v>
      </c>
      <c r="J131" s="167">
        <v>9.9999999999999995E-7</v>
      </c>
      <c r="K131" s="167">
        <v>1.9999999999999999E-6</v>
      </c>
      <c r="L131" s="167">
        <v>4.6000000000000002E-8</v>
      </c>
      <c r="M131" s="167">
        <v>9.9999999999999995E-7</v>
      </c>
      <c r="N131" s="167">
        <v>3.2570000000000002E-5</v>
      </c>
      <c r="O131" s="167">
        <v>2.757E-6</v>
      </c>
      <c r="P131" s="167">
        <v>1.1090400000000001E-4</v>
      </c>
      <c r="Q131" s="167">
        <v>4.6800000000000001E-7</v>
      </c>
      <c r="R131" s="167">
        <v>4.5400000000000002E-7</v>
      </c>
      <c r="S131" s="167">
        <v>5.9660000000000001E-6</v>
      </c>
      <c r="T131" s="167">
        <v>3.46E-7</v>
      </c>
      <c r="U131" s="119" t="s">
        <v>72</v>
      </c>
      <c r="V131" s="119" t="s">
        <v>72</v>
      </c>
      <c r="W131" s="119">
        <v>3.6991200000000002E-2</v>
      </c>
      <c r="X131" s="119" t="s">
        <v>72</v>
      </c>
      <c r="Y131" s="119" t="s">
        <v>72</v>
      </c>
      <c r="Z131" s="119" t="s">
        <v>72</v>
      </c>
      <c r="AA131" s="119" t="s">
        <v>72</v>
      </c>
      <c r="AB131" s="167">
        <v>1E-10</v>
      </c>
      <c r="AC131" s="119">
        <v>2.788E-4</v>
      </c>
      <c r="AD131" s="119">
        <v>5.5760000000000001E-5</v>
      </c>
      <c r="AE131" s="51"/>
      <c r="AF131" s="117" t="s">
        <v>65</v>
      </c>
      <c r="AG131" s="117" t="s">
        <v>65</v>
      </c>
      <c r="AH131" s="117" t="s">
        <v>65</v>
      </c>
      <c r="AI131" s="117" t="s">
        <v>65</v>
      </c>
      <c r="AJ131" s="117" t="s">
        <v>65</v>
      </c>
      <c r="AK131" s="117">
        <v>2.7880000000000001E-3</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4.4070000000000003E-3</v>
      </c>
      <c r="F133" s="119">
        <v>6.8999999999999997E-5</v>
      </c>
      <c r="G133" s="119">
        <v>6.0400000000000004E-4</v>
      </c>
      <c r="H133" s="119" t="s">
        <v>65</v>
      </c>
      <c r="I133" s="119">
        <v>1.85E-4</v>
      </c>
      <c r="J133" s="119">
        <v>1.85E-4</v>
      </c>
      <c r="K133" s="119">
        <v>2.0599999999999999E-4</v>
      </c>
      <c r="L133" s="119" t="s">
        <v>72</v>
      </c>
      <c r="M133" s="119">
        <v>7.4799999999999997E-4</v>
      </c>
      <c r="N133" s="119">
        <v>1.6000000000000001E-4</v>
      </c>
      <c r="O133" s="119">
        <v>2.6999999999999999E-5</v>
      </c>
      <c r="P133" s="119">
        <v>7.9600000000000001E-3</v>
      </c>
      <c r="Q133" s="119">
        <v>7.2999999999999999E-5</v>
      </c>
      <c r="R133" s="119">
        <v>7.2000000000000002E-5</v>
      </c>
      <c r="S133" s="119">
        <v>6.6000000000000005E-5</v>
      </c>
      <c r="T133" s="119">
        <v>9.2999999999999997E-5</v>
      </c>
      <c r="U133" s="119">
        <v>1.06E-4</v>
      </c>
      <c r="V133" s="119">
        <v>8.5499999999999997E-4</v>
      </c>
      <c r="W133" s="119">
        <v>1.44E-4</v>
      </c>
      <c r="X133" s="134">
        <v>7.1E-8</v>
      </c>
      <c r="Y133" s="134">
        <v>3.8999999999999998E-8</v>
      </c>
      <c r="Z133" s="134">
        <v>3.4E-8</v>
      </c>
      <c r="AA133" s="134">
        <v>3.7E-8</v>
      </c>
      <c r="AB133" s="134">
        <v>1.8100000000000002E-7</v>
      </c>
      <c r="AC133" s="119">
        <v>8.0099999999999995E-4</v>
      </c>
      <c r="AD133" s="119">
        <v>2.1900000000000001E-3</v>
      </c>
      <c r="AE133" s="51"/>
      <c r="AF133" s="117" t="s">
        <v>65</v>
      </c>
      <c r="AG133" s="117" t="s">
        <v>65</v>
      </c>
      <c r="AH133" s="117" t="s">
        <v>65</v>
      </c>
      <c r="AI133" s="117" t="s">
        <v>65</v>
      </c>
      <c r="AJ133" s="117" t="s">
        <v>65</v>
      </c>
      <c r="AK133" s="62">
        <v>5342</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1.4108000000000001E-2</v>
      </c>
      <c r="F135" s="119">
        <v>7.0539000000000004E-2</v>
      </c>
      <c r="G135" s="119">
        <v>2.3509999999999998E-3</v>
      </c>
      <c r="H135" s="119" t="s">
        <v>72</v>
      </c>
      <c r="I135" s="167">
        <v>3.7621000000000002E-2</v>
      </c>
      <c r="J135" s="167">
        <v>3.7621000000000002E-2</v>
      </c>
      <c r="K135" s="119">
        <v>3.7621000000000002E-2</v>
      </c>
      <c r="L135" s="119" t="s">
        <v>72</v>
      </c>
      <c r="M135" s="119">
        <v>0.19750799999999999</v>
      </c>
      <c r="N135" s="119" t="s">
        <v>72</v>
      </c>
      <c r="O135" s="119" t="s">
        <v>72</v>
      </c>
      <c r="P135" s="119" t="s">
        <v>72</v>
      </c>
      <c r="Q135" s="119" t="s">
        <v>72</v>
      </c>
      <c r="R135" s="119" t="s">
        <v>72</v>
      </c>
      <c r="S135" s="119" t="s">
        <v>72</v>
      </c>
      <c r="T135" s="119" t="s">
        <v>72</v>
      </c>
      <c r="U135" s="119" t="s">
        <v>72</v>
      </c>
      <c r="V135" s="119" t="s">
        <v>72</v>
      </c>
      <c r="W135" s="119">
        <v>0.36115742899999997</v>
      </c>
      <c r="X135" s="119">
        <v>6.5835989999999999E-3</v>
      </c>
      <c r="Y135" s="119">
        <v>3.1507219999999999E-3</v>
      </c>
      <c r="Z135" s="119">
        <v>3.1507219999999999E-3</v>
      </c>
      <c r="AA135" s="119">
        <v>5.972265E-3</v>
      </c>
      <c r="AB135" s="119">
        <v>1.8857308E-2</v>
      </c>
      <c r="AC135" s="119">
        <v>0.188102828</v>
      </c>
      <c r="AD135" s="119">
        <v>0.59252390700000002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2.4225E-2</v>
      </c>
      <c r="G136" s="119" t="s">
        <v>65</v>
      </c>
      <c r="H136" s="167">
        <v>0.22233800000000001</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21"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0.17230799999999999</v>
      </c>
      <c r="J139" s="119">
        <v>0.17230799999999999</v>
      </c>
      <c r="K139" s="119">
        <v>0.17230799999999999</v>
      </c>
      <c r="L139" s="119" t="s">
        <v>72</v>
      </c>
      <c r="M139" s="119" t="s">
        <v>72</v>
      </c>
      <c r="N139" s="119">
        <v>5.0299999999999997E-4</v>
      </c>
      <c r="O139" s="119">
        <v>1.013E-3</v>
      </c>
      <c r="P139" s="119">
        <v>1.013E-3</v>
      </c>
      <c r="Q139" s="119">
        <v>1.604E-3</v>
      </c>
      <c r="R139" s="119">
        <v>1.531E-3</v>
      </c>
      <c r="S139" s="119">
        <v>3.5590000000000001E-3</v>
      </c>
      <c r="T139" s="119" t="s">
        <v>72</v>
      </c>
      <c r="U139" s="119" t="s">
        <v>72</v>
      </c>
      <c r="V139" s="119" t="s">
        <v>72</v>
      </c>
      <c r="W139" s="119">
        <v>1.739816</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40.4544628432674</v>
      </c>
      <c r="F141" s="16">
        <f t="shared" ref="F141:AD141" si="0">SUM(F14:F140)</f>
        <v>33.222979522345192</v>
      </c>
      <c r="G141" s="16">
        <f t="shared" si="0"/>
        <v>69.851271834541322</v>
      </c>
      <c r="H141" s="16">
        <f t="shared" si="0"/>
        <v>11.155641588253392</v>
      </c>
      <c r="I141" s="16">
        <f t="shared" si="0"/>
        <v>7.6122608732058792</v>
      </c>
      <c r="J141" s="16">
        <f t="shared" si="0"/>
        <v>14.250930973205879</v>
      </c>
      <c r="K141" s="16">
        <f t="shared" si="0"/>
        <v>23.62825255920588</v>
      </c>
      <c r="L141" s="16">
        <f t="shared" si="0"/>
        <v>1.3659540409715072</v>
      </c>
      <c r="M141" s="16">
        <f t="shared" si="0"/>
        <v>133.98745837917787</v>
      </c>
      <c r="N141" s="16">
        <f t="shared" si="0"/>
        <v>6.5749011732198737</v>
      </c>
      <c r="O141" s="16">
        <f t="shared" si="0"/>
        <v>0.4529416317649993</v>
      </c>
      <c r="P141" s="16">
        <f t="shared" si="0"/>
        <v>0.14552543961252373</v>
      </c>
      <c r="Q141" s="16">
        <f t="shared" si="0"/>
        <v>0.99610204087017939</v>
      </c>
      <c r="R141" s="16">
        <f>SUM(R14:R140)</f>
        <v>2.9480797662799629</v>
      </c>
      <c r="S141" s="16">
        <f t="shared" si="0"/>
        <v>10.031666271463003</v>
      </c>
      <c r="T141" s="16">
        <f t="shared" si="0"/>
        <v>2.6291462879572856</v>
      </c>
      <c r="U141" s="16">
        <f t="shared" si="0"/>
        <v>1.1693588322103603</v>
      </c>
      <c r="V141" s="16">
        <f t="shared" si="0"/>
        <v>22.788218328070247</v>
      </c>
      <c r="W141" s="16">
        <f t="shared" si="0"/>
        <v>5.0262256089999999</v>
      </c>
      <c r="X141" s="16">
        <f t="shared" si="0"/>
        <v>1.4801931889733999</v>
      </c>
      <c r="Y141" s="16">
        <f t="shared" si="0"/>
        <v>1.4521860061791001</v>
      </c>
      <c r="Z141" s="16">
        <f t="shared" si="0"/>
        <v>0.95165356764800013</v>
      </c>
      <c r="AA141" s="16">
        <f t="shared" si="0"/>
        <v>1.3911853619873</v>
      </c>
      <c r="AB141" s="16">
        <f t="shared" si="0"/>
        <v>5.2752163438877995</v>
      </c>
      <c r="AC141" s="16">
        <f t="shared" si="0"/>
        <v>0.47329910160000005</v>
      </c>
      <c r="AD141" s="16">
        <f t="shared" si="0"/>
        <v>1.5292590525</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40.4544628432674</v>
      </c>
      <c r="F152" s="11">
        <f t="shared" ref="F152:AD152" si="1">F141 + F151 + IF(AND(OR($B$4="AT",$B$4="BE",$B$4="CH",$B$4="GB",$B$4="IE",$B$4="LT",$B$4="LU",$B$4="NL"),SUM(F143:F149)&gt;0),SUM(F143:F149)-SUM(F27:F33),0)</f>
        <v>33.222979522345192</v>
      </c>
      <c r="G152" s="11">
        <f t="shared" si="1"/>
        <v>69.851271834541322</v>
      </c>
      <c r="H152" s="11">
        <f t="shared" si="1"/>
        <v>11.155641588253392</v>
      </c>
      <c r="I152" s="11">
        <f t="shared" si="1"/>
        <v>7.6122608732058792</v>
      </c>
      <c r="J152" s="11">
        <f t="shared" si="1"/>
        <v>14.250930973205879</v>
      </c>
      <c r="K152" s="11">
        <f t="shared" si="1"/>
        <v>23.62825255920588</v>
      </c>
      <c r="L152" s="11">
        <f t="shared" si="1"/>
        <v>1.3659540409715072</v>
      </c>
      <c r="M152" s="11">
        <f t="shared" si="1"/>
        <v>133.98745837917787</v>
      </c>
      <c r="N152" s="11">
        <f t="shared" si="1"/>
        <v>6.5749011732198737</v>
      </c>
      <c r="O152" s="11">
        <f t="shared" si="1"/>
        <v>0.4529416317649993</v>
      </c>
      <c r="P152" s="11">
        <f t="shared" si="1"/>
        <v>0.14552543961252373</v>
      </c>
      <c r="Q152" s="11">
        <f t="shared" si="1"/>
        <v>0.99610204087017939</v>
      </c>
      <c r="R152" s="11">
        <f t="shared" si="1"/>
        <v>2.9480797662799629</v>
      </c>
      <c r="S152" s="11">
        <f t="shared" si="1"/>
        <v>10.031666271463003</v>
      </c>
      <c r="T152" s="11">
        <f t="shared" si="1"/>
        <v>2.6291462879572856</v>
      </c>
      <c r="U152" s="11">
        <f t="shared" si="1"/>
        <v>1.1693588322103603</v>
      </c>
      <c r="V152" s="11">
        <f t="shared" si="1"/>
        <v>22.788218328070247</v>
      </c>
      <c r="W152" s="11">
        <f t="shared" si="1"/>
        <v>5.0262256089999999</v>
      </c>
      <c r="X152" s="11">
        <f t="shared" si="1"/>
        <v>1.4801931889733999</v>
      </c>
      <c r="Y152" s="11">
        <f t="shared" si="1"/>
        <v>1.4521860061791001</v>
      </c>
      <c r="Z152" s="11">
        <f t="shared" si="1"/>
        <v>0.95165356764800013</v>
      </c>
      <c r="AA152" s="11">
        <f t="shared" si="1"/>
        <v>1.3911853619873</v>
      </c>
      <c r="AB152" s="11">
        <f t="shared" si="1"/>
        <v>5.2752163438877995</v>
      </c>
      <c r="AC152" s="11">
        <f t="shared" si="1"/>
        <v>0.47329910160000005</v>
      </c>
      <c r="AD152" s="11">
        <f t="shared" si="1"/>
        <v>1.5292590525</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40.4544628432674</v>
      </c>
      <c r="F154" s="11">
        <f>F141 + F153 - IF(OR($B$6=2005,$B$6&gt;=2020),SUM(F99:F122),0) + IF(AND(OR($B$4="AT",$B$4="BE",$B$4="CH",$B$4="GB",$B$4="IE",$B$4="LT",$B$4="LU",$B$4="NL"),SUM(F143:F149)&gt;0),SUM(F143:F149)-SUM(F27:F33),0)</f>
        <v>33.222979522345192</v>
      </c>
      <c r="G154" s="11">
        <f>G141 + G153 + IF(AND(OR($B$4="AT",$B$4="BE",$B$4="CH",$B$4="GB",$B$4="IE",$B$4="LT",$B$4="LU",$B$4="NL"),SUM(G143:G149)&gt;0),SUM(G143:G149)-SUM(G27:G33),0)</f>
        <v>69.851271834541322</v>
      </c>
      <c r="H154" s="11">
        <f t="shared" ref="H154:AD154" si="2">H141 + H153 + IF(AND(OR($B$4="AT",$B$4="BE",$B$4="CH",$B$4="GB",$B$4="IE",$B$4="LT",$B$4="LU",$B$4="NL"),SUM(H143:H149)&gt;0),SUM(H143:H149)-SUM(H27:H33),0)</f>
        <v>11.155641588253392</v>
      </c>
      <c r="I154" s="11">
        <f t="shared" si="2"/>
        <v>7.6122608732058792</v>
      </c>
      <c r="J154" s="11">
        <f t="shared" si="2"/>
        <v>14.250930973205879</v>
      </c>
      <c r="K154" s="11">
        <f t="shared" si="2"/>
        <v>23.62825255920588</v>
      </c>
      <c r="L154" s="11">
        <f t="shared" si="2"/>
        <v>1.3659540409715072</v>
      </c>
      <c r="M154" s="11">
        <f t="shared" si="2"/>
        <v>133.98745837917787</v>
      </c>
      <c r="N154" s="11">
        <f t="shared" si="2"/>
        <v>6.5749011732198737</v>
      </c>
      <c r="O154" s="11">
        <f t="shared" si="2"/>
        <v>0.4529416317649993</v>
      </c>
      <c r="P154" s="11">
        <f t="shared" si="2"/>
        <v>0.14552543961252373</v>
      </c>
      <c r="Q154" s="11">
        <f t="shared" si="2"/>
        <v>0.99610204087017939</v>
      </c>
      <c r="R154" s="11">
        <f t="shared" si="2"/>
        <v>2.9480797662799629</v>
      </c>
      <c r="S154" s="11">
        <f t="shared" si="2"/>
        <v>10.031666271463003</v>
      </c>
      <c r="T154" s="11">
        <f t="shared" si="2"/>
        <v>2.6291462879572856</v>
      </c>
      <c r="U154" s="11">
        <f t="shared" si="2"/>
        <v>1.1693588322103603</v>
      </c>
      <c r="V154" s="11">
        <f t="shared" si="2"/>
        <v>22.788218328070247</v>
      </c>
      <c r="W154" s="11">
        <f t="shared" si="2"/>
        <v>5.0262256089999999</v>
      </c>
      <c r="X154" s="11">
        <f t="shared" si="2"/>
        <v>1.4801931889733999</v>
      </c>
      <c r="Y154" s="11">
        <f t="shared" si="2"/>
        <v>1.4521860061791001</v>
      </c>
      <c r="Z154" s="11">
        <f t="shared" si="2"/>
        <v>0.95165356764800013</v>
      </c>
      <c r="AA154" s="11">
        <f t="shared" si="2"/>
        <v>1.3911853619873</v>
      </c>
      <c r="AB154" s="11">
        <f t="shared" si="2"/>
        <v>5.2752163438877995</v>
      </c>
      <c r="AC154" s="11">
        <f t="shared" si="2"/>
        <v>0.47329910160000005</v>
      </c>
      <c r="AD154" s="11">
        <f t="shared" si="2"/>
        <v>1.5292590525</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0.51102999999999998</v>
      </c>
      <c r="F157" s="129">
        <v>1.9962000000000001E-2</v>
      </c>
      <c r="G157" s="129">
        <v>3.9924000000000001E-2</v>
      </c>
      <c r="H157" s="129" t="s">
        <v>72</v>
      </c>
      <c r="I157" s="129">
        <v>7.9850000000000008E-3</v>
      </c>
      <c r="J157" s="129">
        <v>7.9850000000000008E-3</v>
      </c>
      <c r="K157" s="129">
        <v>7.9850000000000008E-3</v>
      </c>
      <c r="L157" s="129">
        <v>3.833E-3</v>
      </c>
      <c r="M157" s="129">
        <v>4.3916999999999998E-2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1716.7424920000001</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1.2452E-2</v>
      </c>
      <c r="F158" s="129">
        <v>1.21E-4</v>
      </c>
      <c r="G158" s="129">
        <v>1.209E-3</v>
      </c>
      <c r="H158" s="129" t="s">
        <v>72</v>
      </c>
      <c r="I158" s="129">
        <v>2.42E-4</v>
      </c>
      <c r="J158" s="129">
        <v>2.42E-4</v>
      </c>
      <c r="K158" s="129">
        <v>2.42E-4</v>
      </c>
      <c r="L158" s="129">
        <v>1.16E-4</v>
      </c>
      <c r="M158" s="129">
        <v>2.418E-3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51.983258999999997</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16.329559</v>
      </c>
      <c r="F159" s="129">
        <v>0.601549</v>
      </c>
      <c r="G159" s="129">
        <v>5.3400000000000007</v>
      </c>
      <c r="H159" s="129" t="s">
        <v>72</v>
      </c>
      <c r="I159" s="129">
        <v>1.023455</v>
      </c>
      <c r="J159" s="129">
        <v>1.1102799999999999</v>
      </c>
      <c r="K159" s="129">
        <v>1.1102799999999999</v>
      </c>
      <c r="L159" s="129">
        <v>0.135243</v>
      </c>
      <c r="M159" s="129">
        <v>1.6058000000000006</v>
      </c>
      <c r="N159" s="129">
        <v>3.6809999999999996E-2</v>
      </c>
      <c r="O159" s="129">
        <v>3.8900000000000002E-3</v>
      </c>
      <c r="P159" s="129">
        <v>4.7899999999999991E-3</v>
      </c>
      <c r="Q159" s="129">
        <v>1.04E-2</v>
      </c>
      <c r="R159" s="129">
        <v>0.12609000000000001</v>
      </c>
      <c r="S159" s="129">
        <v>4.3400000000000001E-2</v>
      </c>
      <c r="T159" s="129">
        <v>5.5490000000000004</v>
      </c>
      <c r="U159" s="129">
        <v>7.3299999999999997E-3</v>
      </c>
      <c r="V159" s="129">
        <v>0.26040000000000002</v>
      </c>
      <c r="W159" s="129">
        <v>8.6690000000000003E-2</v>
      </c>
      <c r="X159" s="129">
        <v>9.5E-4</v>
      </c>
      <c r="Y159" s="129">
        <v>5.6100000000000004E-3</v>
      </c>
      <c r="Z159" s="129">
        <v>3.8899999999999998E-3</v>
      </c>
      <c r="AA159" s="129">
        <v>1.593E-3</v>
      </c>
      <c r="AB159" s="129">
        <v>1.2043E-2</v>
      </c>
      <c r="AC159" s="129">
        <v>2.768E-2</v>
      </c>
      <c r="AD159" s="129">
        <v>9.9750000000000005E-2</v>
      </c>
      <c r="AE159" s="54"/>
      <c r="AF159" s="129">
        <v>8883.7999999999993</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0.30956</v>
      </c>
      <c r="F163" s="130">
        <v>0.92867999999999995</v>
      </c>
      <c r="G163" s="130">
        <v>6.1912000000000002E-2</v>
      </c>
      <c r="H163" s="130">
        <v>6.1912000000000002E-2</v>
      </c>
      <c r="I163" s="297">
        <v>4.0084249999999999</v>
      </c>
      <c r="J163" s="297">
        <v>4.8991860000000003</v>
      </c>
      <c r="K163" s="297">
        <v>7.5714689999999996</v>
      </c>
      <c r="L163" s="297">
        <v>0.36075800000000002</v>
      </c>
      <c r="M163" s="130">
        <v>9.2867999999999995</v>
      </c>
      <c r="N163" s="130" t="s">
        <v>72</v>
      </c>
      <c r="O163" s="130" t="s">
        <v>72</v>
      </c>
      <c r="P163" s="130" t="s">
        <v>72</v>
      </c>
      <c r="Q163" s="130" t="s">
        <v>72</v>
      </c>
      <c r="R163" s="130" t="s">
        <v>72</v>
      </c>
      <c r="S163" s="130" t="s">
        <v>72</v>
      </c>
      <c r="T163" s="130" t="s">
        <v>72</v>
      </c>
      <c r="U163" s="130" t="s">
        <v>72</v>
      </c>
      <c r="V163" s="130" t="s">
        <v>72</v>
      </c>
      <c r="W163" s="297">
        <v>0.44538100000000003</v>
      </c>
      <c r="X163" s="130" t="s">
        <v>72</v>
      </c>
      <c r="Y163" s="130" t="s">
        <v>72</v>
      </c>
      <c r="Z163" s="130" t="s">
        <v>72</v>
      </c>
      <c r="AA163" s="130" t="s">
        <v>72</v>
      </c>
      <c r="AB163" s="130" t="s">
        <v>72</v>
      </c>
      <c r="AC163" s="130" t="s">
        <v>72</v>
      </c>
      <c r="AD163" s="297">
        <v>4.4538000000000001E-2</v>
      </c>
      <c r="AE163" s="55"/>
      <c r="AF163" s="130" t="s">
        <v>65</v>
      </c>
      <c r="AG163" s="130" t="s">
        <v>65</v>
      </c>
      <c r="AH163" s="130" t="s">
        <v>65</v>
      </c>
      <c r="AI163" s="130" t="s">
        <v>65</v>
      </c>
      <c r="AJ163" s="130" t="s">
        <v>65</v>
      </c>
      <c r="AK163" s="130">
        <v>3095.6</v>
      </c>
      <c r="AL163" s="50" t="s">
        <v>425</v>
      </c>
    </row>
    <row r="164" spans="1:38" ht="26.25" customHeight="1" thickBot="1" x14ac:dyDescent="0.25">
      <c r="A164" s="50" t="s">
        <v>420</v>
      </c>
      <c r="B164" s="50" t="s">
        <v>426</v>
      </c>
      <c r="C164" s="101" t="s">
        <v>427</v>
      </c>
      <c r="D164" s="102"/>
      <c r="E164" s="130" t="s">
        <v>69</v>
      </c>
      <c r="F164" s="130">
        <v>38.166440000000001</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topLeftCell="A4" zoomScale="78" zoomScaleNormal="78" workbookViewId="0">
      <pane xSplit="3" ySplit="10" topLeftCell="H23" activePane="bottomRight" state="frozen"/>
      <selection pane="topRight" activeCell="D4" sqref="D4"/>
      <selection pane="bottomLeft" activeCell="A14" sqref="A14"/>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2005</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2005</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204">
        <v>12.062303</v>
      </c>
      <c r="F14" s="117">
        <v>0.59708899999999998</v>
      </c>
      <c r="G14" s="117">
        <v>70.701293000000007</v>
      </c>
      <c r="H14" s="166">
        <v>5.0660000000000002E-3</v>
      </c>
      <c r="I14" s="117">
        <v>2.5601069999999999</v>
      </c>
      <c r="J14" s="117">
        <v>6.6041530000000002</v>
      </c>
      <c r="K14" s="117">
        <v>11.236967</v>
      </c>
      <c r="L14" s="166">
        <v>0.107848</v>
      </c>
      <c r="M14" s="117">
        <v>3.7675640000000001</v>
      </c>
      <c r="N14" s="117">
        <v>3.5994000000000002</v>
      </c>
      <c r="O14" s="117">
        <v>0.171684</v>
      </c>
      <c r="P14" s="117">
        <v>8.8372000000000006E-2</v>
      </c>
      <c r="Q14" s="117">
        <v>1.440995</v>
      </c>
      <c r="R14" s="117">
        <v>2.637597</v>
      </c>
      <c r="S14" s="117">
        <v>1.801768</v>
      </c>
      <c r="T14" s="117">
        <v>2.2601279999999999</v>
      </c>
      <c r="U14" s="117">
        <v>1.406401</v>
      </c>
      <c r="V14" s="117">
        <v>13.674659</v>
      </c>
      <c r="W14" s="166">
        <v>1.078322</v>
      </c>
      <c r="X14" s="166">
        <v>7.6887999999999998E-2</v>
      </c>
      <c r="Y14" s="166">
        <v>0.116497</v>
      </c>
      <c r="Z14" s="166">
        <v>4.3359000000000002E-2</v>
      </c>
      <c r="AA14" s="166">
        <v>3.3300999999999997E-2</v>
      </c>
      <c r="AB14" s="166">
        <v>0.27004600000000001</v>
      </c>
      <c r="AC14" s="117">
        <v>9.4515000000000002E-2</v>
      </c>
      <c r="AD14" s="117">
        <v>0.65842299999999998</v>
      </c>
      <c r="AE14" s="51"/>
      <c r="AF14" s="62">
        <v>4341.8999999999996</v>
      </c>
      <c r="AG14" s="62">
        <v>105235.836</v>
      </c>
      <c r="AH14" s="166">
        <v>17550.900000000001</v>
      </c>
      <c r="AI14" s="62">
        <v>5642</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0.12241299999999999</v>
      </c>
      <c r="F16" s="166">
        <v>1.3081609999999999</v>
      </c>
      <c r="G16" s="117">
        <v>1.2330680000000001</v>
      </c>
      <c r="H16" s="117">
        <v>0.13250200000000001</v>
      </c>
      <c r="I16" s="117">
        <v>0.17995</v>
      </c>
      <c r="J16" s="117">
        <v>0.38689200000000001</v>
      </c>
      <c r="K16" s="117">
        <v>0.449874</v>
      </c>
      <c r="L16" s="117">
        <v>1.1516999999999999E-2</v>
      </c>
      <c r="M16" s="166">
        <v>19.291129000000002</v>
      </c>
      <c r="N16" s="117">
        <v>8.9160000000000003E-3</v>
      </c>
      <c r="O16" s="117">
        <v>5.2700000000000002E-4</v>
      </c>
      <c r="P16" s="117">
        <v>1.8240000000000001E-3</v>
      </c>
      <c r="Q16" s="117">
        <v>3.6470000000000001E-3</v>
      </c>
      <c r="R16" s="117">
        <v>1.8237E-2</v>
      </c>
      <c r="S16" s="117">
        <v>1.8237E-2</v>
      </c>
      <c r="T16" s="117">
        <v>9.1179999999999994E-3</v>
      </c>
      <c r="U16" s="117" t="s">
        <v>72</v>
      </c>
      <c r="V16" s="117">
        <v>0.12157999999999999</v>
      </c>
      <c r="W16" s="117">
        <v>6.1720000000000004E-3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8.0699999999999999E-4</v>
      </c>
      <c r="F17" s="166">
        <v>4.1E-5</v>
      </c>
      <c r="G17" s="166">
        <v>4.3999999999999999E-5</v>
      </c>
      <c r="H17" s="117">
        <v>6.0000000000000002E-6</v>
      </c>
      <c r="I17" s="117">
        <v>9.9999999999999995E-7</v>
      </c>
      <c r="J17" s="117">
        <v>1.9999999999999999E-6</v>
      </c>
      <c r="K17" s="117">
        <v>1.9999999999999999E-6</v>
      </c>
      <c r="L17" s="117">
        <v>1E-8</v>
      </c>
      <c r="M17" s="166">
        <v>6.0999999999999999E-5</v>
      </c>
      <c r="N17" s="117" t="s">
        <v>65</v>
      </c>
      <c r="O17" s="117" t="s">
        <v>65</v>
      </c>
      <c r="P17" s="117">
        <v>2.3E-6</v>
      </c>
      <c r="Q17" s="117">
        <v>2.7E-6</v>
      </c>
      <c r="R17" s="117" t="s">
        <v>65</v>
      </c>
      <c r="S17" s="117" t="s">
        <v>65</v>
      </c>
      <c r="T17" s="117" t="s">
        <v>65</v>
      </c>
      <c r="U17" s="117">
        <v>1.9999999999999999E-7</v>
      </c>
      <c r="V17" s="117" t="s">
        <v>65</v>
      </c>
      <c r="W17" s="117" t="s">
        <v>65</v>
      </c>
      <c r="X17" s="117" t="s">
        <v>65</v>
      </c>
      <c r="Y17" s="117" t="s">
        <v>65</v>
      </c>
      <c r="Z17" s="117" t="s">
        <v>65</v>
      </c>
      <c r="AA17" s="117" t="s">
        <v>65</v>
      </c>
      <c r="AB17" s="117" t="s">
        <v>65</v>
      </c>
      <c r="AC17" s="117" t="s">
        <v>65</v>
      </c>
      <c r="AD17" s="117" t="s">
        <v>65</v>
      </c>
      <c r="AE17" s="51"/>
      <c r="AF17" s="117" t="s">
        <v>65</v>
      </c>
      <c r="AG17" s="117" t="s">
        <v>65</v>
      </c>
      <c r="AH17" s="166">
        <v>22.5</v>
      </c>
      <c r="AI17" s="117" t="s">
        <v>65</v>
      </c>
      <c r="AJ17" s="117" t="s">
        <v>65</v>
      </c>
      <c r="AK17" s="117" t="s">
        <v>65</v>
      </c>
      <c r="AL17" s="40" t="s">
        <v>61</v>
      </c>
    </row>
    <row r="18" spans="1:38" ht="26.25" customHeight="1" thickBot="1" x14ac:dyDescent="0.25">
      <c r="A18" s="60" t="s">
        <v>66</v>
      </c>
      <c r="B18" s="60" t="s">
        <v>75</v>
      </c>
      <c r="C18" s="61" t="s">
        <v>76</v>
      </c>
      <c r="D18" s="62"/>
      <c r="E18" s="166">
        <v>6.4599999999999998E-4</v>
      </c>
      <c r="F18" s="117">
        <v>3.3000000000000003E-5</v>
      </c>
      <c r="G18" s="117">
        <v>3.4999999999999997E-5</v>
      </c>
      <c r="H18" s="117">
        <v>5.0000000000000004E-6</v>
      </c>
      <c r="I18" s="117">
        <v>9.9999999999999995E-7</v>
      </c>
      <c r="J18" s="117">
        <v>9.9999999999999995E-7</v>
      </c>
      <c r="K18" s="117">
        <v>9.9999999999999995E-7</v>
      </c>
      <c r="L18" s="117">
        <v>1E-8</v>
      </c>
      <c r="M18" s="117">
        <v>4.8999999999999998E-5</v>
      </c>
      <c r="N18" s="117" t="s">
        <v>65</v>
      </c>
      <c r="O18" s="117" t="s">
        <v>65</v>
      </c>
      <c r="P18" s="117">
        <v>1.7999999999999999E-6</v>
      </c>
      <c r="Q18" s="117">
        <v>2.2000000000000001E-6</v>
      </c>
      <c r="R18" s="117" t="s">
        <v>65</v>
      </c>
      <c r="S18" s="117" t="s">
        <v>65</v>
      </c>
      <c r="T18" s="117" t="s">
        <v>65</v>
      </c>
      <c r="U18" s="117">
        <v>1.9999999999999999E-7</v>
      </c>
      <c r="V18" s="117" t="s">
        <v>65</v>
      </c>
      <c r="W18" s="166" t="s">
        <v>65</v>
      </c>
      <c r="X18" s="117" t="s">
        <v>65</v>
      </c>
      <c r="Y18" s="117" t="s">
        <v>65</v>
      </c>
      <c r="Z18" s="117" t="s">
        <v>65</v>
      </c>
      <c r="AA18" s="117" t="s">
        <v>65</v>
      </c>
      <c r="AB18" s="117" t="s">
        <v>65</v>
      </c>
      <c r="AC18" s="117" t="s">
        <v>65</v>
      </c>
      <c r="AD18" s="117" t="s">
        <v>65</v>
      </c>
      <c r="AE18" s="51"/>
      <c r="AF18" s="117" t="s">
        <v>65</v>
      </c>
      <c r="AG18" s="117" t="s">
        <v>65</v>
      </c>
      <c r="AH18" s="117">
        <v>18</v>
      </c>
      <c r="AI18" s="117" t="s">
        <v>65</v>
      </c>
      <c r="AJ18" s="117" t="s">
        <v>65</v>
      </c>
      <c r="AK18" s="117" t="s">
        <v>65</v>
      </c>
      <c r="AL18" s="40" t="s">
        <v>61</v>
      </c>
    </row>
    <row r="19" spans="1:38" ht="26.25" customHeight="1" thickBot="1" x14ac:dyDescent="0.25">
      <c r="A19" s="60" t="s">
        <v>66</v>
      </c>
      <c r="B19" s="60" t="s">
        <v>77</v>
      </c>
      <c r="C19" s="61" t="s">
        <v>78</v>
      </c>
      <c r="D19" s="62"/>
      <c r="E19" s="166">
        <v>9.8477999999999996E-2</v>
      </c>
      <c r="F19" s="166">
        <v>7.1250000000000003E-3</v>
      </c>
      <c r="G19" s="166">
        <v>1.0312999999999999E-2</v>
      </c>
      <c r="H19" s="166">
        <v>6.6399999999999999E-4</v>
      </c>
      <c r="I19" s="166">
        <v>2.4849999999999998E-3</v>
      </c>
      <c r="J19" s="166">
        <v>2.9239999999999999E-3</v>
      </c>
      <c r="K19" s="166">
        <v>3.3570000000000002E-3</v>
      </c>
      <c r="L19" s="117">
        <v>4.0299999999999998E-4</v>
      </c>
      <c r="M19" s="166">
        <v>1.3461000000000001E-2</v>
      </c>
      <c r="N19" s="166">
        <v>1.158E-3</v>
      </c>
      <c r="O19" s="166">
        <v>6.7299999999999999E-4</v>
      </c>
      <c r="P19" s="117">
        <v>2.7099999999999997E-4</v>
      </c>
      <c r="Q19" s="117">
        <v>2.3349999999999998E-3</v>
      </c>
      <c r="R19" s="117">
        <v>1.3240000000000001E-3</v>
      </c>
      <c r="S19" s="117">
        <v>5.7600000000000001E-4</v>
      </c>
      <c r="T19" s="117">
        <v>1.1542999999999999E-2</v>
      </c>
      <c r="U19" s="117">
        <v>4.5000000000000003E-5</v>
      </c>
      <c r="V19" s="117">
        <v>1.8770999999999999E-2</v>
      </c>
      <c r="W19" s="166">
        <v>4.0549999999999996E-3</v>
      </c>
      <c r="X19" s="166">
        <v>5.5699999999999999E-4</v>
      </c>
      <c r="Y19" s="166">
        <v>8.1800000000000004E-4</v>
      </c>
      <c r="Z19" s="166">
        <v>3.3399999999999999E-4</v>
      </c>
      <c r="AA19" s="166">
        <v>2.33E-4</v>
      </c>
      <c r="AB19" s="166">
        <v>1.941E-3</v>
      </c>
      <c r="AC19" s="117">
        <v>1.8000000000000001E-4</v>
      </c>
      <c r="AD19" s="117">
        <v>3.4999999999999998E-7</v>
      </c>
      <c r="AE19" s="51"/>
      <c r="AF19" s="166">
        <v>45.5</v>
      </c>
      <c r="AG19" s="117" t="s">
        <v>65</v>
      </c>
      <c r="AH19" s="117">
        <v>2466</v>
      </c>
      <c r="AI19" s="117">
        <v>36</v>
      </c>
      <c r="AJ19" s="117" t="s">
        <v>65</v>
      </c>
      <c r="AK19" s="117" t="s">
        <v>65</v>
      </c>
      <c r="AL19" s="40" t="s">
        <v>61</v>
      </c>
    </row>
    <row r="20" spans="1:38" ht="26.25" customHeight="1" thickBot="1" x14ac:dyDescent="0.25">
      <c r="A20" s="60" t="s">
        <v>66</v>
      </c>
      <c r="B20" s="60" t="s">
        <v>79</v>
      </c>
      <c r="C20" s="61" t="s">
        <v>80</v>
      </c>
      <c r="D20" s="62"/>
      <c r="E20" s="117">
        <v>4.2812999999999997E-2</v>
      </c>
      <c r="F20" s="117">
        <v>7.744E-3</v>
      </c>
      <c r="G20" s="117">
        <v>1.1584000000000001E-2</v>
      </c>
      <c r="H20" s="117">
        <v>1.9599999999999999E-4</v>
      </c>
      <c r="I20" s="117">
        <v>6.2249999999999996E-3</v>
      </c>
      <c r="J20" s="117">
        <v>7.254E-3</v>
      </c>
      <c r="K20" s="117">
        <v>8.3370000000000007E-3</v>
      </c>
      <c r="L20" s="117">
        <v>1.0430000000000001E-3</v>
      </c>
      <c r="M20" s="117">
        <v>1.8950999999999999E-2</v>
      </c>
      <c r="N20" s="117">
        <v>2.5439999999999998E-3</v>
      </c>
      <c r="O20" s="117">
        <v>1.4419999999999999E-3</v>
      </c>
      <c r="P20" s="117">
        <v>1.21E-4</v>
      </c>
      <c r="Q20" s="117">
        <v>3.8909999999999999E-3</v>
      </c>
      <c r="R20" s="117">
        <v>2.7989999999999998E-3</v>
      </c>
      <c r="S20" s="117">
        <v>1.248E-3</v>
      </c>
      <c r="T20" s="117">
        <v>2.1786E-2</v>
      </c>
      <c r="U20" s="117">
        <v>5.3999999999999998E-5</v>
      </c>
      <c r="V20" s="117">
        <v>4.9779999999999998E-2</v>
      </c>
      <c r="W20" s="117">
        <v>1.0449999999999999E-2</v>
      </c>
      <c r="X20" s="117">
        <v>1.328E-3</v>
      </c>
      <c r="Y20" s="117">
        <v>1.9889999999999999E-3</v>
      </c>
      <c r="Z20" s="117">
        <v>7.67E-4</v>
      </c>
      <c r="AA20" s="117">
        <v>5.5000000000000003E-4</v>
      </c>
      <c r="AB20" s="117">
        <v>4.633E-3</v>
      </c>
      <c r="AC20" s="117">
        <v>4.8000000000000001E-4</v>
      </c>
      <c r="AD20" s="117">
        <v>9.9999999999999995E-7</v>
      </c>
      <c r="AE20" s="51"/>
      <c r="AF20" s="117">
        <v>85</v>
      </c>
      <c r="AG20" s="117" t="s">
        <v>65</v>
      </c>
      <c r="AH20" s="166">
        <v>584.1</v>
      </c>
      <c r="AI20" s="117">
        <v>96</v>
      </c>
      <c r="AJ20" s="117" t="s">
        <v>65</v>
      </c>
      <c r="AK20" s="117" t="s">
        <v>65</v>
      </c>
      <c r="AL20" s="40" t="s">
        <v>61</v>
      </c>
    </row>
    <row r="21" spans="1:38" ht="26.25" customHeight="1" thickBot="1" x14ac:dyDescent="0.25">
      <c r="A21" s="60" t="s">
        <v>66</v>
      </c>
      <c r="B21" s="60" t="s">
        <v>81</v>
      </c>
      <c r="C21" s="61" t="s">
        <v>82</v>
      </c>
      <c r="D21" s="62"/>
      <c r="E21" s="117">
        <v>0.180088</v>
      </c>
      <c r="F21" s="117">
        <v>1.1311E-2</v>
      </c>
      <c r="G21" s="117">
        <v>0.30304199999999998</v>
      </c>
      <c r="H21" s="117">
        <v>4.84E-4</v>
      </c>
      <c r="I21" s="117">
        <v>6.3689999999999997E-3</v>
      </c>
      <c r="J21" s="117">
        <v>7.7169999999999999E-3</v>
      </c>
      <c r="K21" s="117">
        <v>1.7198000000000001E-2</v>
      </c>
      <c r="L21" s="117">
        <v>8.4000000000000003E-4</v>
      </c>
      <c r="M21" s="117">
        <v>2.7550000000000002E-2</v>
      </c>
      <c r="N21" s="117">
        <v>1.2014E-2</v>
      </c>
      <c r="O21" s="117">
        <v>2.9459999999999998E-3</v>
      </c>
      <c r="P21" s="117">
        <v>3.1E-4</v>
      </c>
      <c r="Q21" s="117">
        <v>3.9759000000000003E-2</v>
      </c>
      <c r="R21" s="117">
        <v>1.8450999999999999E-2</v>
      </c>
      <c r="S21" s="117">
        <v>6.4349999999999997E-3</v>
      </c>
      <c r="T21" s="117">
        <v>0.19403799999999999</v>
      </c>
      <c r="U21" s="117">
        <v>5.3999999999999998E-5</v>
      </c>
      <c r="V21" s="117">
        <v>3.1053000000000001E-2</v>
      </c>
      <c r="W21" s="117">
        <v>1.4762000000000001E-2</v>
      </c>
      <c r="X21" s="117">
        <v>2.6909999999999998E-3</v>
      </c>
      <c r="Y21" s="117">
        <v>3.9259999999999998E-3</v>
      </c>
      <c r="Z21" s="117">
        <v>2.0460000000000001E-3</v>
      </c>
      <c r="AA21" s="117">
        <v>1.49E-3</v>
      </c>
      <c r="AB21" s="117">
        <v>1.0153000000000001E-2</v>
      </c>
      <c r="AC21" s="117">
        <v>2.31E-4</v>
      </c>
      <c r="AD21" s="117">
        <v>1.5746E-3</v>
      </c>
      <c r="AE21" s="51"/>
      <c r="AF21" s="117">
        <v>889.2</v>
      </c>
      <c r="AG21" s="166">
        <v>9.26</v>
      </c>
      <c r="AH21" s="166">
        <v>1151.0999999999999</v>
      </c>
      <c r="AI21" s="117">
        <v>45</v>
      </c>
      <c r="AJ21" s="117" t="s">
        <v>65</v>
      </c>
      <c r="AK21" s="117" t="s">
        <v>65</v>
      </c>
      <c r="AL21" s="40" t="s">
        <v>61</v>
      </c>
    </row>
    <row r="22" spans="1:38" ht="26.25" customHeight="1" thickBot="1" x14ac:dyDescent="0.25">
      <c r="A22" s="60" t="s">
        <v>66</v>
      </c>
      <c r="B22" s="64" t="s">
        <v>83</v>
      </c>
      <c r="C22" s="61" t="s">
        <v>84</v>
      </c>
      <c r="D22" s="62"/>
      <c r="E22" s="117">
        <v>0.72413000000000005</v>
      </c>
      <c r="F22" s="117">
        <v>7.2105000000000002E-2</v>
      </c>
      <c r="G22" s="117">
        <v>2.0021849999999999</v>
      </c>
      <c r="H22" s="117">
        <v>6.1399999999999996E-4</v>
      </c>
      <c r="I22" s="117">
        <v>9.2529E-2</v>
      </c>
      <c r="J22" s="117">
        <v>0.132988</v>
      </c>
      <c r="K22" s="117">
        <v>0.30434800000000001</v>
      </c>
      <c r="L22" s="117">
        <v>7.0790000000000002E-3</v>
      </c>
      <c r="M22" s="117">
        <v>1.0829059999999999</v>
      </c>
      <c r="N22" s="117">
        <v>8.7867000000000001E-2</v>
      </c>
      <c r="O22" s="117">
        <v>2.9169999999999999E-3</v>
      </c>
      <c r="P22" s="117">
        <v>3.3289999999999999E-3</v>
      </c>
      <c r="Q22" s="117">
        <v>2.2599999999999999E-2</v>
      </c>
      <c r="R22" s="117">
        <v>2.2109E-2</v>
      </c>
      <c r="S22" s="117">
        <v>2.6696000000000001E-2</v>
      </c>
      <c r="T22" s="117">
        <v>9.2604000000000006E-2</v>
      </c>
      <c r="U22" s="117">
        <v>8.0099999999999995E-4</v>
      </c>
      <c r="V22" s="117">
        <v>0.23638200000000001</v>
      </c>
      <c r="W22" s="117">
        <v>8.3124000000000003E-2</v>
      </c>
      <c r="X22" s="117">
        <v>1.9792000000000001E-2</v>
      </c>
      <c r="Y22" s="117">
        <v>2.6304999999999999E-2</v>
      </c>
      <c r="Z22" s="117">
        <v>1.0987E-2</v>
      </c>
      <c r="AA22" s="117">
        <v>8.1899999999999994E-3</v>
      </c>
      <c r="AB22" s="117">
        <v>6.5273999999999999E-2</v>
      </c>
      <c r="AC22" s="117">
        <v>4.2339999999999999E-3</v>
      </c>
      <c r="AD22" s="117">
        <v>0.13055600000000001</v>
      </c>
      <c r="AE22" s="51"/>
      <c r="AF22" s="117">
        <v>325.5</v>
      </c>
      <c r="AG22" s="117">
        <v>2637.3242300000002</v>
      </c>
      <c r="AH22" s="166">
        <v>1125.9000000000001</v>
      </c>
      <c r="AI22" s="117">
        <v>45</v>
      </c>
      <c r="AJ22" s="117">
        <v>339.18756000000002</v>
      </c>
      <c r="AK22" s="117" t="s">
        <v>65</v>
      </c>
      <c r="AL22" s="40" t="s">
        <v>61</v>
      </c>
    </row>
    <row r="23" spans="1:38" ht="26.25" customHeight="1" thickBot="1" x14ac:dyDescent="0.25">
      <c r="A23" s="60" t="s">
        <v>85</v>
      </c>
      <c r="B23" s="64" t="s">
        <v>86</v>
      </c>
      <c r="C23" s="61" t="s">
        <v>87</v>
      </c>
      <c r="D23" s="103"/>
      <c r="E23" s="117">
        <v>0.73704499999999995</v>
      </c>
      <c r="F23" s="117">
        <v>9.9047999999999997E-2</v>
      </c>
      <c r="G23" s="117">
        <v>2.2000000000000001E-3</v>
      </c>
      <c r="H23" s="117">
        <v>1.7100000000000001E-4</v>
      </c>
      <c r="I23" s="117">
        <v>4.9876999999999998E-2</v>
      </c>
      <c r="J23" s="117">
        <v>4.9876999999999998E-2</v>
      </c>
      <c r="K23" s="117">
        <v>4.9876999999999998E-2</v>
      </c>
      <c r="L23" s="117">
        <v>2.9949E-2</v>
      </c>
      <c r="M23" s="117">
        <v>1.0153700000000001</v>
      </c>
      <c r="N23" s="117">
        <v>5.025E-3</v>
      </c>
      <c r="O23" s="117">
        <v>2.2000000000000001E-4</v>
      </c>
      <c r="P23" s="117" t="s">
        <v>72</v>
      </c>
      <c r="Q23" s="117" t="s">
        <v>72</v>
      </c>
      <c r="R23" s="117">
        <v>1.1000000000000001E-3</v>
      </c>
      <c r="S23" s="117">
        <v>3.7400000000000003E-2</v>
      </c>
      <c r="T23" s="117">
        <v>1.5399999999999999E-3</v>
      </c>
      <c r="U23" s="117">
        <v>2.2000000000000001E-4</v>
      </c>
      <c r="V23" s="117">
        <v>2.1999999999999999E-2</v>
      </c>
      <c r="W23" s="117" t="s">
        <v>72</v>
      </c>
      <c r="X23" s="117">
        <v>6.7000000000000002E-4</v>
      </c>
      <c r="Y23" s="117">
        <v>1.09E-3</v>
      </c>
      <c r="Z23" s="117" t="s">
        <v>72</v>
      </c>
      <c r="AA23" s="117" t="s">
        <v>72</v>
      </c>
      <c r="AB23" s="117">
        <v>1.7600000000000001E-3</v>
      </c>
      <c r="AC23" s="117" t="s">
        <v>65</v>
      </c>
      <c r="AD23" s="117" t="s">
        <v>65</v>
      </c>
      <c r="AE23" s="51"/>
      <c r="AF23" s="117">
        <v>932.3</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0.86743599999999998</v>
      </c>
      <c r="F24" s="117">
        <v>0.34237299999999998</v>
      </c>
      <c r="G24" s="117">
        <v>0.46540900000000002</v>
      </c>
      <c r="H24" s="117">
        <v>2.1970000000000002E-3</v>
      </c>
      <c r="I24" s="117">
        <v>0.340198</v>
      </c>
      <c r="J24" s="117">
        <v>0.39546399999999998</v>
      </c>
      <c r="K24" s="117">
        <v>0.45056099999999999</v>
      </c>
      <c r="L24" s="117">
        <v>5.5143999999999999E-2</v>
      </c>
      <c r="M24" s="117">
        <v>1.0079940000000001</v>
      </c>
      <c r="N24" s="117">
        <v>0.100679</v>
      </c>
      <c r="O24" s="117">
        <v>4.0874000000000001E-2</v>
      </c>
      <c r="P24" s="117">
        <v>3.888E-3</v>
      </c>
      <c r="Q24" s="117">
        <v>6.8229999999999999E-2</v>
      </c>
      <c r="R24" s="117">
        <v>9.0635999999999994E-2</v>
      </c>
      <c r="S24" s="117">
        <v>4.4122000000000001E-2</v>
      </c>
      <c r="T24" s="117">
        <v>5.2345999999999997E-2</v>
      </c>
      <c r="U24" s="117">
        <v>2.8E-3</v>
      </c>
      <c r="V24" s="117">
        <v>2.711347</v>
      </c>
      <c r="W24" s="117">
        <v>0.55918999999999996</v>
      </c>
      <c r="X24" s="117">
        <v>6.1053999999999997E-2</v>
      </c>
      <c r="Y24" s="117">
        <v>9.5356999999999997E-2</v>
      </c>
      <c r="Z24" s="117">
        <v>3.1919000000000003E-2</v>
      </c>
      <c r="AA24" s="117">
        <v>2.5042999999999999E-2</v>
      </c>
      <c r="AB24" s="117">
        <v>0.21337400000000001</v>
      </c>
      <c r="AC24" s="117">
        <v>2.6259999999999999E-2</v>
      </c>
      <c r="AD24" s="117">
        <v>1.3821E-2</v>
      </c>
      <c r="AE24" s="51"/>
      <c r="AF24" s="117">
        <v>1474</v>
      </c>
      <c r="AG24" s="117">
        <v>81</v>
      </c>
      <c r="AH24" s="117">
        <v>1566</v>
      </c>
      <c r="AI24" s="62">
        <v>5242</v>
      </c>
      <c r="AJ24" s="117" t="s">
        <v>65</v>
      </c>
      <c r="AK24" s="117" t="s">
        <v>65</v>
      </c>
      <c r="AL24" s="40" t="s">
        <v>61</v>
      </c>
    </row>
    <row r="25" spans="1:38" ht="26.25" customHeight="1" thickBot="1" x14ac:dyDescent="0.25">
      <c r="A25" s="60" t="s">
        <v>90</v>
      </c>
      <c r="B25" s="64" t="s">
        <v>91</v>
      </c>
      <c r="C25" s="66" t="s">
        <v>92</v>
      </c>
      <c r="D25" s="62"/>
      <c r="E25" s="117">
        <v>7.6149999999999995E-2</v>
      </c>
      <c r="F25" s="117">
        <v>1.2540000000000001E-2</v>
      </c>
      <c r="G25" s="117">
        <v>7.2969999999999997E-3</v>
      </c>
      <c r="H25" s="117" t="s">
        <v>72</v>
      </c>
      <c r="I25" s="117">
        <v>6.4000000000000005E-4</v>
      </c>
      <c r="J25" s="117">
        <v>6.4000000000000005E-4</v>
      </c>
      <c r="K25" s="117">
        <v>6.4000000000000005E-4</v>
      </c>
      <c r="L25" s="117">
        <v>3.0699999999999998E-4</v>
      </c>
      <c r="M25" s="117">
        <v>0.121568</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325.44076999999999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1.694E-3</v>
      </c>
      <c r="F26" s="117">
        <v>2.3779999999999999E-3</v>
      </c>
      <c r="G26" s="117">
        <v>2.8200000000000002E-4</v>
      </c>
      <c r="H26" s="117" t="s">
        <v>72</v>
      </c>
      <c r="I26" s="117">
        <v>1.2E-5</v>
      </c>
      <c r="J26" s="117">
        <v>1.2E-5</v>
      </c>
      <c r="K26" s="117">
        <v>1.2E-5</v>
      </c>
      <c r="L26" s="117">
        <v>5.0000000000000004E-6</v>
      </c>
      <c r="M26" s="117">
        <v>3.3066999999999999E-2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13.243871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5.3218118530152481</v>
      </c>
      <c r="F27" s="117">
        <v>3.9295340557322005</v>
      </c>
      <c r="G27" s="117">
        <v>3.5724947035995304E-2</v>
      </c>
      <c r="H27" s="117">
        <v>0.19020560479759416</v>
      </c>
      <c r="I27" s="117">
        <v>0.20053415724406373</v>
      </c>
      <c r="J27" s="117">
        <v>0.20053415724406373</v>
      </c>
      <c r="K27" s="117">
        <v>0.20053415724406373</v>
      </c>
      <c r="L27" s="117">
        <v>0.12205942537843356</v>
      </c>
      <c r="M27" s="117">
        <v>35.923163672749894</v>
      </c>
      <c r="N27" s="117">
        <v>1.7601959503010218</v>
      </c>
      <c r="O27" s="117">
        <v>5.7465833397203224E-5</v>
      </c>
      <c r="P27" s="117">
        <v>2.7910983501697427E-3</v>
      </c>
      <c r="Q27" s="117">
        <v>8.852942687493604E-5</v>
      </c>
      <c r="R27" s="117">
        <v>2.4557712198312524E-3</v>
      </c>
      <c r="S27" s="117">
        <v>1.7194951020180868E-3</v>
      </c>
      <c r="T27" s="117">
        <v>6.2589693238086872E-4</v>
      </c>
      <c r="U27" s="117">
        <v>6.2127186955465686E-5</v>
      </c>
      <c r="V27" s="117">
        <v>1.0390826454399706E-2</v>
      </c>
      <c r="W27" s="117">
        <v>0.1728941</v>
      </c>
      <c r="X27" s="117">
        <v>4.3638680452000008E-3</v>
      </c>
      <c r="Y27" s="117">
        <v>5.4164111410000002E-3</v>
      </c>
      <c r="Z27" s="117">
        <v>3.5935512233E-3</v>
      </c>
      <c r="AA27" s="117">
        <v>5.1999852346999997E-3</v>
      </c>
      <c r="AB27" s="62">
        <v>1.8573815644199999E-2</v>
      </c>
      <c r="AC27" s="117">
        <v>1.728938E-4</v>
      </c>
      <c r="AD27" s="117">
        <v>3.5364200000000003E-5</v>
      </c>
      <c r="AE27" s="51"/>
      <c r="AF27" s="117">
        <v>15620.762223</v>
      </c>
      <c r="AG27" s="117" t="s">
        <v>65</v>
      </c>
      <c r="AH27" s="117" t="s">
        <v>65</v>
      </c>
      <c r="AI27" s="117">
        <v>1.7424569999999999</v>
      </c>
      <c r="AJ27" s="117" t="s">
        <v>65</v>
      </c>
      <c r="AK27" s="117" t="s">
        <v>65</v>
      </c>
      <c r="AL27" s="40" t="s">
        <v>61</v>
      </c>
    </row>
    <row r="28" spans="1:38" ht="26.25" customHeight="1" thickBot="1" x14ac:dyDescent="0.25">
      <c r="A28" s="60" t="s">
        <v>95</v>
      </c>
      <c r="B28" s="60" t="s">
        <v>98</v>
      </c>
      <c r="C28" s="61" t="s">
        <v>99</v>
      </c>
      <c r="D28" s="62"/>
      <c r="E28" s="117">
        <v>1.0582922319172863</v>
      </c>
      <c r="F28" s="117">
        <v>0.23748130931936709</v>
      </c>
      <c r="G28" s="117">
        <v>7.5101898630196787E-3</v>
      </c>
      <c r="H28" s="117">
        <v>1.0297642209266641E-2</v>
      </c>
      <c r="I28" s="117">
        <v>0.1218539727772429</v>
      </c>
      <c r="J28" s="117">
        <v>0.1218539727772429</v>
      </c>
      <c r="K28" s="117">
        <v>0.1218539727772429</v>
      </c>
      <c r="L28" s="117">
        <v>8.1307214016020854E-2</v>
      </c>
      <c r="M28" s="117">
        <v>2.3515404388006087</v>
      </c>
      <c r="N28" s="117">
        <v>0.1042894530884005</v>
      </c>
      <c r="O28" s="117">
        <v>6.1009386561893931E-6</v>
      </c>
      <c r="P28" s="117">
        <v>4.5121252049944616E-4</v>
      </c>
      <c r="Q28" s="117">
        <v>1.0637981495925749E-5</v>
      </c>
      <c r="R28" s="117">
        <v>6.0396043039470616E-4</v>
      </c>
      <c r="S28" s="117">
        <v>4.0931407239468538E-4</v>
      </c>
      <c r="T28" s="117">
        <v>4.78621918715531E-5</v>
      </c>
      <c r="U28" s="117">
        <v>9.0740856794727176E-6</v>
      </c>
      <c r="V28" s="117">
        <v>1.5864185478114974E-3</v>
      </c>
      <c r="W28" s="117">
        <v>4.2395100000000005E-2</v>
      </c>
      <c r="X28" s="117">
        <v>1.4251045254000002E-3</v>
      </c>
      <c r="Y28" s="117">
        <v>1.6103734144E-3</v>
      </c>
      <c r="Z28" s="117">
        <v>1.2456230079999999E-3</v>
      </c>
      <c r="AA28" s="117">
        <v>1.3612577728E-3</v>
      </c>
      <c r="AB28" s="62">
        <v>5.6423587205999999E-3</v>
      </c>
      <c r="AC28" s="117">
        <v>4.2394800000000003E-5</v>
      </c>
      <c r="AD28" s="117">
        <v>9.6356999999999999E-6</v>
      </c>
      <c r="AE28" s="51"/>
      <c r="AF28" s="117">
        <v>3202.1674750000002</v>
      </c>
      <c r="AG28" s="117" t="s">
        <v>65</v>
      </c>
      <c r="AH28" s="117" t="s">
        <v>65</v>
      </c>
      <c r="AI28" s="117">
        <v>1.1113900000000001</v>
      </c>
      <c r="AJ28" s="117" t="s">
        <v>65</v>
      </c>
      <c r="AK28" s="117" t="s">
        <v>65</v>
      </c>
      <c r="AL28" s="40" t="s">
        <v>61</v>
      </c>
    </row>
    <row r="29" spans="1:38" ht="26.25" customHeight="1" thickBot="1" x14ac:dyDescent="0.25">
      <c r="A29" s="60" t="s">
        <v>95</v>
      </c>
      <c r="B29" s="60" t="s">
        <v>100</v>
      </c>
      <c r="C29" s="61" t="s">
        <v>101</v>
      </c>
      <c r="D29" s="62"/>
      <c r="E29" s="117">
        <v>6.8868205357427144</v>
      </c>
      <c r="F29" s="117">
        <v>0.38841259049994159</v>
      </c>
      <c r="G29" s="117">
        <v>1.9828361888564221E-2</v>
      </c>
      <c r="H29" s="117">
        <v>2.5684277073869896E-3</v>
      </c>
      <c r="I29" s="117">
        <v>0.20167826357197599</v>
      </c>
      <c r="J29" s="117">
        <v>0.20167826357197599</v>
      </c>
      <c r="K29" s="117">
        <v>0.20167826357197599</v>
      </c>
      <c r="L29" s="117">
        <v>0.11563259145072052</v>
      </c>
      <c r="M29" s="117">
        <v>1.5690881507109451</v>
      </c>
      <c r="N29" s="117">
        <v>2.0556656675609002E-2</v>
      </c>
      <c r="O29" s="117">
        <v>1.037450955111472E-5</v>
      </c>
      <c r="P29" s="117">
        <v>1.0613372951821093E-3</v>
      </c>
      <c r="Q29" s="117">
        <v>2.0442133364341026E-5</v>
      </c>
      <c r="R29" s="117">
        <v>1.6786592742944139E-3</v>
      </c>
      <c r="S29" s="117">
        <v>1.1265339987934998E-3</v>
      </c>
      <c r="T29" s="117">
        <v>4.6101324272784959E-5</v>
      </c>
      <c r="U29" s="117">
        <v>2.0135247626452624E-5</v>
      </c>
      <c r="V29" s="117">
        <v>3.61513800062482E-3</v>
      </c>
      <c r="W29" s="117">
        <v>5.6198200000000004E-2</v>
      </c>
      <c r="X29" s="117">
        <v>8.0282901500000007E-4</v>
      </c>
      <c r="Y29" s="117">
        <v>4.8615757013999996E-3</v>
      </c>
      <c r="Z29" s="117">
        <v>5.4324763339000008E-3</v>
      </c>
      <c r="AA29" s="117">
        <v>1.2488451342E-3</v>
      </c>
      <c r="AB29" s="62">
        <v>1.23457261845E-2</v>
      </c>
      <c r="AC29" s="117">
        <v>3.8083300000000002E-5</v>
      </c>
      <c r="AD29" s="117">
        <v>1.0648299999999999E-5</v>
      </c>
      <c r="AE29" s="51"/>
      <c r="AF29" s="117">
        <v>8388.5791549999994</v>
      </c>
      <c r="AG29" s="117" t="s">
        <v>65</v>
      </c>
      <c r="AH29" s="117" t="s">
        <v>65</v>
      </c>
      <c r="AI29" s="117">
        <v>3.6486540000000001</v>
      </c>
      <c r="AJ29" s="117" t="s">
        <v>65</v>
      </c>
      <c r="AK29" s="117" t="s">
        <v>65</v>
      </c>
      <c r="AL29" s="40" t="s">
        <v>61</v>
      </c>
    </row>
    <row r="30" spans="1:38" ht="26.25" customHeight="1" thickBot="1" x14ac:dyDescent="0.25">
      <c r="A30" s="60" t="s">
        <v>95</v>
      </c>
      <c r="B30" s="60" t="s">
        <v>102</v>
      </c>
      <c r="C30" s="61" t="s">
        <v>103</v>
      </c>
      <c r="D30" s="62"/>
      <c r="E30" s="117">
        <v>8.8614098768295211E-3</v>
      </c>
      <c r="F30" s="117">
        <v>4.3938655970351181E-2</v>
      </c>
      <c r="G30" s="117">
        <v>1.1148384435876128E-4</v>
      </c>
      <c r="H30" s="117">
        <v>5.7608942534088214E-5</v>
      </c>
      <c r="I30" s="117">
        <v>5.7627742987678297E-4</v>
      </c>
      <c r="J30" s="117">
        <v>5.7627742987678297E-4</v>
      </c>
      <c r="K30" s="117">
        <v>5.7627742987678297E-4</v>
      </c>
      <c r="L30" s="117">
        <v>8.6431552806555631E-5</v>
      </c>
      <c r="M30" s="117">
        <v>0.56384960323442435</v>
      </c>
      <c r="N30" s="117">
        <v>7.4322563277453698E-3</v>
      </c>
      <c r="O30" s="117">
        <v>2.2296768871752264E-7</v>
      </c>
      <c r="P30" s="117">
        <v>9.6990944592122329E-6</v>
      </c>
      <c r="Q30" s="117">
        <v>3.3445153307628388E-7</v>
      </c>
      <c r="R30" s="117">
        <v>7.0234821946019628E-6</v>
      </c>
      <c r="S30" s="117">
        <v>5.016772996144258E-6</v>
      </c>
      <c r="T30" s="117">
        <v>2.5641284202515098E-6</v>
      </c>
      <c r="U30" s="117">
        <v>2.2296768871752264E-7</v>
      </c>
      <c r="V30" s="117">
        <v>3.6789668638391226E-5</v>
      </c>
      <c r="W30" s="117">
        <v>9.0729999999999999E-4</v>
      </c>
      <c r="X30" s="117">
        <v>1.3825984100000001E-5</v>
      </c>
      <c r="Y30" s="117">
        <v>2.53476373E-5</v>
      </c>
      <c r="Z30" s="117">
        <v>8.6412399000000007E-6</v>
      </c>
      <c r="AA30" s="117">
        <v>2.9668257200000001E-5</v>
      </c>
      <c r="AB30" s="62">
        <v>7.7483118500000004E-5</v>
      </c>
      <c r="AC30" s="117">
        <v>9.0729999999999998E-7</v>
      </c>
      <c r="AD30" s="117">
        <v>9.0729999999999998E-7</v>
      </c>
      <c r="AE30" s="51"/>
      <c r="AF30" s="117">
        <v>49.052892</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0.71274599999999999</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33.242482000000003</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9.8954E-2</v>
      </c>
      <c r="J32" s="117">
        <v>0.19300700000000001</v>
      </c>
      <c r="K32" s="117">
        <v>0.24432899999999999</v>
      </c>
      <c r="L32" s="117">
        <v>2.1884000000000001E-2</v>
      </c>
      <c r="M32" s="117" t="s">
        <v>65</v>
      </c>
      <c r="N32" s="117">
        <v>0.76307800000000003</v>
      </c>
      <c r="O32" s="117">
        <v>3.31E-3</v>
      </c>
      <c r="P32" s="117" t="s">
        <v>65</v>
      </c>
      <c r="Q32" s="117">
        <v>8.7080000000000005E-3</v>
      </c>
      <c r="R32" s="117">
        <v>0.28515000000000001</v>
      </c>
      <c r="S32" s="117">
        <v>6.2635529999999999</v>
      </c>
      <c r="T32" s="117">
        <v>4.3589999999999997E-2</v>
      </c>
      <c r="U32" s="117">
        <v>4.8869999999999999E-3</v>
      </c>
      <c r="V32" s="117">
        <v>1.968029</v>
      </c>
      <c r="W32" s="117" t="s">
        <v>72</v>
      </c>
      <c r="X32" s="117">
        <v>5.6700000000000001E-4</v>
      </c>
      <c r="Y32" s="117">
        <v>5.1E-5</v>
      </c>
      <c r="Z32" s="117">
        <v>7.6000000000000004E-5</v>
      </c>
      <c r="AA32" s="117">
        <v>3.1799999999999998E-4</v>
      </c>
      <c r="AB32" s="117">
        <v>1.0120000000000001E-3</v>
      </c>
      <c r="AC32" s="117" t="s">
        <v>72</v>
      </c>
      <c r="AD32" s="117" t="s">
        <v>72</v>
      </c>
      <c r="AE32" s="51"/>
      <c r="AF32" s="117" t="s">
        <v>65</v>
      </c>
      <c r="AG32" s="117" t="s">
        <v>65</v>
      </c>
      <c r="AH32" s="117" t="s">
        <v>65</v>
      </c>
      <c r="AI32" s="117" t="s">
        <v>65</v>
      </c>
      <c r="AJ32" s="117" t="s">
        <v>65</v>
      </c>
      <c r="AK32" s="117">
        <v>7697.3413799999998</v>
      </c>
      <c r="AL32" s="40" t="s">
        <v>108</v>
      </c>
    </row>
    <row r="33" spans="1:38" ht="26.25" customHeight="1" thickBot="1" x14ac:dyDescent="0.25">
      <c r="A33" s="60" t="s">
        <v>95</v>
      </c>
      <c r="B33" s="60" t="s">
        <v>109</v>
      </c>
      <c r="C33" s="61" t="s">
        <v>110</v>
      </c>
      <c r="D33" s="62"/>
      <c r="E33" s="117" t="s">
        <v>65</v>
      </c>
      <c r="F33" s="117" t="s">
        <v>65</v>
      </c>
      <c r="G33" s="117" t="s">
        <v>65</v>
      </c>
      <c r="H33" s="117" t="s">
        <v>65</v>
      </c>
      <c r="I33" s="117">
        <v>0.43620399999999998</v>
      </c>
      <c r="J33" s="117">
        <v>0.80778300000000003</v>
      </c>
      <c r="K33" s="117">
        <v>1.6155679999999999</v>
      </c>
      <c r="L33" s="117">
        <v>1.7979999999999999E-3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7697.3413799999998</v>
      </c>
      <c r="AL33" s="40" t="s">
        <v>108</v>
      </c>
    </row>
    <row r="34" spans="1:38" ht="26.25" customHeight="1" thickBot="1" x14ac:dyDescent="0.25">
      <c r="A34" s="60" t="s">
        <v>85</v>
      </c>
      <c r="B34" s="60" t="s">
        <v>111</v>
      </c>
      <c r="C34" s="61" t="s">
        <v>112</v>
      </c>
      <c r="D34" s="62"/>
      <c r="E34" s="117">
        <v>2.5720260000000001</v>
      </c>
      <c r="F34" s="117">
        <v>0.19988</v>
      </c>
      <c r="G34" s="117">
        <v>0.16800000000000001</v>
      </c>
      <c r="H34" s="117">
        <v>4.2000000000000002E-4</v>
      </c>
      <c r="I34" s="117">
        <v>5.3941000000000003E-2</v>
      </c>
      <c r="J34" s="117">
        <v>5.8140999999999998E-2</v>
      </c>
      <c r="K34" s="117">
        <v>8.6781999999999998E-2</v>
      </c>
      <c r="L34" s="62">
        <v>3.5062000000000003E-2</v>
      </c>
      <c r="M34" s="117">
        <v>0.69406800000000002</v>
      </c>
      <c r="N34" s="117" t="s">
        <v>72</v>
      </c>
      <c r="O34" s="117">
        <v>4.2000000000000002E-4</v>
      </c>
      <c r="P34" s="117" t="s">
        <v>72</v>
      </c>
      <c r="Q34" s="117" t="s">
        <v>72</v>
      </c>
      <c r="R34" s="117">
        <v>2.0999999999999999E-3</v>
      </c>
      <c r="S34" s="117">
        <v>7.1400000000000005E-2</v>
      </c>
      <c r="T34" s="117">
        <v>2.9399999999999999E-3</v>
      </c>
      <c r="U34" s="117">
        <v>4.2000000000000002E-4</v>
      </c>
      <c r="V34" s="117">
        <v>4.2000000000000003E-2</v>
      </c>
      <c r="W34" s="117" t="s">
        <v>72</v>
      </c>
      <c r="X34" s="117">
        <v>1.2600000000000001E-3</v>
      </c>
      <c r="Y34" s="117">
        <v>2.0999999999999999E-3</v>
      </c>
      <c r="Z34" s="117">
        <v>1.4450000000000001E-3</v>
      </c>
      <c r="AA34" s="117">
        <v>3.3199999999999999E-4</v>
      </c>
      <c r="AB34" s="117">
        <v>5.1370000000000001E-3</v>
      </c>
      <c r="AC34" s="117" t="s">
        <v>65</v>
      </c>
      <c r="AD34" s="117" t="s">
        <v>65</v>
      </c>
      <c r="AE34" s="51"/>
      <c r="AF34" s="117">
        <v>1776.6</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0.628</v>
      </c>
      <c r="F36" s="117">
        <v>2.24E-2</v>
      </c>
      <c r="G36" s="117">
        <v>3.2000000000000001E-2</v>
      </c>
      <c r="H36" s="117" t="s">
        <v>72</v>
      </c>
      <c r="I36" s="117">
        <v>1.12E-2</v>
      </c>
      <c r="J36" s="117">
        <v>1.2E-2</v>
      </c>
      <c r="K36" s="117">
        <v>1.2E-2</v>
      </c>
      <c r="L36" s="117">
        <v>3.7200000000000002E-3</v>
      </c>
      <c r="M36" s="117">
        <v>5.9200000000000003E-2</v>
      </c>
      <c r="N36" s="117">
        <v>1.0399999999999999E-3</v>
      </c>
      <c r="O36" s="117">
        <v>8.0000000000000007E-5</v>
      </c>
      <c r="P36" s="117">
        <v>2.4000000000000001E-4</v>
      </c>
      <c r="Q36" s="117">
        <v>3.2000000000000003E-4</v>
      </c>
      <c r="R36" s="117">
        <v>4.0000000000000002E-4</v>
      </c>
      <c r="S36" s="117">
        <v>1.6000000000000001E-3</v>
      </c>
      <c r="T36" s="117">
        <v>8.0000000000000002E-3</v>
      </c>
      <c r="U36" s="117">
        <v>8.0000000000000007E-5</v>
      </c>
      <c r="V36" s="117">
        <v>9.5999999999999992E-3</v>
      </c>
      <c r="W36" s="117">
        <v>1.0399999999999999E-3</v>
      </c>
      <c r="X36" s="117">
        <v>1.5999999999999999E-5</v>
      </c>
      <c r="Y36" s="117">
        <v>8.0000000000000007E-5</v>
      </c>
      <c r="Z36" s="117">
        <v>8.0000000000000007E-5</v>
      </c>
      <c r="AA36" s="117">
        <v>7.9999999999999996E-6</v>
      </c>
      <c r="AB36" s="117">
        <v>1.84E-4</v>
      </c>
      <c r="AC36" s="117">
        <v>6.4000000000000005E-4</v>
      </c>
      <c r="AD36" s="117">
        <v>3.0400000000000002E-4</v>
      </c>
      <c r="AE36" s="51"/>
      <c r="AF36" s="117">
        <v>338.4</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0.36315599999999998</v>
      </c>
      <c r="F39" s="117">
        <v>0.109102</v>
      </c>
      <c r="G39" s="117">
        <v>0.34993000000000002</v>
      </c>
      <c r="H39" s="117">
        <v>9.7099999999999997E-4</v>
      </c>
      <c r="I39" s="117">
        <v>9.5441999999999999E-2</v>
      </c>
      <c r="J39" s="117">
        <v>0.10648299999999999</v>
      </c>
      <c r="K39" s="117">
        <v>0.117031</v>
      </c>
      <c r="L39" s="117">
        <v>1.4107E-2</v>
      </c>
      <c r="M39" s="117">
        <v>0.64195100000000005</v>
      </c>
      <c r="N39" s="117">
        <v>7.8128000000000003E-2</v>
      </c>
      <c r="O39" s="117">
        <v>2.3723999999999999E-2</v>
      </c>
      <c r="P39" s="117">
        <v>3.156E-3</v>
      </c>
      <c r="Q39" s="117">
        <v>5.9167999999999998E-2</v>
      </c>
      <c r="R39" s="117">
        <v>4.0029000000000002E-2</v>
      </c>
      <c r="S39" s="117">
        <v>2.4229000000000001E-2</v>
      </c>
      <c r="T39" s="117">
        <v>0.35696099999999997</v>
      </c>
      <c r="U39" s="117">
        <v>9.7799999999999992E-4</v>
      </c>
      <c r="V39" s="117">
        <v>0.43517899999999998</v>
      </c>
      <c r="W39" s="117">
        <v>0.158828</v>
      </c>
      <c r="X39" s="117">
        <v>3.1931000000000001E-2</v>
      </c>
      <c r="Y39" s="117">
        <v>4.2603000000000002E-2</v>
      </c>
      <c r="Z39" s="117">
        <v>1.8339999999999999E-2</v>
      </c>
      <c r="AA39" s="117">
        <v>1.2945999999999999E-2</v>
      </c>
      <c r="AB39" s="117">
        <v>0.105821</v>
      </c>
      <c r="AC39" s="117">
        <v>3.6350000000000002E-3</v>
      </c>
      <c r="AD39" s="117">
        <v>5.2042999999999999E-2</v>
      </c>
      <c r="AE39" s="51"/>
      <c r="AF39" s="117">
        <v>1289.05</v>
      </c>
      <c r="AG39" s="166">
        <v>306.08</v>
      </c>
      <c r="AH39" s="166">
        <v>1935.9</v>
      </c>
      <c r="AI39" s="117">
        <v>711</v>
      </c>
      <c r="AJ39" s="117" t="s">
        <v>65</v>
      </c>
      <c r="AK39" s="117" t="s">
        <v>65</v>
      </c>
      <c r="AL39" s="40" t="s">
        <v>61</v>
      </c>
    </row>
    <row r="40" spans="1:38" ht="26.25" customHeight="1" thickBot="1" x14ac:dyDescent="0.25">
      <c r="A40" s="60" t="s">
        <v>85</v>
      </c>
      <c r="B40" s="60" t="s">
        <v>125</v>
      </c>
      <c r="C40" s="61" t="s">
        <v>126</v>
      </c>
      <c r="D40" s="62"/>
      <c r="E40" s="117">
        <v>0.43142900000000001</v>
      </c>
      <c r="F40" s="117">
        <v>6.8867999999999999E-2</v>
      </c>
      <c r="G40" s="117">
        <v>1.25E-3</v>
      </c>
      <c r="H40" s="117">
        <v>9.8999999999999994E-5</v>
      </c>
      <c r="I40" s="117">
        <v>2.9732999999999999E-2</v>
      </c>
      <c r="J40" s="117">
        <v>2.9732999999999999E-2</v>
      </c>
      <c r="K40" s="117">
        <v>2.9732999999999999E-2</v>
      </c>
      <c r="L40" s="117">
        <v>1.7706E-2</v>
      </c>
      <c r="M40" s="117">
        <v>0.203989</v>
      </c>
      <c r="N40" s="117">
        <v>4.75E-4</v>
      </c>
      <c r="O40" s="117">
        <v>1.25E-4</v>
      </c>
      <c r="P40" s="117" t="s">
        <v>72</v>
      </c>
      <c r="Q40" s="117" t="s">
        <v>72</v>
      </c>
      <c r="R40" s="117">
        <v>6.2500000000000001E-4</v>
      </c>
      <c r="S40" s="117">
        <v>2.1250999999999999E-2</v>
      </c>
      <c r="T40" s="117">
        <v>8.7500000000000002E-4</v>
      </c>
      <c r="U40" s="117">
        <v>1.25E-4</v>
      </c>
      <c r="V40" s="117">
        <v>1.2500000000000001E-2</v>
      </c>
      <c r="W40" s="117" t="s">
        <v>72</v>
      </c>
      <c r="X40" s="117">
        <v>3.7599999999999998E-4</v>
      </c>
      <c r="Y40" s="117">
        <v>6.2399999999999999E-4</v>
      </c>
      <c r="Z40" s="117" t="s">
        <v>72</v>
      </c>
      <c r="AA40" s="117" t="s">
        <v>72</v>
      </c>
      <c r="AB40" s="117">
        <v>1E-3</v>
      </c>
      <c r="AC40" s="117" t="s">
        <v>65</v>
      </c>
      <c r="AD40" s="117" t="s">
        <v>65</v>
      </c>
      <c r="AE40" s="51"/>
      <c r="AF40" s="117">
        <v>529.19005700000002</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5.7242629999999997</v>
      </c>
      <c r="F41" s="166">
        <v>4.7281719999999998</v>
      </c>
      <c r="G41" s="166">
        <v>0.86325399999999997</v>
      </c>
      <c r="H41" s="166">
        <v>5.9166000000000003E-2</v>
      </c>
      <c r="I41" s="166">
        <v>2.1117530000000002</v>
      </c>
      <c r="J41" s="166">
        <v>2.207322</v>
      </c>
      <c r="K41" s="166">
        <v>2.3709169999999999</v>
      </c>
      <c r="L41" s="166">
        <v>0.719302</v>
      </c>
      <c r="M41" s="166">
        <v>68.875414000000006</v>
      </c>
      <c r="N41" s="166">
        <v>2.5097390000000002</v>
      </c>
      <c r="O41" s="166">
        <v>0.229077</v>
      </c>
      <c r="P41" s="166">
        <v>6.7572999999999994E-2</v>
      </c>
      <c r="Q41" s="166">
        <v>4.7159E-2</v>
      </c>
      <c r="R41" s="166">
        <v>0.29852099999999998</v>
      </c>
      <c r="S41" s="166">
        <v>9.6628000000000006E-2</v>
      </c>
      <c r="T41" s="166">
        <v>3.9155000000000002E-2</v>
      </c>
      <c r="U41" s="166">
        <v>8.1340000000000006E-3</v>
      </c>
      <c r="V41" s="166">
        <v>6.5559250000000002</v>
      </c>
      <c r="W41" s="166">
        <v>1.0211399999999999</v>
      </c>
      <c r="X41" s="166">
        <v>1.3989780000000001</v>
      </c>
      <c r="Y41" s="166">
        <v>1.296665</v>
      </c>
      <c r="Z41" s="166">
        <v>0.90833299999999995</v>
      </c>
      <c r="AA41" s="166">
        <v>1.394242</v>
      </c>
      <c r="AB41" s="204">
        <v>4.9982199999999999</v>
      </c>
      <c r="AC41" s="166">
        <v>0.16809099999999999</v>
      </c>
      <c r="AD41" s="166">
        <v>0.16713800000000001</v>
      </c>
      <c r="AE41" s="51"/>
      <c r="AF41" s="117">
        <v>390.3</v>
      </c>
      <c r="AG41" s="62">
        <v>979.524</v>
      </c>
      <c r="AH41" s="117">
        <v>1882.8</v>
      </c>
      <c r="AI41" s="117">
        <v>12342</v>
      </c>
      <c r="AJ41" s="62">
        <v>374.4</v>
      </c>
      <c r="AK41" s="117" t="s">
        <v>65</v>
      </c>
      <c r="AL41" s="40" t="s">
        <v>61</v>
      </c>
    </row>
    <row r="42" spans="1:38" ht="26.25" customHeight="1" thickBot="1" x14ac:dyDescent="0.25">
      <c r="A42" s="60" t="s">
        <v>85</v>
      </c>
      <c r="B42" s="60" t="s">
        <v>129</v>
      </c>
      <c r="C42" s="61" t="s">
        <v>130</v>
      </c>
      <c r="D42" s="62"/>
      <c r="E42" s="62">
        <v>5.7306000000000003E-2</v>
      </c>
      <c r="F42" s="62">
        <v>0.44982699999999998</v>
      </c>
      <c r="G42" s="117">
        <v>4.7600000000000002E-4</v>
      </c>
      <c r="H42" s="62">
        <v>2.1999999999999999E-5</v>
      </c>
      <c r="I42" s="62">
        <v>9.8969999999999995E-3</v>
      </c>
      <c r="J42" s="62">
        <v>9.8969999999999995E-3</v>
      </c>
      <c r="K42" s="62">
        <v>9.8969999999999995E-3</v>
      </c>
      <c r="L42" s="117">
        <v>2.0110000000000002E-3</v>
      </c>
      <c r="M42" s="62">
        <v>2.516038</v>
      </c>
      <c r="N42" s="117">
        <v>1.8089999999999998E-2</v>
      </c>
      <c r="O42" s="62">
        <v>4.8000000000000001E-5</v>
      </c>
      <c r="P42" s="117" t="s">
        <v>72</v>
      </c>
      <c r="Q42" s="117" t="s">
        <v>72</v>
      </c>
      <c r="R42" s="117">
        <v>2.3800000000000001E-4</v>
      </c>
      <c r="S42" s="117">
        <v>8.0920000000000002E-3</v>
      </c>
      <c r="T42" s="62">
        <v>3.3300000000000002E-4</v>
      </c>
      <c r="U42" s="62">
        <v>4.8000000000000001E-5</v>
      </c>
      <c r="V42" s="117">
        <v>4.7600000000000003E-3</v>
      </c>
      <c r="W42" s="117" t="s">
        <v>72</v>
      </c>
      <c r="X42" s="62">
        <v>1.7899999999999999E-4</v>
      </c>
      <c r="Y42" s="117">
        <v>2.02E-4</v>
      </c>
      <c r="Z42" s="117" t="s">
        <v>72</v>
      </c>
      <c r="AA42" s="117" t="s">
        <v>72</v>
      </c>
      <c r="AB42" s="62">
        <v>3.8099999999999999E-4</v>
      </c>
      <c r="AC42" s="117" t="s">
        <v>65</v>
      </c>
      <c r="AD42" s="117" t="s">
        <v>65</v>
      </c>
      <c r="AE42" s="51"/>
      <c r="AF42" s="117">
        <v>207.46799999999999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9.5590999999999995E-2</v>
      </c>
      <c r="F43" s="117">
        <v>4.1302999999999999E-2</v>
      </c>
      <c r="G43" s="117">
        <v>8.0836000000000005E-2</v>
      </c>
      <c r="H43" s="117">
        <v>1.8900000000000001E-4</v>
      </c>
      <c r="I43" s="117">
        <v>2.5086000000000001E-2</v>
      </c>
      <c r="J43" s="117">
        <v>2.6658000000000001E-2</v>
      </c>
      <c r="K43" s="117">
        <v>2.8316999999999998E-2</v>
      </c>
      <c r="L43" s="117">
        <v>1.0297000000000001E-2</v>
      </c>
      <c r="M43" s="117">
        <v>0.15268200000000001</v>
      </c>
      <c r="N43" s="117">
        <v>2.1517999999999999E-2</v>
      </c>
      <c r="O43" s="117">
        <v>1.3185000000000001E-2</v>
      </c>
      <c r="P43" s="117">
        <v>3.9300000000000001E-4</v>
      </c>
      <c r="Q43" s="117">
        <v>2.6200000000000001E-2</v>
      </c>
      <c r="R43" s="117">
        <v>1.6237000000000001E-2</v>
      </c>
      <c r="S43" s="117">
        <v>7.7260000000000002E-3</v>
      </c>
      <c r="T43" s="117">
        <v>0.17179</v>
      </c>
      <c r="U43" s="117">
        <v>1.6200000000000001E-4</v>
      </c>
      <c r="V43" s="117">
        <v>0.12127300000000001</v>
      </c>
      <c r="W43" s="117">
        <v>3.7701999999999999E-2</v>
      </c>
      <c r="X43" s="117">
        <v>9.1590000000000005E-3</v>
      </c>
      <c r="Y43" s="117">
        <v>1.1818E-2</v>
      </c>
      <c r="Z43" s="117">
        <v>5.6769999999999998E-3</v>
      </c>
      <c r="AA43" s="117">
        <v>3.5839999999999999E-3</v>
      </c>
      <c r="AB43" s="117">
        <v>3.0238999999999999E-2</v>
      </c>
      <c r="AC43" s="117">
        <v>1.067E-3</v>
      </c>
      <c r="AD43" s="117">
        <v>4.6220000000000002E-3</v>
      </c>
      <c r="AE43" s="51"/>
      <c r="AF43" s="117">
        <v>583.79999999999995</v>
      </c>
      <c r="AG43" s="166">
        <v>27.16</v>
      </c>
      <c r="AH43" s="117">
        <v>270</v>
      </c>
      <c r="AI43" s="117">
        <v>210</v>
      </c>
      <c r="AJ43" s="117" t="s">
        <v>65</v>
      </c>
      <c r="AK43" s="117" t="s">
        <v>65</v>
      </c>
      <c r="AL43" s="40" t="s">
        <v>61</v>
      </c>
    </row>
    <row r="44" spans="1:38" ht="26.25" customHeight="1" thickBot="1" x14ac:dyDescent="0.25">
      <c r="A44" s="60" t="s">
        <v>85</v>
      </c>
      <c r="B44" s="60" t="s">
        <v>133</v>
      </c>
      <c r="C44" s="61" t="s">
        <v>134</v>
      </c>
      <c r="D44" s="62"/>
      <c r="E44" s="117">
        <v>1.9270179999999999</v>
      </c>
      <c r="F44" s="117">
        <v>0.21390200000000001</v>
      </c>
      <c r="G44" s="117">
        <v>7.8468999999999997E-2</v>
      </c>
      <c r="H44" s="117">
        <v>4.0099999999999999E-4</v>
      </c>
      <c r="I44" s="117">
        <v>0.102266</v>
      </c>
      <c r="J44" s="117">
        <v>0.102266</v>
      </c>
      <c r="K44" s="117">
        <v>0.102266</v>
      </c>
      <c r="L44" s="117">
        <v>5.8638000000000003E-2</v>
      </c>
      <c r="M44" s="117">
        <v>1.390279</v>
      </c>
      <c r="N44" s="117">
        <v>5.025E-3</v>
      </c>
      <c r="O44" s="117">
        <v>5.1999999999999995E-4</v>
      </c>
      <c r="P44" s="117" t="s">
        <v>72</v>
      </c>
      <c r="Q44" s="117" t="s">
        <v>72</v>
      </c>
      <c r="R44" s="117">
        <v>2.5999999999999999E-3</v>
      </c>
      <c r="S44" s="117">
        <v>8.8404999999999997E-2</v>
      </c>
      <c r="T44" s="117">
        <v>3.64E-3</v>
      </c>
      <c r="U44" s="117">
        <v>5.1999999999999995E-4</v>
      </c>
      <c r="V44" s="117">
        <v>5.2003000000000001E-2</v>
      </c>
      <c r="W44" s="117" t="s">
        <v>72</v>
      </c>
      <c r="X44" s="117">
        <v>1.57E-3</v>
      </c>
      <c r="Y44" s="117">
        <v>2.5899999999999999E-3</v>
      </c>
      <c r="Z44" s="117" t="s">
        <v>72</v>
      </c>
      <c r="AA44" s="117" t="s">
        <v>72</v>
      </c>
      <c r="AB44" s="117">
        <v>4.1599999999999996E-3</v>
      </c>
      <c r="AC44" s="117" t="s">
        <v>65</v>
      </c>
      <c r="AD44" s="117" t="s">
        <v>65</v>
      </c>
      <c r="AE44" s="51"/>
      <c r="AF44" s="117">
        <v>2201.6669000000002</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0.32946500000000001</v>
      </c>
      <c r="F45" s="117">
        <v>1.1752E-2</v>
      </c>
      <c r="G45" s="117">
        <v>1.6788000000000001E-2</v>
      </c>
      <c r="H45" s="117" t="s">
        <v>72</v>
      </c>
      <c r="I45" s="117">
        <v>5.8760000000000001E-3</v>
      </c>
      <c r="J45" s="117">
        <v>6.2960000000000004E-3</v>
      </c>
      <c r="K45" s="117">
        <v>6.2960000000000004E-3</v>
      </c>
      <c r="L45" s="117">
        <v>1.952E-3</v>
      </c>
      <c r="M45" s="117">
        <v>3.1057999999999999E-2</v>
      </c>
      <c r="N45" s="117">
        <v>5.4600000000000004E-4</v>
      </c>
      <c r="O45" s="117">
        <v>4.1999999999999998E-5</v>
      </c>
      <c r="P45" s="117">
        <v>1.26E-4</v>
      </c>
      <c r="Q45" s="117">
        <v>1.6799999999999999E-4</v>
      </c>
      <c r="R45" s="117">
        <v>2.1000000000000001E-4</v>
      </c>
      <c r="S45" s="117">
        <v>8.3900000000000001E-4</v>
      </c>
      <c r="T45" s="117">
        <v>4.1970000000000002E-3</v>
      </c>
      <c r="U45" s="117">
        <v>4.1999999999999998E-5</v>
      </c>
      <c r="V45" s="117">
        <v>5.0359999999999997E-3</v>
      </c>
      <c r="W45" s="117">
        <v>5.4600000000000004E-4</v>
      </c>
      <c r="X45" s="117">
        <v>7.9999999999999996E-6</v>
      </c>
      <c r="Y45" s="117">
        <v>4.1999999999999998E-5</v>
      </c>
      <c r="Z45" s="117">
        <v>4.1999999999999998E-5</v>
      </c>
      <c r="AA45" s="117">
        <v>3.9999999999999998E-6</v>
      </c>
      <c r="AB45" s="117">
        <v>9.5999999999999989E-5</v>
      </c>
      <c r="AC45" s="117">
        <v>3.3599999999999998E-4</v>
      </c>
      <c r="AD45" s="117">
        <v>1.5899999999999999E-4</v>
      </c>
      <c r="AE45" s="51"/>
      <c r="AF45" s="117">
        <v>177.53299999999999</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8.7549000000000002E-2</v>
      </c>
      <c r="F50" s="166" t="s">
        <v>65</v>
      </c>
      <c r="G50" s="166">
        <v>2.3695999999999998E-2</v>
      </c>
      <c r="H50" s="166">
        <v>1.4447E-2</v>
      </c>
      <c r="I50" s="166">
        <v>0.39573700000000001</v>
      </c>
      <c r="J50" s="166">
        <v>0.40819699999999998</v>
      </c>
      <c r="K50" s="166">
        <v>0.778864</v>
      </c>
      <c r="L50" s="166" t="s">
        <v>72</v>
      </c>
      <c r="M50" s="166">
        <v>0.38938600000000001</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0.59</v>
      </c>
      <c r="G52" s="117" t="s">
        <v>65</v>
      </c>
      <c r="H52" s="117" t="s">
        <v>65</v>
      </c>
      <c r="I52" s="117">
        <v>7.1675049999999994E-3</v>
      </c>
      <c r="J52" s="117">
        <v>1.6493254999999998E-2</v>
      </c>
      <c r="K52" s="117">
        <v>2.6644999999999999E-2</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3.5800350000000001</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0.28999999999999998</v>
      </c>
      <c r="AL53" s="40" t="s">
        <v>160</v>
      </c>
    </row>
    <row r="54" spans="1:38" ht="37.5" customHeight="1" thickBot="1" x14ac:dyDescent="0.25">
      <c r="A54" s="60" t="s">
        <v>142</v>
      </c>
      <c r="B54" s="64" t="s">
        <v>161</v>
      </c>
      <c r="C54" s="66" t="s">
        <v>162</v>
      </c>
      <c r="D54" s="63"/>
      <c r="E54" s="117" t="s">
        <v>65</v>
      </c>
      <c r="F54" s="117">
        <v>2.8000000000000001E-2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997</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0.01</v>
      </c>
      <c r="J57" s="117">
        <v>1.7999999999999999E-2</v>
      </c>
      <c r="K57" s="117">
        <v>0.02</v>
      </c>
      <c r="L57" s="117">
        <v>2.9999999999999997E-4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635.39</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37</v>
      </c>
      <c r="AL58" s="40" t="s">
        <v>174</v>
      </c>
    </row>
    <row r="59" spans="1:38" ht="26.25" customHeight="1" thickBot="1" x14ac:dyDescent="0.25">
      <c r="A59" s="60" t="s">
        <v>66</v>
      </c>
      <c r="B59" s="68" t="s">
        <v>175</v>
      </c>
      <c r="C59" s="61" t="s">
        <v>176</v>
      </c>
      <c r="D59" s="62"/>
      <c r="E59" s="117" t="s">
        <v>139</v>
      </c>
      <c r="F59" s="117" t="s">
        <v>139</v>
      </c>
      <c r="G59" s="117" t="s">
        <v>139</v>
      </c>
      <c r="H59" s="117" t="s">
        <v>72</v>
      </c>
      <c r="I59" s="117">
        <v>8.4000000000000003E-4</v>
      </c>
      <c r="J59" s="117">
        <v>9.4499999999999998E-4</v>
      </c>
      <c r="K59" s="117">
        <v>1.0499999999999999E-3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0.18204999999999999</v>
      </c>
      <c r="J61" s="166">
        <v>1.8329460000000002</v>
      </c>
      <c r="K61" s="166">
        <v>6.1129129999999998</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v>0.01</v>
      </c>
      <c r="F63" s="117">
        <v>0.08</v>
      </c>
      <c r="G63" s="117" t="s">
        <v>65</v>
      </c>
      <c r="H63" s="117" t="s">
        <v>65</v>
      </c>
      <c r="I63" s="117">
        <v>0.14080000000000001</v>
      </c>
      <c r="J63" s="117">
        <v>0.4224</v>
      </c>
      <c r="K63" s="117">
        <v>1.2799999999999998</v>
      </c>
      <c r="L63" s="117" t="s">
        <v>65</v>
      </c>
      <c r="M63" s="117">
        <v>0.02</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0.1555</v>
      </c>
      <c r="F64" s="117">
        <v>6.0070000000000002E-3</v>
      </c>
      <c r="G64" s="117" t="s">
        <v>65</v>
      </c>
      <c r="H64" s="117">
        <v>4.8439999999999997E-2</v>
      </c>
      <c r="I64" s="117" t="s">
        <v>65</v>
      </c>
      <c r="J64" s="117" t="s">
        <v>65</v>
      </c>
      <c r="K64" s="117" t="s">
        <v>65</v>
      </c>
      <c r="L64" s="117" t="s">
        <v>65</v>
      </c>
      <c r="M64" s="62">
        <v>0.01</v>
      </c>
      <c r="N64" s="117" t="s">
        <v>65</v>
      </c>
      <c r="O64" s="117" t="s">
        <v>65</v>
      </c>
      <c r="P64" s="117" t="s">
        <v>65</v>
      </c>
      <c r="Q64" s="117" t="s">
        <v>65</v>
      </c>
      <c r="R64" s="117" t="s">
        <v>65</v>
      </c>
      <c r="S64" s="117" t="s">
        <v>65</v>
      </c>
      <c r="T64" s="117" t="s">
        <v>65</v>
      </c>
      <c r="U64" s="117" t="s">
        <v>65</v>
      </c>
      <c r="V64" s="117" t="s">
        <v>65</v>
      </c>
      <c r="W64" s="117">
        <v>0</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0.71</v>
      </c>
      <c r="G70" s="117" t="s">
        <v>65</v>
      </c>
      <c r="H70" s="117">
        <v>8.2754999999999995E-2</v>
      </c>
      <c r="I70" s="117">
        <v>0.14615800000000001</v>
      </c>
      <c r="J70" s="117">
        <v>0.26607799999999998</v>
      </c>
      <c r="K70" s="117">
        <v>0.31</v>
      </c>
      <c r="L70" s="117">
        <v>4.3550000000000004E-3</v>
      </c>
      <c r="M70" s="117">
        <v>0.28999999999999998</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67" t="s">
        <v>65</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5.1999999999999997E-5</v>
      </c>
      <c r="F72" s="117">
        <v>1.8E-5</v>
      </c>
      <c r="G72" s="117">
        <v>2.4000000000000001E-5</v>
      </c>
      <c r="H72" s="117" t="s">
        <v>72</v>
      </c>
      <c r="I72" s="117">
        <v>7.2999999999999999E-5</v>
      </c>
      <c r="J72" s="117">
        <v>1.1400000000000001E-4</v>
      </c>
      <c r="K72" s="117">
        <v>1.4200000000000001E-4</v>
      </c>
      <c r="L72" s="117">
        <v>1.5999999999999999E-6</v>
      </c>
      <c r="M72" s="117">
        <v>9.9999999999999995E-7</v>
      </c>
      <c r="N72" s="117">
        <v>1.042E-3</v>
      </c>
      <c r="O72" s="117">
        <v>8.0000000000000007E-5</v>
      </c>
      <c r="P72" s="117">
        <v>2.0000000000000002E-5</v>
      </c>
      <c r="Q72" s="117">
        <v>6.0000000000000002E-6</v>
      </c>
      <c r="R72" s="117">
        <v>4.1E-5</v>
      </c>
      <c r="S72" s="117">
        <v>4.6999999999999997E-5</v>
      </c>
      <c r="T72" s="117">
        <v>2.7999999999999998E-4</v>
      </c>
      <c r="U72" s="117" t="s">
        <v>72</v>
      </c>
      <c r="V72" s="117">
        <v>1.6299999999999999E-3</v>
      </c>
      <c r="W72" s="117">
        <v>1.2049999999999999E-3</v>
      </c>
      <c r="X72" s="117" t="s">
        <v>72</v>
      </c>
      <c r="Y72" s="117" t="s">
        <v>72</v>
      </c>
      <c r="Z72" s="117" t="s">
        <v>72</v>
      </c>
      <c r="AA72" s="117" t="s">
        <v>72</v>
      </c>
      <c r="AB72" s="117" t="s">
        <v>72</v>
      </c>
      <c r="AC72" s="117" t="s">
        <v>72</v>
      </c>
      <c r="AD72" s="117">
        <v>7.9999999999999996E-6</v>
      </c>
      <c r="AE72" s="51"/>
      <c r="AF72" s="117" t="s">
        <v>65</v>
      </c>
      <c r="AG72" s="117" t="s">
        <v>65</v>
      </c>
      <c r="AH72" s="117" t="s">
        <v>65</v>
      </c>
      <c r="AI72" s="117" t="s">
        <v>65</v>
      </c>
      <c r="AJ72" s="117" t="s">
        <v>65</v>
      </c>
      <c r="AK72" s="117">
        <v>3.0000000000000001E-3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67" t="s">
        <v>65</v>
      </c>
      <c r="F74" s="67" t="s">
        <v>65</v>
      </c>
      <c r="G74" s="67" t="s">
        <v>65</v>
      </c>
      <c r="H74" s="67" t="s">
        <v>65</v>
      </c>
      <c r="I74" s="67" t="s">
        <v>65</v>
      </c>
      <c r="J74" s="67" t="s">
        <v>65</v>
      </c>
      <c r="K74" s="67" t="s">
        <v>65</v>
      </c>
      <c r="L74" s="67" t="s">
        <v>65</v>
      </c>
      <c r="M74" s="67" t="s">
        <v>65</v>
      </c>
      <c r="N74" s="67" t="s">
        <v>65</v>
      </c>
      <c r="O74" s="67" t="s">
        <v>65</v>
      </c>
      <c r="P74" s="67" t="s">
        <v>65</v>
      </c>
      <c r="Q74" s="67" t="s">
        <v>65</v>
      </c>
      <c r="R74" s="67" t="s">
        <v>65</v>
      </c>
      <c r="S74" s="67" t="s">
        <v>65</v>
      </c>
      <c r="T74" s="67" t="s">
        <v>65</v>
      </c>
      <c r="U74" s="67" t="s">
        <v>65</v>
      </c>
      <c r="V74" s="67" t="s">
        <v>65</v>
      </c>
      <c r="W74" s="67" t="s">
        <v>65</v>
      </c>
      <c r="X74" s="67" t="s">
        <v>65</v>
      </c>
      <c r="Y74" s="67" t="s">
        <v>65</v>
      </c>
      <c r="Z74" s="67" t="s">
        <v>65</v>
      </c>
      <c r="AA74" s="67" t="s">
        <v>65</v>
      </c>
      <c r="AB74" s="67" t="s">
        <v>65</v>
      </c>
      <c r="AC74" s="67" t="s">
        <v>65</v>
      </c>
      <c r="AD74" s="67" t="s">
        <v>65</v>
      </c>
      <c r="AE74" s="51"/>
      <c r="AF74" s="67" t="s">
        <v>65</v>
      </c>
      <c r="AG74" s="67" t="s">
        <v>65</v>
      </c>
      <c r="AH74" s="67" t="s">
        <v>65</v>
      </c>
      <c r="AI74" s="67" t="s">
        <v>65</v>
      </c>
      <c r="AJ74" s="67" t="s">
        <v>65</v>
      </c>
      <c r="AK74" s="6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67" t="s">
        <v>65</v>
      </c>
      <c r="F76" s="67" t="s">
        <v>65</v>
      </c>
      <c r="G76" s="67">
        <v>9.9999999999999995E-7</v>
      </c>
      <c r="H76" s="67" t="s">
        <v>65</v>
      </c>
      <c r="I76" s="67">
        <v>5.3000000000000001E-5</v>
      </c>
      <c r="J76" s="67">
        <v>1.06E-4</v>
      </c>
      <c r="K76" s="67">
        <v>1.3300000000000001E-4</v>
      </c>
      <c r="L76" s="67" t="s">
        <v>65</v>
      </c>
      <c r="M76" s="67" t="s">
        <v>65</v>
      </c>
      <c r="N76" s="67">
        <v>3.0000000000000001E-3</v>
      </c>
      <c r="O76" s="67" t="s">
        <v>65</v>
      </c>
      <c r="P76" s="67" t="s">
        <v>65</v>
      </c>
      <c r="Q76" s="67" t="s">
        <v>65</v>
      </c>
      <c r="R76" s="67" t="s">
        <v>65</v>
      </c>
      <c r="S76" s="67" t="s">
        <v>65</v>
      </c>
      <c r="T76" s="67" t="s">
        <v>65</v>
      </c>
      <c r="U76" s="67" t="s">
        <v>65</v>
      </c>
      <c r="V76" s="67" t="s">
        <v>65</v>
      </c>
      <c r="W76" s="67">
        <v>1.0806E-2</v>
      </c>
      <c r="X76" s="67" t="s">
        <v>65</v>
      </c>
      <c r="Y76" s="67" t="s">
        <v>65</v>
      </c>
      <c r="Z76" s="67" t="s">
        <v>65</v>
      </c>
      <c r="AA76" s="67" t="s">
        <v>65</v>
      </c>
      <c r="AB76" s="67" t="s">
        <v>65</v>
      </c>
      <c r="AC76" s="67" t="s">
        <v>65</v>
      </c>
      <c r="AD76" s="67">
        <v>9.0000000000000002E-6</v>
      </c>
      <c r="AE76" s="51"/>
      <c r="AF76" s="67" t="s">
        <v>65</v>
      </c>
      <c r="AG76" s="67" t="s">
        <v>65</v>
      </c>
      <c r="AH76" s="67" t="s">
        <v>65</v>
      </c>
      <c r="AI76" s="67" t="s">
        <v>65</v>
      </c>
      <c r="AJ76" s="67" t="s">
        <v>65</v>
      </c>
      <c r="AK76" s="67">
        <v>3.3769999999999998</v>
      </c>
      <c r="AL76" s="40" t="s">
        <v>225</v>
      </c>
    </row>
    <row r="77" spans="1:38" ht="26.25" customHeight="1" thickBot="1" x14ac:dyDescent="0.25">
      <c r="A77" s="60" t="s">
        <v>66</v>
      </c>
      <c r="B77" s="60" t="s">
        <v>226</v>
      </c>
      <c r="C77" s="61" t="s">
        <v>227</v>
      </c>
      <c r="D77" s="62"/>
      <c r="E77" s="67" t="s">
        <v>65</v>
      </c>
      <c r="F77" s="67" t="s">
        <v>65</v>
      </c>
      <c r="G77" s="67" t="s">
        <v>65</v>
      </c>
      <c r="H77" s="67" t="s">
        <v>65</v>
      </c>
      <c r="I77" s="67">
        <v>8.8999999999999995E-5</v>
      </c>
      <c r="J77" s="67">
        <v>1E-4</v>
      </c>
      <c r="K77" s="67">
        <v>1.1E-4</v>
      </c>
      <c r="L77" s="67" t="s">
        <v>65</v>
      </c>
      <c r="M77" s="67" t="s">
        <v>65</v>
      </c>
      <c r="N77" s="67" t="s">
        <v>65</v>
      </c>
      <c r="O77" s="67" t="s">
        <v>65</v>
      </c>
      <c r="P77" s="67" t="s">
        <v>65</v>
      </c>
      <c r="Q77" s="67" t="s">
        <v>65</v>
      </c>
      <c r="R77" s="67" t="s">
        <v>65</v>
      </c>
      <c r="S77" s="67" t="s">
        <v>65</v>
      </c>
      <c r="T77" s="67" t="s">
        <v>65</v>
      </c>
      <c r="U77" s="67" t="s">
        <v>65</v>
      </c>
      <c r="V77" s="67">
        <v>6.9000000000000006E-2</v>
      </c>
      <c r="W77" s="67">
        <v>2.9860000000000001E-2</v>
      </c>
      <c r="X77" s="67" t="s">
        <v>65</v>
      </c>
      <c r="Y77" s="67" t="s">
        <v>65</v>
      </c>
      <c r="Z77" s="67" t="s">
        <v>65</v>
      </c>
      <c r="AA77" s="67" t="s">
        <v>65</v>
      </c>
      <c r="AB77" s="67" t="s">
        <v>65</v>
      </c>
      <c r="AC77" s="67" t="s">
        <v>65</v>
      </c>
      <c r="AD77" s="67">
        <v>2.0999999999999999E-5</v>
      </c>
      <c r="AE77" s="51"/>
      <c r="AF77" s="67" t="s">
        <v>65</v>
      </c>
      <c r="AG77" s="67" t="s">
        <v>65</v>
      </c>
      <c r="AH77" s="67" t="s">
        <v>65</v>
      </c>
      <c r="AI77" s="67" t="s">
        <v>65</v>
      </c>
      <c r="AJ77" s="67" t="s">
        <v>65</v>
      </c>
      <c r="AK77" s="62">
        <v>5.9720000000000004</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67" t="s">
        <v>65</v>
      </c>
      <c r="AG78" s="67" t="s">
        <v>65</v>
      </c>
      <c r="AH78" s="67" t="s">
        <v>65</v>
      </c>
      <c r="AI78" s="67" t="s">
        <v>65</v>
      </c>
      <c r="AJ78" s="67" t="s">
        <v>65</v>
      </c>
      <c r="AK78" s="6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1.2190000000000001E-2</v>
      </c>
      <c r="F80" s="117">
        <v>1.082E-2</v>
      </c>
      <c r="G80" s="117">
        <v>5.8200000000000005E-4</v>
      </c>
      <c r="H80" s="117">
        <v>5.604E-2</v>
      </c>
      <c r="I80" s="117">
        <v>2.3027000000000002E-2</v>
      </c>
      <c r="J80" s="117">
        <v>2.9585E-2</v>
      </c>
      <c r="K80" s="117">
        <v>4.9308999999999999E-2</v>
      </c>
      <c r="L80" s="117">
        <v>8.2000000000000001E-5</v>
      </c>
      <c r="M80" s="117">
        <v>1.4319999999999999E-2</v>
      </c>
      <c r="N80" s="117">
        <v>5.0080000000000003E-3</v>
      </c>
      <c r="O80" s="117" t="s">
        <v>65</v>
      </c>
      <c r="P80" s="117" t="s">
        <v>65</v>
      </c>
      <c r="Q80" s="117" t="s">
        <v>65</v>
      </c>
      <c r="R80" s="117">
        <v>7.4999999999999997E-2</v>
      </c>
      <c r="S80" s="117">
        <v>1.2E-2</v>
      </c>
      <c r="T80" s="117">
        <v>2.7000000000000003E-2</v>
      </c>
      <c r="U80" s="117" t="s">
        <v>65</v>
      </c>
      <c r="V80" s="117">
        <v>4.1000000000000002E-2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3.6753040000000001</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1.3588499999999999</v>
      </c>
      <c r="AL82" s="40" t="s">
        <v>243</v>
      </c>
    </row>
    <row r="83" spans="1:38" ht="26.25" customHeight="1" thickBot="1" x14ac:dyDescent="0.25">
      <c r="A83" s="60" t="s">
        <v>66</v>
      </c>
      <c r="B83" s="71" t="s">
        <v>244</v>
      </c>
      <c r="C83" s="72" t="s">
        <v>245</v>
      </c>
      <c r="D83" s="62"/>
      <c r="E83" s="119" t="s">
        <v>65</v>
      </c>
      <c r="F83" s="119">
        <v>1.9E-2</v>
      </c>
      <c r="G83" s="119" t="s">
        <v>65</v>
      </c>
      <c r="H83" s="119" t="s">
        <v>65</v>
      </c>
      <c r="I83" s="119">
        <v>1.16E-3</v>
      </c>
      <c r="J83" s="119">
        <v>2.3279999999999999E-2</v>
      </c>
      <c r="K83" s="119">
        <v>0.17460000000000001</v>
      </c>
      <c r="L83" s="119">
        <v>6.6000000000000005E-5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1164</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3.8424850000000004</v>
      </c>
      <c r="G85" s="119" t="s">
        <v>65</v>
      </c>
      <c r="H85" s="119" t="s">
        <v>65</v>
      </c>
      <c r="I85" s="136" t="s">
        <v>65</v>
      </c>
      <c r="J85" s="136">
        <v>1.8599999999999999E-4</v>
      </c>
      <c r="K85" s="136">
        <v>4.3039999999999997E-3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21.104638999999999</v>
      </c>
      <c r="AL85" s="40" t="s">
        <v>250</v>
      </c>
    </row>
    <row r="86" spans="1:38" ht="26.25" customHeight="1" thickBot="1" x14ac:dyDescent="0.25">
      <c r="A86" s="60" t="s">
        <v>240</v>
      </c>
      <c r="B86" s="66" t="s">
        <v>251</v>
      </c>
      <c r="C86" s="70" t="s">
        <v>252</v>
      </c>
      <c r="D86" s="62"/>
      <c r="E86" s="119" t="s">
        <v>65</v>
      </c>
      <c r="F86" s="119">
        <v>5.305E-2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0.32607900000000001</v>
      </c>
      <c r="AL86" s="40" t="s">
        <v>243</v>
      </c>
    </row>
    <row r="87" spans="1:38" ht="26.25" customHeight="1" thickBot="1" x14ac:dyDescent="0.25">
      <c r="A87" s="60" t="s">
        <v>240</v>
      </c>
      <c r="B87" s="66" t="s">
        <v>253</v>
      </c>
      <c r="C87" s="70" t="s">
        <v>254</v>
      </c>
      <c r="D87" s="62"/>
      <c r="E87" s="119" t="s">
        <v>65</v>
      </c>
      <c r="F87" s="119">
        <v>6.2370000000000002E-2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0.14851500000000001</v>
      </c>
      <c r="AL87" s="40" t="s">
        <v>243</v>
      </c>
    </row>
    <row r="88" spans="1:38" ht="26.25" customHeight="1" thickBot="1" x14ac:dyDescent="0.25">
      <c r="A88" s="60" t="s">
        <v>240</v>
      </c>
      <c r="B88" s="66" t="s">
        <v>255</v>
      </c>
      <c r="C88" s="70" t="s">
        <v>256</v>
      </c>
      <c r="D88" s="62"/>
      <c r="E88" s="119" t="s">
        <v>72</v>
      </c>
      <c r="F88" s="119">
        <v>0.12523999999999999</v>
      </c>
      <c r="G88" s="119" t="s">
        <v>72</v>
      </c>
      <c r="H88" s="119">
        <v>0.01</v>
      </c>
      <c r="I88" s="136" t="s">
        <v>72</v>
      </c>
      <c r="J88" s="136" t="s">
        <v>72</v>
      </c>
      <c r="K88" s="136">
        <v>2.9838999999999998E-3</v>
      </c>
      <c r="L88" s="119" t="s">
        <v>72</v>
      </c>
      <c r="M88" s="136">
        <v>6.4710000000000002E-3</v>
      </c>
      <c r="N88" s="119" t="s">
        <v>72</v>
      </c>
      <c r="O88" s="119" t="s">
        <v>72</v>
      </c>
      <c r="P88" s="119" t="s">
        <v>72</v>
      </c>
      <c r="Q88" s="119" t="s">
        <v>72</v>
      </c>
      <c r="R88" s="119" t="s">
        <v>72</v>
      </c>
      <c r="S88" s="119" t="s">
        <v>72</v>
      </c>
      <c r="T88" s="119" t="s">
        <v>72</v>
      </c>
      <c r="U88" s="119" t="s">
        <v>72</v>
      </c>
      <c r="V88" s="136"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0.74511499999999997</v>
      </c>
      <c r="G89" s="119" t="s">
        <v>65</v>
      </c>
      <c r="H89" s="119" t="s">
        <v>65</v>
      </c>
      <c r="I89" s="119" t="s">
        <v>72</v>
      </c>
      <c r="J89" s="119" t="s">
        <v>65</v>
      </c>
      <c r="K89" s="119" t="s">
        <v>65</v>
      </c>
      <c r="L89" s="119" t="s">
        <v>72</v>
      </c>
      <c r="M89" s="136"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1.490229</v>
      </c>
      <c r="AL89" s="40" t="s">
        <v>151</v>
      </c>
    </row>
    <row r="90" spans="1:38" s="5" customFormat="1" ht="26.25" customHeight="1" thickBot="1" x14ac:dyDescent="0.25">
      <c r="A90" s="60" t="s">
        <v>240</v>
      </c>
      <c r="B90" s="66" t="s">
        <v>259</v>
      </c>
      <c r="C90" s="70" t="s">
        <v>260</v>
      </c>
      <c r="D90" s="62"/>
      <c r="E90" s="119" t="s">
        <v>72</v>
      </c>
      <c r="F90" s="119">
        <v>1.3837569999999999</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4.7619999999999997E-3</v>
      </c>
      <c r="F91" s="119">
        <v>4.3876999999999999E-2</v>
      </c>
      <c r="G91" s="119">
        <v>1.003E-3</v>
      </c>
      <c r="H91" s="119">
        <v>1.078E-2</v>
      </c>
      <c r="I91" s="119">
        <v>8.4468000000000001E-2</v>
      </c>
      <c r="J91" s="119">
        <v>0.100411</v>
      </c>
      <c r="K91" s="119">
        <v>0.103704</v>
      </c>
      <c r="L91" s="119">
        <v>3.0245000000000001E-2</v>
      </c>
      <c r="M91" s="119">
        <v>0.14550099999999999</v>
      </c>
      <c r="N91" s="119">
        <v>0.26054100000000002</v>
      </c>
      <c r="O91" s="119">
        <v>1.9032E-2</v>
      </c>
      <c r="P91" s="119">
        <v>1.8940000000000002E-5</v>
      </c>
      <c r="Q91" s="119">
        <v>4.4200000000000001E-4</v>
      </c>
      <c r="R91" s="119">
        <v>2.6648999999999999E-2</v>
      </c>
      <c r="S91" s="119">
        <v>1.0308109999999999</v>
      </c>
      <c r="T91" s="119">
        <v>5.2343000000000001E-2</v>
      </c>
      <c r="U91" s="119">
        <v>5.0759999999999998E-3</v>
      </c>
      <c r="V91" s="119">
        <v>0.59645700000000001</v>
      </c>
      <c r="W91" s="119">
        <v>2.5999999999999998E-4</v>
      </c>
      <c r="X91" s="119">
        <v>2.8800000000000001E-4</v>
      </c>
      <c r="Y91" s="119">
        <v>1.17E-4</v>
      </c>
      <c r="Z91" s="119">
        <v>1.17E-4</v>
      </c>
      <c r="AA91" s="119">
        <v>1.17E-4</v>
      </c>
      <c r="AB91" s="119">
        <v>6.3900000000000003E-4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7">
        <v>0.02</v>
      </c>
      <c r="G92" s="117">
        <v>0.13</v>
      </c>
      <c r="H92" s="117" t="s">
        <v>65</v>
      </c>
      <c r="I92" s="117">
        <v>0.126</v>
      </c>
      <c r="J92" s="117">
        <v>0.16800000000000001</v>
      </c>
      <c r="K92" s="117">
        <v>0.21</v>
      </c>
      <c r="L92" s="117">
        <v>3.2759999999999998E-3</v>
      </c>
      <c r="M92" s="117">
        <v>0.02</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66">
        <v>0.74850848999999997</v>
      </c>
      <c r="G93" s="117" t="s">
        <v>65</v>
      </c>
      <c r="H93" s="117" t="s">
        <v>65</v>
      </c>
      <c r="I93" s="117">
        <v>1.1000000000000001E-3</v>
      </c>
      <c r="J93" s="117">
        <v>3.3E-3</v>
      </c>
      <c r="K93" s="117">
        <v>0.01</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117" t="s">
        <v>65</v>
      </c>
      <c r="G98" s="117" t="s">
        <v>65</v>
      </c>
      <c r="H98" s="117">
        <v>0.01</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2.3862000000000001E-2</v>
      </c>
      <c r="F99" s="117">
        <v>1.6625000000000001</v>
      </c>
      <c r="G99" s="117" t="s">
        <v>65</v>
      </c>
      <c r="H99" s="62">
        <v>1.658474</v>
      </c>
      <c r="I99" s="117">
        <v>3.8450000000000005E-2</v>
      </c>
      <c r="J99" s="117">
        <v>5.9080000000000001E-2</v>
      </c>
      <c r="K99" s="117">
        <v>0.12941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32" t="s">
        <v>65</v>
      </c>
      <c r="AG99" s="132" t="s">
        <v>65</v>
      </c>
      <c r="AH99" s="132" t="s">
        <v>65</v>
      </c>
      <c r="AI99" s="132" t="s">
        <v>65</v>
      </c>
      <c r="AJ99" s="132" t="s">
        <v>65</v>
      </c>
      <c r="AK99" s="117">
        <v>112.8</v>
      </c>
      <c r="AL99" s="40" t="s">
        <v>282</v>
      </c>
    </row>
    <row r="100" spans="1:38" ht="26.25" customHeight="1" thickBot="1" x14ac:dyDescent="0.25">
      <c r="A100" s="60" t="s">
        <v>279</v>
      </c>
      <c r="B100" s="60" t="s">
        <v>283</v>
      </c>
      <c r="C100" s="61" t="s">
        <v>284</v>
      </c>
      <c r="D100" s="74"/>
      <c r="E100" s="74">
        <v>1.4120000000000001E-2</v>
      </c>
      <c r="F100" s="117">
        <v>1.0926500000000001</v>
      </c>
      <c r="G100" s="117" t="s">
        <v>65</v>
      </c>
      <c r="H100" s="62">
        <v>0.540161</v>
      </c>
      <c r="I100" s="117">
        <v>1.4329999999999999E-2</v>
      </c>
      <c r="J100" s="117">
        <v>2.206E-2</v>
      </c>
      <c r="K100" s="117">
        <v>4.7650000000000005E-2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32" t="s">
        <v>65</v>
      </c>
      <c r="AG100" s="132" t="s">
        <v>65</v>
      </c>
      <c r="AH100" s="132" t="s">
        <v>65</v>
      </c>
      <c r="AI100" s="132" t="s">
        <v>65</v>
      </c>
      <c r="AJ100" s="132" t="s">
        <v>65</v>
      </c>
      <c r="AK100" s="117">
        <v>136.69999999999999</v>
      </c>
      <c r="AL100" s="40" t="s">
        <v>282</v>
      </c>
    </row>
    <row r="101" spans="1:38" ht="26.25" customHeight="1" thickBot="1" x14ac:dyDescent="0.25">
      <c r="A101" s="60" t="s">
        <v>279</v>
      </c>
      <c r="B101" s="60" t="s">
        <v>285</v>
      </c>
      <c r="C101" s="61" t="s">
        <v>286</v>
      </c>
      <c r="D101" s="74"/>
      <c r="E101" s="74">
        <v>2.0200000000000001E-3</v>
      </c>
      <c r="F101" s="117">
        <v>1.5469999999999999E-2</v>
      </c>
      <c r="G101" s="117" t="s">
        <v>65</v>
      </c>
      <c r="H101" s="117">
        <v>9.6139999999999989E-2</v>
      </c>
      <c r="I101" s="117">
        <v>1.1100000000000001E-3</v>
      </c>
      <c r="J101" s="117">
        <v>3.3300000000000001E-3</v>
      </c>
      <c r="K101" s="117">
        <v>7.77E-3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32" t="s">
        <v>65</v>
      </c>
      <c r="AG101" s="132" t="s">
        <v>65</v>
      </c>
      <c r="AH101" s="132" t="s">
        <v>65</v>
      </c>
      <c r="AI101" s="132" t="s">
        <v>65</v>
      </c>
      <c r="AJ101" s="132" t="s">
        <v>65</v>
      </c>
      <c r="AK101" s="117">
        <v>58.6</v>
      </c>
      <c r="AL101" s="40" t="s">
        <v>282</v>
      </c>
    </row>
    <row r="102" spans="1:38" ht="26.25" customHeight="1" thickBot="1" x14ac:dyDescent="0.25">
      <c r="A102" s="60" t="s">
        <v>279</v>
      </c>
      <c r="B102" s="60" t="s">
        <v>287</v>
      </c>
      <c r="C102" s="61" t="s">
        <v>288</v>
      </c>
      <c r="D102" s="74"/>
      <c r="E102" s="74">
        <v>3.5699999999999998E-3</v>
      </c>
      <c r="F102" s="117">
        <v>0.36261400000000005</v>
      </c>
      <c r="G102" s="117" t="s">
        <v>65</v>
      </c>
      <c r="H102" s="62">
        <v>1.0430100000000002</v>
      </c>
      <c r="I102" s="117">
        <v>1.7700000000000001E-3</v>
      </c>
      <c r="J102" s="117">
        <v>3.9390000000000001E-2</v>
      </c>
      <c r="K102" s="117">
        <v>0.26014999999999999</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346.5</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2.6000000000000003E-4</v>
      </c>
      <c r="F104" s="117">
        <v>1.9599999999999999E-3</v>
      </c>
      <c r="G104" s="117" t="s">
        <v>65</v>
      </c>
      <c r="H104" s="117">
        <v>8.6800000000000002E-3</v>
      </c>
      <c r="I104" s="117">
        <v>7.0000000000000007E-5</v>
      </c>
      <c r="J104" s="117">
        <v>1.9000000000000001E-4</v>
      </c>
      <c r="K104" s="117">
        <v>4.4000000000000002E-4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9.1E-4</v>
      </c>
      <c r="F105" s="117">
        <v>3.7350000000000001E-2</v>
      </c>
      <c r="G105" s="117" t="s">
        <v>65</v>
      </c>
      <c r="H105" s="117">
        <v>3.7010000000000001E-2</v>
      </c>
      <c r="I105" s="117">
        <v>6.8000000000000005E-4</v>
      </c>
      <c r="J105" s="117">
        <v>1.06E-3</v>
      </c>
      <c r="K105" s="117">
        <v>2.31E-3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4.8</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4.8069999999999996E-3</v>
      </c>
      <c r="F107" s="117">
        <v>0.11974</v>
      </c>
      <c r="G107" s="117" t="s">
        <v>65</v>
      </c>
      <c r="H107" s="117">
        <v>0.112363</v>
      </c>
      <c r="I107" s="117">
        <v>2.1770000000000001E-3</v>
      </c>
      <c r="J107" s="117">
        <v>2.9028000000000002E-2</v>
      </c>
      <c r="K107" s="117">
        <v>0.137882</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725.7</v>
      </c>
      <c r="AL107" s="40" t="s">
        <v>282</v>
      </c>
    </row>
    <row r="108" spans="1:38" ht="26.25" customHeight="1" thickBot="1" x14ac:dyDescent="0.25">
      <c r="A108" s="60" t="s">
        <v>279</v>
      </c>
      <c r="B108" s="60" t="s">
        <v>299</v>
      </c>
      <c r="C108" s="61" t="s">
        <v>300</v>
      </c>
      <c r="D108" s="74"/>
      <c r="E108" s="74">
        <v>3.529E-3</v>
      </c>
      <c r="F108" s="117">
        <v>0.111654</v>
      </c>
      <c r="G108" s="117" t="s">
        <v>65</v>
      </c>
      <c r="H108" s="117">
        <v>0.14140900000000001</v>
      </c>
      <c r="I108" s="117">
        <v>2.068E-3</v>
      </c>
      <c r="J108" s="117">
        <v>2.0677000000000001E-2</v>
      </c>
      <c r="K108" s="117">
        <v>4.1353000000000001E-2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1033.8</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7.94E-4</v>
      </c>
      <c r="F110" s="117">
        <v>0.13680899999999999</v>
      </c>
      <c r="G110" s="117" t="s">
        <v>65</v>
      </c>
      <c r="H110" s="117">
        <v>0.108348</v>
      </c>
      <c r="I110" s="117">
        <v>5.5950000000000001E-3</v>
      </c>
      <c r="J110" s="117">
        <v>3.9168000000000001E-2</v>
      </c>
      <c r="K110" s="117">
        <v>3.9168000000000001E-2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279.8</v>
      </c>
      <c r="AL110" s="40" t="s">
        <v>282</v>
      </c>
    </row>
    <row r="111" spans="1:38" ht="26.25" customHeight="1" x14ac:dyDescent="0.2">
      <c r="A111" s="60" t="s">
        <v>279</v>
      </c>
      <c r="B111" s="60" t="s">
        <v>305</v>
      </c>
      <c r="C111" s="61" t="s">
        <v>306</v>
      </c>
      <c r="D111" s="74"/>
      <c r="E111" s="74">
        <v>3.9900000000000005E-3</v>
      </c>
      <c r="F111" s="117">
        <v>0.24954999999999999</v>
      </c>
      <c r="G111" s="117" t="s">
        <v>65</v>
      </c>
      <c r="H111" s="117">
        <v>0.21266000000000002</v>
      </c>
      <c r="I111" s="117">
        <v>8.4000000000000003E-4</v>
      </c>
      <c r="J111" s="117">
        <v>1.6800000000000001E-3</v>
      </c>
      <c r="K111" s="117">
        <v>3.7699999999999999E-3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209.5</v>
      </c>
      <c r="AL111" s="40" t="s">
        <v>282</v>
      </c>
    </row>
    <row r="112" spans="1:38" ht="26.25" customHeight="1" x14ac:dyDescent="0.2">
      <c r="A112" s="60" t="s">
        <v>307</v>
      </c>
      <c r="B112" s="60" t="s">
        <v>308</v>
      </c>
      <c r="C112" s="61" t="s">
        <v>309</v>
      </c>
      <c r="D112" s="62"/>
      <c r="E112" s="117">
        <v>0.80332000000000003</v>
      </c>
      <c r="F112" s="62" t="s">
        <v>65</v>
      </c>
      <c r="G112" s="117" t="s">
        <v>65</v>
      </c>
      <c r="H112" s="166">
        <v>1.6711289999999999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20083000</v>
      </c>
      <c r="AL112" s="40" t="s">
        <v>310</v>
      </c>
    </row>
    <row r="113" spans="1:38" ht="26.25" customHeight="1" x14ac:dyDescent="0.2">
      <c r="A113" s="60" t="s">
        <v>307</v>
      </c>
      <c r="B113" s="75" t="s">
        <v>311</v>
      </c>
      <c r="C113" s="76" t="s">
        <v>312</v>
      </c>
      <c r="D113" s="62"/>
      <c r="E113" s="117">
        <v>0.57416999999999996</v>
      </c>
      <c r="F113" s="117" t="s">
        <v>139</v>
      </c>
      <c r="G113" s="117" t="s">
        <v>65</v>
      </c>
      <c r="H113" s="117">
        <v>3.5877330000000005</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2.7179999999999999E-3</v>
      </c>
      <c r="F114" s="117" t="s">
        <v>65</v>
      </c>
      <c r="G114" s="117" t="s">
        <v>65</v>
      </c>
      <c r="H114" s="117">
        <v>9.2409999999999992E-3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2.7381000000000003E-2</v>
      </c>
      <c r="F115" s="117" t="s">
        <v>65</v>
      </c>
      <c r="G115" s="117" t="s">
        <v>65</v>
      </c>
      <c r="H115" s="117">
        <v>5.4761999999999998E-2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0.15817000000000001</v>
      </c>
      <c r="F116" s="117" t="s">
        <v>139</v>
      </c>
      <c r="G116" s="117" t="s">
        <v>65</v>
      </c>
      <c r="H116" s="62">
        <v>0.37833799999999995</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9.9418000000000006E-2</v>
      </c>
      <c r="J119" s="117">
        <v>1.2248950000000001</v>
      </c>
      <c r="K119" s="117">
        <v>1.2248950000000001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thickBot="1" x14ac:dyDescent="0.25">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0.37078</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thickBot="1" x14ac:dyDescent="0.25">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thickBot="1" x14ac:dyDescent="0.25">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5.5940999999999998E-2</v>
      </c>
      <c r="G125" s="119" t="s">
        <v>65</v>
      </c>
      <c r="H125" s="119" t="s">
        <v>72</v>
      </c>
      <c r="I125" s="167">
        <v>4.37E-4</v>
      </c>
      <c r="J125" s="167">
        <v>2.9009999999999999E-3</v>
      </c>
      <c r="K125" s="167">
        <v>6.1339999999999997E-3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1.4029E-2</v>
      </c>
      <c r="G126" s="119" t="s">
        <v>72</v>
      </c>
      <c r="H126" s="119">
        <v>2.2459E-2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7" t="s">
        <v>72</v>
      </c>
      <c r="I129" s="119" t="s">
        <v>65</v>
      </c>
      <c r="J129" s="119" t="s">
        <v>65</v>
      </c>
      <c r="K129" s="119" t="s">
        <v>65</v>
      </c>
      <c r="L129" s="119" t="s">
        <v>65</v>
      </c>
      <c r="M129" s="119" t="s">
        <v>65</v>
      </c>
      <c r="N129" s="119" t="s">
        <v>65</v>
      </c>
      <c r="O129" s="119" t="s">
        <v>65</v>
      </c>
      <c r="P129" s="119" t="s">
        <v>65</v>
      </c>
      <c r="Q129" s="119" t="s">
        <v>65</v>
      </c>
      <c r="R129" s="117" t="s">
        <v>72</v>
      </c>
      <c r="S129" s="117" t="s">
        <v>72</v>
      </c>
      <c r="T129" s="119" t="s">
        <v>65</v>
      </c>
      <c r="U129" s="119" t="s">
        <v>72</v>
      </c>
      <c r="V129" s="119" t="s">
        <v>72</v>
      </c>
      <c r="W129" s="119" t="s">
        <v>72</v>
      </c>
      <c r="X129" s="117" t="s">
        <v>72</v>
      </c>
      <c r="Y129" s="117" t="s">
        <v>72</v>
      </c>
      <c r="Z129" s="117" t="s">
        <v>72</v>
      </c>
      <c r="AA129" s="117" t="s">
        <v>72</v>
      </c>
      <c r="AB129" s="117"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5.7700000000000004E-4</v>
      </c>
      <c r="F130" s="119">
        <v>8.1650000000000004E-3</v>
      </c>
      <c r="G130" s="119">
        <v>2.3180000000000002E-3</v>
      </c>
      <c r="H130" s="119" t="s">
        <v>72</v>
      </c>
      <c r="I130" s="119">
        <v>1.2E-5</v>
      </c>
      <c r="J130" s="119">
        <v>2.0999999999999999E-5</v>
      </c>
      <c r="K130" s="119">
        <v>3.0000000000000001E-5</v>
      </c>
      <c r="L130" s="119">
        <v>4.2000000000000006E-7</v>
      </c>
      <c r="M130" s="119">
        <v>3.1E-4</v>
      </c>
      <c r="N130" s="119">
        <v>4.3627999999999999E-4</v>
      </c>
      <c r="O130" s="119">
        <v>3.3559999999999997E-5</v>
      </c>
      <c r="P130" s="119">
        <v>1.8794E-5</v>
      </c>
      <c r="Q130" s="119">
        <v>5.3700000000000003E-6</v>
      </c>
      <c r="R130" s="119" t="s">
        <v>72</v>
      </c>
      <c r="S130" s="119" t="s">
        <v>72</v>
      </c>
      <c r="T130" s="119">
        <v>4.6984000000000003E-5</v>
      </c>
      <c r="U130" s="119" t="s">
        <v>72</v>
      </c>
      <c r="V130" s="119" t="s">
        <v>72</v>
      </c>
      <c r="W130" s="119">
        <v>3.356E-3</v>
      </c>
      <c r="X130" s="119" t="s">
        <v>72</v>
      </c>
      <c r="Y130" s="119" t="s">
        <v>72</v>
      </c>
      <c r="Z130" s="119" t="s">
        <v>72</v>
      </c>
      <c r="AA130" s="119" t="s">
        <v>72</v>
      </c>
      <c r="AB130" s="119">
        <v>6.7120000000000003E-6</v>
      </c>
      <c r="AC130" s="119">
        <v>6.7120000000000005E-4</v>
      </c>
      <c r="AD130" s="119" t="s">
        <v>65</v>
      </c>
      <c r="AE130" s="51"/>
      <c r="AF130" s="117" t="s">
        <v>65</v>
      </c>
      <c r="AG130" s="117" t="s">
        <v>65</v>
      </c>
      <c r="AH130" s="117" t="s">
        <v>65</v>
      </c>
      <c r="AI130" s="117" t="s">
        <v>65</v>
      </c>
      <c r="AJ130" s="117" t="s">
        <v>65</v>
      </c>
      <c r="AK130" s="117">
        <v>0.33559999999999995</v>
      </c>
      <c r="AL130" s="40" t="s">
        <v>348</v>
      </c>
    </row>
    <row r="131" spans="1:38" ht="26.25" customHeight="1" thickBot="1" x14ac:dyDescent="0.25">
      <c r="A131" s="60" t="s">
        <v>336</v>
      </c>
      <c r="B131" s="64" t="s">
        <v>353</v>
      </c>
      <c r="C131" s="72" t="s">
        <v>354</v>
      </c>
      <c r="D131" s="62"/>
      <c r="E131" s="167">
        <v>2.3E-5</v>
      </c>
      <c r="F131" s="119">
        <v>9.0000000000000002E-6</v>
      </c>
      <c r="G131" s="119">
        <v>1.4E-5</v>
      </c>
      <c r="H131" s="119" t="s">
        <v>72</v>
      </c>
      <c r="I131" s="167">
        <v>1.2999999999999999E-5</v>
      </c>
      <c r="J131" s="167">
        <v>2.0000000000000002E-5</v>
      </c>
      <c r="K131" s="167">
        <v>3.0000000000000001E-5</v>
      </c>
      <c r="L131" s="167">
        <v>6.8999999999999996E-7</v>
      </c>
      <c r="M131" s="167">
        <v>2.0000000000000002E-5</v>
      </c>
      <c r="N131" s="167">
        <v>4.6887299999999997E-4</v>
      </c>
      <c r="O131" s="167">
        <v>3.9291E-5</v>
      </c>
      <c r="P131" s="167">
        <v>1.0221E-3</v>
      </c>
      <c r="Q131" s="167">
        <v>3.2400000000000003E-6</v>
      </c>
      <c r="R131" s="167">
        <v>5.6850000000000006E-6</v>
      </c>
      <c r="S131" s="167">
        <v>8.0909999999999996E-5</v>
      </c>
      <c r="T131" s="167">
        <v>4.2880000000000003E-6</v>
      </c>
      <c r="U131" s="119" t="s">
        <v>72</v>
      </c>
      <c r="V131" s="119" t="s">
        <v>72</v>
      </c>
      <c r="W131" s="119">
        <v>0.52509249999999996</v>
      </c>
      <c r="X131" s="119" t="s">
        <v>72</v>
      </c>
      <c r="Y131" s="119" t="s">
        <v>72</v>
      </c>
      <c r="Z131" s="119" t="s">
        <v>72</v>
      </c>
      <c r="AA131" s="119" t="s">
        <v>72</v>
      </c>
      <c r="AB131" s="119">
        <v>8.9999999999999999E-10</v>
      </c>
      <c r="AC131" s="119">
        <v>2.2699999999999999E-3</v>
      </c>
      <c r="AD131" s="119">
        <v>4.5399999999999998E-4</v>
      </c>
      <c r="AE131" s="51"/>
      <c r="AF131" s="117" t="s">
        <v>65</v>
      </c>
      <c r="AG131" s="117" t="s">
        <v>65</v>
      </c>
      <c r="AH131" s="117" t="s">
        <v>65</v>
      </c>
      <c r="AI131" s="117" t="s">
        <v>65</v>
      </c>
      <c r="AJ131" s="117" t="s">
        <v>65</v>
      </c>
      <c r="AK131" s="117">
        <v>2.2700000000000001E-2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3.934E-3</v>
      </c>
      <c r="F133" s="119">
        <v>6.2000000000000003E-5</v>
      </c>
      <c r="G133" s="119">
        <v>5.3899999999999998E-4</v>
      </c>
      <c r="H133" s="119" t="s">
        <v>65</v>
      </c>
      <c r="I133" s="119">
        <v>1.65E-4</v>
      </c>
      <c r="J133" s="119">
        <v>1.65E-4</v>
      </c>
      <c r="K133" s="119">
        <v>1.84E-4</v>
      </c>
      <c r="L133" s="119" t="s">
        <v>72</v>
      </c>
      <c r="M133" s="119">
        <v>6.6799999999999997E-4</v>
      </c>
      <c r="N133" s="119">
        <v>1.4300000000000001E-4</v>
      </c>
      <c r="O133" s="119">
        <v>2.4000000000000001E-5</v>
      </c>
      <c r="P133" s="119">
        <v>7.1040000000000001E-3</v>
      </c>
      <c r="Q133" s="119">
        <v>6.4999999999999994E-5</v>
      </c>
      <c r="R133" s="119">
        <v>6.4999999999999994E-5</v>
      </c>
      <c r="S133" s="119">
        <v>5.8999999999999998E-5</v>
      </c>
      <c r="T133" s="119">
        <v>8.2999999999999998E-5</v>
      </c>
      <c r="U133" s="119">
        <v>9.3999999999999994E-5</v>
      </c>
      <c r="V133" s="119">
        <v>7.6300000000000001E-4</v>
      </c>
      <c r="W133" s="119">
        <v>1.2899999999999999E-4</v>
      </c>
      <c r="X133" s="119">
        <v>6.2999999999999995E-8</v>
      </c>
      <c r="Y133" s="119">
        <v>3.4E-8</v>
      </c>
      <c r="Z133" s="119">
        <v>3.1E-8</v>
      </c>
      <c r="AA133" s="119">
        <v>3.2999999999999998E-8</v>
      </c>
      <c r="AB133" s="119">
        <v>1.6099999999999997E-7</v>
      </c>
      <c r="AC133" s="119">
        <v>7.1500000000000003E-4</v>
      </c>
      <c r="AD133" s="119">
        <v>1.9550000000000001E-3</v>
      </c>
      <c r="AE133" s="51"/>
      <c r="AF133" s="117" t="s">
        <v>65</v>
      </c>
      <c r="AG133" s="117" t="s">
        <v>65</v>
      </c>
      <c r="AH133" s="117" t="s">
        <v>65</v>
      </c>
      <c r="AI133" s="117" t="s">
        <v>65</v>
      </c>
      <c r="AJ133" s="117" t="s">
        <v>65</v>
      </c>
      <c r="AK133" s="62">
        <v>4768</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1.3963E-2</v>
      </c>
      <c r="F135" s="119">
        <v>6.9816000000000003E-2</v>
      </c>
      <c r="G135" s="119">
        <v>2.3270000000000001E-3</v>
      </c>
      <c r="H135" s="119" t="s">
        <v>72</v>
      </c>
      <c r="I135" s="167">
        <v>3.7234999999999997E-2</v>
      </c>
      <c r="J135" s="167">
        <v>3.7234999999999997E-2</v>
      </c>
      <c r="K135" s="119">
        <v>3.7234999999999997E-2</v>
      </c>
      <c r="L135" s="119" t="s">
        <v>72</v>
      </c>
      <c r="M135" s="119">
        <v>0.19548399999999999</v>
      </c>
      <c r="N135" s="119" t="s">
        <v>72</v>
      </c>
      <c r="O135" s="119" t="s">
        <v>72</v>
      </c>
      <c r="P135" s="119" t="s">
        <v>72</v>
      </c>
      <c r="Q135" s="119" t="s">
        <v>72</v>
      </c>
      <c r="R135" s="119" t="s">
        <v>72</v>
      </c>
      <c r="S135" s="119" t="s">
        <v>72</v>
      </c>
      <c r="T135" s="119" t="s">
        <v>72</v>
      </c>
      <c r="U135" s="119" t="s">
        <v>72</v>
      </c>
      <c r="V135" s="119" t="s">
        <v>72</v>
      </c>
      <c r="W135" s="119">
        <v>0.35745630299999998</v>
      </c>
      <c r="X135" s="119">
        <v>6.5161309999999997E-3</v>
      </c>
      <c r="Y135" s="119">
        <v>3.1184339999999998E-3</v>
      </c>
      <c r="Z135" s="119">
        <v>3.1184339999999998E-3</v>
      </c>
      <c r="AA135" s="119">
        <v>5.9110609999999996E-3</v>
      </c>
      <c r="AB135" s="119">
        <v>1.866406E-2</v>
      </c>
      <c r="AC135" s="119">
        <v>0.18617515800000001</v>
      </c>
      <c r="AD135" s="119">
        <v>0.58645174799999999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2.4296000000000002E-2</v>
      </c>
      <c r="G136" s="119" t="s">
        <v>65</v>
      </c>
      <c r="H136" s="167">
        <v>0.226797</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21"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0.16959299999999999</v>
      </c>
      <c r="J139" s="119">
        <v>0.16959299999999999</v>
      </c>
      <c r="K139" s="119">
        <v>0.16959299999999999</v>
      </c>
      <c r="L139" s="119" t="s">
        <v>72</v>
      </c>
      <c r="M139" s="119" t="s">
        <v>72</v>
      </c>
      <c r="N139" s="119">
        <v>4.9600000000000002E-4</v>
      </c>
      <c r="O139" s="119">
        <v>9.9799999999999997E-4</v>
      </c>
      <c r="P139" s="119">
        <v>9.9799999999999997E-4</v>
      </c>
      <c r="Q139" s="119">
        <v>1.58E-3</v>
      </c>
      <c r="R139" s="119">
        <v>1.508E-3</v>
      </c>
      <c r="S139" s="119">
        <v>3.5049999999999999E-3</v>
      </c>
      <c r="T139" s="119" t="s">
        <v>72</v>
      </c>
      <c r="U139" s="119" t="s">
        <v>72</v>
      </c>
      <c r="V139" s="119" t="s">
        <v>72</v>
      </c>
      <c r="W139" s="119">
        <v>1.7112780000000001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42.230214030552062</v>
      </c>
      <c r="F141" s="16">
        <f t="shared" ref="F141:AD141" si="0">SUM(F14:F140)</f>
        <v>33.674248101521854</v>
      </c>
      <c r="G141" s="16">
        <f t="shared" si="0"/>
        <v>76.551433982631949</v>
      </c>
      <c r="H141" s="208">
        <f t="shared" si="0"/>
        <v>10.547478283656782</v>
      </c>
      <c r="I141" s="16">
        <f t="shared" si="0"/>
        <v>8.2360741760231608</v>
      </c>
      <c r="J141" s="16">
        <f t="shared" si="0"/>
        <v>16.612786926023155</v>
      </c>
      <c r="K141" s="16">
        <f t="shared" si="0"/>
        <v>28.861714571023164</v>
      </c>
      <c r="L141" s="16">
        <f t="shared" si="0"/>
        <v>1.4580248923979815</v>
      </c>
      <c r="M141" s="16">
        <f t="shared" si="0"/>
        <v>142.44415186549591</v>
      </c>
      <c r="N141" s="16">
        <f t="shared" si="0"/>
        <v>9.3788514693927798</v>
      </c>
      <c r="O141" s="16">
        <f t="shared" si="0"/>
        <v>0.51209501524929335</v>
      </c>
      <c r="P141" s="16">
        <f t="shared" si="0"/>
        <v>0.18310228126031047</v>
      </c>
      <c r="Q141" s="16">
        <f t="shared" si="0"/>
        <v>1.7254064539932683</v>
      </c>
      <c r="R141" s="16">
        <f>SUM(R14:R140)</f>
        <v>3.5463770994067154</v>
      </c>
      <c r="S141" s="16">
        <f t="shared" si="0"/>
        <v>9.5699682699462034</v>
      </c>
      <c r="T141" s="16">
        <f t="shared" si="0"/>
        <v>3.3550636965769458</v>
      </c>
      <c r="U141" s="16">
        <f t="shared" si="0"/>
        <v>1.4310329594879507</v>
      </c>
      <c r="V141" s="16">
        <f t="shared" si="0"/>
        <v>26.796356172671477</v>
      </c>
      <c r="W141" s="16">
        <f t="shared" si="0"/>
        <v>5.8871685030000007</v>
      </c>
      <c r="X141" s="16">
        <f t="shared" si="0"/>
        <v>1.6204338215697001</v>
      </c>
      <c r="Y141" s="16">
        <f t="shared" si="0"/>
        <v>1.6179061758941002</v>
      </c>
      <c r="Z141" s="16">
        <f t="shared" si="0"/>
        <v>1.0369207568050998</v>
      </c>
      <c r="AA141" s="16">
        <f t="shared" si="0"/>
        <v>1.4941088503988997</v>
      </c>
      <c r="AB141" s="16">
        <f t="shared" si="0"/>
        <v>5.7693803175677996</v>
      </c>
      <c r="AC141" s="16">
        <f t="shared" si="0"/>
        <v>0.48975463719999995</v>
      </c>
      <c r="AD141" s="16">
        <f t="shared" si="0"/>
        <v>1.6175972534999998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42.230214030552062</v>
      </c>
      <c r="F152" s="11">
        <f t="shared" ref="F152:AD152" si="1">F141 + F151 + IF(AND(OR($B$4="AT",$B$4="BE",$B$4="CH",$B$4="GB",$B$4="IE",$B$4="LT",$B$4="LU",$B$4="NL"),SUM(F143:F149)&gt;0),SUM(F143:F149)-SUM(F27:F33),0)</f>
        <v>33.674248101521854</v>
      </c>
      <c r="G152" s="11">
        <f t="shared" si="1"/>
        <v>76.551433982631949</v>
      </c>
      <c r="H152" s="11">
        <f t="shared" si="1"/>
        <v>10.547478283656782</v>
      </c>
      <c r="I152" s="11">
        <f t="shared" si="1"/>
        <v>8.2360741760231608</v>
      </c>
      <c r="J152" s="11">
        <f t="shared" si="1"/>
        <v>16.612786926023155</v>
      </c>
      <c r="K152" s="11">
        <f t="shared" si="1"/>
        <v>28.861714571023164</v>
      </c>
      <c r="L152" s="11">
        <f t="shared" si="1"/>
        <v>1.4580248923979815</v>
      </c>
      <c r="M152" s="11">
        <f t="shared" si="1"/>
        <v>142.44415186549591</v>
      </c>
      <c r="N152" s="11">
        <f t="shared" si="1"/>
        <v>9.3788514693927798</v>
      </c>
      <c r="O152" s="11">
        <f t="shared" si="1"/>
        <v>0.51209501524929335</v>
      </c>
      <c r="P152" s="11">
        <f t="shared" si="1"/>
        <v>0.18310228126031047</v>
      </c>
      <c r="Q152" s="11">
        <f t="shared" si="1"/>
        <v>1.7254064539932683</v>
      </c>
      <c r="R152" s="11">
        <f t="shared" si="1"/>
        <v>3.5463770994067154</v>
      </c>
      <c r="S152" s="11">
        <f t="shared" si="1"/>
        <v>9.5699682699462034</v>
      </c>
      <c r="T152" s="11">
        <f t="shared" si="1"/>
        <v>3.3550636965769458</v>
      </c>
      <c r="U152" s="11">
        <f t="shared" si="1"/>
        <v>1.4310329594879507</v>
      </c>
      <c r="V152" s="11">
        <f t="shared" si="1"/>
        <v>26.796356172671477</v>
      </c>
      <c r="W152" s="11">
        <f t="shared" si="1"/>
        <v>5.8871685030000007</v>
      </c>
      <c r="X152" s="11">
        <f t="shared" si="1"/>
        <v>1.6204338215697001</v>
      </c>
      <c r="Y152" s="11">
        <f t="shared" si="1"/>
        <v>1.6179061758941002</v>
      </c>
      <c r="Z152" s="11">
        <f t="shared" si="1"/>
        <v>1.0369207568050998</v>
      </c>
      <c r="AA152" s="11">
        <f t="shared" si="1"/>
        <v>1.4941088503988997</v>
      </c>
      <c r="AB152" s="11">
        <f t="shared" si="1"/>
        <v>5.7693803175677996</v>
      </c>
      <c r="AC152" s="11">
        <f t="shared" si="1"/>
        <v>0.48975463719999995</v>
      </c>
      <c r="AD152" s="11">
        <f t="shared" si="1"/>
        <v>1.6175972534999998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40.606593030552062</v>
      </c>
      <c r="F154" s="11">
        <f>F141 + F153 - IF(OR($B$6=2005,$B$6&gt;=2020),SUM(F99:F122),0) + IF(AND(OR($B$4="AT",$B$4="BE",$B$4="CH",$B$4="GB",$B$4="IE",$B$4="LT",$B$4="LU",$B$4="NL"),SUM(F143:F149)&gt;0),SUM(F143:F149)-SUM(F27:F33),0)</f>
        <v>29.513171101521852</v>
      </c>
      <c r="G154" s="11">
        <f>G141 + G153 + IF(AND(OR($B$4="AT",$B$4="BE",$B$4="CH",$B$4="GB",$B$4="IE",$B$4="LT",$B$4="LU",$B$4="NL"),SUM(G143:G149)&gt;0),SUM(G143:G149)-SUM(G27:G33),0)</f>
        <v>76.551433982631949</v>
      </c>
      <c r="H154" s="11">
        <f t="shared" ref="H154:AD154" si="2">H141 + H153 + IF(AND(OR($B$4="AT",$B$4="BE",$B$4="CH",$B$4="GB",$B$4="IE",$B$4="LT",$B$4="LU",$B$4="NL"),SUM(H143:H149)&gt;0),SUM(H143:H149)-SUM(H27:H33),0)</f>
        <v>10.547478283656782</v>
      </c>
      <c r="I154" s="11">
        <f t="shared" si="2"/>
        <v>8.2360741760231608</v>
      </c>
      <c r="J154" s="11">
        <f t="shared" si="2"/>
        <v>16.612786926023155</v>
      </c>
      <c r="K154" s="11">
        <f t="shared" si="2"/>
        <v>28.861714571023164</v>
      </c>
      <c r="L154" s="11">
        <f t="shared" si="2"/>
        <v>1.4580248923979815</v>
      </c>
      <c r="M154" s="11">
        <f t="shared" si="2"/>
        <v>142.44415186549591</v>
      </c>
      <c r="N154" s="11">
        <f t="shared" si="2"/>
        <v>9.3788514693927798</v>
      </c>
      <c r="O154" s="11">
        <f t="shared" si="2"/>
        <v>0.51209501524929335</v>
      </c>
      <c r="P154" s="11">
        <f t="shared" si="2"/>
        <v>0.18310228126031047</v>
      </c>
      <c r="Q154" s="11">
        <f t="shared" si="2"/>
        <v>1.7254064539932683</v>
      </c>
      <c r="R154" s="11">
        <f t="shared" si="2"/>
        <v>3.5463770994067154</v>
      </c>
      <c r="S154" s="11">
        <f t="shared" si="2"/>
        <v>9.5699682699462034</v>
      </c>
      <c r="T154" s="11">
        <f t="shared" si="2"/>
        <v>3.3550636965769458</v>
      </c>
      <c r="U154" s="11">
        <f t="shared" si="2"/>
        <v>1.4310329594879507</v>
      </c>
      <c r="V154" s="11">
        <f t="shared" si="2"/>
        <v>26.796356172671477</v>
      </c>
      <c r="W154" s="11">
        <f t="shared" si="2"/>
        <v>5.8871685030000007</v>
      </c>
      <c r="X154" s="11">
        <f t="shared" si="2"/>
        <v>1.6204338215697001</v>
      </c>
      <c r="Y154" s="11">
        <f t="shared" si="2"/>
        <v>1.6179061758941002</v>
      </c>
      <c r="Z154" s="11">
        <f t="shared" si="2"/>
        <v>1.0369207568050998</v>
      </c>
      <c r="AA154" s="11">
        <f t="shared" si="2"/>
        <v>1.4941088503988997</v>
      </c>
      <c r="AB154" s="11">
        <f t="shared" si="2"/>
        <v>5.7693803175677996</v>
      </c>
      <c r="AC154" s="11">
        <f t="shared" si="2"/>
        <v>0.48975463719999995</v>
      </c>
      <c r="AD154" s="11">
        <f t="shared" si="2"/>
        <v>1.6175972534999998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0.469302</v>
      </c>
      <c r="F157" s="129">
        <v>1.8332000000000001E-2</v>
      </c>
      <c r="G157" s="129">
        <v>3.6664000000000002E-2</v>
      </c>
      <c r="H157" s="129" t="s">
        <v>72</v>
      </c>
      <c r="I157" s="129">
        <v>7.3330000000000001E-3</v>
      </c>
      <c r="J157" s="129">
        <v>7.3330000000000001E-3</v>
      </c>
      <c r="K157" s="129">
        <v>7.3330000000000001E-3</v>
      </c>
      <c r="L157" s="129">
        <v>3.5200000000000001E-3</v>
      </c>
      <c r="M157" s="129">
        <v>4.0330999999999999E-2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1576.562578</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1.2659E-2</v>
      </c>
      <c r="F158" s="129">
        <v>1.2300000000000001E-4</v>
      </c>
      <c r="G158" s="129">
        <v>1.2290000000000001E-3</v>
      </c>
      <c r="H158" s="129" t="s">
        <v>72</v>
      </c>
      <c r="I158" s="129">
        <v>2.4600000000000002E-4</v>
      </c>
      <c r="J158" s="129">
        <v>2.4600000000000002E-4</v>
      </c>
      <c r="K158" s="129">
        <v>2.4600000000000002E-4</v>
      </c>
      <c r="L158" s="129">
        <v>1.18E-4</v>
      </c>
      <c r="M158" s="129">
        <v>2.4580000000000001E-3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52.847344</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98">
        <v>8.8098869999999998</v>
      </c>
      <c r="F159" s="129">
        <v>0.34454299999999999</v>
      </c>
      <c r="G159" s="129">
        <v>4.3380000000000027</v>
      </c>
      <c r="H159" s="129" t="s">
        <v>72</v>
      </c>
      <c r="I159" s="129">
        <v>0.49129400000000001</v>
      </c>
      <c r="J159" s="129">
        <v>0.52152399999999999</v>
      </c>
      <c r="K159" s="129">
        <v>0.52152399999999999</v>
      </c>
      <c r="L159" s="129">
        <v>7.1374999999999994E-2</v>
      </c>
      <c r="M159" s="129">
        <v>0.90280000000000027</v>
      </c>
      <c r="N159" s="129">
        <v>1.9710000000000005E-2</v>
      </c>
      <c r="O159" s="129">
        <v>1.9900000000000013E-3</v>
      </c>
      <c r="P159" s="129">
        <v>2.8900000000000015E-3</v>
      </c>
      <c r="Q159" s="129">
        <v>5.6499999999999996E-3</v>
      </c>
      <c r="R159" s="129">
        <v>5.7689999999999998E-2</v>
      </c>
      <c r="S159" s="129">
        <v>2.4400000000000002E-2</v>
      </c>
      <c r="T159" s="129">
        <v>2.5089999999999999</v>
      </c>
      <c r="U159" s="129">
        <v>3.5300000000000002E-3</v>
      </c>
      <c r="V159" s="129">
        <v>0.1464</v>
      </c>
      <c r="W159" s="129">
        <v>4.2040000000000001E-2</v>
      </c>
      <c r="X159" s="129">
        <v>4.75E-4</v>
      </c>
      <c r="Y159" s="129">
        <v>2.7599999999999999E-3</v>
      </c>
      <c r="Z159" s="129">
        <v>1.99E-3</v>
      </c>
      <c r="AA159" s="129">
        <v>7.3800000000000005E-4</v>
      </c>
      <c r="AB159" s="129">
        <v>5.9630000000000004E-3</v>
      </c>
      <c r="AC159" s="129">
        <v>1.438E-2</v>
      </c>
      <c r="AD159" s="129">
        <v>4.5600000000000002E-2</v>
      </c>
      <c r="AE159" s="54"/>
      <c r="AF159" s="129">
        <v>5045.8</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8.6499999999999997E-3</v>
      </c>
      <c r="F163" s="130">
        <v>2.5950000000000001E-2</v>
      </c>
      <c r="G163" s="130">
        <v>1.73E-3</v>
      </c>
      <c r="H163" s="130">
        <v>1.73E-3</v>
      </c>
      <c r="I163" s="297">
        <v>0.110635</v>
      </c>
      <c r="J163" s="297">
        <v>0.13522000000000001</v>
      </c>
      <c r="K163" s="297">
        <v>0.208977</v>
      </c>
      <c r="L163" s="297">
        <v>9.9570000000000006E-3</v>
      </c>
      <c r="M163" s="130">
        <v>0.25950000000000001</v>
      </c>
      <c r="N163" s="130" t="s">
        <v>72</v>
      </c>
      <c r="O163" s="130" t="s">
        <v>72</v>
      </c>
      <c r="P163" s="130" t="s">
        <v>72</v>
      </c>
      <c r="Q163" s="130" t="s">
        <v>72</v>
      </c>
      <c r="R163" s="130" t="s">
        <v>72</v>
      </c>
      <c r="S163" s="130" t="s">
        <v>72</v>
      </c>
      <c r="T163" s="130" t="s">
        <v>72</v>
      </c>
      <c r="U163" s="130" t="s">
        <v>72</v>
      </c>
      <c r="V163" s="130" t="s">
        <v>72</v>
      </c>
      <c r="W163" s="297">
        <v>1.2293E-2</v>
      </c>
      <c r="X163" s="130" t="s">
        <v>72</v>
      </c>
      <c r="Y163" s="130" t="s">
        <v>72</v>
      </c>
      <c r="Z163" s="130" t="s">
        <v>72</v>
      </c>
      <c r="AA163" s="130" t="s">
        <v>72</v>
      </c>
      <c r="AB163" s="130" t="s">
        <v>72</v>
      </c>
      <c r="AC163" s="130" t="s">
        <v>72</v>
      </c>
      <c r="AD163" s="297">
        <v>1.2290000000000001E-3</v>
      </c>
      <c r="AE163" s="55"/>
      <c r="AF163" s="130" t="s">
        <v>65</v>
      </c>
      <c r="AG163" s="130" t="s">
        <v>65</v>
      </c>
      <c r="AH163" s="130" t="s">
        <v>65</v>
      </c>
      <c r="AI163" s="130" t="s">
        <v>65</v>
      </c>
      <c r="AJ163" s="130" t="s">
        <v>65</v>
      </c>
      <c r="AK163" s="130">
        <v>86.5</v>
      </c>
      <c r="AL163" s="50" t="s">
        <v>425</v>
      </c>
    </row>
    <row r="164" spans="1:38" ht="26.25" customHeight="1" thickBot="1" x14ac:dyDescent="0.25">
      <c r="A164" s="50" t="s">
        <v>420</v>
      </c>
      <c r="B164" s="50" t="s">
        <v>426</v>
      </c>
      <c r="C164" s="101" t="s">
        <v>427</v>
      </c>
      <c r="D164" s="102"/>
      <c r="E164" s="130" t="s">
        <v>69</v>
      </c>
      <c r="F164" s="130">
        <v>38.348129999999998</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pane ySplit="13" topLeftCell="A22"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5" width="8.5703125" style="1" customWidth="1"/>
    <col min="6" max="6" width="9.42578125" style="1" customWidth="1"/>
    <col min="7"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2004</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2004</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13.685563999999999</v>
      </c>
      <c r="F14" s="117">
        <v>0.51600800000000002</v>
      </c>
      <c r="G14" s="117">
        <v>81.436859999999996</v>
      </c>
      <c r="H14" s="166">
        <v>5.1520000000000003E-3</v>
      </c>
      <c r="I14" s="117">
        <v>2.7589890000000001</v>
      </c>
      <c r="J14" s="117">
        <v>7.9403969999999999</v>
      </c>
      <c r="K14" s="117">
        <v>18.24081</v>
      </c>
      <c r="L14" s="166">
        <v>0.107213</v>
      </c>
      <c r="M14" s="117">
        <v>3.4656159999999998</v>
      </c>
      <c r="N14" s="117">
        <v>6.9614919999999998</v>
      </c>
      <c r="O14" s="117">
        <v>0.22162100000000001</v>
      </c>
      <c r="P14" s="117">
        <v>0.145595</v>
      </c>
      <c r="Q14" s="117">
        <v>2.445757</v>
      </c>
      <c r="R14" s="117">
        <v>3.7033939999999999</v>
      </c>
      <c r="S14" s="117">
        <v>2.085836</v>
      </c>
      <c r="T14" s="117">
        <v>2.9026109999999998</v>
      </c>
      <c r="U14" s="117">
        <v>1.9456929999999999</v>
      </c>
      <c r="V14" s="117">
        <v>18.432969</v>
      </c>
      <c r="W14" s="166">
        <v>1.045814</v>
      </c>
      <c r="X14" s="166">
        <v>7.4413999999999994E-2</v>
      </c>
      <c r="Y14" s="166">
        <v>0.110554</v>
      </c>
      <c r="Z14" s="166">
        <v>4.2924999999999998E-2</v>
      </c>
      <c r="AA14" s="166">
        <v>3.2364999999999998E-2</v>
      </c>
      <c r="AB14" s="166">
        <v>0.26025700000000002</v>
      </c>
      <c r="AC14" s="117">
        <v>9.2593999999999996E-2</v>
      </c>
      <c r="AD14" s="117">
        <v>0.73285500000000003</v>
      </c>
      <c r="AE14" s="51"/>
      <c r="AF14" s="117">
        <v>4403</v>
      </c>
      <c r="AG14" s="117">
        <v>111967.909</v>
      </c>
      <c r="AH14" s="166">
        <v>16821.900000000001</v>
      </c>
      <c r="AI14" s="117">
        <v>4683</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1.7465000000000001E-2</v>
      </c>
      <c r="F16" s="166">
        <v>1.247903</v>
      </c>
      <c r="G16" s="117">
        <v>1.117132</v>
      </c>
      <c r="H16" s="117">
        <v>0.121393</v>
      </c>
      <c r="I16" s="117">
        <v>0.18104400000000001</v>
      </c>
      <c r="J16" s="117">
        <v>0.38924500000000001</v>
      </c>
      <c r="K16" s="117">
        <v>0.45261099999999999</v>
      </c>
      <c r="L16" s="117">
        <v>1.1587E-2</v>
      </c>
      <c r="M16" s="166">
        <v>17.67718</v>
      </c>
      <c r="N16" s="117">
        <v>8.8489999999999992E-3</v>
      </c>
      <c r="O16" s="117">
        <v>5.2300000000000003E-4</v>
      </c>
      <c r="P16" s="117">
        <v>1.81E-3</v>
      </c>
      <c r="Q16" s="117">
        <v>3.62E-3</v>
      </c>
      <c r="R16" s="117">
        <v>1.8100999999999999E-2</v>
      </c>
      <c r="S16" s="117">
        <v>1.8100999999999999E-2</v>
      </c>
      <c r="T16" s="117">
        <v>9.0500000000000008E-3</v>
      </c>
      <c r="U16" s="117" t="s">
        <v>72</v>
      </c>
      <c r="V16" s="117">
        <v>0.12067</v>
      </c>
      <c r="W16" s="117">
        <v>6.0899999999999999E-3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v>3.2299999999999999E-4</v>
      </c>
      <c r="F17" s="117">
        <v>1.5999999999999999E-5</v>
      </c>
      <c r="G17" s="117">
        <v>1.7E-5</v>
      </c>
      <c r="H17" s="117">
        <v>1.9999999999999999E-6</v>
      </c>
      <c r="I17" s="117">
        <v>4.4999999999999998E-7</v>
      </c>
      <c r="J17" s="117">
        <v>9.9999999999999995E-7</v>
      </c>
      <c r="K17" s="117">
        <v>9.9999999999999995E-7</v>
      </c>
      <c r="L17" s="117" t="s">
        <v>65</v>
      </c>
      <c r="M17" s="117">
        <v>2.4000000000000001E-5</v>
      </c>
      <c r="N17" s="117" t="s">
        <v>65</v>
      </c>
      <c r="O17" s="117" t="s">
        <v>65</v>
      </c>
      <c r="P17" s="117">
        <v>8.9999999999999996E-7</v>
      </c>
      <c r="Q17" s="117">
        <v>1.1000000000000001E-6</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17">
        <v>9</v>
      </c>
      <c r="AI17" s="117" t="s">
        <v>65</v>
      </c>
      <c r="AJ17" s="117" t="s">
        <v>65</v>
      </c>
      <c r="AK17" s="117" t="s">
        <v>65</v>
      </c>
      <c r="AL17" s="40" t="s">
        <v>61</v>
      </c>
    </row>
    <row r="18" spans="1:38" ht="26.25" customHeight="1" thickBot="1" x14ac:dyDescent="0.25">
      <c r="A18" s="60" t="s">
        <v>66</v>
      </c>
      <c r="B18" s="60" t="s">
        <v>75</v>
      </c>
      <c r="C18" s="61" t="s">
        <v>76</v>
      </c>
      <c r="D18" s="62"/>
      <c r="E18" s="166">
        <v>1.0009999999999999E-3</v>
      </c>
      <c r="F18" s="117">
        <v>5.1E-5</v>
      </c>
      <c r="G18" s="117">
        <v>5.3999999999999998E-5</v>
      </c>
      <c r="H18" s="117">
        <v>6.9999999999999999E-6</v>
      </c>
      <c r="I18" s="117">
        <v>9.9999999999999995E-7</v>
      </c>
      <c r="J18" s="117">
        <v>1.9999999999999999E-6</v>
      </c>
      <c r="K18" s="117">
        <v>1.9999999999999999E-6</v>
      </c>
      <c r="L18" s="117">
        <v>1E-8</v>
      </c>
      <c r="M18" s="117">
        <v>7.6000000000000004E-5</v>
      </c>
      <c r="N18" s="117" t="s">
        <v>65</v>
      </c>
      <c r="O18" s="117" t="s">
        <v>65</v>
      </c>
      <c r="P18" s="117">
        <v>2.7999999999999999E-6</v>
      </c>
      <c r="Q18" s="117">
        <v>3.3000000000000002E-6</v>
      </c>
      <c r="R18" s="117" t="s">
        <v>65</v>
      </c>
      <c r="S18" s="117" t="s">
        <v>65</v>
      </c>
      <c r="T18" s="117" t="s">
        <v>65</v>
      </c>
      <c r="U18" s="117">
        <v>2.9999999999999999E-7</v>
      </c>
      <c r="V18" s="117" t="s">
        <v>65</v>
      </c>
      <c r="W18" s="166" t="s">
        <v>65</v>
      </c>
      <c r="X18" s="117" t="s">
        <v>65</v>
      </c>
      <c r="Y18" s="117" t="s">
        <v>65</v>
      </c>
      <c r="Z18" s="117" t="s">
        <v>65</v>
      </c>
      <c r="AA18" s="117" t="s">
        <v>65</v>
      </c>
      <c r="AB18" s="117" t="s">
        <v>65</v>
      </c>
      <c r="AC18" s="117" t="s">
        <v>65</v>
      </c>
      <c r="AD18" s="117" t="s">
        <v>65</v>
      </c>
      <c r="AE18" s="51"/>
      <c r="AF18" s="117" t="s">
        <v>65</v>
      </c>
      <c r="AG18" s="117" t="s">
        <v>65</v>
      </c>
      <c r="AH18" s="166">
        <v>27.9</v>
      </c>
      <c r="AI18" s="117" t="s">
        <v>65</v>
      </c>
      <c r="AJ18" s="117" t="s">
        <v>65</v>
      </c>
      <c r="AK18" s="117" t="s">
        <v>65</v>
      </c>
      <c r="AL18" s="40" t="s">
        <v>61</v>
      </c>
    </row>
    <row r="19" spans="1:38" ht="26.25" customHeight="1" thickBot="1" x14ac:dyDescent="0.25">
      <c r="A19" s="60" t="s">
        <v>66</v>
      </c>
      <c r="B19" s="60" t="s">
        <v>77</v>
      </c>
      <c r="C19" s="61" t="s">
        <v>78</v>
      </c>
      <c r="D19" s="62"/>
      <c r="E19" s="166">
        <v>9.7242999999999996E-2</v>
      </c>
      <c r="F19" s="166">
        <v>6.2740000000000001E-3</v>
      </c>
      <c r="G19" s="166">
        <v>1.0269E-2</v>
      </c>
      <c r="H19" s="166">
        <v>6.6200000000000005E-4</v>
      </c>
      <c r="I19" s="166">
        <v>1.6609999999999999E-3</v>
      </c>
      <c r="J19" s="166">
        <v>1.9530000000000001E-3</v>
      </c>
      <c r="K19" s="166">
        <v>2.2699999999999999E-3</v>
      </c>
      <c r="L19" s="117">
        <v>2.6699999999999998E-4</v>
      </c>
      <c r="M19" s="166">
        <v>1.1142000000000001E-2</v>
      </c>
      <c r="N19" s="166">
        <v>9.7099999999999997E-4</v>
      </c>
      <c r="O19" s="166">
        <v>5.6599999999999999E-4</v>
      </c>
      <c r="P19" s="117">
        <v>2.6400000000000002E-4</v>
      </c>
      <c r="Q19" s="117">
        <v>2.3310000000000002E-3</v>
      </c>
      <c r="R19" s="117">
        <v>1.1739999999999999E-3</v>
      </c>
      <c r="S19" s="117">
        <v>4.8700000000000002E-4</v>
      </c>
      <c r="T19" s="117">
        <v>1.1329000000000001E-2</v>
      </c>
      <c r="U19" s="117">
        <v>3.8000000000000002E-5</v>
      </c>
      <c r="V19" s="117">
        <v>1.1598000000000001E-2</v>
      </c>
      <c r="W19" s="166">
        <v>2.6549999999999998E-3</v>
      </c>
      <c r="X19" s="166">
        <v>4.0900000000000002E-4</v>
      </c>
      <c r="Y19" s="166">
        <v>5.8600000000000004E-4</v>
      </c>
      <c r="Z19" s="166">
        <v>2.5799999999999998E-4</v>
      </c>
      <c r="AA19" s="166">
        <v>1.74E-4</v>
      </c>
      <c r="AB19" s="166">
        <v>1.4270000000000001E-3</v>
      </c>
      <c r="AC19" s="117">
        <v>1.1E-4</v>
      </c>
      <c r="AD19" s="117">
        <v>2.1E-7</v>
      </c>
      <c r="AE19" s="51"/>
      <c r="AF19" s="166">
        <v>45.5</v>
      </c>
      <c r="AG19" s="117" t="s">
        <v>65</v>
      </c>
      <c r="AH19" s="166">
        <v>2473.1999999999998</v>
      </c>
      <c r="AI19" s="117">
        <v>22</v>
      </c>
      <c r="AJ19" s="117" t="s">
        <v>65</v>
      </c>
      <c r="AK19" s="117" t="s">
        <v>65</v>
      </c>
      <c r="AL19" s="40" t="s">
        <v>61</v>
      </c>
    </row>
    <row r="20" spans="1:38" ht="26.25" customHeight="1" thickBot="1" x14ac:dyDescent="0.25">
      <c r="A20" s="60" t="s">
        <v>66</v>
      </c>
      <c r="B20" s="60" t="s">
        <v>79</v>
      </c>
      <c r="C20" s="61" t="s">
        <v>80</v>
      </c>
      <c r="D20" s="62"/>
      <c r="E20" s="117">
        <v>4.2358E-2</v>
      </c>
      <c r="F20" s="117">
        <v>6.9100000000000003E-3</v>
      </c>
      <c r="G20" s="117">
        <v>6.7999999999999996E-3</v>
      </c>
      <c r="H20" s="117">
        <v>2.32E-4</v>
      </c>
      <c r="I20" s="117">
        <v>5.535E-3</v>
      </c>
      <c r="J20" s="117">
        <v>6.3969999999999999E-3</v>
      </c>
      <c r="K20" s="117">
        <v>7.3369999999999998E-3</v>
      </c>
      <c r="L20" s="117">
        <v>9.1200000000000005E-4</v>
      </c>
      <c r="M20" s="117">
        <v>1.6601999999999999E-2</v>
      </c>
      <c r="N20" s="117">
        <v>1.784E-3</v>
      </c>
      <c r="O20" s="117">
        <v>9.5100000000000002E-4</v>
      </c>
      <c r="P20" s="117">
        <v>1.2799999999999999E-4</v>
      </c>
      <c r="Q20" s="117">
        <v>1.9959999999999999E-3</v>
      </c>
      <c r="R20" s="117">
        <v>1.841E-3</v>
      </c>
      <c r="S20" s="117">
        <v>8.3199999999999995E-4</v>
      </c>
      <c r="T20" s="117">
        <v>1.0978999999999999E-2</v>
      </c>
      <c r="U20" s="117">
        <v>5.0000000000000002E-5</v>
      </c>
      <c r="V20" s="117">
        <v>4.3313999999999998E-2</v>
      </c>
      <c r="W20" s="117">
        <v>8.8199999999999997E-3</v>
      </c>
      <c r="X20" s="117">
        <v>1.0139999999999999E-3</v>
      </c>
      <c r="Y20" s="117">
        <v>1.56E-3</v>
      </c>
      <c r="Z20" s="117">
        <v>5.5699999999999999E-4</v>
      </c>
      <c r="AA20" s="117">
        <v>4.1599999999999997E-4</v>
      </c>
      <c r="AB20" s="117">
        <v>3.5469999999999998E-3</v>
      </c>
      <c r="AC20" s="117">
        <v>4.2000000000000002E-4</v>
      </c>
      <c r="AD20" s="117">
        <v>9.9999999999999995E-7</v>
      </c>
      <c r="AE20" s="51"/>
      <c r="AF20" s="117">
        <v>42</v>
      </c>
      <c r="AG20" s="117" t="s">
        <v>65</v>
      </c>
      <c r="AH20" s="166">
        <v>764.1</v>
      </c>
      <c r="AI20" s="117">
        <v>84</v>
      </c>
      <c r="AJ20" s="117" t="s">
        <v>65</v>
      </c>
      <c r="AK20" s="117" t="s">
        <v>65</v>
      </c>
      <c r="AL20" s="40" t="s">
        <v>61</v>
      </c>
    </row>
    <row r="21" spans="1:38" ht="26.25" customHeight="1" thickBot="1" x14ac:dyDescent="0.25">
      <c r="A21" s="60" t="s">
        <v>66</v>
      </c>
      <c r="B21" s="60" t="s">
        <v>81</v>
      </c>
      <c r="C21" s="61" t="s">
        <v>82</v>
      </c>
      <c r="D21" s="62"/>
      <c r="E21" s="117">
        <v>0.19684099999999999</v>
      </c>
      <c r="F21" s="117">
        <v>1.1346E-2</v>
      </c>
      <c r="G21" s="117">
        <v>0.36974299999999999</v>
      </c>
      <c r="H21" s="117">
        <v>4.5300000000000001E-4</v>
      </c>
      <c r="I21" s="117">
        <v>6.4619999999999999E-3</v>
      </c>
      <c r="J21" s="117">
        <v>7.9000000000000008E-3</v>
      </c>
      <c r="K21" s="117">
        <v>1.7774000000000002E-2</v>
      </c>
      <c r="L21" s="117">
        <v>7.9900000000000001E-4</v>
      </c>
      <c r="M21" s="117">
        <v>2.6474999999999999E-2</v>
      </c>
      <c r="N21" s="117">
        <v>1.359E-2</v>
      </c>
      <c r="O21" s="117">
        <v>2.8340000000000001E-3</v>
      </c>
      <c r="P21" s="117">
        <v>2.99E-4</v>
      </c>
      <c r="Q21" s="117">
        <v>4.6799E-2</v>
      </c>
      <c r="R21" s="117">
        <v>2.1566999999999999E-2</v>
      </c>
      <c r="S21" s="117">
        <v>7.3559999999999997E-3</v>
      </c>
      <c r="T21" s="117">
        <v>0.22602</v>
      </c>
      <c r="U21" s="117">
        <v>4.8000000000000001E-5</v>
      </c>
      <c r="V21" s="117">
        <v>2.8237000000000002E-2</v>
      </c>
      <c r="W21" s="117">
        <v>1.5685999999999999E-2</v>
      </c>
      <c r="X21" s="117">
        <v>2.81E-3</v>
      </c>
      <c r="Y21" s="117">
        <v>4.1660000000000004E-3</v>
      </c>
      <c r="Z21" s="117">
        <v>2.1879999999999998E-3</v>
      </c>
      <c r="AA21" s="117">
        <v>1.6310000000000001E-3</v>
      </c>
      <c r="AB21" s="117">
        <v>1.0795000000000001E-2</v>
      </c>
      <c r="AC21" s="117">
        <v>1.9599999999999999E-4</v>
      </c>
      <c r="AD21" s="117">
        <v>1.5525000000000001E-3</v>
      </c>
      <c r="AE21" s="51"/>
      <c r="AF21" s="117">
        <v>1048</v>
      </c>
      <c r="AG21" s="166">
        <v>9.1300000000000008</v>
      </c>
      <c r="AH21" s="166">
        <v>939.6</v>
      </c>
      <c r="AI21" s="117">
        <v>38</v>
      </c>
      <c r="AJ21" s="117" t="s">
        <v>65</v>
      </c>
      <c r="AK21" s="117" t="s">
        <v>65</v>
      </c>
      <c r="AL21" s="40" t="s">
        <v>61</v>
      </c>
    </row>
    <row r="22" spans="1:38" ht="26.25" customHeight="1" thickBot="1" x14ac:dyDescent="0.25">
      <c r="A22" s="60" t="s">
        <v>66</v>
      </c>
      <c r="B22" s="64" t="s">
        <v>83</v>
      </c>
      <c r="C22" s="61" t="s">
        <v>84</v>
      </c>
      <c r="D22" s="62"/>
      <c r="E22" s="117">
        <v>0.89156299999999999</v>
      </c>
      <c r="F22" s="117">
        <v>6.1418E-2</v>
      </c>
      <c r="G22" s="117">
        <v>2.7426889999999999</v>
      </c>
      <c r="H22" s="117">
        <v>7.6300000000000001E-4</v>
      </c>
      <c r="I22" s="117">
        <v>0.116812</v>
      </c>
      <c r="J22" s="117">
        <v>0.16714100000000001</v>
      </c>
      <c r="K22" s="117">
        <v>0.38064100000000001</v>
      </c>
      <c r="L22" s="117">
        <v>8.4569999999999992E-3</v>
      </c>
      <c r="M22" s="117">
        <v>1.217592</v>
      </c>
      <c r="N22" s="117">
        <v>0.55518400000000001</v>
      </c>
      <c r="O22" s="117">
        <v>2.7812E-2</v>
      </c>
      <c r="P22" s="117">
        <v>6.8739999999999999E-3</v>
      </c>
      <c r="Q22" s="117">
        <v>2.1294E-2</v>
      </c>
      <c r="R22" s="117">
        <v>3.0532E-2</v>
      </c>
      <c r="S22" s="117">
        <v>3.4196999999999998E-2</v>
      </c>
      <c r="T22" s="117">
        <v>7.8835000000000002E-2</v>
      </c>
      <c r="U22" s="117">
        <v>1.0460000000000001E-3</v>
      </c>
      <c r="V22" s="117">
        <v>0.26452100000000001</v>
      </c>
      <c r="W22" s="117">
        <v>8.9716000000000004E-2</v>
      </c>
      <c r="X22" s="117">
        <v>2.3406E-2</v>
      </c>
      <c r="Y22" s="117">
        <v>3.0997E-2</v>
      </c>
      <c r="Z22" s="117">
        <v>1.2991000000000001E-2</v>
      </c>
      <c r="AA22" s="117">
        <v>9.7079999999999996E-3</v>
      </c>
      <c r="AB22" s="117">
        <v>7.7102000000000004E-2</v>
      </c>
      <c r="AC22" s="117">
        <v>4.202E-3</v>
      </c>
      <c r="AD22" s="117">
        <v>0.15052099999999999</v>
      </c>
      <c r="AE22" s="51"/>
      <c r="AF22" s="117">
        <v>288.10000000000002</v>
      </c>
      <c r="AG22" s="117">
        <v>2477.0766143999999</v>
      </c>
      <c r="AH22" s="166">
        <v>1005.3</v>
      </c>
      <c r="AI22" s="117">
        <v>38</v>
      </c>
      <c r="AJ22" s="117" t="s">
        <v>65</v>
      </c>
      <c r="AK22" s="117" t="s">
        <v>65</v>
      </c>
      <c r="AL22" s="40" t="s">
        <v>61</v>
      </c>
    </row>
    <row r="23" spans="1:38" ht="26.25" customHeight="1" thickBot="1" x14ac:dyDescent="0.25">
      <c r="A23" s="60" t="s">
        <v>85</v>
      </c>
      <c r="B23" s="64" t="s">
        <v>86</v>
      </c>
      <c r="C23" s="61" t="s">
        <v>87</v>
      </c>
      <c r="D23" s="103"/>
      <c r="E23" s="117">
        <v>0.91594600000000004</v>
      </c>
      <c r="F23" s="117">
        <v>0.123461</v>
      </c>
      <c r="G23" s="117">
        <v>1.5259999999999999E-2</v>
      </c>
      <c r="H23" s="117">
        <v>2.03E-4</v>
      </c>
      <c r="I23" s="117">
        <v>6.4902000000000001E-2</v>
      </c>
      <c r="J23" s="117">
        <v>6.4902000000000001E-2</v>
      </c>
      <c r="K23" s="117">
        <v>6.4902000000000001E-2</v>
      </c>
      <c r="L23" s="117">
        <v>3.8181E-2</v>
      </c>
      <c r="M23" s="117">
        <v>1.080921</v>
      </c>
      <c r="N23" s="117">
        <v>5.025E-3</v>
      </c>
      <c r="O23" s="117">
        <v>2.5999999999999998E-4</v>
      </c>
      <c r="P23" s="117" t="s">
        <v>72</v>
      </c>
      <c r="Q23" s="117" t="s">
        <v>72</v>
      </c>
      <c r="R23" s="117">
        <v>1.2999999999999999E-3</v>
      </c>
      <c r="S23" s="117">
        <v>4.4200000000000003E-2</v>
      </c>
      <c r="T23" s="117">
        <v>1.82E-3</v>
      </c>
      <c r="U23" s="117">
        <v>2.5999999999999998E-4</v>
      </c>
      <c r="V23" s="117">
        <v>2.5999999999999999E-2</v>
      </c>
      <c r="W23" s="117" t="s">
        <v>72</v>
      </c>
      <c r="X23" s="117">
        <v>7.9000000000000001E-4</v>
      </c>
      <c r="Y23" s="117">
        <v>1.2899999999999999E-3</v>
      </c>
      <c r="Z23" s="117" t="s">
        <v>72</v>
      </c>
      <c r="AA23" s="117" t="s">
        <v>72</v>
      </c>
      <c r="AB23" s="117">
        <v>2.0799999999999998E-3</v>
      </c>
      <c r="AC23" s="117" t="s">
        <v>65</v>
      </c>
      <c r="AD23" s="117" t="s">
        <v>65</v>
      </c>
      <c r="AE23" s="51"/>
      <c r="AF23" s="117">
        <v>1101.5</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0.84558500000000003</v>
      </c>
      <c r="F24" s="117">
        <v>0.31803399999999998</v>
      </c>
      <c r="G24" s="117">
        <v>0.508301</v>
      </c>
      <c r="H24" s="117">
        <v>2.0969999999999999E-3</v>
      </c>
      <c r="I24" s="117">
        <v>0.32485199999999997</v>
      </c>
      <c r="J24" s="117">
        <v>0.37462499999999999</v>
      </c>
      <c r="K24" s="117">
        <v>0.42923</v>
      </c>
      <c r="L24" s="117">
        <v>5.2715999999999999E-2</v>
      </c>
      <c r="M24" s="117">
        <v>0.94008000000000003</v>
      </c>
      <c r="N24" s="117">
        <v>9.9500000000000005E-2</v>
      </c>
      <c r="O24" s="117">
        <v>3.9967000000000003E-2</v>
      </c>
      <c r="P24" s="117">
        <v>3.6770000000000001E-3</v>
      </c>
      <c r="Q24" s="117">
        <v>7.5519000000000003E-2</v>
      </c>
      <c r="R24" s="117">
        <v>9.1506000000000004E-2</v>
      </c>
      <c r="S24" s="117">
        <v>4.2768E-2</v>
      </c>
      <c r="T24" s="117">
        <v>5.2180999999999998E-2</v>
      </c>
      <c r="U24" s="117">
        <v>2.5950000000000001E-3</v>
      </c>
      <c r="V24" s="117">
        <v>2.5025309999999998</v>
      </c>
      <c r="W24" s="117">
        <v>0.51921499999999998</v>
      </c>
      <c r="X24" s="117">
        <v>5.7099999999999998E-2</v>
      </c>
      <c r="Y24" s="117">
        <v>8.9051000000000005E-2</v>
      </c>
      <c r="Z24" s="117">
        <v>3.007E-2</v>
      </c>
      <c r="AA24" s="117">
        <v>2.3542E-2</v>
      </c>
      <c r="AB24" s="117">
        <v>0.199763</v>
      </c>
      <c r="AC24" s="117">
        <v>2.4215E-2</v>
      </c>
      <c r="AD24" s="117">
        <v>1.3816999999999999E-2</v>
      </c>
      <c r="AE24" s="51"/>
      <c r="AF24" s="117">
        <v>1639.4</v>
      </c>
      <c r="AG24" s="117">
        <v>81</v>
      </c>
      <c r="AH24" s="166">
        <v>1535.4</v>
      </c>
      <c r="AI24" s="117">
        <v>4833</v>
      </c>
      <c r="AJ24" s="117" t="s">
        <v>65</v>
      </c>
      <c r="AK24" s="117" t="s">
        <v>65</v>
      </c>
      <c r="AL24" s="40" t="s">
        <v>61</v>
      </c>
    </row>
    <row r="25" spans="1:38" ht="26.25" customHeight="1" thickBot="1" x14ac:dyDescent="0.25">
      <c r="A25" s="60" t="s">
        <v>90</v>
      </c>
      <c r="B25" s="64" t="s">
        <v>91</v>
      </c>
      <c r="C25" s="66" t="s">
        <v>92</v>
      </c>
      <c r="D25" s="62"/>
      <c r="E25" s="117">
        <v>5.4979E-2</v>
      </c>
      <c r="F25" s="117">
        <v>9.1599999999999997E-3</v>
      </c>
      <c r="G25" s="117">
        <v>5.3889999999999997E-3</v>
      </c>
      <c r="H25" s="117" t="s">
        <v>72</v>
      </c>
      <c r="I25" s="117">
        <v>4.2700000000000002E-4</v>
      </c>
      <c r="J25" s="117">
        <v>4.2700000000000002E-4</v>
      </c>
      <c r="K25" s="117">
        <v>4.2700000000000002E-4</v>
      </c>
      <c r="L25" s="117">
        <v>2.05E-4</v>
      </c>
      <c r="M25" s="117">
        <v>8.9539999999999995E-2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242.51268999999999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1.5870000000000001E-3</v>
      </c>
      <c r="F26" s="117">
        <v>2.3050000000000002E-3</v>
      </c>
      <c r="G26" s="117">
        <v>2.5300000000000002E-4</v>
      </c>
      <c r="H26" s="117" t="s">
        <v>72</v>
      </c>
      <c r="I26" s="117">
        <v>1.4E-5</v>
      </c>
      <c r="J26" s="117">
        <v>1.4E-5</v>
      </c>
      <c r="K26" s="117">
        <v>1.4E-5</v>
      </c>
      <c r="L26" s="117">
        <v>6.9999999999999999E-6</v>
      </c>
      <c r="M26" s="117">
        <v>2.6551999999999999E-2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11.744719</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5.3407170081548783</v>
      </c>
      <c r="F27" s="117">
        <v>3.9688508465348589</v>
      </c>
      <c r="G27" s="117">
        <v>0.11287619973521887</v>
      </c>
      <c r="H27" s="117">
        <v>0.1966632772137682</v>
      </c>
      <c r="I27" s="117">
        <v>0.20705882763740877</v>
      </c>
      <c r="J27" s="117">
        <v>0.20705882763740877</v>
      </c>
      <c r="K27" s="117">
        <v>0.20705882763740877</v>
      </c>
      <c r="L27" s="117">
        <v>0.12271602765278548</v>
      </c>
      <c r="M27" s="117">
        <v>36.791423205274192</v>
      </c>
      <c r="N27" s="117">
        <v>1.6797848064182512</v>
      </c>
      <c r="O27" s="117">
        <v>5.4339537454931088E-5</v>
      </c>
      <c r="P27" s="117">
        <v>2.610468483517355E-3</v>
      </c>
      <c r="Q27" s="117">
        <v>8.3482895016219434E-5</v>
      </c>
      <c r="R27" s="117">
        <v>2.2583795367992522E-3</v>
      </c>
      <c r="S27" s="117">
        <v>1.5838063493255265E-3</v>
      </c>
      <c r="T27" s="117">
        <v>5.9530084822436509E-4</v>
      </c>
      <c r="U27" s="117">
        <v>5.8286715122576733E-5</v>
      </c>
      <c r="V27" s="117">
        <v>9.7357233252545281E-3</v>
      </c>
      <c r="W27" s="117">
        <v>0.15724349999999998</v>
      </c>
      <c r="X27" s="117">
        <v>3.9327924518000002E-3</v>
      </c>
      <c r="Y27" s="117">
        <v>4.9240349138E-3</v>
      </c>
      <c r="Z27" s="117">
        <v>3.2204784836E-3</v>
      </c>
      <c r="AA27" s="117">
        <v>4.7713452558999997E-3</v>
      </c>
      <c r="AB27" s="117">
        <v>1.6848651105099997E-2</v>
      </c>
      <c r="AC27" s="117">
        <v>1.5724390000000001E-4</v>
      </c>
      <c r="AD27" s="117">
        <v>3.2276800000000002E-5</v>
      </c>
      <c r="AE27" s="51"/>
      <c r="AF27" s="117">
        <v>14477.956459999999</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1.1345731366601539</v>
      </c>
      <c r="F28" s="117">
        <v>0.3244279459280387</v>
      </c>
      <c r="G28" s="117">
        <v>3.8415175490208328E-2</v>
      </c>
      <c r="H28" s="117">
        <v>1.4168712405666594E-2</v>
      </c>
      <c r="I28" s="117">
        <v>0.12777694980884685</v>
      </c>
      <c r="J28" s="117">
        <v>0.12777694980884685</v>
      </c>
      <c r="K28" s="117">
        <v>0.12777694980884685</v>
      </c>
      <c r="L28" s="117">
        <v>8.3342954992876556E-2</v>
      </c>
      <c r="M28" s="117">
        <v>3.5191402038391049</v>
      </c>
      <c r="N28" s="117">
        <v>0.13828710497227889</v>
      </c>
      <c r="O28" s="117">
        <v>6.8997085248400688E-6</v>
      </c>
      <c r="P28" s="117">
        <v>4.7213238162444645E-4</v>
      </c>
      <c r="Q28" s="117">
        <v>1.172552327361133E-5</v>
      </c>
      <c r="R28" s="117">
        <v>5.9848187325175193E-4</v>
      </c>
      <c r="S28" s="117">
        <v>4.0704421081117598E-4</v>
      </c>
      <c r="T28" s="117">
        <v>5.8707240740392416E-5</v>
      </c>
      <c r="U28" s="117">
        <v>9.6516294975425236E-6</v>
      </c>
      <c r="V28" s="117">
        <v>1.6750764962755898E-3</v>
      </c>
      <c r="W28" s="117">
        <v>4.0638599999999997E-2</v>
      </c>
      <c r="X28" s="117">
        <v>1.3465196967E-3</v>
      </c>
      <c r="Y28" s="117">
        <v>1.5344740786000001E-3</v>
      </c>
      <c r="Z28" s="117">
        <v>1.1716898873999999E-3</v>
      </c>
      <c r="AA28" s="117">
        <v>1.3109416298000001E-3</v>
      </c>
      <c r="AB28" s="117">
        <v>5.3636252925000003E-3</v>
      </c>
      <c r="AC28" s="117">
        <v>4.0638700000000001E-5</v>
      </c>
      <c r="AD28" s="117">
        <v>1.01874E-5</v>
      </c>
      <c r="AE28" s="51"/>
      <c r="AF28" s="117">
        <v>3240.6384039999998</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6.9281999709693993</v>
      </c>
      <c r="F29" s="117">
        <v>0.43932751409468895</v>
      </c>
      <c r="G29" s="117">
        <v>0.1155000518901463</v>
      </c>
      <c r="H29" s="117">
        <v>2.6840277517284029E-3</v>
      </c>
      <c r="I29" s="117">
        <v>0.21531516134713982</v>
      </c>
      <c r="J29" s="117">
        <v>0.21531516134713982</v>
      </c>
      <c r="K29" s="117">
        <v>0.21531516134713982</v>
      </c>
      <c r="L29" s="117">
        <v>0.12174682491619775</v>
      </c>
      <c r="M29" s="117">
        <v>1.5856526712732424</v>
      </c>
      <c r="N29" s="117">
        <v>2.6919934294339476E-2</v>
      </c>
      <c r="O29" s="117">
        <v>1.0342561194906233E-5</v>
      </c>
      <c r="P29" s="117">
        <v>1.0460154443193571E-3</v>
      </c>
      <c r="Q29" s="117">
        <v>2.028275405108684E-5</v>
      </c>
      <c r="R29" s="117">
        <v>1.6467793733070599E-3</v>
      </c>
      <c r="S29" s="117">
        <v>1.1054185702325202E-3</v>
      </c>
      <c r="T29" s="117">
        <v>4.7405769860509419E-5</v>
      </c>
      <c r="U29" s="117">
        <v>1.9880385712361206E-5</v>
      </c>
      <c r="V29" s="117">
        <v>3.5663983780632471E-3</v>
      </c>
      <c r="W29" s="117">
        <v>5.8832500000000003E-2</v>
      </c>
      <c r="X29" s="117">
        <v>8.4046255130000005E-4</v>
      </c>
      <c r="Y29" s="117">
        <v>5.0894676716999997E-3</v>
      </c>
      <c r="Z29" s="117">
        <v>5.6871299302000003E-3</v>
      </c>
      <c r="AA29" s="117">
        <v>1.3073861907999999E-3</v>
      </c>
      <c r="AB29" s="117">
        <v>1.2924446344E-2</v>
      </c>
      <c r="AC29" s="117">
        <v>3.77547E-5</v>
      </c>
      <c r="AD29" s="117">
        <v>1.1078699999999999E-5</v>
      </c>
      <c r="AE29" s="51"/>
      <c r="AF29" s="117">
        <v>8246.0416110000006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8.3497548156654579E-3</v>
      </c>
      <c r="F30" s="117">
        <v>3.6841131898174811E-2</v>
      </c>
      <c r="G30" s="117">
        <v>2.3651484141972072E-4</v>
      </c>
      <c r="H30" s="117">
        <v>4.8312961604425123E-5</v>
      </c>
      <c r="I30" s="117">
        <v>4.8313041655602222E-4</v>
      </c>
      <c r="J30" s="117">
        <v>4.8313041655602222E-4</v>
      </c>
      <c r="K30" s="117">
        <v>4.8313041655602222E-4</v>
      </c>
      <c r="L30" s="117">
        <v>7.2469442406637691E-5</v>
      </c>
      <c r="M30" s="117">
        <v>0.49070982217119435</v>
      </c>
      <c r="N30" s="117">
        <v>6.0644831436485885E-3</v>
      </c>
      <c r="O30" s="117">
        <v>1.8193449339978513E-7</v>
      </c>
      <c r="P30" s="117">
        <v>7.9141504628906522E-6</v>
      </c>
      <c r="Q30" s="117">
        <v>2.7290174009967765E-7</v>
      </c>
      <c r="R30" s="117">
        <v>5.7309365420932323E-6</v>
      </c>
      <c r="S30" s="117">
        <v>4.0935261014951649E-6</v>
      </c>
      <c r="T30" s="117">
        <v>2.0922466740975288E-6</v>
      </c>
      <c r="U30" s="117">
        <v>1.8193449339978513E-7</v>
      </c>
      <c r="V30" s="117">
        <v>3.0019191410964544E-5</v>
      </c>
      <c r="W30" s="117">
        <v>7.6090000000000012E-4</v>
      </c>
      <c r="X30" s="117">
        <v>1.15951107E-5</v>
      </c>
      <c r="Y30" s="117">
        <v>2.1257703100000001E-5</v>
      </c>
      <c r="Z30" s="117">
        <v>7.2469442000000003E-6</v>
      </c>
      <c r="AA30" s="117">
        <v>2.4881175200000003E-5</v>
      </c>
      <c r="AB30" s="62">
        <v>6.4980933200000014E-5</v>
      </c>
      <c r="AC30" s="117">
        <v>7.6089999999999999E-7</v>
      </c>
      <c r="AD30" s="117">
        <v>7.6089999999999999E-7</v>
      </c>
      <c r="AE30" s="51"/>
      <c r="AF30" s="117">
        <v>40.025588999999997</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0.71781399999999995</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33.478852000000003</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9.5089000000000007E-2</v>
      </c>
      <c r="J32" s="117">
        <v>0.185753</v>
      </c>
      <c r="K32" s="117">
        <v>0.23483399999999999</v>
      </c>
      <c r="L32" s="117">
        <v>2.0951000000000001E-2</v>
      </c>
      <c r="M32" s="117" t="s">
        <v>65</v>
      </c>
      <c r="N32" s="117">
        <v>0.73725300000000005</v>
      </c>
      <c r="O32" s="117">
        <v>3.1930000000000001E-3</v>
      </c>
      <c r="P32" s="117" t="s">
        <v>65</v>
      </c>
      <c r="Q32" s="117">
        <v>8.4110000000000001E-3</v>
      </c>
      <c r="R32" s="117">
        <v>0.27555400000000002</v>
      </c>
      <c r="S32" s="117">
        <v>6.0532180000000002</v>
      </c>
      <c r="T32" s="117">
        <v>4.2089000000000001E-2</v>
      </c>
      <c r="U32" s="117">
        <v>4.6969999999999998E-3</v>
      </c>
      <c r="V32" s="117">
        <v>1.8923559999999999</v>
      </c>
      <c r="W32" s="117" t="s">
        <v>72</v>
      </c>
      <c r="X32" s="117">
        <v>5.4299999999999997E-4</v>
      </c>
      <c r="Y32" s="117">
        <v>5.0000000000000002E-5</v>
      </c>
      <c r="Z32" s="117">
        <v>7.2999999999999999E-5</v>
      </c>
      <c r="AA32" s="117">
        <v>3.0699999999999998E-4</v>
      </c>
      <c r="AB32" s="117">
        <v>9.7300000000000002E-4</v>
      </c>
      <c r="AC32" s="117" t="s">
        <v>72</v>
      </c>
      <c r="AD32" s="117" t="s">
        <v>72</v>
      </c>
      <c r="AE32" s="51"/>
      <c r="AF32" s="117" t="s">
        <v>65</v>
      </c>
      <c r="AG32" s="117" t="s">
        <v>65</v>
      </c>
      <c r="AH32" s="117" t="s">
        <v>65</v>
      </c>
      <c r="AI32" s="117" t="s">
        <v>65</v>
      </c>
      <c r="AJ32" s="117" t="s">
        <v>65</v>
      </c>
      <c r="AK32" s="117">
        <v>7359.5809740000004</v>
      </c>
      <c r="AL32" s="40" t="s">
        <v>108</v>
      </c>
    </row>
    <row r="33" spans="1:38" ht="26.25" customHeight="1" thickBot="1" x14ac:dyDescent="0.25">
      <c r="A33" s="60" t="s">
        <v>95</v>
      </c>
      <c r="B33" s="60" t="s">
        <v>109</v>
      </c>
      <c r="C33" s="61" t="s">
        <v>110</v>
      </c>
      <c r="D33" s="62"/>
      <c r="E33" s="117" t="s">
        <v>65</v>
      </c>
      <c r="F33" s="117" t="s">
        <v>65</v>
      </c>
      <c r="G33" s="117" t="s">
        <v>65</v>
      </c>
      <c r="H33" s="117" t="s">
        <v>65</v>
      </c>
      <c r="I33" s="117">
        <v>0.41206999999999999</v>
      </c>
      <c r="J33" s="117">
        <v>0.76309000000000005</v>
      </c>
      <c r="K33" s="117">
        <v>1.5261830000000001</v>
      </c>
      <c r="L33" s="117">
        <v>1.7719999999999999E-3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7359.5809740000004</v>
      </c>
      <c r="AL33" s="40" t="s">
        <v>108</v>
      </c>
    </row>
    <row r="34" spans="1:38" ht="26.25" customHeight="1" thickBot="1" x14ac:dyDescent="0.25">
      <c r="A34" s="60" t="s">
        <v>85</v>
      </c>
      <c r="B34" s="60" t="s">
        <v>111</v>
      </c>
      <c r="C34" s="61" t="s">
        <v>112</v>
      </c>
      <c r="D34" s="62"/>
      <c r="E34" s="117">
        <v>2.3883100000000002</v>
      </c>
      <c r="F34" s="117">
        <v>0.18560299999999999</v>
      </c>
      <c r="G34" s="117">
        <v>0.15260000000000001</v>
      </c>
      <c r="H34" s="117">
        <v>3.8999999999999999E-4</v>
      </c>
      <c r="I34" s="117">
        <v>5.0088000000000001E-2</v>
      </c>
      <c r="J34" s="117">
        <v>5.3988000000000001E-2</v>
      </c>
      <c r="K34" s="117">
        <v>8.0583000000000002E-2</v>
      </c>
      <c r="L34" s="62">
        <v>3.2557999999999997E-2</v>
      </c>
      <c r="M34" s="117">
        <v>0.64449199999999995</v>
      </c>
      <c r="N34" s="117" t="s">
        <v>72</v>
      </c>
      <c r="O34" s="117">
        <v>3.8999999999999999E-4</v>
      </c>
      <c r="P34" s="117" t="s">
        <v>72</v>
      </c>
      <c r="Q34" s="117" t="s">
        <v>72</v>
      </c>
      <c r="R34" s="117">
        <v>1.9499999999999999E-3</v>
      </c>
      <c r="S34" s="117">
        <v>6.6299999999999998E-2</v>
      </c>
      <c r="T34" s="117">
        <v>2.7299999999999998E-3</v>
      </c>
      <c r="U34" s="117">
        <v>3.8999999999999999E-4</v>
      </c>
      <c r="V34" s="117">
        <v>3.9E-2</v>
      </c>
      <c r="W34" s="117" t="s">
        <v>72</v>
      </c>
      <c r="X34" s="117">
        <v>1.17E-3</v>
      </c>
      <c r="Y34" s="117">
        <v>1.9499999999999999E-3</v>
      </c>
      <c r="Z34" s="117">
        <v>1.3420000000000001E-3</v>
      </c>
      <c r="AA34" s="117">
        <v>3.0800000000000001E-4</v>
      </c>
      <c r="AB34" s="117">
        <v>4.7699999999999999E-3</v>
      </c>
      <c r="AC34" s="117" t="s">
        <v>65</v>
      </c>
      <c r="AD34" s="117" t="s">
        <v>65</v>
      </c>
      <c r="AE34" s="51"/>
      <c r="AF34" s="117">
        <v>1649.6999999999998</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0.628</v>
      </c>
      <c r="F36" s="117">
        <v>2.24E-2</v>
      </c>
      <c r="G36" s="117">
        <v>3.2000000000000001E-2</v>
      </c>
      <c r="H36" s="117" t="s">
        <v>72</v>
      </c>
      <c r="I36" s="117">
        <v>1.12E-2</v>
      </c>
      <c r="J36" s="117">
        <v>1.2E-2</v>
      </c>
      <c r="K36" s="117">
        <v>1.2E-2</v>
      </c>
      <c r="L36" s="117">
        <v>3.7200000000000002E-3</v>
      </c>
      <c r="M36" s="117">
        <v>5.9200000000000003E-2</v>
      </c>
      <c r="N36" s="117">
        <v>1.0399999999999999E-3</v>
      </c>
      <c r="O36" s="117">
        <v>8.0000000000000007E-5</v>
      </c>
      <c r="P36" s="117">
        <v>2.4000000000000001E-4</v>
      </c>
      <c r="Q36" s="117">
        <v>3.2000000000000003E-4</v>
      </c>
      <c r="R36" s="117">
        <v>4.0000000000000002E-4</v>
      </c>
      <c r="S36" s="117">
        <v>1.6000000000000001E-3</v>
      </c>
      <c r="T36" s="117">
        <v>8.0000000000000002E-3</v>
      </c>
      <c r="U36" s="117">
        <v>7.9999999999999993E-5</v>
      </c>
      <c r="V36" s="117">
        <v>9.5999999999999992E-3</v>
      </c>
      <c r="W36" s="117">
        <v>1.0399999999999999E-3</v>
      </c>
      <c r="X36" s="117">
        <v>1.5999999999999999E-5</v>
      </c>
      <c r="Y36" s="117">
        <v>7.9999999999999993E-5</v>
      </c>
      <c r="Z36" s="117">
        <v>7.9999999999999993E-5</v>
      </c>
      <c r="AA36" s="117">
        <v>7.9999999999999996E-6</v>
      </c>
      <c r="AB36" s="117">
        <v>1.84E-4</v>
      </c>
      <c r="AC36" s="117">
        <v>6.4000000000000005E-4</v>
      </c>
      <c r="AD36" s="117">
        <v>3.0400000000000002E-4</v>
      </c>
      <c r="AE36" s="51"/>
      <c r="AF36" s="117">
        <v>338.4</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67" t="s">
        <v>69</v>
      </c>
      <c r="F38" s="67" t="s">
        <v>69</v>
      </c>
      <c r="G38" s="67" t="s">
        <v>69</v>
      </c>
      <c r="H38" s="67" t="s">
        <v>69</v>
      </c>
      <c r="I38" s="67" t="s">
        <v>69</v>
      </c>
      <c r="J38" s="67" t="s">
        <v>69</v>
      </c>
      <c r="K38" s="67" t="s">
        <v>69</v>
      </c>
      <c r="L38" s="67" t="s">
        <v>69</v>
      </c>
      <c r="M38" s="67" t="s">
        <v>69</v>
      </c>
      <c r="N38" s="67" t="s">
        <v>69</v>
      </c>
      <c r="O38" s="67" t="s">
        <v>69</v>
      </c>
      <c r="P38" s="67" t="s">
        <v>69</v>
      </c>
      <c r="Q38" s="67" t="s">
        <v>69</v>
      </c>
      <c r="R38" s="67" t="s">
        <v>69</v>
      </c>
      <c r="S38" s="67" t="s">
        <v>69</v>
      </c>
      <c r="T38" s="67" t="s">
        <v>69</v>
      </c>
      <c r="U38" s="67" t="s">
        <v>69</v>
      </c>
      <c r="V38" s="67" t="s">
        <v>69</v>
      </c>
      <c r="W38" s="67" t="s">
        <v>69</v>
      </c>
      <c r="X38" s="67" t="s">
        <v>69</v>
      </c>
      <c r="Y38" s="67" t="s">
        <v>69</v>
      </c>
      <c r="Z38" s="67" t="s">
        <v>69</v>
      </c>
      <c r="AA38" s="67" t="s">
        <v>69</v>
      </c>
      <c r="AB38" s="67" t="s">
        <v>69</v>
      </c>
      <c r="AC38" s="67" t="s">
        <v>69</v>
      </c>
      <c r="AD38" s="67" t="s">
        <v>69</v>
      </c>
      <c r="AE38" s="51"/>
      <c r="AF38" s="67" t="s">
        <v>69</v>
      </c>
      <c r="AG38" s="67" t="s">
        <v>69</v>
      </c>
      <c r="AH38" s="67" t="s">
        <v>69</v>
      </c>
      <c r="AI38" s="67" t="s">
        <v>69</v>
      </c>
      <c r="AJ38" s="67" t="s">
        <v>69</v>
      </c>
      <c r="AK38" s="117" t="s">
        <v>69</v>
      </c>
      <c r="AL38" s="40" t="s">
        <v>61</v>
      </c>
    </row>
    <row r="39" spans="1:38" ht="26.25" customHeight="1" thickBot="1" x14ac:dyDescent="0.25">
      <c r="A39" s="60" t="s">
        <v>122</v>
      </c>
      <c r="B39" s="60" t="s">
        <v>123</v>
      </c>
      <c r="C39" s="61" t="s">
        <v>124</v>
      </c>
      <c r="D39" s="62"/>
      <c r="E39" s="117">
        <v>0.43959599999999999</v>
      </c>
      <c r="F39" s="117">
        <v>0.13093299999999999</v>
      </c>
      <c r="G39" s="117">
        <v>0.52185599999999999</v>
      </c>
      <c r="H39" s="117">
        <v>1.2099999999999999E-3</v>
      </c>
      <c r="I39" s="117">
        <v>0.117199</v>
      </c>
      <c r="J39" s="117">
        <v>0.130858</v>
      </c>
      <c r="K39" s="117">
        <v>0.14571200000000001</v>
      </c>
      <c r="L39" s="117">
        <v>1.873E-2</v>
      </c>
      <c r="M39" s="117">
        <v>0.60899599999999998</v>
      </c>
      <c r="N39" s="117">
        <v>7.4296000000000001E-2</v>
      </c>
      <c r="O39" s="117">
        <v>1.8030999999999998E-2</v>
      </c>
      <c r="P39" s="117">
        <v>3.0590000000000001E-3</v>
      </c>
      <c r="Q39" s="117">
        <v>6.1199000000000003E-2</v>
      </c>
      <c r="R39" s="117">
        <v>4.5931E-2</v>
      </c>
      <c r="S39" s="117">
        <v>2.3834999999999999E-2</v>
      </c>
      <c r="T39" s="117">
        <v>0.33132800000000001</v>
      </c>
      <c r="U39" s="117">
        <v>1.0709999999999999E-3</v>
      </c>
      <c r="V39" s="117">
        <v>0.60582599999999998</v>
      </c>
      <c r="W39" s="117">
        <v>0.181675</v>
      </c>
      <c r="X39" s="117">
        <v>2.9848E-2</v>
      </c>
      <c r="Y39" s="117">
        <v>4.1764999999999997E-2</v>
      </c>
      <c r="Z39" s="117">
        <v>1.6730999999999999E-2</v>
      </c>
      <c r="AA39" s="117">
        <v>1.242E-2</v>
      </c>
      <c r="AB39" s="117">
        <v>0.10076400000000001</v>
      </c>
      <c r="AC39" s="117">
        <v>5.3920000000000001E-3</v>
      </c>
      <c r="AD39" s="117">
        <v>4.4325999999999997E-2</v>
      </c>
      <c r="AE39" s="51"/>
      <c r="AF39" s="117">
        <v>1334.65</v>
      </c>
      <c r="AG39" s="166">
        <v>260.64999999999998</v>
      </c>
      <c r="AH39" s="166">
        <v>2450.6999999999998</v>
      </c>
      <c r="AI39" s="117">
        <v>1046</v>
      </c>
      <c r="AJ39" s="117" t="s">
        <v>65</v>
      </c>
      <c r="AK39" s="117" t="s">
        <v>65</v>
      </c>
      <c r="AL39" s="40" t="s">
        <v>61</v>
      </c>
    </row>
    <row r="40" spans="1:38" ht="26.25" customHeight="1" thickBot="1" x14ac:dyDescent="0.25">
      <c r="A40" s="60" t="s">
        <v>85</v>
      </c>
      <c r="B40" s="60" t="s">
        <v>125</v>
      </c>
      <c r="C40" s="61" t="s">
        <v>126</v>
      </c>
      <c r="D40" s="62"/>
      <c r="E40" s="117">
        <v>0.20077400000000001</v>
      </c>
      <c r="F40" s="117">
        <v>0.20774599999999999</v>
      </c>
      <c r="G40" s="117">
        <v>3.4979999999999998E-3</v>
      </c>
      <c r="H40" s="117">
        <v>4.6E-5</v>
      </c>
      <c r="I40" s="117">
        <v>1.7312000000000001E-2</v>
      </c>
      <c r="J40" s="117">
        <v>1.7312000000000001E-2</v>
      </c>
      <c r="K40" s="117">
        <v>1.7312000000000001E-2</v>
      </c>
      <c r="L40" s="117">
        <v>8.5260000000000006E-3</v>
      </c>
      <c r="M40" s="117">
        <v>0.56850599999999996</v>
      </c>
      <c r="N40" s="117">
        <v>4.045E-3</v>
      </c>
      <c r="O40" s="117">
        <v>6.3E-5</v>
      </c>
      <c r="P40" s="117" t="s">
        <v>72</v>
      </c>
      <c r="Q40" s="117" t="s">
        <v>72</v>
      </c>
      <c r="R40" s="117">
        <v>3.1399999999999999E-4</v>
      </c>
      <c r="S40" s="117">
        <v>1.0688E-2</v>
      </c>
      <c r="T40" s="117">
        <v>4.4000000000000002E-4</v>
      </c>
      <c r="U40" s="117">
        <v>6.3E-5</v>
      </c>
      <c r="V40" s="117">
        <v>6.2870000000000001E-3</v>
      </c>
      <c r="W40" s="117" t="s">
        <v>72</v>
      </c>
      <c r="X40" s="117">
        <v>1.9699999999999999E-4</v>
      </c>
      <c r="Y40" s="117">
        <v>3.0600000000000001E-4</v>
      </c>
      <c r="Z40" s="117" t="s">
        <v>72</v>
      </c>
      <c r="AA40" s="117" t="s">
        <v>72</v>
      </c>
      <c r="AB40" s="117">
        <v>5.0299999999999997E-4</v>
      </c>
      <c r="AC40" s="117" t="s">
        <v>65</v>
      </c>
      <c r="AD40" s="117" t="s">
        <v>65</v>
      </c>
      <c r="AE40" s="51"/>
      <c r="AF40" s="117">
        <v>267.566733</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6.7991999999999999</v>
      </c>
      <c r="F41" s="166">
        <v>5.6323280000000002</v>
      </c>
      <c r="G41" s="166">
        <v>0.96342099999999997</v>
      </c>
      <c r="H41" s="204">
        <v>6.9176000000000001E-2</v>
      </c>
      <c r="I41" s="166">
        <v>2.439181</v>
      </c>
      <c r="J41" s="166">
        <v>2.5489730000000002</v>
      </c>
      <c r="K41" s="166">
        <v>2.7373940000000001</v>
      </c>
      <c r="L41" s="166">
        <v>0.85015700000000005</v>
      </c>
      <c r="M41" s="166">
        <v>81.757705000000001</v>
      </c>
      <c r="N41" s="166">
        <v>2.673165</v>
      </c>
      <c r="O41" s="166">
        <v>0.25536199999999998</v>
      </c>
      <c r="P41" s="166">
        <v>7.1849999999999997E-2</v>
      </c>
      <c r="Q41" s="166">
        <v>4.9833000000000002E-2</v>
      </c>
      <c r="R41" s="166">
        <v>0.34009200000000001</v>
      </c>
      <c r="S41" s="166">
        <v>0.10946699999999999</v>
      </c>
      <c r="T41" s="166">
        <v>4.403E-2</v>
      </c>
      <c r="U41" s="166">
        <v>9.2079999999999992E-3</v>
      </c>
      <c r="V41" s="166">
        <v>7.4755649999999996</v>
      </c>
      <c r="W41" s="166">
        <v>1.151122</v>
      </c>
      <c r="X41" s="166">
        <v>1.6645840000000001</v>
      </c>
      <c r="Y41" s="166">
        <v>1.537582</v>
      </c>
      <c r="Z41" s="166">
        <v>1.0860810000000001</v>
      </c>
      <c r="AA41" s="166">
        <v>1.6765730000000001</v>
      </c>
      <c r="AB41" s="204">
        <v>5.9648199999999996</v>
      </c>
      <c r="AC41" s="166">
        <v>0.19369900000000001</v>
      </c>
      <c r="AD41" s="166">
        <v>0.18454000000000001</v>
      </c>
      <c r="AE41" s="51"/>
      <c r="AF41" s="117">
        <v>435.8</v>
      </c>
      <c r="AG41" s="117">
        <v>1081.2809999999999</v>
      </c>
      <c r="AH41" s="117">
        <v>1615.5</v>
      </c>
      <c r="AI41" s="117">
        <v>14092</v>
      </c>
      <c r="AJ41" s="62">
        <v>398.1</v>
      </c>
      <c r="AK41" s="117" t="s">
        <v>65</v>
      </c>
      <c r="AL41" s="40" t="s">
        <v>61</v>
      </c>
    </row>
    <row r="42" spans="1:38" ht="26.25" customHeight="1" thickBot="1" x14ac:dyDescent="0.25">
      <c r="A42" s="60" t="s">
        <v>85</v>
      </c>
      <c r="B42" s="60" t="s">
        <v>129</v>
      </c>
      <c r="C42" s="61" t="s">
        <v>130</v>
      </c>
      <c r="D42" s="62"/>
      <c r="E42" s="62">
        <v>5.6325E-2</v>
      </c>
      <c r="F42" s="62">
        <v>0.47706199999999999</v>
      </c>
      <c r="G42" s="62">
        <v>1.6360000000000001E-3</v>
      </c>
      <c r="H42" s="62">
        <v>2.1999999999999999E-5</v>
      </c>
      <c r="I42" s="62">
        <v>1.0446E-2</v>
      </c>
      <c r="J42" s="62">
        <v>1.0446E-2</v>
      </c>
      <c r="K42" s="62">
        <v>1.0446E-2</v>
      </c>
      <c r="L42" s="117">
        <v>2.0309999999999998E-3</v>
      </c>
      <c r="M42" s="62">
        <v>2.6536019999999998</v>
      </c>
      <c r="N42" s="117">
        <v>1.9095000000000001E-2</v>
      </c>
      <c r="O42" s="62">
        <v>4.8999999999999998E-5</v>
      </c>
      <c r="P42" s="117" t="s">
        <v>72</v>
      </c>
      <c r="Q42" s="117" t="s">
        <v>72</v>
      </c>
      <c r="R42" s="117">
        <v>2.4400000000000002E-4</v>
      </c>
      <c r="S42" s="117">
        <v>8.2959999999999996E-3</v>
      </c>
      <c r="T42" s="62">
        <v>3.4200000000000002E-4</v>
      </c>
      <c r="U42" s="62">
        <v>4.8999999999999998E-5</v>
      </c>
      <c r="V42" s="117">
        <v>4.8799999999999998E-3</v>
      </c>
      <c r="W42" s="117" t="s">
        <v>72</v>
      </c>
      <c r="X42" s="62">
        <v>1.84E-4</v>
      </c>
      <c r="Y42" s="117">
        <v>2.0600000000000002E-4</v>
      </c>
      <c r="Z42" s="117" t="s">
        <v>72</v>
      </c>
      <c r="AA42" s="117" t="s">
        <v>72</v>
      </c>
      <c r="AB42" s="62">
        <v>3.8999999999999999E-4</v>
      </c>
      <c r="AC42" s="117" t="s">
        <v>65</v>
      </c>
      <c r="AD42" s="117" t="s">
        <v>65</v>
      </c>
      <c r="AE42" s="51"/>
      <c r="AF42" s="117">
        <v>212.88399999999999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8.9465000000000003E-2</v>
      </c>
      <c r="F43" s="117">
        <v>2.9138000000000001E-2</v>
      </c>
      <c r="G43" s="117">
        <v>9.9484000000000003E-2</v>
      </c>
      <c r="H43" s="117">
        <v>2.14E-4</v>
      </c>
      <c r="I43" s="117">
        <v>1.5941E-2</v>
      </c>
      <c r="J43" s="117">
        <v>1.6871000000000001E-2</v>
      </c>
      <c r="K43" s="117">
        <v>1.7974E-2</v>
      </c>
      <c r="L43" s="117">
        <v>4.0720000000000001E-3</v>
      </c>
      <c r="M43" s="117">
        <v>0.102243</v>
      </c>
      <c r="N43" s="117">
        <v>1.8151E-2</v>
      </c>
      <c r="O43" s="117">
        <v>1.2266000000000001E-2</v>
      </c>
      <c r="P43" s="117">
        <v>2.7099999999999997E-4</v>
      </c>
      <c r="Q43" s="117">
        <v>2.7889000000000001E-2</v>
      </c>
      <c r="R43" s="117">
        <v>1.5275E-2</v>
      </c>
      <c r="S43" s="117">
        <v>7.2709999999999997E-3</v>
      </c>
      <c r="T43" s="117">
        <v>0.18254500000000001</v>
      </c>
      <c r="U43" s="117">
        <v>9.8999999999999994E-5</v>
      </c>
      <c r="V43" s="117">
        <v>7.6305999999999999E-2</v>
      </c>
      <c r="W43" s="117">
        <v>2.5434999999999999E-2</v>
      </c>
      <c r="X43" s="117">
        <v>7.4970000000000002E-3</v>
      </c>
      <c r="Y43" s="117">
        <v>9.3679999999999996E-3</v>
      </c>
      <c r="Z43" s="117">
        <v>4.9160000000000002E-3</v>
      </c>
      <c r="AA43" s="117">
        <v>2.9160000000000002E-3</v>
      </c>
      <c r="AB43" s="117">
        <v>2.4697E-2</v>
      </c>
      <c r="AC43" s="117">
        <v>6.4999999999999997E-4</v>
      </c>
      <c r="AD43" s="117">
        <v>2.7230000000000002E-3</v>
      </c>
      <c r="AE43" s="51"/>
      <c r="AF43" s="117">
        <v>623.49999999999989</v>
      </c>
      <c r="AG43" s="117">
        <v>16</v>
      </c>
      <c r="AH43" s="166">
        <v>253.8</v>
      </c>
      <c r="AI43" s="117">
        <v>128</v>
      </c>
      <c r="AJ43" s="117" t="s">
        <v>65</v>
      </c>
      <c r="AK43" s="117" t="s">
        <v>65</v>
      </c>
      <c r="AL43" s="40" t="s">
        <v>61</v>
      </c>
    </row>
    <row r="44" spans="1:38" ht="26.25" customHeight="1" thickBot="1" x14ac:dyDescent="0.25">
      <c r="A44" s="60" t="s">
        <v>85</v>
      </c>
      <c r="B44" s="60" t="s">
        <v>133</v>
      </c>
      <c r="C44" s="61" t="s">
        <v>134</v>
      </c>
      <c r="D44" s="62"/>
      <c r="E44" s="117">
        <v>2.000467</v>
      </c>
      <c r="F44" s="117">
        <v>0.262077</v>
      </c>
      <c r="G44" s="117">
        <v>9.1493000000000005E-2</v>
      </c>
      <c r="H44" s="117">
        <v>4.0299999999999998E-4</v>
      </c>
      <c r="I44" s="117">
        <v>0.108359</v>
      </c>
      <c r="J44" s="117">
        <v>0.108359</v>
      </c>
      <c r="K44" s="117">
        <v>0.108359</v>
      </c>
      <c r="L44" s="117">
        <v>6.1380999999999998E-2</v>
      </c>
      <c r="M44" s="117">
        <v>2.9138630000000001</v>
      </c>
      <c r="N44" s="117">
        <v>1.4844E-2</v>
      </c>
      <c r="O44" s="117">
        <v>5.3399999999999997E-4</v>
      </c>
      <c r="P44" s="117" t="s">
        <v>72</v>
      </c>
      <c r="Q44" s="117" t="s">
        <v>72</v>
      </c>
      <c r="R44" s="117">
        <v>2.6719999999999999E-3</v>
      </c>
      <c r="S44" s="117">
        <v>9.0851000000000001E-2</v>
      </c>
      <c r="T44" s="117">
        <v>3.741E-3</v>
      </c>
      <c r="U44" s="117">
        <v>5.3399999999999997E-4</v>
      </c>
      <c r="V44" s="117">
        <v>5.3442000000000003E-2</v>
      </c>
      <c r="W44" s="117" t="s">
        <v>72</v>
      </c>
      <c r="X44" s="117">
        <v>1.6329999999999999E-3</v>
      </c>
      <c r="Y44" s="117">
        <v>2.643E-3</v>
      </c>
      <c r="Z44" s="117" t="s">
        <v>72</v>
      </c>
      <c r="AA44" s="117" t="s">
        <v>72</v>
      </c>
      <c r="AB44" s="117">
        <v>4.2760000000000003E-3</v>
      </c>
      <c r="AC44" s="117" t="s">
        <v>65</v>
      </c>
      <c r="AD44" s="117" t="s">
        <v>65</v>
      </c>
      <c r="AE44" s="51"/>
      <c r="AF44" s="117">
        <v>2265.8584000000001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0.37032399999999999</v>
      </c>
      <c r="F45" s="117">
        <v>2.1543E-2</v>
      </c>
      <c r="G45" s="117">
        <v>1.8859999999999998E-2</v>
      </c>
      <c r="H45" s="117" t="s">
        <v>72</v>
      </c>
      <c r="I45" s="117">
        <v>7.0340000000000003E-3</v>
      </c>
      <c r="J45" s="117">
        <v>7.5050000000000004E-3</v>
      </c>
      <c r="K45" s="117">
        <v>7.5050000000000004E-3</v>
      </c>
      <c r="L45" s="117">
        <v>2.2130000000000001E-3</v>
      </c>
      <c r="M45" s="117">
        <v>6.1268000000000003E-2</v>
      </c>
      <c r="N45" s="117">
        <v>6.1300000000000005E-4</v>
      </c>
      <c r="O45" s="117">
        <v>4.6999999999999997E-5</v>
      </c>
      <c r="P45" s="117">
        <v>1.4100000000000001E-4</v>
      </c>
      <c r="Q45" s="117">
        <v>1.8799999999999999E-4</v>
      </c>
      <c r="R45" s="117">
        <v>2.3599999999999999E-4</v>
      </c>
      <c r="S45" s="117">
        <v>9.4200000000000002E-4</v>
      </c>
      <c r="T45" s="117">
        <v>4.712E-3</v>
      </c>
      <c r="U45" s="117">
        <v>4.6999999999999997E-5</v>
      </c>
      <c r="V45" s="117">
        <v>5.6540000000000002E-3</v>
      </c>
      <c r="W45" s="117">
        <v>6.1300000000000005E-4</v>
      </c>
      <c r="X45" s="117">
        <v>9.0000000000000002E-6</v>
      </c>
      <c r="Y45" s="117">
        <v>4.6999999999999997E-5</v>
      </c>
      <c r="Z45" s="117">
        <v>4.6999999999999997E-5</v>
      </c>
      <c r="AA45" s="117">
        <v>5.0000000000000004E-6</v>
      </c>
      <c r="AB45" s="117">
        <v>1.08E-4</v>
      </c>
      <c r="AC45" s="117">
        <v>3.77E-4</v>
      </c>
      <c r="AD45" s="117">
        <v>1.7899999999999999E-4</v>
      </c>
      <c r="AE45" s="51"/>
      <c r="AF45" s="117">
        <v>201.34200000000001</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204">
        <v>8.6872000000000005E-2</v>
      </c>
      <c r="F50" s="166" t="s">
        <v>65</v>
      </c>
      <c r="G50" s="166">
        <v>2.2561000000000001E-2</v>
      </c>
      <c r="H50" s="166">
        <v>1.3256E-2</v>
      </c>
      <c r="I50" s="166">
        <v>0.39764899999999997</v>
      </c>
      <c r="J50" s="166">
        <v>0.41001900000000002</v>
      </c>
      <c r="K50" s="166">
        <v>0.78231899999999999</v>
      </c>
      <c r="L50" s="166" t="s">
        <v>72</v>
      </c>
      <c r="M50" s="166">
        <v>0.38507999999999998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0.61</v>
      </c>
      <c r="G52" s="117" t="s">
        <v>65</v>
      </c>
      <c r="H52" s="117" t="s">
        <v>65</v>
      </c>
      <c r="I52" s="117">
        <v>8.0656960000000007E-3</v>
      </c>
      <c r="J52" s="117">
        <v>1.8560095999999998E-2</v>
      </c>
      <c r="K52" s="117">
        <v>2.9984E-2</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4.5380000000000003</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0.28699999999999998</v>
      </c>
      <c r="AL53" s="40" t="s">
        <v>160</v>
      </c>
    </row>
    <row r="54" spans="1:38" ht="37.5" customHeight="1" thickBot="1" x14ac:dyDescent="0.25">
      <c r="A54" s="60" t="s">
        <v>142</v>
      </c>
      <c r="B54" s="64" t="s">
        <v>161</v>
      </c>
      <c r="C54" s="66" t="s">
        <v>162</v>
      </c>
      <c r="D54" s="63"/>
      <c r="E54" s="117" t="s">
        <v>65</v>
      </c>
      <c r="F54" s="117">
        <v>3.5999999999999997E-2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966</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0.01</v>
      </c>
      <c r="J57" s="117">
        <v>1.7999999999999999E-2</v>
      </c>
      <c r="K57" s="117">
        <v>0.02</v>
      </c>
      <c r="L57" s="117">
        <v>2.9999999999999997E-4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622.91</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32</v>
      </c>
      <c r="AL58" s="40" t="s">
        <v>174</v>
      </c>
    </row>
    <row r="59" spans="1:38" ht="26.25" customHeight="1" thickBot="1" x14ac:dyDescent="0.25">
      <c r="A59" s="60" t="s">
        <v>66</v>
      </c>
      <c r="B59" s="68" t="s">
        <v>175</v>
      </c>
      <c r="C59" s="61" t="s">
        <v>176</v>
      </c>
      <c r="D59" s="62"/>
      <c r="E59" s="117" t="s">
        <v>139</v>
      </c>
      <c r="F59" s="117" t="s">
        <v>139</v>
      </c>
      <c r="G59" s="117" t="s">
        <v>139</v>
      </c>
      <c r="H59" s="117" t="s">
        <v>72</v>
      </c>
      <c r="I59" s="117">
        <v>2.3800000000000001E-4</v>
      </c>
      <c r="J59" s="117">
        <v>2.6800000000000001E-4</v>
      </c>
      <c r="K59" s="117">
        <v>2.9799999999999998E-4</v>
      </c>
      <c r="L59" s="117">
        <v>9.9999999999999995E-8</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0.15662199999999998</v>
      </c>
      <c r="J61" s="166">
        <v>1.5807989999999998</v>
      </c>
      <c r="K61" s="166">
        <v>5.2691119999999998</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v>0.01</v>
      </c>
      <c r="F63" s="117">
        <v>7.0000000000000007E-2</v>
      </c>
      <c r="G63" s="117" t="s">
        <v>65</v>
      </c>
      <c r="H63" s="117" t="s">
        <v>65</v>
      </c>
      <c r="I63" s="117">
        <v>0.15290000000000001</v>
      </c>
      <c r="J63" s="117">
        <v>0.4587</v>
      </c>
      <c r="K63" s="117">
        <v>1.3900000000000001</v>
      </c>
      <c r="L63" s="117" t="s">
        <v>65</v>
      </c>
      <c r="M63" s="117">
        <v>0.01</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0.31602999999999998</v>
      </c>
      <c r="F64" s="117">
        <v>8.711E-3</v>
      </c>
      <c r="G64" s="117" t="s">
        <v>65</v>
      </c>
      <c r="H64" s="117">
        <v>3.8240000000000003E-2</v>
      </c>
      <c r="I64" s="117" t="s">
        <v>65</v>
      </c>
      <c r="J64" s="117" t="s">
        <v>65</v>
      </c>
      <c r="K64" s="117" t="s">
        <v>65</v>
      </c>
      <c r="L64" s="117" t="s">
        <v>65</v>
      </c>
      <c r="M64" s="117">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0.96</v>
      </c>
      <c r="G70" s="117" t="s">
        <v>65</v>
      </c>
      <c r="H70" s="117">
        <v>4.0979999999999996E-2</v>
      </c>
      <c r="I70" s="117">
        <v>0.17930199999999999</v>
      </c>
      <c r="J70" s="117">
        <v>0.32636399999999999</v>
      </c>
      <c r="K70" s="117">
        <v>0.38</v>
      </c>
      <c r="L70" s="117">
        <v>5.3429999999999997E-3</v>
      </c>
      <c r="M70" s="117">
        <v>0.32</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67" t="s">
        <v>65</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6.4999999999999994E-5</v>
      </c>
      <c r="F72" s="117">
        <v>2.3E-5</v>
      </c>
      <c r="G72" s="117">
        <v>3.0000000000000001E-5</v>
      </c>
      <c r="H72" s="117" t="s">
        <v>72</v>
      </c>
      <c r="I72" s="117">
        <v>6.6000000000000005E-5</v>
      </c>
      <c r="J72" s="117">
        <v>1E-4</v>
      </c>
      <c r="K72" s="117">
        <v>1.25E-4</v>
      </c>
      <c r="L72" s="117">
        <v>1.3999999999999999E-6</v>
      </c>
      <c r="M72" s="117">
        <v>9.9999999999999995E-7</v>
      </c>
      <c r="N72" s="117">
        <v>1.3010000000000001E-3</v>
      </c>
      <c r="O72" s="117">
        <v>1E-4</v>
      </c>
      <c r="P72" s="117">
        <v>2.5000000000000001E-5</v>
      </c>
      <c r="Q72" s="117">
        <v>7.9999999999999996E-6</v>
      </c>
      <c r="R72" s="117">
        <v>5.1E-5</v>
      </c>
      <c r="S72" s="117">
        <v>4.3000000000000002E-5</v>
      </c>
      <c r="T72" s="117">
        <v>3.5E-4</v>
      </c>
      <c r="U72" s="117" t="s">
        <v>72</v>
      </c>
      <c r="V72" s="117">
        <v>1.9610000000000001E-3</v>
      </c>
      <c r="W72" s="117">
        <v>1.5039999999999999E-3</v>
      </c>
      <c r="X72" s="117" t="s">
        <v>72</v>
      </c>
      <c r="Y72" s="117" t="s">
        <v>72</v>
      </c>
      <c r="Z72" s="117" t="s">
        <v>72</v>
      </c>
      <c r="AA72" s="117" t="s">
        <v>72</v>
      </c>
      <c r="AB72" s="117" t="s">
        <v>72</v>
      </c>
      <c r="AC72" s="117" t="s">
        <v>72</v>
      </c>
      <c r="AD72" s="117">
        <v>6.9999999999999999E-6</v>
      </c>
      <c r="AE72" s="51"/>
      <c r="AF72" s="117" t="s">
        <v>65</v>
      </c>
      <c r="AG72" s="117" t="s">
        <v>65</v>
      </c>
      <c r="AH72" s="117" t="s">
        <v>65</v>
      </c>
      <c r="AI72" s="117" t="s">
        <v>65</v>
      </c>
      <c r="AJ72" s="117" t="s">
        <v>65</v>
      </c>
      <c r="AK72" s="117">
        <v>2.7000000000000001E-3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67" t="s">
        <v>65</v>
      </c>
      <c r="AG74" s="67" t="s">
        <v>65</v>
      </c>
      <c r="AH74" s="67" t="s">
        <v>65</v>
      </c>
      <c r="AI74" s="67" t="s">
        <v>65</v>
      </c>
      <c r="AJ74" s="67" t="s">
        <v>65</v>
      </c>
      <c r="AK74" s="6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2.0000000000000002E-5</v>
      </c>
      <c r="J76" s="117">
        <v>3.8999999999999999E-5</v>
      </c>
      <c r="K76" s="117">
        <v>4.8999999999999998E-5</v>
      </c>
      <c r="L76" s="117" t="s">
        <v>65</v>
      </c>
      <c r="M76" s="117" t="s">
        <v>65</v>
      </c>
      <c r="N76" s="117">
        <v>6.0000000000000001E-3</v>
      </c>
      <c r="O76" s="117" t="s">
        <v>65</v>
      </c>
      <c r="P76" s="117" t="s">
        <v>65</v>
      </c>
      <c r="Q76" s="117" t="s">
        <v>65</v>
      </c>
      <c r="R76" s="117" t="s">
        <v>65</v>
      </c>
      <c r="S76" s="117" t="s">
        <v>65</v>
      </c>
      <c r="T76" s="117" t="s">
        <v>65</v>
      </c>
      <c r="U76" s="117" t="s">
        <v>65</v>
      </c>
      <c r="V76" s="117" t="s">
        <v>65</v>
      </c>
      <c r="W76" s="117">
        <v>2.1613E-2</v>
      </c>
      <c r="X76" s="117" t="s">
        <v>65</v>
      </c>
      <c r="Y76" s="117" t="s">
        <v>65</v>
      </c>
      <c r="Z76" s="117" t="s">
        <v>65</v>
      </c>
      <c r="AA76" s="117" t="s">
        <v>65</v>
      </c>
      <c r="AB76" s="117" t="s">
        <v>65</v>
      </c>
      <c r="AC76" s="117" t="s">
        <v>65</v>
      </c>
      <c r="AD76" s="117">
        <v>1.8E-5</v>
      </c>
      <c r="AE76" s="51"/>
      <c r="AF76" s="117" t="s">
        <v>65</v>
      </c>
      <c r="AG76" s="117" t="s">
        <v>65</v>
      </c>
      <c r="AH76" s="117" t="s">
        <v>65</v>
      </c>
      <c r="AI76" s="117" t="s">
        <v>65</v>
      </c>
      <c r="AJ76" s="117" t="s">
        <v>65</v>
      </c>
      <c r="AK76" s="62">
        <v>6.7539999999999996</v>
      </c>
      <c r="AL76" s="40" t="s">
        <v>225</v>
      </c>
    </row>
    <row r="77" spans="1:38" ht="26.25" customHeight="1" thickBot="1" x14ac:dyDescent="0.25">
      <c r="A77" s="60" t="s">
        <v>66</v>
      </c>
      <c r="B77" s="60" t="s">
        <v>226</v>
      </c>
      <c r="C77" s="61" t="s">
        <v>227</v>
      </c>
      <c r="D77" s="62"/>
      <c r="E77" s="117" t="s">
        <v>65</v>
      </c>
      <c r="F77" s="117" t="s">
        <v>65</v>
      </c>
      <c r="G77" s="117" t="s">
        <v>65</v>
      </c>
      <c r="H77" s="117" t="s">
        <v>65</v>
      </c>
      <c r="I77" s="117">
        <v>8.7999999999999998E-5</v>
      </c>
      <c r="J77" s="117">
        <v>9.7999999999999997E-5</v>
      </c>
      <c r="K77" s="117">
        <v>1.08E-4</v>
      </c>
      <c r="L77" s="117" t="s">
        <v>65</v>
      </c>
      <c r="M77" s="117" t="s">
        <v>65</v>
      </c>
      <c r="N77" s="117" t="s">
        <v>65</v>
      </c>
      <c r="O77" s="117" t="s">
        <v>65</v>
      </c>
      <c r="P77" s="117" t="s">
        <v>65</v>
      </c>
      <c r="Q77" s="117" t="s">
        <v>65</v>
      </c>
      <c r="R77" s="117" t="s">
        <v>65</v>
      </c>
      <c r="S77" s="117" t="s">
        <v>65</v>
      </c>
      <c r="T77" s="117" t="s">
        <v>65</v>
      </c>
      <c r="U77" s="117" t="s">
        <v>65</v>
      </c>
      <c r="V77" s="117">
        <v>0.15400000000000003</v>
      </c>
      <c r="W77" s="117">
        <v>2.9288000000000002E-2</v>
      </c>
      <c r="X77" s="117" t="s">
        <v>65</v>
      </c>
      <c r="Y77" s="117" t="s">
        <v>65</v>
      </c>
      <c r="Z77" s="117" t="s">
        <v>65</v>
      </c>
      <c r="AA77" s="117" t="s">
        <v>65</v>
      </c>
      <c r="AB77" s="117" t="s">
        <v>65</v>
      </c>
      <c r="AC77" s="117" t="s">
        <v>65</v>
      </c>
      <c r="AD77" s="117">
        <v>2.0999999999999999E-5</v>
      </c>
      <c r="AE77" s="51"/>
      <c r="AF77" s="117" t="s">
        <v>65</v>
      </c>
      <c r="AG77" s="117" t="s">
        <v>65</v>
      </c>
      <c r="AH77" s="117" t="s">
        <v>65</v>
      </c>
      <c r="AI77" s="117" t="s">
        <v>65</v>
      </c>
      <c r="AJ77" s="117" t="s">
        <v>65</v>
      </c>
      <c r="AK77" s="62">
        <v>5.8570000000000002</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1.174E-2</v>
      </c>
      <c r="F80" s="117">
        <v>1.5339999999999999E-2</v>
      </c>
      <c r="G80" s="117">
        <v>7.8699999999999994E-4</v>
      </c>
      <c r="H80" s="117">
        <v>3.3910000000000003E-2</v>
      </c>
      <c r="I80" s="117">
        <v>2.7052E-2</v>
      </c>
      <c r="J80" s="117">
        <v>3.4755999999999995E-2</v>
      </c>
      <c r="K80" s="117">
        <v>5.7925999999999998E-2</v>
      </c>
      <c r="L80" s="117">
        <v>9.7999999999999997E-5</v>
      </c>
      <c r="M80" s="117">
        <v>1.651E-2</v>
      </c>
      <c r="N80" s="117">
        <v>5.0000000000000001E-3</v>
      </c>
      <c r="O80" s="117" t="s">
        <v>65</v>
      </c>
      <c r="P80" s="117" t="s">
        <v>65</v>
      </c>
      <c r="Q80" s="117" t="s">
        <v>65</v>
      </c>
      <c r="R80" s="117">
        <v>0.16</v>
      </c>
      <c r="S80" s="117">
        <v>1.3000000000000001E-2</v>
      </c>
      <c r="T80" s="117">
        <v>5.5000000000000007E-2</v>
      </c>
      <c r="U80" s="117" t="s">
        <v>65</v>
      </c>
      <c r="V80" s="117">
        <v>7.3999999999999996E-2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3.072756</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1.36625</v>
      </c>
      <c r="AL82" s="40" t="s">
        <v>243</v>
      </c>
    </row>
    <row r="83" spans="1:38" ht="26.25" customHeight="1" thickBot="1" x14ac:dyDescent="0.25">
      <c r="A83" s="60" t="s">
        <v>66</v>
      </c>
      <c r="B83" s="71" t="s">
        <v>244</v>
      </c>
      <c r="C83" s="72" t="s">
        <v>245</v>
      </c>
      <c r="D83" s="62"/>
      <c r="E83" s="119" t="s">
        <v>65</v>
      </c>
      <c r="F83" s="119">
        <v>1.7999999999999999E-2</v>
      </c>
      <c r="G83" s="119" t="s">
        <v>65</v>
      </c>
      <c r="H83" s="119" t="s">
        <v>65</v>
      </c>
      <c r="I83" s="119">
        <v>1.1000000000000001E-3</v>
      </c>
      <c r="J83" s="119">
        <v>2.206E-2</v>
      </c>
      <c r="K83" s="119">
        <v>0.16545000000000001</v>
      </c>
      <c r="L83" s="119">
        <v>6.3E-5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1103</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3.3546529999999999</v>
      </c>
      <c r="G85" s="119" t="s">
        <v>65</v>
      </c>
      <c r="H85" s="119" t="s">
        <v>65</v>
      </c>
      <c r="I85" s="119" t="s">
        <v>65</v>
      </c>
      <c r="J85" s="119" t="s">
        <v>65</v>
      </c>
      <c r="K85" s="119">
        <v>6.8230000000000001E-3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18.415171000000001</v>
      </c>
      <c r="AL85" s="40" t="s">
        <v>250</v>
      </c>
    </row>
    <row r="86" spans="1:38" ht="26.25" customHeight="1" thickBot="1" x14ac:dyDescent="0.25">
      <c r="A86" s="60" t="s">
        <v>240</v>
      </c>
      <c r="B86" s="66" t="s">
        <v>251</v>
      </c>
      <c r="C86" s="70" t="s">
        <v>252</v>
      </c>
      <c r="D86" s="62"/>
      <c r="E86" s="119" t="s">
        <v>65</v>
      </c>
      <c r="F86" s="119">
        <v>5.7596000000000001E-2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0.31930900000000001</v>
      </c>
      <c r="AL86" s="40" t="s">
        <v>243</v>
      </c>
    </row>
    <row r="87" spans="1:38" ht="26.25" customHeight="1" thickBot="1" x14ac:dyDescent="0.25">
      <c r="A87" s="60" t="s">
        <v>240</v>
      </c>
      <c r="B87" s="66" t="s">
        <v>253</v>
      </c>
      <c r="C87" s="70" t="s">
        <v>254</v>
      </c>
      <c r="D87" s="62"/>
      <c r="E87" s="119" t="s">
        <v>65</v>
      </c>
      <c r="F87" s="119">
        <v>6.4350000000000004E-2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0.15251600000000001</v>
      </c>
      <c r="AL87" s="40" t="s">
        <v>243</v>
      </c>
    </row>
    <row r="88" spans="1:38" ht="26.25" customHeight="1" thickBot="1" x14ac:dyDescent="0.25">
      <c r="A88" s="60" t="s">
        <v>240</v>
      </c>
      <c r="B88" s="66" t="s">
        <v>255</v>
      </c>
      <c r="C88" s="70" t="s">
        <v>256</v>
      </c>
      <c r="D88" s="62"/>
      <c r="E88" s="119" t="s">
        <v>72</v>
      </c>
      <c r="F88" s="119">
        <v>0.18396999999999999</v>
      </c>
      <c r="G88" s="119" t="s">
        <v>72</v>
      </c>
      <c r="H88" s="119" t="s">
        <v>72</v>
      </c>
      <c r="I88" s="119" t="s">
        <v>72</v>
      </c>
      <c r="J88" s="119" t="s">
        <v>72</v>
      </c>
      <c r="K88" s="119">
        <v>3.1960000000000001E-3</v>
      </c>
      <c r="L88" s="119" t="s">
        <v>72</v>
      </c>
      <c r="M88" s="119">
        <v>6.4900000000000001E-3</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0.474472</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0.94894299999999998</v>
      </c>
      <c r="AL89" s="40" t="s">
        <v>151</v>
      </c>
    </row>
    <row r="90" spans="1:38" s="5" customFormat="1" ht="26.25" customHeight="1" thickBot="1" x14ac:dyDescent="0.25">
      <c r="A90" s="60" t="s">
        <v>240</v>
      </c>
      <c r="B90" s="66" t="s">
        <v>259</v>
      </c>
      <c r="C90" s="70" t="s">
        <v>260</v>
      </c>
      <c r="D90" s="62"/>
      <c r="E90" s="119" t="s">
        <v>72</v>
      </c>
      <c r="F90" s="119">
        <v>1.3033729999999999</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4.261E-3</v>
      </c>
      <c r="F91" s="119">
        <v>4.1217000000000004E-2</v>
      </c>
      <c r="G91" s="119">
        <v>5.7799999999999995E-4</v>
      </c>
      <c r="H91" s="119">
        <v>9.7079999999999996E-3</v>
      </c>
      <c r="I91" s="119">
        <v>7.2631000000000001E-2</v>
      </c>
      <c r="J91" s="119">
        <v>8.1810999999999995E-2</v>
      </c>
      <c r="K91" s="119">
        <v>8.3707000000000004E-2</v>
      </c>
      <c r="L91" s="119">
        <v>2.8212000000000001E-2</v>
      </c>
      <c r="M91" s="119">
        <v>0.13026199999999999</v>
      </c>
      <c r="N91" s="119">
        <v>0.15004200000000001</v>
      </c>
      <c r="O91" s="119">
        <v>1.7690999999999998E-2</v>
      </c>
      <c r="P91" s="119">
        <v>1.0906E-5</v>
      </c>
      <c r="Q91" s="119">
        <v>2.5399999999999999E-4</v>
      </c>
      <c r="R91" s="119">
        <v>2.3483999999999998E-2</v>
      </c>
      <c r="S91" s="119">
        <v>0.92813699999999999</v>
      </c>
      <c r="T91" s="119">
        <v>4.6057000000000001E-2</v>
      </c>
      <c r="U91" s="119">
        <v>4.8469999999999997E-3</v>
      </c>
      <c r="V91" s="119">
        <v>0.53667999999999993</v>
      </c>
      <c r="W91" s="119">
        <v>2.34E-4</v>
      </c>
      <c r="X91" s="119">
        <v>2.5999999999999998E-4</v>
      </c>
      <c r="Y91" s="119">
        <v>1.05E-4</v>
      </c>
      <c r="Z91" s="119">
        <v>1.05E-4</v>
      </c>
      <c r="AA91" s="119">
        <v>1.05E-4</v>
      </c>
      <c r="AB91" s="119">
        <v>5.7499999999999999E-4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0.02</v>
      </c>
      <c r="F92" s="117">
        <v>0.02</v>
      </c>
      <c r="G92" s="117">
        <v>0.12</v>
      </c>
      <c r="H92" s="117" t="s">
        <v>65</v>
      </c>
      <c r="I92" s="117">
        <v>0.13200000000000001</v>
      </c>
      <c r="J92" s="117">
        <v>0.17599999999999999</v>
      </c>
      <c r="K92" s="117">
        <v>0.22</v>
      </c>
      <c r="L92" s="117">
        <v>3.4320000000000002E-3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66">
        <v>0.79112629099999998</v>
      </c>
      <c r="G93" s="117" t="s">
        <v>65</v>
      </c>
      <c r="H93" s="117" t="s">
        <v>65</v>
      </c>
      <c r="I93" s="117">
        <v>1.1000000000000001E-3</v>
      </c>
      <c r="J93" s="117">
        <v>3.3E-3</v>
      </c>
      <c r="K93" s="117">
        <v>0.01</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117" t="s">
        <v>65</v>
      </c>
      <c r="G98" s="117" t="s">
        <v>65</v>
      </c>
      <c r="H98" s="117">
        <v>0.01</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2.3040000000000001E-2</v>
      </c>
      <c r="F99" s="117">
        <v>1.6546700000000001</v>
      </c>
      <c r="G99" s="117" t="s">
        <v>65</v>
      </c>
      <c r="H99" s="62">
        <v>1.3629869999999999</v>
      </c>
      <c r="I99" s="117">
        <v>3.9370000000000002E-2</v>
      </c>
      <c r="J99" s="117">
        <v>6.0490000000000002E-2</v>
      </c>
      <c r="K99" s="117">
        <v>0.13250000000000001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116.5</v>
      </c>
      <c r="AL99" s="40" t="s">
        <v>282</v>
      </c>
    </row>
    <row r="100" spans="1:38" ht="26.25" customHeight="1" thickBot="1" x14ac:dyDescent="0.25">
      <c r="A100" s="60" t="s">
        <v>279</v>
      </c>
      <c r="B100" s="60" t="s">
        <v>283</v>
      </c>
      <c r="C100" s="61" t="s">
        <v>284</v>
      </c>
      <c r="D100" s="74"/>
      <c r="E100" s="74">
        <v>1.2246999999999999E-2</v>
      </c>
      <c r="F100" s="117">
        <v>1.0496599999999998</v>
      </c>
      <c r="G100" s="117" t="s">
        <v>65</v>
      </c>
      <c r="H100" s="62">
        <v>0.46728900000000001</v>
      </c>
      <c r="I100" s="117">
        <v>1.389E-2</v>
      </c>
      <c r="J100" s="117">
        <v>2.1399999999999999E-2</v>
      </c>
      <c r="K100" s="117">
        <v>4.6210000000000001E-2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133.30000000000001</v>
      </c>
      <c r="AL100" s="40" t="s">
        <v>282</v>
      </c>
    </row>
    <row r="101" spans="1:38" ht="26.25" customHeight="1" thickBot="1" x14ac:dyDescent="0.25">
      <c r="A101" s="60" t="s">
        <v>279</v>
      </c>
      <c r="B101" s="60" t="s">
        <v>285</v>
      </c>
      <c r="C101" s="61" t="s">
        <v>286</v>
      </c>
      <c r="D101" s="74"/>
      <c r="E101" s="74">
        <v>1.47E-3</v>
      </c>
      <c r="F101" s="117">
        <v>1.358E-2</v>
      </c>
      <c r="G101" s="117" t="s">
        <v>65</v>
      </c>
      <c r="H101" s="117">
        <v>8.4150000000000003E-2</v>
      </c>
      <c r="I101" s="117">
        <v>9.7999999999999997E-4</v>
      </c>
      <c r="J101" s="117">
        <v>2.9199999999999999E-3</v>
      </c>
      <c r="K101" s="117">
        <v>6.8199999999999997E-3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52.3</v>
      </c>
      <c r="AL101" s="40" t="s">
        <v>282</v>
      </c>
    </row>
    <row r="102" spans="1:38" ht="26.25" customHeight="1" thickBot="1" x14ac:dyDescent="0.25">
      <c r="A102" s="60" t="s">
        <v>279</v>
      </c>
      <c r="B102" s="60" t="s">
        <v>287</v>
      </c>
      <c r="C102" s="61" t="s">
        <v>288</v>
      </c>
      <c r="D102" s="74"/>
      <c r="E102" s="74">
        <v>3.7100000000000002E-3</v>
      </c>
      <c r="F102" s="117">
        <v>0.35989100000000002</v>
      </c>
      <c r="G102" s="117" t="s">
        <v>65</v>
      </c>
      <c r="H102" s="62">
        <v>1.0299100000000001</v>
      </c>
      <c r="I102" s="117">
        <v>1.73E-3</v>
      </c>
      <c r="J102" s="117">
        <v>3.8460000000000001E-2</v>
      </c>
      <c r="K102" s="117">
        <v>0.25298999999999999</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340.1</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2.9E-4</v>
      </c>
      <c r="F104" s="117">
        <v>2.2699999999999999E-3</v>
      </c>
      <c r="G104" s="117" t="s">
        <v>65</v>
      </c>
      <c r="H104" s="117">
        <v>1.005E-2</v>
      </c>
      <c r="I104" s="117">
        <v>7.9999999999999993E-5</v>
      </c>
      <c r="J104" s="117">
        <v>2.2000000000000001E-4</v>
      </c>
      <c r="K104" s="117">
        <v>5.1000000000000004E-4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1.0400000000000001E-3</v>
      </c>
      <c r="F105" s="117">
        <v>3.9690000000000003E-2</v>
      </c>
      <c r="G105" s="117" t="s">
        <v>65</v>
      </c>
      <c r="H105" s="117">
        <v>3.9210000000000002E-2</v>
      </c>
      <c r="I105" s="117">
        <v>7.2000000000000005E-4</v>
      </c>
      <c r="J105" s="117">
        <v>1.1299999999999999E-3</v>
      </c>
      <c r="K105" s="117">
        <v>2.4499999999999999E-3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5.0999999999999996</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5.5620000000000001E-3</v>
      </c>
      <c r="F107" s="117">
        <v>0.13854</v>
      </c>
      <c r="G107" s="117" t="s">
        <v>65</v>
      </c>
      <c r="H107" s="117">
        <v>0.13000600000000001</v>
      </c>
      <c r="I107" s="117">
        <v>2.519E-3</v>
      </c>
      <c r="J107" s="117">
        <v>3.3584999999999997E-2</v>
      </c>
      <c r="K107" s="117">
        <v>0.15953100000000001</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839.6</v>
      </c>
      <c r="AL107" s="40" t="s">
        <v>282</v>
      </c>
    </row>
    <row r="108" spans="1:38" ht="26.25" customHeight="1" thickBot="1" x14ac:dyDescent="0.25">
      <c r="A108" s="60" t="s">
        <v>279</v>
      </c>
      <c r="B108" s="60" t="s">
        <v>299</v>
      </c>
      <c r="C108" s="61" t="s">
        <v>300</v>
      </c>
      <c r="D108" s="74"/>
      <c r="E108" s="74">
        <v>3.8990000000000001E-3</v>
      </c>
      <c r="F108" s="117">
        <v>0.123358</v>
      </c>
      <c r="G108" s="117" t="s">
        <v>65</v>
      </c>
      <c r="H108" s="117">
        <v>0.15623300000000001</v>
      </c>
      <c r="I108" s="117">
        <v>2.284E-3</v>
      </c>
      <c r="J108" s="117">
        <v>2.2844E-2</v>
      </c>
      <c r="K108" s="117">
        <v>4.5687999999999999E-2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1142.2</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1.4069999999999998E-3</v>
      </c>
      <c r="F110" s="117">
        <v>0.242393</v>
      </c>
      <c r="G110" s="117" t="s">
        <v>65</v>
      </c>
      <c r="H110" s="117">
        <v>0.191968</v>
      </c>
      <c r="I110" s="117">
        <v>9.9139999999999992E-3</v>
      </c>
      <c r="J110" s="117">
        <v>6.9397E-2</v>
      </c>
      <c r="K110" s="117">
        <v>6.9397E-2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495.7</v>
      </c>
      <c r="AL110" s="40" t="s">
        <v>282</v>
      </c>
    </row>
    <row r="111" spans="1:38" ht="26.25" customHeight="1" x14ac:dyDescent="0.2">
      <c r="A111" s="60" t="s">
        <v>279</v>
      </c>
      <c r="B111" s="60" t="s">
        <v>305</v>
      </c>
      <c r="C111" s="61" t="s">
        <v>306</v>
      </c>
      <c r="D111" s="74"/>
      <c r="E111" s="74">
        <v>4.45E-3</v>
      </c>
      <c r="F111" s="74">
        <v>0.19988</v>
      </c>
      <c r="G111" s="117" t="s">
        <v>65</v>
      </c>
      <c r="H111" s="62">
        <v>0.15618000000000001</v>
      </c>
      <c r="I111" s="117">
        <v>6.2E-4</v>
      </c>
      <c r="J111" s="117">
        <v>1.23E-3</v>
      </c>
      <c r="K111" s="117">
        <v>2.7699999999999999E-3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153.87</v>
      </c>
      <c r="AL111" s="40" t="s">
        <v>282</v>
      </c>
    </row>
    <row r="112" spans="1:38" ht="26.25" customHeight="1" x14ac:dyDescent="0.2">
      <c r="A112" s="60" t="s">
        <v>307</v>
      </c>
      <c r="B112" s="60" t="s">
        <v>308</v>
      </c>
      <c r="C112" s="61" t="s">
        <v>309</v>
      </c>
      <c r="D112" s="62"/>
      <c r="E112" s="117">
        <v>0.99331999999999998</v>
      </c>
      <c r="F112" s="62" t="s">
        <v>65</v>
      </c>
      <c r="G112" s="117" t="s">
        <v>65</v>
      </c>
      <c r="H112" s="166">
        <v>1.8529059999999999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24833000</v>
      </c>
      <c r="AL112" s="40" t="s">
        <v>310</v>
      </c>
    </row>
    <row r="113" spans="1:38" ht="26.25" customHeight="1" x14ac:dyDescent="0.2">
      <c r="A113" s="60" t="s">
        <v>307</v>
      </c>
      <c r="B113" s="75" t="s">
        <v>311</v>
      </c>
      <c r="C113" s="76" t="s">
        <v>312</v>
      </c>
      <c r="D113" s="62"/>
      <c r="E113" s="117">
        <v>0.54292499999999988</v>
      </c>
      <c r="F113" s="117" t="s">
        <v>139</v>
      </c>
      <c r="G113" s="117" t="s">
        <v>65</v>
      </c>
      <c r="H113" s="117">
        <v>3.2118030000000006</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2.7330000000000002E-3</v>
      </c>
      <c r="F114" s="117" t="s">
        <v>65</v>
      </c>
      <c r="G114" s="117" t="s">
        <v>65</v>
      </c>
      <c r="H114" s="117">
        <v>9.2909999999999989E-3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1.9195E-2</v>
      </c>
      <c r="F115" s="117" t="s">
        <v>65</v>
      </c>
      <c r="G115" s="117" t="s">
        <v>65</v>
      </c>
      <c r="H115" s="117">
        <v>3.8390000000000001E-2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0.14602700000000002</v>
      </c>
      <c r="F116" s="117" t="s">
        <v>139</v>
      </c>
      <c r="G116" s="117" t="s">
        <v>65</v>
      </c>
      <c r="H116" s="62">
        <v>0.349161</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9.1302999999999995E-2</v>
      </c>
      <c r="J119" s="117">
        <v>1.130066</v>
      </c>
      <c r="K119" s="117">
        <v>1.130066</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0.31957999999999998</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6.0811999999999998E-2</v>
      </c>
      <c r="G125" s="119" t="s">
        <v>65</v>
      </c>
      <c r="H125" s="119" t="s">
        <v>72</v>
      </c>
      <c r="I125" s="167">
        <v>4.0900000000000002E-4</v>
      </c>
      <c r="J125" s="167">
        <v>2.712E-3</v>
      </c>
      <c r="K125" s="167">
        <v>5.7349999999999996E-3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9.8340000000000007E-3</v>
      </c>
      <c r="G126" s="119" t="s">
        <v>72</v>
      </c>
      <c r="H126" s="119">
        <v>1.5743999999999998E-2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7" t="s">
        <v>72</v>
      </c>
      <c r="I129" s="119" t="s">
        <v>65</v>
      </c>
      <c r="J129" s="119" t="s">
        <v>65</v>
      </c>
      <c r="K129" s="119" t="s">
        <v>65</v>
      </c>
      <c r="L129" s="119" t="s">
        <v>65</v>
      </c>
      <c r="M129" s="119" t="s">
        <v>65</v>
      </c>
      <c r="N129" s="119" t="s">
        <v>65</v>
      </c>
      <c r="O129" s="119" t="s">
        <v>65</v>
      </c>
      <c r="P129" s="119" t="s">
        <v>65</v>
      </c>
      <c r="Q129" s="119" t="s">
        <v>65</v>
      </c>
      <c r="R129" s="117" t="s">
        <v>72</v>
      </c>
      <c r="S129" s="117" t="s">
        <v>72</v>
      </c>
      <c r="T129" s="119" t="s">
        <v>65</v>
      </c>
      <c r="U129" s="117" t="s">
        <v>72</v>
      </c>
      <c r="V129" s="117" t="s">
        <v>72</v>
      </c>
      <c r="W129" s="119" t="s">
        <v>72</v>
      </c>
      <c r="X129" s="117" t="s">
        <v>72</v>
      </c>
      <c r="Y129" s="117" t="s">
        <v>72</v>
      </c>
      <c r="Z129" s="117" t="s">
        <v>72</v>
      </c>
      <c r="AA129" s="117" t="s">
        <v>72</v>
      </c>
      <c r="AB129" s="117"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8.9899999999999995E-4</v>
      </c>
      <c r="F130" s="119">
        <v>1.4645999999999999E-2</v>
      </c>
      <c r="G130" s="119">
        <v>3.0500000000000002E-3</v>
      </c>
      <c r="H130" s="119" t="s">
        <v>72</v>
      </c>
      <c r="I130" s="119">
        <v>1.88E-5</v>
      </c>
      <c r="J130" s="119">
        <v>3.2899999999999993E-5</v>
      </c>
      <c r="K130" s="119">
        <v>4.6999999999999997E-5</v>
      </c>
      <c r="L130" s="119">
        <v>6.580000000000001E-7</v>
      </c>
      <c r="M130" s="119">
        <v>4.8299999999999998E-4</v>
      </c>
      <c r="N130" s="119">
        <v>5.9455599999999999E-4</v>
      </c>
      <c r="O130" s="119">
        <v>4.5735000000000002E-5</v>
      </c>
      <c r="P130" s="119">
        <v>2.5612000000000001E-5</v>
      </c>
      <c r="Q130" s="119">
        <v>7.3180000000000001E-6</v>
      </c>
      <c r="R130" s="119" t="s">
        <v>72</v>
      </c>
      <c r="S130" s="119" t="s">
        <v>72</v>
      </c>
      <c r="T130" s="119">
        <v>6.4029000000000006E-5</v>
      </c>
      <c r="U130" s="119" t="s">
        <v>72</v>
      </c>
      <c r="V130" s="119" t="s">
        <v>72</v>
      </c>
      <c r="W130" s="119">
        <v>4.5735100000000002E-3</v>
      </c>
      <c r="X130" s="119" t="s">
        <v>72</v>
      </c>
      <c r="Y130" s="119" t="s">
        <v>72</v>
      </c>
      <c r="Z130" s="119" t="s">
        <v>72</v>
      </c>
      <c r="AA130" s="119" t="s">
        <v>72</v>
      </c>
      <c r="AB130" s="119">
        <v>9.1470000000000007E-6</v>
      </c>
      <c r="AC130" s="119">
        <v>9.1470199999999998E-4</v>
      </c>
      <c r="AD130" s="119" t="s">
        <v>65</v>
      </c>
      <c r="AE130" s="51"/>
      <c r="AF130" s="117" t="s">
        <v>65</v>
      </c>
      <c r="AG130" s="117" t="s">
        <v>65</v>
      </c>
      <c r="AH130" s="117" t="s">
        <v>65</v>
      </c>
      <c r="AI130" s="117" t="s">
        <v>65</v>
      </c>
      <c r="AJ130" s="117" t="s">
        <v>65</v>
      </c>
      <c r="AK130" s="117">
        <v>0.45735100000000001</v>
      </c>
      <c r="AL130" s="40" t="s">
        <v>348</v>
      </c>
    </row>
    <row r="131" spans="1:38" ht="26.25" customHeight="1" thickBot="1" x14ac:dyDescent="0.25">
      <c r="A131" s="60" t="s">
        <v>336</v>
      </c>
      <c r="B131" s="64" t="s">
        <v>353</v>
      </c>
      <c r="C131" s="72" t="s">
        <v>354</v>
      </c>
      <c r="D131" s="62"/>
      <c r="E131" s="167">
        <v>2.1999999999999999E-5</v>
      </c>
      <c r="F131" s="119">
        <v>9.0000000000000002E-6</v>
      </c>
      <c r="G131" s="167">
        <v>1.4E-5</v>
      </c>
      <c r="H131" s="119" t="s">
        <v>72</v>
      </c>
      <c r="I131" s="167">
        <v>1.2E-5</v>
      </c>
      <c r="J131" s="167">
        <v>1.8E-5</v>
      </c>
      <c r="K131" s="167">
        <v>2.8E-5</v>
      </c>
      <c r="L131" s="167">
        <v>6.44E-7</v>
      </c>
      <c r="M131" s="167">
        <v>1.9000000000000001E-5</v>
      </c>
      <c r="N131" s="167">
        <v>4.4505899999999998E-4</v>
      </c>
      <c r="O131" s="167">
        <v>3.7230000000000001E-5</v>
      </c>
      <c r="P131" s="167">
        <v>8.7453900000000002E-4</v>
      </c>
      <c r="Q131" s="167">
        <v>2.4940000000000002E-6</v>
      </c>
      <c r="R131" s="167">
        <v>5.254E-6</v>
      </c>
      <c r="S131" s="167">
        <v>7.5970999999999995E-5</v>
      </c>
      <c r="T131" s="167">
        <v>3.9559999999999999E-6</v>
      </c>
      <c r="U131" s="119" t="s">
        <v>72</v>
      </c>
      <c r="V131" s="119" t="s">
        <v>72</v>
      </c>
      <c r="W131" s="119">
        <v>0.49718592499999997</v>
      </c>
      <c r="X131" s="119" t="s">
        <v>72</v>
      </c>
      <c r="Y131" s="119" t="s">
        <v>72</v>
      </c>
      <c r="Z131" s="119" t="s">
        <v>72</v>
      </c>
      <c r="AA131" s="119" t="s">
        <v>72</v>
      </c>
      <c r="AB131" s="167">
        <v>8.0000000000000003E-10</v>
      </c>
      <c r="AC131" s="119">
        <v>1.8644E-3</v>
      </c>
      <c r="AD131" s="119">
        <v>3.7288000000000002E-4</v>
      </c>
      <c r="AE131" s="51"/>
      <c r="AF131" s="117" t="s">
        <v>65</v>
      </c>
      <c r="AG131" s="117" t="s">
        <v>65</v>
      </c>
      <c r="AH131" s="117" t="s">
        <v>65</v>
      </c>
      <c r="AI131" s="117" t="s">
        <v>65</v>
      </c>
      <c r="AJ131" s="117" t="s">
        <v>65</v>
      </c>
      <c r="AK131" s="117">
        <v>1.8644000000000001E-2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3.9439999999999996E-3</v>
      </c>
      <c r="F133" s="119">
        <v>6.2000000000000003E-5</v>
      </c>
      <c r="G133" s="119">
        <v>5.4000000000000001E-4</v>
      </c>
      <c r="H133" s="119" t="s">
        <v>65</v>
      </c>
      <c r="I133" s="119">
        <v>1.66E-4</v>
      </c>
      <c r="J133" s="119">
        <v>1.66E-4</v>
      </c>
      <c r="K133" s="119">
        <v>1.84E-4</v>
      </c>
      <c r="L133" s="119" t="s">
        <v>72</v>
      </c>
      <c r="M133" s="119">
        <v>6.69E-4</v>
      </c>
      <c r="N133" s="119">
        <v>1.44E-4</v>
      </c>
      <c r="O133" s="119">
        <v>2.4000000000000001E-5</v>
      </c>
      <c r="P133" s="119">
        <v>7.1219999999999999E-3</v>
      </c>
      <c r="Q133" s="119">
        <v>6.4999999999999994E-5</v>
      </c>
      <c r="R133" s="119">
        <v>6.4999999999999994E-5</v>
      </c>
      <c r="S133" s="119">
        <v>5.8999999999999998E-5</v>
      </c>
      <c r="T133" s="119">
        <v>8.2999999999999998E-5</v>
      </c>
      <c r="U133" s="119">
        <v>9.5000000000000005E-5</v>
      </c>
      <c r="V133" s="119">
        <v>7.6499999999999995E-4</v>
      </c>
      <c r="W133" s="119">
        <v>1.2899999999999999E-4</v>
      </c>
      <c r="X133" s="119">
        <v>6.2999999999999995E-8</v>
      </c>
      <c r="Y133" s="119">
        <v>3.4E-8</v>
      </c>
      <c r="Z133" s="119">
        <v>3.1E-8</v>
      </c>
      <c r="AA133" s="119">
        <v>3.2999999999999998E-8</v>
      </c>
      <c r="AB133" s="119">
        <v>1.6099999999999997E-7</v>
      </c>
      <c r="AC133" s="119">
        <v>7.1699999999999997E-4</v>
      </c>
      <c r="AD133" s="119">
        <v>1.9599999999999999E-3</v>
      </c>
      <c r="AE133" s="51"/>
      <c r="AF133" s="117" t="s">
        <v>65</v>
      </c>
      <c r="AG133" s="117" t="s">
        <v>65</v>
      </c>
      <c r="AH133" s="117" t="s">
        <v>65</v>
      </c>
      <c r="AI133" s="117" t="s">
        <v>65</v>
      </c>
      <c r="AJ133" s="117" t="s">
        <v>65</v>
      </c>
      <c r="AK133" s="62">
        <v>4780</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1.4126E-2</v>
      </c>
      <c r="F135" s="119">
        <v>7.0627999999999996E-2</v>
      </c>
      <c r="G135" s="119">
        <v>2.3540000000000002E-3</v>
      </c>
      <c r="H135" s="119" t="s">
        <v>72</v>
      </c>
      <c r="I135" s="167">
        <v>3.7668E-2</v>
      </c>
      <c r="J135" s="167">
        <v>3.7668E-2</v>
      </c>
      <c r="K135" s="119">
        <v>3.7668E-2</v>
      </c>
      <c r="L135" s="119" t="s">
        <v>72</v>
      </c>
      <c r="M135" s="119">
        <v>0.19775699999999999</v>
      </c>
      <c r="N135" s="119" t="s">
        <v>72</v>
      </c>
      <c r="O135" s="119" t="s">
        <v>72</v>
      </c>
      <c r="P135" s="119" t="s">
        <v>72</v>
      </c>
      <c r="Q135" s="119" t="s">
        <v>72</v>
      </c>
      <c r="R135" s="119" t="s">
        <v>72</v>
      </c>
      <c r="S135" s="119" t="s">
        <v>72</v>
      </c>
      <c r="T135" s="119" t="s">
        <v>72</v>
      </c>
      <c r="U135" s="119" t="s">
        <v>72</v>
      </c>
      <c r="V135" s="119" t="s">
        <v>72</v>
      </c>
      <c r="W135" s="119">
        <v>0.361613607</v>
      </c>
      <c r="X135" s="119">
        <v>6.5919150000000003E-3</v>
      </c>
      <c r="Y135" s="119">
        <v>3.1547020000000001E-3</v>
      </c>
      <c r="Z135" s="119">
        <v>3.1547020000000001E-3</v>
      </c>
      <c r="AA135" s="119">
        <v>5.9798079999999997E-3</v>
      </c>
      <c r="AB135" s="119">
        <v>1.8881127000000001E-2</v>
      </c>
      <c r="AC135" s="119">
        <v>0.18834042000000001</v>
      </c>
      <c r="AD135" s="119">
        <v>0.59327232399999996</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2.7123000000000001E-2</v>
      </c>
      <c r="G136" s="119" t="s">
        <v>65</v>
      </c>
      <c r="H136" s="167">
        <v>0.23821899999999999</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0.161138</v>
      </c>
      <c r="J139" s="119">
        <v>0.161138</v>
      </c>
      <c r="K139" s="119">
        <v>0.161138</v>
      </c>
      <c r="L139" s="119" t="s">
        <v>72</v>
      </c>
      <c r="M139" s="119" t="s">
        <v>72</v>
      </c>
      <c r="N139" s="119">
        <v>4.6999999999999999E-4</v>
      </c>
      <c r="O139" s="119">
        <v>9.4799999999999995E-4</v>
      </c>
      <c r="P139" s="119">
        <v>9.4799999999999995E-4</v>
      </c>
      <c r="Q139" s="119">
        <v>1.5E-3</v>
      </c>
      <c r="R139" s="119">
        <v>1.431E-3</v>
      </c>
      <c r="S139" s="119">
        <v>3.3270000000000001E-3</v>
      </c>
      <c r="T139" s="119" t="s">
        <v>72</v>
      </c>
      <c r="U139" s="119" t="s">
        <v>72</v>
      </c>
      <c r="V139" s="119" t="s">
        <v>72</v>
      </c>
      <c r="W139" s="119">
        <v>1.6275120000000001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45.364029870600078</v>
      </c>
      <c r="F141" s="16">
        <f t="shared" ref="F141:AD141" si="0">SUM(F14:F140)</f>
        <v>34.705190729455765</v>
      </c>
      <c r="G141" s="16">
        <f t="shared" si="0"/>
        <v>88.514557941956994</v>
      </c>
      <c r="H141" s="16">
        <f t="shared" si="0"/>
        <v>9.9055803303327696</v>
      </c>
      <c r="I141" s="16">
        <f t="shared" si="0"/>
        <v>8.7969080152099455</v>
      </c>
      <c r="J141" s="16">
        <f t="shared" si="0"/>
        <v>18.073144065209956</v>
      </c>
      <c r="K141" s="16">
        <f t="shared" si="0"/>
        <v>35.517784069209931</v>
      </c>
      <c r="L141" s="16">
        <f t="shared" si="0"/>
        <v>1.5917840890042665</v>
      </c>
      <c r="M141" s="16">
        <f t="shared" si="0"/>
        <v>157.38587190255768</v>
      </c>
      <c r="N141" s="16">
        <f t="shared" si="0"/>
        <v>13.203949943828517</v>
      </c>
      <c r="O141" s="16">
        <f t="shared" si="0"/>
        <v>0.60346672874166807</v>
      </c>
      <c r="P141" s="16">
        <f t="shared" si="0"/>
        <v>0.24735428745992402</v>
      </c>
      <c r="Q141" s="16">
        <f t="shared" si="0"/>
        <v>2.7471129760740811</v>
      </c>
      <c r="R141" s="16">
        <f>SUM(R14:R140)</f>
        <v>4.7416286257199021</v>
      </c>
      <c r="S141" s="16">
        <f t="shared" si="0"/>
        <v>9.5539873336564707</v>
      </c>
      <c r="T141" s="16">
        <f t="shared" si="0"/>
        <v>4.0150434911054989</v>
      </c>
      <c r="U141" s="16">
        <f t="shared" si="0"/>
        <v>1.970998400664826</v>
      </c>
      <c r="V141" s="16">
        <f t="shared" si="0"/>
        <v>32.381169217391005</v>
      </c>
      <c r="W141" s="16">
        <f t="shared" si="0"/>
        <v>5.8490095420000001</v>
      </c>
      <c r="X141" s="16">
        <f t="shared" si="0"/>
        <v>1.8786073478105001</v>
      </c>
      <c r="Y141" s="16">
        <f t="shared" si="0"/>
        <v>1.8470299703671997</v>
      </c>
      <c r="Z141" s="16">
        <f t="shared" si="0"/>
        <v>1.2116052782453999</v>
      </c>
      <c r="AA141" s="16">
        <f t="shared" si="0"/>
        <v>1.7738723952517002</v>
      </c>
      <c r="AB141" s="16">
        <f t="shared" si="0"/>
        <v>6.7111231394748003</v>
      </c>
      <c r="AC141" s="16">
        <f t="shared" si="0"/>
        <v>0.51456792019999997</v>
      </c>
      <c r="AD141" s="16">
        <f t="shared" si="0"/>
        <v>1.7265242178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45.364029870600078</v>
      </c>
      <c r="F152" s="11">
        <f t="shared" ref="F152:AD152" si="1">F141 + F151 + IF(AND(OR($B$4="AT",$B$4="BE",$B$4="CH",$B$4="GB",$B$4="IE",$B$4="LT",$B$4="LU",$B$4="NL"),SUM(F143:F149)&gt;0),SUM(F143:F149)-SUM(F27:F33),0)</f>
        <v>34.705190729455765</v>
      </c>
      <c r="G152" s="11">
        <f t="shared" si="1"/>
        <v>88.514557941956994</v>
      </c>
      <c r="H152" s="11">
        <f t="shared" si="1"/>
        <v>9.9055803303327696</v>
      </c>
      <c r="I152" s="11">
        <f t="shared" si="1"/>
        <v>8.7969080152099455</v>
      </c>
      <c r="J152" s="11">
        <f t="shared" si="1"/>
        <v>18.073144065209956</v>
      </c>
      <c r="K152" s="11">
        <f t="shared" si="1"/>
        <v>35.517784069209931</v>
      </c>
      <c r="L152" s="11">
        <f t="shared" si="1"/>
        <v>1.5917840890042665</v>
      </c>
      <c r="M152" s="11">
        <f t="shared" si="1"/>
        <v>157.38587190255768</v>
      </c>
      <c r="N152" s="11">
        <f t="shared" si="1"/>
        <v>13.203949943828517</v>
      </c>
      <c r="O152" s="11">
        <f t="shared" si="1"/>
        <v>0.60346672874166807</v>
      </c>
      <c r="P152" s="11">
        <f t="shared" si="1"/>
        <v>0.24735428745992402</v>
      </c>
      <c r="Q152" s="11">
        <f t="shared" si="1"/>
        <v>2.7471129760740811</v>
      </c>
      <c r="R152" s="11">
        <f t="shared" si="1"/>
        <v>4.7416286257199021</v>
      </c>
      <c r="S152" s="11">
        <f t="shared" si="1"/>
        <v>9.5539873336564707</v>
      </c>
      <c r="T152" s="11">
        <f t="shared" si="1"/>
        <v>4.0150434911054989</v>
      </c>
      <c r="U152" s="11">
        <f t="shared" si="1"/>
        <v>1.970998400664826</v>
      </c>
      <c r="V152" s="11">
        <f t="shared" si="1"/>
        <v>32.381169217391005</v>
      </c>
      <c r="W152" s="11">
        <f t="shared" si="1"/>
        <v>5.8490095420000001</v>
      </c>
      <c r="X152" s="11">
        <f t="shared" si="1"/>
        <v>1.8786073478105001</v>
      </c>
      <c r="Y152" s="11">
        <f t="shared" si="1"/>
        <v>1.8470299703671997</v>
      </c>
      <c r="Z152" s="11">
        <f t="shared" si="1"/>
        <v>1.2116052782453999</v>
      </c>
      <c r="AA152" s="11">
        <f t="shared" si="1"/>
        <v>1.7738723952517002</v>
      </c>
      <c r="AB152" s="11">
        <f t="shared" si="1"/>
        <v>6.7111231394748003</v>
      </c>
      <c r="AC152" s="11">
        <f t="shared" si="1"/>
        <v>0.51456792019999997</v>
      </c>
      <c r="AD152" s="11">
        <f t="shared" si="1"/>
        <v>1.7265242178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45.364029870600078</v>
      </c>
      <c r="F154" s="11">
        <f>F141 + F153 - IF(OR($B$6=2005,$B$6&gt;=2020),SUM(F99:F122),0) + IF(AND(OR($B$4="AT",$B$4="BE",$B$4="CH",$B$4="GB",$B$4="IE",$B$4="LT",$B$4="LU",$B$4="NL"),SUM(F143:F149)&gt;0),SUM(F143:F149)-SUM(F27:F33),0)</f>
        <v>34.705190729455765</v>
      </c>
      <c r="G154" s="11">
        <f>G141 + G153 + IF(AND(OR($B$4="AT",$B$4="BE",$B$4="CH",$B$4="GB",$B$4="IE",$B$4="LT",$B$4="LU",$B$4="NL"),SUM(G143:G149)&gt;0),SUM(G143:G149)-SUM(G27:G33),0)</f>
        <v>88.514557941956994</v>
      </c>
      <c r="H154" s="11">
        <f t="shared" ref="H154:AD154" si="2">H141 + H153 + IF(AND(OR($B$4="AT",$B$4="BE",$B$4="CH",$B$4="GB",$B$4="IE",$B$4="LT",$B$4="LU",$B$4="NL"),SUM(H143:H149)&gt;0),SUM(H143:H149)-SUM(H27:H33),0)</f>
        <v>9.9055803303327696</v>
      </c>
      <c r="I154" s="11">
        <f t="shared" si="2"/>
        <v>8.7969080152099455</v>
      </c>
      <c r="J154" s="11">
        <f t="shared" si="2"/>
        <v>18.073144065209956</v>
      </c>
      <c r="K154" s="11">
        <f t="shared" si="2"/>
        <v>35.517784069209931</v>
      </c>
      <c r="L154" s="11">
        <f t="shared" si="2"/>
        <v>1.5917840890042665</v>
      </c>
      <c r="M154" s="11">
        <f t="shared" si="2"/>
        <v>157.38587190255768</v>
      </c>
      <c r="N154" s="11">
        <f t="shared" si="2"/>
        <v>13.203949943828517</v>
      </c>
      <c r="O154" s="11">
        <f t="shared" si="2"/>
        <v>0.60346672874166807</v>
      </c>
      <c r="P154" s="11">
        <f t="shared" si="2"/>
        <v>0.24735428745992402</v>
      </c>
      <c r="Q154" s="11">
        <f t="shared" si="2"/>
        <v>2.7471129760740811</v>
      </c>
      <c r="R154" s="11">
        <f t="shared" si="2"/>
        <v>4.7416286257199021</v>
      </c>
      <c r="S154" s="11">
        <f t="shared" si="2"/>
        <v>9.5539873336564707</v>
      </c>
      <c r="T154" s="11">
        <f t="shared" si="2"/>
        <v>4.0150434911054989</v>
      </c>
      <c r="U154" s="11">
        <f t="shared" si="2"/>
        <v>1.970998400664826</v>
      </c>
      <c r="V154" s="11">
        <f t="shared" si="2"/>
        <v>32.381169217391005</v>
      </c>
      <c r="W154" s="11">
        <f t="shared" si="2"/>
        <v>5.8490095420000001</v>
      </c>
      <c r="X154" s="11">
        <f t="shared" si="2"/>
        <v>1.8786073478105001</v>
      </c>
      <c r="Y154" s="11">
        <f t="shared" si="2"/>
        <v>1.8470299703671997</v>
      </c>
      <c r="Z154" s="11">
        <f t="shared" si="2"/>
        <v>1.2116052782453999</v>
      </c>
      <c r="AA154" s="11">
        <f t="shared" si="2"/>
        <v>1.7738723952517002</v>
      </c>
      <c r="AB154" s="11">
        <f t="shared" si="2"/>
        <v>6.7111231394748003</v>
      </c>
      <c r="AC154" s="11">
        <f t="shared" si="2"/>
        <v>0.51456792019999997</v>
      </c>
      <c r="AD154" s="11">
        <f t="shared" si="2"/>
        <v>1.7265242178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0.31338199999999999</v>
      </c>
      <c r="F157" s="129">
        <v>1.2241E-2</v>
      </c>
      <c r="G157" s="129">
        <v>2.4483000000000001E-2</v>
      </c>
      <c r="H157" s="129" t="s">
        <v>72</v>
      </c>
      <c r="I157" s="129">
        <v>4.8970000000000003E-3</v>
      </c>
      <c r="J157" s="129">
        <v>4.8970000000000003E-3</v>
      </c>
      <c r="K157" s="129">
        <v>4.8970000000000003E-3</v>
      </c>
      <c r="L157" s="129">
        <v>2.3500000000000001E-3</v>
      </c>
      <c r="M157" s="129">
        <v>2.6931E-2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1052.768613</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1.2460000000000001E-2</v>
      </c>
      <c r="F158" s="129">
        <v>1.21E-4</v>
      </c>
      <c r="G158" s="129">
        <v>1.2099999999999999E-3</v>
      </c>
      <c r="H158" s="129" t="s">
        <v>72</v>
      </c>
      <c r="I158" s="129">
        <v>2.42E-4</v>
      </c>
      <c r="J158" s="129">
        <v>2.42E-4</v>
      </c>
      <c r="K158" s="129">
        <v>2.42E-4</v>
      </c>
      <c r="L158" s="129">
        <v>1.16E-4</v>
      </c>
      <c r="M158" s="129">
        <v>2.4190000000000001E-3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52.015466000000004</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12.0929</v>
      </c>
      <c r="F159" s="129">
        <v>0.41810000000000003</v>
      </c>
      <c r="G159" s="129">
        <v>5.7620000000000005</v>
      </c>
      <c r="H159" s="129" t="s">
        <v>72</v>
      </c>
      <c r="I159" s="129">
        <v>0.64680000000000004</v>
      </c>
      <c r="J159" s="129">
        <v>0.71360000000000001</v>
      </c>
      <c r="K159" s="129">
        <v>0.71360000000000001</v>
      </c>
      <c r="L159" s="129">
        <v>9.0915999999999997E-2</v>
      </c>
      <c r="M159" s="129">
        <v>1.1322000000000001</v>
      </c>
      <c r="N159" s="129">
        <v>2.5039999999999996E-2</v>
      </c>
      <c r="O159" s="129">
        <v>2.5600000000000002E-3</v>
      </c>
      <c r="P159" s="129">
        <v>3.5600000000000002E-3</v>
      </c>
      <c r="Q159" s="129">
        <v>7.1500000000000001E-3</v>
      </c>
      <c r="R159" s="129">
        <v>7.6660000000000006E-2</v>
      </c>
      <c r="S159" s="129">
        <v>3.0599999999999999E-2</v>
      </c>
      <c r="T159" s="129">
        <v>3.3460000000000001</v>
      </c>
      <c r="U159" s="129">
        <v>4.62E-3</v>
      </c>
      <c r="V159" s="129">
        <v>0.18360000000000001</v>
      </c>
      <c r="W159" s="129">
        <v>5.491E-2</v>
      </c>
      <c r="X159" s="129">
        <v>6.1499999999999999E-4</v>
      </c>
      <c r="Y159" s="129">
        <v>3.5899999999999999E-3</v>
      </c>
      <c r="Z159" s="129">
        <v>2.5600000000000002E-3</v>
      </c>
      <c r="AA159" s="129">
        <v>9.77E-4</v>
      </c>
      <c r="AB159" s="129">
        <v>7.7419999999999998E-3</v>
      </c>
      <c r="AC159" s="129">
        <v>1.8419999999999999E-2</v>
      </c>
      <c r="AD159" s="129">
        <v>6.0609999999999997E-2</v>
      </c>
      <c r="AE159" s="54"/>
      <c r="AF159" s="129">
        <v>6311.2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3.789E-2</v>
      </c>
      <c r="F163" s="130">
        <v>0.11366999999999999</v>
      </c>
      <c r="G163" s="130">
        <v>7.5779999999999997E-3</v>
      </c>
      <c r="H163" s="130">
        <v>7.5779999999999997E-3</v>
      </c>
      <c r="I163" s="297">
        <v>0.48036800000000002</v>
      </c>
      <c r="J163" s="297">
        <v>0.587117</v>
      </c>
      <c r="K163" s="297">
        <v>0.907362</v>
      </c>
      <c r="L163" s="297">
        <v>4.3233000000000001E-2</v>
      </c>
      <c r="M163" s="130">
        <v>1.1367</v>
      </c>
      <c r="N163" s="130" t="s">
        <v>72</v>
      </c>
      <c r="O163" s="130" t="s">
        <v>72</v>
      </c>
      <c r="P163" s="130" t="s">
        <v>72</v>
      </c>
      <c r="Q163" s="130" t="s">
        <v>72</v>
      </c>
      <c r="R163" s="130" t="s">
        <v>72</v>
      </c>
      <c r="S163" s="130" t="s">
        <v>72</v>
      </c>
      <c r="T163" s="130" t="s">
        <v>72</v>
      </c>
      <c r="U163" s="130" t="s">
        <v>72</v>
      </c>
      <c r="V163" s="130" t="s">
        <v>72</v>
      </c>
      <c r="W163" s="297">
        <v>5.3373999999999998E-2</v>
      </c>
      <c r="X163" s="130" t="s">
        <v>72</v>
      </c>
      <c r="Y163" s="130" t="s">
        <v>72</v>
      </c>
      <c r="Z163" s="130" t="s">
        <v>72</v>
      </c>
      <c r="AA163" s="130" t="s">
        <v>72</v>
      </c>
      <c r="AB163" s="130" t="s">
        <v>72</v>
      </c>
      <c r="AC163" s="130" t="s">
        <v>72</v>
      </c>
      <c r="AD163" s="297">
        <v>5.3369999999999997E-3</v>
      </c>
      <c r="AE163" s="55"/>
      <c r="AF163" s="130" t="s">
        <v>65</v>
      </c>
      <c r="AG163" s="130" t="s">
        <v>65</v>
      </c>
      <c r="AH163" s="130" t="s">
        <v>65</v>
      </c>
      <c r="AI163" s="130" t="s">
        <v>65</v>
      </c>
      <c r="AJ163" s="130" t="s">
        <v>65</v>
      </c>
      <c r="AK163" s="130">
        <v>378.9</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zoomScale="80" zoomScaleNormal="80" workbookViewId="0">
      <pane xSplit="4" ySplit="13" topLeftCell="E21" activePane="bottomRight" state="frozen"/>
      <selection pane="topRight" activeCell="E1" sqref="E1"/>
      <selection pane="bottomLeft" activeCell="A14" sqref="A14"/>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6" width="8.5703125" style="1" customWidth="1"/>
    <col min="37" max="37" width="10"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2021</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2021</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4">
        <v>5.6021859999999997</v>
      </c>
      <c r="F14" s="164">
        <v>0.82769000000000004</v>
      </c>
      <c r="G14" s="164">
        <v>9.4628560000000004</v>
      </c>
      <c r="H14" s="164">
        <v>4.15E-3</v>
      </c>
      <c r="I14" s="164">
        <v>0.51012199999999996</v>
      </c>
      <c r="J14" s="164">
        <v>0.798095</v>
      </c>
      <c r="K14" s="164">
        <v>1.0783339999999999</v>
      </c>
      <c r="L14" s="164">
        <v>4.7487000000000001E-2</v>
      </c>
      <c r="M14" s="164">
        <v>2.6713520000000002</v>
      </c>
      <c r="N14" s="164">
        <v>0.81660600000000005</v>
      </c>
      <c r="O14" s="164">
        <v>0.11934500000000001</v>
      </c>
      <c r="P14" s="164">
        <v>0.11426600000000001</v>
      </c>
      <c r="Q14" s="164">
        <v>0.38071899999999997</v>
      </c>
      <c r="R14" s="164">
        <v>0.85263500000000003</v>
      </c>
      <c r="S14" s="164">
        <v>1.2912760000000001</v>
      </c>
      <c r="T14" s="164">
        <v>0.83181400000000005</v>
      </c>
      <c r="U14" s="164">
        <v>0.56218299999999999</v>
      </c>
      <c r="V14" s="164">
        <v>12.096422</v>
      </c>
      <c r="W14" s="164">
        <v>2.1477409999999999</v>
      </c>
      <c r="X14" s="164">
        <v>0.124138</v>
      </c>
      <c r="Y14" s="164">
        <v>0.19825400000000001</v>
      </c>
      <c r="Z14" s="164">
        <v>6.2442999999999999E-2</v>
      </c>
      <c r="AA14" s="164">
        <v>4.9938999999999997E-2</v>
      </c>
      <c r="AB14" s="164">
        <v>0.43477399999999999</v>
      </c>
      <c r="AC14" s="3">
        <v>0.18026</v>
      </c>
      <c r="AD14" s="164">
        <v>0.25659599999999999</v>
      </c>
      <c r="AE14" s="51"/>
      <c r="AF14" s="22">
        <v>834.27</v>
      </c>
      <c r="AG14" s="22">
        <v>49008.663</v>
      </c>
      <c r="AH14" s="165">
        <v>5681</v>
      </c>
      <c r="AI14" s="165">
        <v>30164</v>
      </c>
      <c r="AJ14" s="22">
        <v>2434.2730000000001</v>
      </c>
      <c r="AK14" s="22" t="s">
        <v>65</v>
      </c>
      <c r="AL14" s="40" t="s">
        <v>61</v>
      </c>
    </row>
    <row r="15" spans="1:38" ht="26.25" customHeight="1" thickBot="1" x14ac:dyDescent="0.25">
      <c r="A15" s="60" t="s">
        <v>66</v>
      </c>
      <c r="B15" s="60" t="s">
        <v>67</v>
      </c>
      <c r="C15" s="61" t="s">
        <v>68</v>
      </c>
      <c r="D15" s="62"/>
      <c r="E15" s="3" t="s">
        <v>69</v>
      </c>
      <c r="F15" s="3" t="s">
        <v>69</v>
      </c>
      <c r="G15" s="3" t="s">
        <v>69</v>
      </c>
      <c r="H15" s="3" t="s">
        <v>69</v>
      </c>
      <c r="I15" s="3" t="s">
        <v>69</v>
      </c>
      <c r="J15" s="3" t="s">
        <v>69</v>
      </c>
      <c r="K15" s="3" t="s">
        <v>69</v>
      </c>
      <c r="L15" s="3" t="s">
        <v>69</v>
      </c>
      <c r="M15" s="3" t="s">
        <v>69</v>
      </c>
      <c r="N15" s="3" t="s">
        <v>69</v>
      </c>
      <c r="O15" s="3" t="s">
        <v>69</v>
      </c>
      <c r="P15" s="3" t="s">
        <v>69</v>
      </c>
      <c r="Q15" s="3" t="s">
        <v>69</v>
      </c>
      <c r="R15" s="3" t="s">
        <v>69</v>
      </c>
      <c r="S15" s="3" t="s">
        <v>69</v>
      </c>
      <c r="T15" s="3" t="s">
        <v>69</v>
      </c>
      <c r="U15" s="3" t="s">
        <v>69</v>
      </c>
      <c r="V15" s="3" t="s">
        <v>69</v>
      </c>
      <c r="W15" s="3" t="s">
        <v>69</v>
      </c>
      <c r="X15" s="3" t="s">
        <v>69</v>
      </c>
      <c r="Y15" s="3" t="s">
        <v>69</v>
      </c>
      <c r="Z15" s="3" t="s">
        <v>69</v>
      </c>
      <c r="AA15" s="3" t="s">
        <v>69</v>
      </c>
      <c r="AB15" s="3" t="s">
        <v>69</v>
      </c>
      <c r="AC15" s="3" t="s">
        <v>69</v>
      </c>
      <c r="AD15" s="3" t="s">
        <v>69</v>
      </c>
      <c r="AE15" s="51"/>
      <c r="AF15" s="3" t="s">
        <v>69</v>
      </c>
      <c r="AG15" s="3" t="s">
        <v>69</v>
      </c>
      <c r="AH15" s="3" t="s">
        <v>69</v>
      </c>
      <c r="AI15" s="3" t="s">
        <v>69</v>
      </c>
      <c r="AJ15" s="3" t="s">
        <v>69</v>
      </c>
      <c r="AK15" s="3" t="s">
        <v>69</v>
      </c>
      <c r="AL15" s="40" t="s">
        <v>61</v>
      </c>
    </row>
    <row r="16" spans="1:38" ht="26.25" customHeight="1" thickBot="1" x14ac:dyDescent="0.25">
      <c r="A16" s="60" t="s">
        <v>66</v>
      </c>
      <c r="B16" s="60" t="s">
        <v>70</v>
      </c>
      <c r="C16" s="61" t="s">
        <v>71</v>
      </c>
      <c r="D16" s="62"/>
      <c r="E16" s="3">
        <v>0.53959100000000004</v>
      </c>
      <c r="F16" s="164">
        <v>1.7655069999999999</v>
      </c>
      <c r="G16" s="3">
        <v>1.674245</v>
      </c>
      <c r="H16" s="3">
        <v>0.20882000000000001</v>
      </c>
      <c r="I16" s="3">
        <v>0.10775</v>
      </c>
      <c r="J16" s="3">
        <v>0.23166200000000001</v>
      </c>
      <c r="K16" s="3">
        <v>0.26937499999999998</v>
      </c>
      <c r="L16" s="3">
        <v>6.8960000000000002E-3</v>
      </c>
      <c r="M16" s="164">
        <v>41.945473999999997</v>
      </c>
      <c r="N16" s="3">
        <v>2.6446000000000001E-2</v>
      </c>
      <c r="O16" s="3">
        <v>1.5629999999999999E-3</v>
      </c>
      <c r="P16" s="3">
        <v>5.4089999999999997E-3</v>
      </c>
      <c r="Q16" s="3">
        <v>1.0819E-2</v>
      </c>
      <c r="R16" s="3">
        <v>5.4094999999999997E-2</v>
      </c>
      <c r="S16" s="3">
        <v>5.4094999999999997E-2</v>
      </c>
      <c r="T16" s="3">
        <v>2.7047000000000002E-2</v>
      </c>
      <c r="U16" s="3" t="s">
        <v>72</v>
      </c>
      <c r="V16" s="3">
        <v>0.36063099999999998</v>
      </c>
      <c r="W16" s="164">
        <v>1.4385E-2</v>
      </c>
      <c r="X16" s="3" t="s">
        <v>72</v>
      </c>
      <c r="Y16" s="3" t="s">
        <v>72</v>
      </c>
      <c r="Z16" s="3" t="s">
        <v>72</v>
      </c>
      <c r="AA16" s="3" t="s">
        <v>72</v>
      </c>
      <c r="AB16" s="3" t="s">
        <v>72</v>
      </c>
      <c r="AC16" s="22" t="s">
        <v>72</v>
      </c>
      <c r="AD16" s="22" t="s">
        <v>72</v>
      </c>
      <c r="AE16" s="51"/>
      <c r="AF16" s="22" t="s">
        <v>65</v>
      </c>
      <c r="AG16" s="22" t="s">
        <v>65</v>
      </c>
      <c r="AH16" s="22" t="s">
        <v>65</v>
      </c>
      <c r="AI16" s="22" t="s">
        <v>65</v>
      </c>
      <c r="AJ16" s="22" t="s">
        <v>65</v>
      </c>
      <c r="AK16" s="22" t="s">
        <v>65</v>
      </c>
      <c r="AL16" s="40" t="s">
        <v>61</v>
      </c>
    </row>
    <row r="17" spans="1:38" ht="26.25" customHeight="1" thickBot="1" x14ac:dyDescent="0.25">
      <c r="A17" s="60" t="s">
        <v>66</v>
      </c>
      <c r="B17" s="60" t="s">
        <v>73</v>
      </c>
      <c r="C17" s="61" t="s">
        <v>74</v>
      </c>
      <c r="D17" s="62"/>
      <c r="E17" s="164">
        <v>5.2099999999999998E-4</v>
      </c>
      <c r="F17" s="3">
        <v>2.1999999999999999E-5</v>
      </c>
      <c r="G17" s="3">
        <v>2.5000000000000001E-5</v>
      </c>
      <c r="H17" s="3">
        <v>3.0000000000000001E-6</v>
      </c>
      <c r="I17" s="3">
        <v>9.9999999999999995E-7</v>
      </c>
      <c r="J17" s="3">
        <v>9.9999999999999995E-7</v>
      </c>
      <c r="K17" s="3">
        <v>9.9999999999999995E-7</v>
      </c>
      <c r="L17" s="3" t="s">
        <v>65</v>
      </c>
      <c r="M17" s="164">
        <v>6.6000000000000005E-5</v>
      </c>
      <c r="N17" s="3" t="s">
        <v>65</v>
      </c>
      <c r="O17" s="3" t="s">
        <v>65</v>
      </c>
      <c r="P17" s="3">
        <v>1.3E-6</v>
      </c>
      <c r="Q17" s="3">
        <v>1.5999999999999999E-6</v>
      </c>
      <c r="R17" s="3" t="s">
        <v>65</v>
      </c>
      <c r="S17" s="3" t="s">
        <v>65</v>
      </c>
      <c r="T17" s="3" t="s">
        <v>65</v>
      </c>
      <c r="U17" s="3">
        <v>9.9999999999999995E-8</v>
      </c>
      <c r="V17" s="3" t="s">
        <v>65</v>
      </c>
      <c r="W17" s="164" t="s">
        <v>65</v>
      </c>
      <c r="X17" s="3" t="s">
        <v>65</v>
      </c>
      <c r="Y17" s="3" t="s">
        <v>65</v>
      </c>
      <c r="Z17" s="3" t="s">
        <v>65</v>
      </c>
      <c r="AA17" s="3" t="s">
        <v>65</v>
      </c>
      <c r="AB17" s="3" t="s">
        <v>65</v>
      </c>
      <c r="AC17" s="3" t="s">
        <v>65</v>
      </c>
      <c r="AD17" s="3" t="s">
        <v>65</v>
      </c>
      <c r="AE17" s="51"/>
      <c r="AF17" s="22" t="s">
        <v>65</v>
      </c>
      <c r="AG17" s="22" t="s">
        <v>65</v>
      </c>
      <c r="AH17" s="165">
        <v>13</v>
      </c>
      <c r="AI17" s="22" t="s">
        <v>65</v>
      </c>
      <c r="AJ17" s="22" t="s">
        <v>65</v>
      </c>
      <c r="AK17" s="22" t="s">
        <v>65</v>
      </c>
      <c r="AL17" s="40" t="s">
        <v>61</v>
      </c>
    </row>
    <row r="18" spans="1:38" ht="26.25" customHeight="1" thickBot="1" x14ac:dyDescent="0.25">
      <c r="A18" s="60" t="s">
        <v>66</v>
      </c>
      <c r="B18" s="60" t="s">
        <v>75</v>
      </c>
      <c r="C18" s="61" t="s">
        <v>76</v>
      </c>
      <c r="D18" s="62"/>
      <c r="E18" s="3">
        <v>3.6099999999999999E-4</v>
      </c>
      <c r="F18" s="3">
        <v>1.5E-5</v>
      </c>
      <c r="G18" s="3">
        <v>1.7E-5</v>
      </c>
      <c r="H18" s="3">
        <v>1.9999999999999999E-6</v>
      </c>
      <c r="I18" s="3">
        <v>4.9999999999999998E-7</v>
      </c>
      <c r="J18" s="3">
        <v>9.9999999999999995E-7</v>
      </c>
      <c r="K18" s="3">
        <v>9.9999999999999995E-7</v>
      </c>
      <c r="L18" s="3" t="s">
        <v>65</v>
      </c>
      <c r="M18" s="3">
        <v>4.6E-5</v>
      </c>
      <c r="N18" s="3" t="s">
        <v>65</v>
      </c>
      <c r="O18" s="3" t="s">
        <v>65</v>
      </c>
      <c r="P18" s="3">
        <v>8.9999999999999996E-7</v>
      </c>
      <c r="Q18" s="3">
        <v>1.1000000000000001E-6</v>
      </c>
      <c r="R18" s="3" t="s">
        <v>65</v>
      </c>
      <c r="S18" s="3" t="s">
        <v>65</v>
      </c>
      <c r="T18" s="3" t="s">
        <v>65</v>
      </c>
      <c r="U18" s="3">
        <v>9.9999999999999995E-8</v>
      </c>
      <c r="V18" s="3" t="s">
        <v>65</v>
      </c>
      <c r="W18" s="299" t="s">
        <v>65</v>
      </c>
      <c r="X18" s="3" t="s">
        <v>65</v>
      </c>
      <c r="Y18" s="3" t="s">
        <v>65</v>
      </c>
      <c r="Z18" s="3" t="s">
        <v>65</v>
      </c>
      <c r="AA18" s="3" t="s">
        <v>65</v>
      </c>
      <c r="AB18" s="3" t="s">
        <v>65</v>
      </c>
      <c r="AC18" s="3" t="s">
        <v>65</v>
      </c>
      <c r="AD18" s="3" t="s">
        <v>65</v>
      </c>
      <c r="AE18" s="51"/>
      <c r="AF18" s="22" t="s">
        <v>65</v>
      </c>
      <c r="AG18" s="22" t="s">
        <v>65</v>
      </c>
      <c r="AH18" s="22">
        <v>9</v>
      </c>
      <c r="AI18" s="22" t="s">
        <v>65</v>
      </c>
      <c r="AJ18" s="22" t="s">
        <v>65</v>
      </c>
      <c r="AK18" s="22" t="s">
        <v>65</v>
      </c>
      <c r="AL18" s="40" t="s">
        <v>61</v>
      </c>
    </row>
    <row r="19" spans="1:38" ht="26.25" customHeight="1" thickBot="1" x14ac:dyDescent="0.25">
      <c r="A19" s="60" t="s">
        <v>66</v>
      </c>
      <c r="B19" s="60" t="s">
        <v>77</v>
      </c>
      <c r="C19" s="61" t="s">
        <v>78</v>
      </c>
      <c r="D19" s="62"/>
      <c r="E19" s="164">
        <v>1.3247E-2</v>
      </c>
      <c r="F19" s="164">
        <v>8.83E-4</v>
      </c>
      <c r="G19" s="164">
        <v>3.0730000000000002E-3</v>
      </c>
      <c r="H19" s="3">
        <v>6.3999999999999997E-5</v>
      </c>
      <c r="I19" s="164">
        <v>1.2899999999999999E-4</v>
      </c>
      <c r="J19" s="164">
        <v>1.4200000000000001E-4</v>
      </c>
      <c r="K19" s="3">
        <v>1.7100000000000001E-4</v>
      </c>
      <c r="L19" s="3">
        <v>5.3999999999999998E-5</v>
      </c>
      <c r="M19" s="164">
        <v>2.4729999999999999E-3</v>
      </c>
      <c r="N19" s="164">
        <v>7.2000000000000005E-4</v>
      </c>
      <c r="O19" s="164">
        <v>6.4199999999999999E-4</v>
      </c>
      <c r="P19" s="3">
        <v>2.5999999999999998E-5</v>
      </c>
      <c r="Q19" s="3">
        <v>1.8060000000000001E-3</v>
      </c>
      <c r="R19" s="3">
        <v>8.0000000000000004E-4</v>
      </c>
      <c r="S19" s="3">
        <v>3.68E-4</v>
      </c>
      <c r="T19" s="3">
        <v>1.12E-2</v>
      </c>
      <c r="U19" s="3">
        <v>1.9999999999999999E-6</v>
      </c>
      <c r="V19" s="3">
        <v>3.6000000000000002E-4</v>
      </c>
      <c r="W19" s="164">
        <v>4.0000000000000002E-4</v>
      </c>
      <c r="X19" s="164">
        <v>2.6400000000000002E-4</v>
      </c>
      <c r="Y19" s="164">
        <v>3.0400000000000002E-4</v>
      </c>
      <c r="Z19" s="164">
        <v>2.0000000000000001E-4</v>
      </c>
      <c r="AA19" s="164">
        <v>1.0399999999999999E-4</v>
      </c>
      <c r="AB19" s="164">
        <v>8.7200000000000005E-4</v>
      </c>
      <c r="AC19" s="3" t="s">
        <v>65</v>
      </c>
      <c r="AD19" s="3" t="s">
        <v>65</v>
      </c>
      <c r="AE19" s="51"/>
      <c r="AF19" s="165">
        <v>40</v>
      </c>
      <c r="AG19" s="165" t="s">
        <v>65</v>
      </c>
      <c r="AH19" s="165">
        <v>216</v>
      </c>
      <c r="AI19" s="165">
        <v>3</v>
      </c>
      <c r="AJ19" s="22" t="s">
        <v>65</v>
      </c>
      <c r="AK19" s="22" t="s">
        <v>65</v>
      </c>
      <c r="AL19" s="40" t="s">
        <v>61</v>
      </c>
    </row>
    <row r="20" spans="1:38" ht="26.25" customHeight="1" thickBot="1" x14ac:dyDescent="0.25">
      <c r="A20" s="60" t="s">
        <v>66</v>
      </c>
      <c r="B20" s="60" t="s">
        <v>79</v>
      </c>
      <c r="C20" s="61" t="s">
        <v>80</v>
      </c>
      <c r="D20" s="62"/>
      <c r="E20" s="3">
        <v>6.6719000000000001E-2</v>
      </c>
      <c r="F20" s="3">
        <v>1.3826E-2</v>
      </c>
      <c r="G20" s="3">
        <v>3.5490000000000001E-3</v>
      </c>
      <c r="H20" s="3">
        <v>3.1799999999999998E-4</v>
      </c>
      <c r="I20" s="3">
        <v>6.6379999999999998E-3</v>
      </c>
      <c r="J20" s="3">
        <v>8.7650000000000002E-3</v>
      </c>
      <c r="K20" s="3">
        <v>1.0340999999999999E-2</v>
      </c>
      <c r="L20" s="3">
        <v>9.7199999999999999E-4</v>
      </c>
      <c r="M20" s="3">
        <v>2.683E-2</v>
      </c>
      <c r="N20" s="3">
        <v>1.684E-3</v>
      </c>
      <c r="O20" s="3">
        <v>8.8000000000000003E-4</v>
      </c>
      <c r="P20" s="3">
        <v>2.31E-4</v>
      </c>
      <c r="Q20" s="3">
        <v>5.9100000000000005E-4</v>
      </c>
      <c r="R20" s="3">
        <v>1.4779999999999999E-3</v>
      </c>
      <c r="S20" s="3">
        <v>1.467E-3</v>
      </c>
      <c r="T20" s="3">
        <v>3.604E-3</v>
      </c>
      <c r="U20" s="3">
        <v>1.26E-4</v>
      </c>
      <c r="V20" s="3">
        <v>0.11784699999999999</v>
      </c>
      <c r="W20" s="3">
        <v>2.3095000000000001E-2</v>
      </c>
      <c r="X20" s="3">
        <v>2.362E-3</v>
      </c>
      <c r="Y20" s="3">
        <v>3.7520000000000001E-3</v>
      </c>
      <c r="Z20" s="3">
        <v>1.1969999999999999E-3</v>
      </c>
      <c r="AA20" s="3">
        <v>9.4499999999999998E-4</v>
      </c>
      <c r="AB20" s="3">
        <v>8.2559999999999995E-3</v>
      </c>
      <c r="AC20" s="3">
        <v>1.15E-3</v>
      </c>
      <c r="AD20" s="3">
        <v>1.9999999999999999E-6</v>
      </c>
      <c r="AE20" s="51"/>
      <c r="AF20" s="22">
        <v>9.4600000000000009</v>
      </c>
      <c r="AG20" s="22" t="s">
        <v>65</v>
      </c>
      <c r="AH20" s="165">
        <v>1007</v>
      </c>
      <c r="AI20" s="165">
        <v>231.63</v>
      </c>
      <c r="AJ20" s="22" t="s">
        <v>65</v>
      </c>
      <c r="AK20" s="22" t="s">
        <v>65</v>
      </c>
      <c r="AL20" s="40" t="s">
        <v>61</v>
      </c>
    </row>
    <row r="21" spans="1:38" ht="26.25" customHeight="1" thickBot="1" x14ac:dyDescent="0.25">
      <c r="A21" s="60" t="s">
        <v>66</v>
      </c>
      <c r="B21" s="60" t="s">
        <v>81</v>
      </c>
      <c r="C21" s="61" t="s">
        <v>82</v>
      </c>
      <c r="D21" s="62"/>
      <c r="E21" s="3">
        <v>8.8092000000000004E-2</v>
      </c>
      <c r="F21" s="3">
        <v>7.0309999999999999E-3</v>
      </c>
      <c r="G21" s="3">
        <v>7.2178000000000006E-2</v>
      </c>
      <c r="H21" s="3">
        <v>3.5399999999999999E-4</v>
      </c>
      <c r="I21" s="3">
        <v>2.1440000000000001E-3</v>
      </c>
      <c r="J21" s="3">
        <v>2.7369999999999998E-3</v>
      </c>
      <c r="K21" s="3">
        <v>3.601E-3</v>
      </c>
      <c r="L21" s="3">
        <v>4.3100000000000001E-4</v>
      </c>
      <c r="M21" s="3">
        <v>1.5526E-2</v>
      </c>
      <c r="N21" s="3">
        <v>4.6280000000000002E-3</v>
      </c>
      <c r="O21" s="3">
        <v>2.4970000000000001E-3</v>
      </c>
      <c r="P21" s="3">
        <v>1.66E-4</v>
      </c>
      <c r="Q21" s="3">
        <v>1.3181999999999999E-2</v>
      </c>
      <c r="R21" s="3">
        <v>6.1069999999999996E-3</v>
      </c>
      <c r="S21" s="3">
        <v>2.5850000000000001E-3</v>
      </c>
      <c r="T21" s="3">
        <v>7.2850999999999999E-2</v>
      </c>
      <c r="U21" s="3">
        <v>3.4E-5</v>
      </c>
      <c r="V21" s="3">
        <v>2.4698000000000001E-2</v>
      </c>
      <c r="W21" s="3">
        <v>7.3299999999999997E-3</v>
      </c>
      <c r="X21" s="3">
        <v>1.7179999999999999E-3</v>
      </c>
      <c r="Y21" s="3">
        <v>2.2750000000000001E-3</v>
      </c>
      <c r="Z21" s="3">
        <v>1.2160000000000001E-3</v>
      </c>
      <c r="AA21" s="3">
        <v>7.5000000000000002E-4</v>
      </c>
      <c r="AB21" s="3">
        <v>5.9589999999999999E-3</v>
      </c>
      <c r="AC21" s="3">
        <v>2.2000000000000001E-4</v>
      </c>
      <c r="AD21" s="3">
        <v>2.9999999999999999E-7</v>
      </c>
      <c r="AE21" s="51"/>
      <c r="AF21" s="165">
        <v>293</v>
      </c>
      <c r="AG21" s="303" t="s">
        <v>65</v>
      </c>
      <c r="AH21" s="165">
        <v>1087</v>
      </c>
      <c r="AI21" s="165">
        <v>78.599999999999994</v>
      </c>
      <c r="AJ21" s="22" t="s">
        <v>65</v>
      </c>
      <c r="AK21" s="22" t="s">
        <v>65</v>
      </c>
      <c r="AL21" s="40" t="s">
        <v>61</v>
      </c>
    </row>
    <row r="22" spans="1:38" ht="26.25" customHeight="1" thickBot="1" x14ac:dyDescent="0.25">
      <c r="A22" s="60" t="s">
        <v>66</v>
      </c>
      <c r="B22" s="64" t="s">
        <v>83</v>
      </c>
      <c r="C22" s="61" t="s">
        <v>84</v>
      </c>
      <c r="D22" s="62"/>
      <c r="E22" s="3">
        <v>7.7483999999999997E-2</v>
      </c>
      <c r="F22" s="3">
        <v>9.953E-3</v>
      </c>
      <c r="G22" s="3">
        <v>0.110378</v>
      </c>
      <c r="H22" s="3">
        <v>2.6699999999999998E-4</v>
      </c>
      <c r="I22" s="3">
        <v>5.2449999999999997E-3</v>
      </c>
      <c r="J22" s="3">
        <v>5.7600000000000004E-3</v>
      </c>
      <c r="K22" s="3">
        <v>6.9389999999999999E-3</v>
      </c>
      <c r="L22" s="3">
        <v>1.042E-3</v>
      </c>
      <c r="M22" s="3">
        <v>3.1628000000000003E-2</v>
      </c>
      <c r="N22" s="3">
        <v>5.8529999999999997E-3</v>
      </c>
      <c r="O22" s="3">
        <v>1.176E-3</v>
      </c>
      <c r="P22" s="3">
        <v>1.83E-4</v>
      </c>
      <c r="Q22" s="3">
        <v>1.3738E-2</v>
      </c>
      <c r="R22" s="3">
        <v>6.9459999999999999E-3</v>
      </c>
      <c r="S22" s="3">
        <v>2.4269999999999999E-3</v>
      </c>
      <c r="T22" s="3">
        <v>6.5840999999999997E-2</v>
      </c>
      <c r="U22" s="3">
        <v>4.0000000000000003E-5</v>
      </c>
      <c r="V22" s="3">
        <v>2.0081000000000002E-2</v>
      </c>
      <c r="W22" s="3">
        <v>1.0293999999999999E-2</v>
      </c>
      <c r="X22" s="3">
        <v>1.684E-3</v>
      </c>
      <c r="Y22" s="3">
        <v>2.4030000000000002E-3</v>
      </c>
      <c r="Z22" s="3">
        <v>1.0629999999999999E-3</v>
      </c>
      <c r="AA22" s="3">
        <v>8.2100000000000001E-4</v>
      </c>
      <c r="AB22" s="3">
        <v>5.9709999999999997E-3</v>
      </c>
      <c r="AC22" s="3">
        <v>1.6200000000000001E-4</v>
      </c>
      <c r="AD22" s="3">
        <v>1.273E-3</v>
      </c>
      <c r="AE22" s="51"/>
      <c r="AF22" s="22">
        <v>305.52</v>
      </c>
      <c r="AG22" s="22">
        <v>7.48</v>
      </c>
      <c r="AH22" s="165">
        <v>822</v>
      </c>
      <c r="AI22" s="22">
        <v>31.41</v>
      </c>
      <c r="AJ22" s="22" t="s">
        <v>65</v>
      </c>
      <c r="AK22" s="22" t="s">
        <v>65</v>
      </c>
      <c r="AL22" s="40" t="s">
        <v>61</v>
      </c>
    </row>
    <row r="23" spans="1:38" ht="26.25" customHeight="1" thickBot="1" x14ac:dyDescent="0.25">
      <c r="A23" s="60" t="s">
        <v>85</v>
      </c>
      <c r="B23" s="64" t="s">
        <v>86</v>
      </c>
      <c r="C23" s="61" t="s">
        <v>87</v>
      </c>
      <c r="D23" s="103"/>
      <c r="E23" s="3">
        <v>0.12843599999999999</v>
      </c>
      <c r="F23" s="3">
        <v>2.0902E-2</v>
      </c>
      <c r="G23" s="3">
        <v>2.32E-4</v>
      </c>
      <c r="H23" s="3">
        <v>9.0000000000000006E-5</v>
      </c>
      <c r="I23" s="3">
        <v>5.5449999999999996E-3</v>
      </c>
      <c r="J23" s="3">
        <v>5.5449999999999996E-3</v>
      </c>
      <c r="K23" s="3">
        <v>5.5449999999999996E-3</v>
      </c>
      <c r="L23" s="3">
        <v>4.1330000000000004E-3</v>
      </c>
      <c r="M23" s="3">
        <v>0.55254199999999998</v>
      </c>
      <c r="N23" s="3">
        <v>3.0149999999999995E-3</v>
      </c>
      <c r="O23" s="3">
        <v>1.1600000000000001E-4</v>
      </c>
      <c r="P23" s="3" t="s">
        <v>72</v>
      </c>
      <c r="Q23" s="3" t="s">
        <v>72</v>
      </c>
      <c r="R23" s="3">
        <v>5.8000000000000011E-4</v>
      </c>
      <c r="S23" s="3">
        <v>1.9720000000000005E-2</v>
      </c>
      <c r="T23" s="3">
        <v>8.1200000000000033E-4</v>
      </c>
      <c r="U23" s="3">
        <v>1.1600000000000001E-4</v>
      </c>
      <c r="V23" s="3">
        <v>1.1600000000000001E-2</v>
      </c>
      <c r="W23" s="3" t="s">
        <v>72</v>
      </c>
      <c r="X23" s="3">
        <v>3.5400000000000004E-4</v>
      </c>
      <c r="Y23" s="3">
        <v>5.7400000000000018E-4</v>
      </c>
      <c r="Z23" s="3" t="s">
        <v>72</v>
      </c>
      <c r="AA23" s="3" t="s">
        <v>72</v>
      </c>
      <c r="AB23" s="3">
        <v>9.2800000000000011E-4</v>
      </c>
      <c r="AC23" s="3" t="s">
        <v>65</v>
      </c>
      <c r="AD23" s="3" t="s">
        <v>65</v>
      </c>
      <c r="AE23" s="51"/>
      <c r="AF23" s="22">
        <v>491.69999999999993</v>
      </c>
      <c r="AG23" s="22" t="s">
        <v>65</v>
      </c>
      <c r="AH23" s="22" t="s">
        <v>65</v>
      </c>
      <c r="AI23" s="22" t="s">
        <v>65</v>
      </c>
      <c r="AJ23" s="22" t="s">
        <v>65</v>
      </c>
      <c r="AK23" s="22" t="s">
        <v>65</v>
      </c>
      <c r="AL23" s="40" t="s">
        <v>61</v>
      </c>
    </row>
    <row r="24" spans="1:38" ht="26.25" customHeight="1" thickBot="1" x14ac:dyDescent="0.25">
      <c r="A24" s="65" t="s">
        <v>66</v>
      </c>
      <c r="B24" s="64" t="s">
        <v>88</v>
      </c>
      <c r="C24" s="61" t="s">
        <v>89</v>
      </c>
      <c r="D24" s="62"/>
      <c r="E24" s="3">
        <v>0.13036500000000001</v>
      </c>
      <c r="F24" s="3">
        <v>2.3640999999999999E-2</v>
      </c>
      <c r="G24" s="3">
        <v>0.103185</v>
      </c>
      <c r="H24" s="3">
        <v>4.0299999999999998E-4</v>
      </c>
      <c r="I24" s="3">
        <v>1.1081000000000001E-2</v>
      </c>
      <c r="J24" s="3">
        <v>1.451E-2</v>
      </c>
      <c r="K24" s="3">
        <v>1.7676999999999998E-2</v>
      </c>
      <c r="L24" s="3">
        <v>2.1050000000000001E-3</v>
      </c>
      <c r="M24" s="3">
        <v>4.4807E-2</v>
      </c>
      <c r="N24" s="3">
        <v>8.1939999999999999E-3</v>
      </c>
      <c r="O24" s="3">
        <v>4.182E-3</v>
      </c>
      <c r="P24" s="3">
        <v>3.3199999999999999E-4</v>
      </c>
      <c r="Q24" s="3">
        <v>1.8168E-2</v>
      </c>
      <c r="R24" s="3">
        <v>1.0022E-2</v>
      </c>
      <c r="S24" s="3">
        <v>5.2529999999999999E-3</v>
      </c>
      <c r="T24" s="3">
        <v>4.6119999999999998E-3</v>
      </c>
      <c r="U24" s="3">
        <v>1.84E-4</v>
      </c>
      <c r="V24" s="3">
        <v>0.18041199999999999</v>
      </c>
      <c r="W24" s="3">
        <v>3.8698999999999997E-2</v>
      </c>
      <c r="X24" s="3">
        <v>5.1809999999999998E-3</v>
      </c>
      <c r="Y24" s="3">
        <v>7.6649999999999999E-3</v>
      </c>
      <c r="Z24" s="3">
        <v>3.0739999999999999E-3</v>
      </c>
      <c r="AA24" s="3">
        <v>2.1649999999999998E-3</v>
      </c>
      <c r="AB24" s="3">
        <v>1.8085E-2</v>
      </c>
      <c r="AC24" s="3">
        <v>1.7329999999999999E-3</v>
      </c>
      <c r="AD24" s="3">
        <v>3.0000000000000001E-6</v>
      </c>
      <c r="AE24" s="51"/>
      <c r="AF24" s="22">
        <v>410.20000000000005</v>
      </c>
      <c r="AG24" s="22" t="s">
        <v>65</v>
      </c>
      <c r="AH24" s="22">
        <v>975</v>
      </c>
      <c r="AI24" s="22">
        <v>346.59</v>
      </c>
      <c r="AJ24" s="22" t="s">
        <v>65</v>
      </c>
      <c r="AK24" s="22" t="s">
        <v>65</v>
      </c>
      <c r="AL24" s="40" t="s">
        <v>61</v>
      </c>
    </row>
    <row r="25" spans="1:38" ht="26.25" customHeight="1" thickBot="1" x14ac:dyDescent="0.25">
      <c r="A25" s="60" t="s">
        <v>90</v>
      </c>
      <c r="B25" s="64" t="s">
        <v>91</v>
      </c>
      <c r="C25" s="66" t="s">
        <v>92</v>
      </c>
      <c r="D25" s="62"/>
      <c r="E25" s="3">
        <v>4.7522000000000002E-2</v>
      </c>
      <c r="F25" s="3">
        <v>7.502E-3</v>
      </c>
      <c r="G25" s="3">
        <v>4.0049999999999999E-3</v>
      </c>
      <c r="H25" s="3" t="s">
        <v>72</v>
      </c>
      <c r="I25" s="3">
        <v>3.0699999999999998E-4</v>
      </c>
      <c r="J25" s="3">
        <v>3.0699999999999998E-4</v>
      </c>
      <c r="K25" s="3">
        <v>3.0699999999999998E-4</v>
      </c>
      <c r="L25" s="3">
        <v>1.47E-4</v>
      </c>
      <c r="M25" s="3">
        <v>9.5397999999999997E-2</v>
      </c>
      <c r="N25" s="3" t="s">
        <v>72</v>
      </c>
      <c r="O25" s="3" t="s">
        <v>72</v>
      </c>
      <c r="P25" s="3" t="s">
        <v>72</v>
      </c>
      <c r="Q25" s="3" t="s">
        <v>72</v>
      </c>
      <c r="R25" s="3" t="s">
        <v>72</v>
      </c>
      <c r="S25" s="3" t="s">
        <v>72</v>
      </c>
      <c r="T25" s="3" t="s">
        <v>72</v>
      </c>
      <c r="U25" s="3" t="s">
        <v>72</v>
      </c>
      <c r="V25" s="3" t="s">
        <v>72</v>
      </c>
      <c r="W25" s="3" t="s">
        <v>72</v>
      </c>
      <c r="X25" s="3" t="s">
        <v>72</v>
      </c>
      <c r="Y25" s="3" t="s">
        <v>72</v>
      </c>
      <c r="Z25" s="3" t="s">
        <v>72</v>
      </c>
      <c r="AA25" s="3" t="s">
        <v>72</v>
      </c>
      <c r="AB25" s="3" t="s">
        <v>72</v>
      </c>
      <c r="AC25" s="3" t="s">
        <v>65</v>
      </c>
      <c r="AD25" s="3" t="s">
        <v>65</v>
      </c>
      <c r="AE25" s="51"/>
      <c r="AF25" s="22">
        <v>180.38333399999999</v>
      </c>
      <c r="AG25" s="22" t="s">
        <v>65</v>
      </c>
      <c r="AH25" s="22" t="s">
        <v>65</v>
      </c>
      <c r="AI25" s="22" t="s">
        <v>65</v>
      </c>
      <c r="AJ25" s="22" t="s">
        <v>65</v>
      </c>
      <c r="AK25" s="22" t="s">
        <v>65</v>
      </c>
      <c r="AL25" s="40" t="s">
        <v>61</v>
      </c>
    </row>
    <row r="26" spans="1:38" ht="26.25" customHeight="1" thickBot="1" x14ac:dyDescent="0.25">
      <c r="A26" s="60" t="s">
        <v>90</v>
      </c>
      <c r="B26" s="60" t="s">
        <v>93</v>
      </c>
      <c r="C26" s="61" t="s">
        <v>94</v>
      </c>
      <c r="D26" s="62"/>
      <c r="E26" s="3">
        <v>3.7109999999999999E-3</v>
      </c>
      <c r="F26" s="3">
        <v>2.6940000000000002E-3</v>
      </c>
      <c r="G26" s="3">
        <v>4.8099999999999998E-4</v>
      </c>
      <c r="H26" s="3" t="s">
        <v>72</v>
      </c>
      <c r="I26" s="3">
        <v>1.4E-5</v>
      </c>
      <c r="J26" s="3">
        <v>1.4E-5</v>
      </c>
      <c r="K26" s="3">
        <v>1.4E-5</v>
      </c>
      <c r="L26" s="3">
        <v>6.0000000000000002E-6</v>
      </c>
      <c r="M26" s="3">
        <v>3.7567000000000003E-2</v>
      </c>
      <c r="N26" s="3" t="s">
        <v>72</v>
      </c>
      <c r="O26" s="3" t="s">
        <v>72</v>
      </c>
      <c r="P26" s="3" t="s">
        <v>72</v>
      </c>
      <c r="Q26" s="3" t="s">
        <v>72</v>
      </c>
      <c r="R26" s="3" t="s">
        <v>72</v>
      </c>
      <c r="S26" s="3" t="s">
        <v>72</v>
      </c>
      <c r="T26" s="3" t="s">
        <v>72</v>
      </c>
      <c r="U26" s="3" t="s">
        <v>72</v>
      </c>
      <c r="V26" s="3" t="s">
        <v>72</v>
      </c>
      <c r="W26" s="3" t="s">
        <v>72</v>
      </c>
      <c r="X26" s="3" t="s">
        <v>72</v>
      </c>
      <c r="Y26" s="3" t="s">
        <v>72</v>
      </c>
      <c r="Z26" s="3" t="s">
        <v>72</v>
      </c>
      <c r="AA26" s="3" t="s">
        <v>72</v>
      </c>
      <c r="AB26" s="3" t="s">
        <v>72</v>
      </c>
      <c r="AC26" s="3" t="s">
        <v>65</v>
      </c>
      <c r="AD26" s="3" t="s">
        <v>65</v>
      </c>
      <c r="AE26" s="51"/>
      <c r="AF26" s="22">
        <v>22.136759000000001</v>
      </c>
      <c r="AG26" s="22" t="s">
        <v>65</v>
      </c>
      <c r="AH26" s="22" t="s">
        <v>65</v>
      </c>
      <c r="AI26" s="22" t="s">
        <v>65</v>
      </c>
      <c r="AJ26" s="22" t="s">
        <v>65</v>
      </c>
      <c r="AK26" s="22" t="s">
        <v>65</v>
      </c>
      <c r="AL26" s="40" t="s">
        <v>61</v>
      </c>
    </row>
    <row r="27" spans="1:38" ht="26.25" customHeight="1" thickBot="1" x14ac:dyDescent="0.25">
      <c r="A27" s="60" t="s">
        <v>95</v>
      </c>
      <c r="B27" s="60" t="s">
        <v>96</v>
      </c>
      <c r="C27" s="61" t="s">
        <v>97</v>
      </c>
      <c r="D27" s="62"/>
      <c r="E27" s="3">
        <v>2.6489418253918067</v>
      </c>
      <c r="F27" s="3">
        <v>0.45289375005666377</v>
      </c>
      <c r="G27" s="3">
        <v>4.0292588079603939E-3</v>
      </c>
      <c r="H27" s="3">
        <v>8.2317654903462545E-2</v>
      </c>
      <c r="I27" s="3">
        <v>0.11165524961886426</v>
      </c>
      <c r="J27" s="3">
        <v>0.11165524961886426</v>
      </c>
      <c r="K27" s="3">
        <v>0.11165524961886426</v>
      </c>
      <c r="L27" s="3">
        <v>9.006789033277926E-2</v>
      </c>
      <c r="M27" s="3">
        <v>5.1972148582413302</v>
      </c>
      <c r="N27" s="3">
        <v>4.3692356200248121E-4</v>
      </c>
      <c r="O27" s="3">
        <v>5.0998525301646056E-5</v>
      </c>
      <c r="P27" s="3">
        <v>3.1226658377876211E-3</v>
      </c>
      <c r="Q27" s="3">
        <v>8.3731627849797246E-5</v>
      </c>
      <c r="R27" s="3">
        <v>3.6102271985617509E-3</v>
      </c>
      <c r="S27" s="3">
        <v>2.4712595204980886E-3</v>
      </c>
      <c r="T27" s="3">
        <v>4.7797544250900687E-4</v>
      </c>
      <c r="U27" s="3">
        <v>6.5466205096302354E-5</v>
      </c>
      <c r="V27" s="3">
        <v>1.1235954234729582E-2</v>
      </c>
      <c r="W27" s="3">
        <v>0.1668115</v>
      </c>
      <c r="X27" s="3">
        <v>8.3981066768000004E-3</v>
      </c>
      <c r="Y27" s="3">
        <v>9.729304660700001E-3</v>
      </c>
      <c r="Z27" s="3">
        <v>7.2086719050000001E-3</v>
      </c>
      <c r="AA27" s="3">
        <v>8.6302668972000011E-3</v>
      </c>
      <c r="AB27" s="3">
        <v>3.3966350139700001E-2</v>
      </c>
      <c r="AC27" s="3">
        <v>1.668126E-4</v>
      </c>
      <c r="AD27" s="3">
        <v>3.3406099999999999E-5</v>
      </c>
      <c r="AE27" s="51"/>
      <c r="AF27" s="22">
        <v>19535.977252000001</v>
      </c>
      <c r="AG27" s="22" t="s">
        <v>65</v>
      </c>
      <c r="AH27" s="22">
        <v>223.84511800000001</v>
      </c>
      <c r="AI27" s="22">
        <v>1048.617283</v>
      </c>
      <c r="AJ27" s="22" t="s">
        <v>65</v>
      </c>
      <c r="AK27" s="22" t="s">
        <v>65</v>
      </c>
      <c r="AL27" s="40" t="s">
        <v>61</v>
      </c>
    </row>
    <row r="28" spans="1:38" ht="26.25" customHeight="1" thickBot="1" x14ac:dyDescent="0.25">
      <c r="A28" s="60" t="s">
        <v>95</v>
      </c>
      <c r="B28" s="60" t="s">
        <v>98</v>
      </c>
      <c r="C28" s="61" t="s">
        <v>99</v>
      </c>
      <c r="D28" s="62"/>
      <c r="E28" s="3">
        <v>1.1788420017044838</v>
      </c>
      <c r="F28" s="3">
        <v>4.1525070627402329E-2</v>
      </c>
      <c r="G28" s="3">
        <v>9.3536197036188937E-4</v>
      </c>
      <c r="H28" s="3">
        <v>6.5091614305363577E-3</v>
      </c>
      <c r="I28" s="3">
        <v>2.4708070377358435E-2</v>
      </c>
      <c r="J28" s="3">
        <v>2.4708070377358435E-2</v>
      </c>
      <c r="K28" s="3">
        <v>2.4708070377358435E-2</v>
      </c>
      <c r="L28" s="3">
        <v>1.9707718952332091E-2</v>
      </c>
      <c r="M28" s="3">
        <v>0.40095988916018194</v>
      </c>
      <c r="N28" s="3">
        <v>5.9679611293859711E-5</v>
      </c>
      <c r="O28" s="3">
        <v>6.2529839026973135E-6</v>
      </c>
      <c r="P28" s="3">
        <v>5.737466770261208E-4</v>
      </c>
      <c r="Q28" s="3">
        <v>1.1793410872116275E-5</v>
      </c>
      <c r="R28" s="3">
        <v>8.656289929404393E-4</v>
      </c>
      <c r="S28" s="3">
        <v>5.8244224611755469E-4</v>
      </c>
      <c r="T28" s="3">
        <v>3.5700289609964571E-5</v>
      </c>
      <c r="U28" s="3">
        <v>1.1080853938837919E-5</v>
      </c>
      <c r="V28" s="3">
        <v>1.9731770009924743E-3</v>
      </c>
      <c r="W28" s="3">
        <v>2.3930600000000003E-2</v>
      </c>
      <c r="X28" s="3">
        <v>2.2972930830000003E-3</v>
      </c>
      <c r="Y28" s="3">
        <v>2.5816505197000001E-3</v>
      </c>
      <c r="Z28" s="3">
        <v>2.0159606209999999E-3</v>
      </c>
      <c r="AA28" s="3">
        <v>2.1575734265000001E-3</v>
      </c>
      <c r="AB28" s="3">
        <v>9.0524776501999995E-3</v>
      </c>
      <c r="AC28" s="3">
        <v>2.3930600000000001E-5</v>
      </c>
      <c r="AD28" s="3">
        <v>4.8532000000000004E-6</v>
      </c>
      <c r="AE28" s="51"/>
      <c r="AF28" s="22">
        <v>4084.0521600000002</v>
      </c>
      <c r="AG28" s="22" t="s">
        <v>65</v>
      </c>
      <c r="AH28" s="22" t="s">
        <v>65</v>
      </c>
      <c r="AI28" s="22">
        <v>300.94641799999999</v>
      </c>
      <c r="AJ28" s="22" t="s">
        <v>65</v>
      </c>
      <c r="AK28" s="22" t="s">
        <v>65</v>
      </c>
      <c r="AL28" s="40" t="s">
        <v>61</v>
      </c>
    </row>
    <row r="29" spans="1:38" ht="26.25" customHeight="1" thickBot="1" x14ac:dyDescent="0.25">
      <c r="A29" s="60" t="s">
        <v>95</v>
      </c>
      <c r="B29" s="60" t="s">
        <v>100</v>
      </c>
      <c r="C29" s="61" t="s">
        <v>101</v>
      </c>
      <c r="D29" s="62"/>
      <c r="E29" s="3">
        <v>2.4719623608443904</v>
      </c>
      <c r="F29" s="3">
        <v>7.3266552739437316E-2</v>
      </c>
      <c r="G29" s="3">
        <v>1.6747294202490402E-3</v>
      </c>
      <c r="H29" s="3">
        <v>6.3654024340476694E-3</v>
      </c>
      <c r="I29" s="3">
        <v>3.4313928335299448E-2</v>
      </c>
      <c r="J29" s="3">
        <v>3.4313928335299448E-2</v>
      </c>
      <c r="K29" s="3">
        <v>3.4313928335299448E-2</v>
      </c>
      <c r="L29" s="3">
        <v>2.2709704383592905E-2</v>
      </c>
      <c r="M29" s="3">
        <v>0.67791705822106729</v>
      </c>
      <c r="N29" s="3">
        <v>9.2353309042256414E-5</v>
      </c>
      <c r="O29" s="3">
        <v>9.2555506144337136E-6</v>
      </c>
      <c r="P29" s="3">
        <v>9.7476970568995179E-4</v>
      </c>
      <c r="Q29" s="3">
        <v>1.8460551953347258E-5</v>
      </c>
      <c r="R29" s="3">
        <v>1.5594414551346433E-3</v>
      </c>
      <c r="S29" s="3">
        <v>1.0458822526252514E-3</v>
      </c>
      <c r="T29" s="3">
        <v>3.7780441590537433E-5</v>
      </c>
      <c r="U29" s="3">
        <v>1.8410002677827085E-5</v>
      </c>
      <c r="V29" s="3">
        <v>3.3122840037432674E-3</v>
      </c>
      <c r="W29" s="3">
        <v>2.5256999999999998E-2</v>
      </c>
      <c r="X29" s="3">
        <v>8.1607735429999994E-4</v>
      </c>
      <c r="Y29" s="3">
        <v>4.9418017575000002E-3</v>
      </c>
      <c r="Z29" s="3">
        <v>5.5221234315000001E-3</v>
      </c>
      <c r="AA29" s="3">
        <v>1.2694536626999999E-3</v>
      </c>
      <c r="AB29" s="3">
        <v>1.2549456205999999E-2</v>
      </c>
      <c r="AC29" s="3">
        <v>1.9330600000000001E-5</v>
      </c>
      <c r="AD29" s="3">
        <v>3.9906999999999998E-6</v>
      </c>
      <c r="AE29" s="51"/>
      <c r="AF29" s="22">
        <v>7190.8832160000002</v>
      </c>
      <c r="AG29" s="22" t="s">
        <v>65</v>
      </c>
      <c r="AH29" s="22">
        <v>496.11488200000002</v>
      </c>
      <c r="AI29" s="22">
        <v>558.81070699999998</v>
      </c>
      <c r="AJ29" s="22" t="s">
        <v>65</v>
      </c>
      <c r="AK29" s="22" t="s">
        <v>65</v>
      </c>
      <c r="AL29" s="40" t="s">
        <v>61</v>
      </c>
    </row>
    <row r="30" spans="1:38" ht="26.25" customHeight="1" thickBot="1" x14ac:dyDescent="0.25">
      <c r="A30" s="60" t="s">
        <v>95</v>
      </c>
      <c r="B30" s="60" t="s">
        <v>102</v>
      </c>
      <c r="C30" s="61" t="s">
        <v>103</v>
      </c>
      <c r="D30" s="62"/>
      <c r="E30" s="3">
        <v>1.1771896424736037E-2</v>
      </c>
      <c r="F30" s="3">
        <v>4.9114897606646286E-2</v>
      </c>
      <c r="G30" s="3">
        <v>2.3224416774485491E-5</v>
      </c>
      <c r="H30" s="3">
        <v>1.5335067478497929E-4</v>
      </c>
      <c r="I30" s="3">
        <v>7.5579972989459402E-4</v>
      </c>
      <c r="J30" s="3">
        <v>7.5579972989459402E-4</v>
      </c>
      <c r="K30" s="3">
        <v>7.5579972989459402E-4</v>
      </c>
      <c r="L30" s="3">
        <v>1.3964521219656068E-4</v>
      </c>
      <c r="M30" s="3">
        <v>0.40769091751551201</v>
      </c>
      <c r="N30" s="3">
        <v>4.8878699267551364E-6</v>
      </c>
      <c r="O30" s="3">
        <v>6.1098374084439205E-7</v>
      </c>
      <c r="P30" s="3">
        <v>2.657779272673106E-5</v>
      </c>
      <c r="Q30" s="3">
        <v>9.1647561126658792E-7</v>
      </c>
      <c r="R30" s="3">
        <v>1.9245987836598355E-5</v>
      </c>
      <c r="S30" s="3">
        <v>1.374713416899882E-5</v>
      </c>
      <c r="T30" s="3">
        <v>7.0263130197105106E-6</v>
      </c>
      <c r="U30" s="3">
        <v>6.1098374084439205E-7</v>
      </c>
      <c r="V30" s="3">
        <v>1.0081231723932472E-4</v>
      </c>
      <c r="W30" s="3">
        <v>1.1826E-3</v>
      </c>
      <c r="X30" s="3">
        <v>2.5770637900000003E-5</v>
      </c>
      <c r="Y30" s="3">
        <v>3.3793878300000003E-5</v>
      </c>
      <c r="Z30" s="3">
        <v>1.9667549400000001E-5</v>
      </c>
      <c r="AA30" s="3">
        <v>3.7692818400000002E-5</v>
      </c>
      <c r="AB30" s="3">
        <v>1.1692488400000001E-4</v>
      </c>
      <c r="AC30" s="3">
        <v>1.1828999999999999E-6</v>
      </c>
      <c r="AD30" s="3">
        <v>5.9250000000000004E-7</v>
      </c>
      <c r="AE30" s="51"/>
      <c r="AF30" s="22">
        <v>129.93258399999999</v>
      </c>
      <c r="AG30" s="22" t="s">
        <v>65</v>
      </c>
      <c r="AH30" s="22" t="s">
        <v>65</v>
      </c>
      <c r="AI30" s="22">
        <v>2.7797320000000001</v>
      </c>
      <c r="AJ30" s="22" t="s">
        <v>65</v>
      </c>
      <c r="AK30" s="22" t="s">
        <v>65</v>
      </c>
      <c r="AL30" s="40" t="s">
        <v>61</v>
      </c>
    </row>
    <row r="31" spans="1:38" ht="26.25" customHeight="1" thickBot="1" x14ac:dyDescent="0.25">
      <c r="A31" s="60" t="s">
        <v>95</v>
      </c>
      <c r="B31" s="60" t="s">
        <v>104</v>
      </c>
      <c r="C31" s="61" t="s">
        <v>105</v>
      </c>
      <c r="D31" s="62"/>
      <c r="E31" s="3" t="s">
        <v>65</v>
      </c>
      <c r="F31" s="3">
        <v>0.24143800000000001</v>
      </c>
      <c r="G31" s="3" t="s">
        <v>65</v>
      </c>
      <c r="H31" s="3" t="s">
        <v>65</v>
      </c>
      <c r="I31" s="3" t="s">
        <v>65</v>
      </c>
      <c r="J31" s="3" t="s">
        <v>65</v>
      </c>
      <c r="K31" s="3" t="s">
        <v>65</v>
      </c>
      <c r="L31" s="3" t="s">
        <v>65</v>
      </c>
      <c r="M31" s="3" t="s">
        <v>65</v>
      </c>
      <c r="N31" s="3" t="s">
        <v>65</v>
      </c>
      <c r="O31" s="3" t="s">
        <v>65</v>
      </c>
      <c r="P31" s="3" t="s">
        <v>65</v>
      </c>
      <c r="Q31" s="3" t="s">
        <v>65</v>
      </c>
      <c r="R31" s="3" t="s">
        <v>65</v>
      </c>
      <c r="S31" s="3" t="s">
        <v>65</v>
      </c>
      <c r="T31" s="3" t="s">
        <v>65</v>
      </c>
      <c r="U31" s="3" t="s">
        <v>65</v>
      </c>
      <c r="V31" s="3" t="s">
        <v>65</v>
      </c>
      <c r="W31" s="3" t="s">
        <v>72</v>
      </c>
      <c r="X31" s="3" t="s">
        <v>72</v>
      </c>
      <c r="Y31" s="3" t="s">
        <v>72</v>
      </c>
      <c r="Z31" s="3" t="s">
        <v>72</v>
      </c>
      <c r="AA31" s="3" t="s">
        <v>72</v>
      </c>
      <c r="AB31" s="3" t="s">
        <v>72</v>
      </c>
      <c r="AC31" s="3" t="s">
        <v>72</v>
      </c>
      <c r="AD31" s="3" t="s">
        <v>72</v>
      </c>
      <c r="AE31" s="51"/>
      <c r="AF31" s="22">
        <v>11.024787999999999</v>
      </c>
      <c r="AG31" s="22" t="s">
        <v>65</v>
      </c>
      <c r="AH31" s="22" t="s">
        <v>65</v>
      </c>
      <c r="AI31" s="22">
        <v>0.23585999999999999</v>
      </c>
      <c r="AJ31" s="22" t="s">
        <v>65</v>
      </c>
      <c r="AK31" s="22" t="s">
        <v>65</v>
      </c>
      <c r="AL31" s="40" t="s">
        <v>61</v>
      </c>
    </row>
    <row r="32" spans="1:38" ht="26.25" customHeight="1" thickBot="1" x14ac:dyDescent="0.25">
      <c r="A32" s="60" t="s">
        <v>95</v>
      </c>
      <c r="B32" s="60" t="s">
        <v>106</v>
      </c>
      <c r="C32" s="61" t="s">
        <v>107</v>
      </c>
      <c r="D32" s="62"/>
      <c r="E32" s="3" t="s">
        <v>65</v>
      </c>
      <c r="F32" s="3" t="s">
        <v>65</v>
      </c>
      <c r="G32" s="3" t="s">
        <v>65</v>
      </c>
      <c r="H32" s="3" t="s">
        <v>65</v>
      </c>
      <c r="I32" s="3">
        <v>0.12912999999999999</v>
      </c>
      <c r="J32" s="3">
        <v>0.25227500000000003</v>
      </c>
      <c r="K32" s="3">
        <v>0.31890600000000002</v>
      </c>
      <c r="L32" s="3">
        <v>2.8445000000000002E-2</v>
      </c>
      <c r="M32" s="3" t="s">
        <v>65</v>
      </c>
      <c r="N32" s="3">
        <v>1.001525</v>
      </c>
      <c r="O32" s="3">
        <v>4.3369999999999997E-3</v>
      </c>
      <c r="P32" s="3" t="s">
        <v>65</v>
      </c>
      <c r="Q32" s="3">
        <v>1.1426E-2</v>
      </c>
      <c r="R32" s="3">
        <v>0.374332</v>
      </c>
      <c r="S32" s="3">
        <v>8.2231719999999999</v>
      </c>
      <c r="T32" s="3">
        <v>5.7174000000000003E-2</v>
      </c>
      <c r="U32" s="3">
        <v>6.378E-3</v>
      </c>
      <c r="V32" s="3">
        <v>2.5699000000000001</v>
      </c>
      <c r="W32" s="3" t="s">
        <v>72</v>
      </c>
      <c r="X32" s="3">
        <v>7.3700000000000002E-4</v>
      </c>
      <c r="Y32" s="3">
        <v>6.7000000000000002E-5</v>
      </c>
      <c r="Z32" s="3">
        <v>9.8999999999999994E-5</v>
      </c>
      <c r="AA32" s="3">
        <v>4.17E-4</v>
      </c>
      <c r="AB32" s="3">
        <v>1.3209999999999999E-3</v>
      </c>
      <c r="AC32" s="3" t="s">
        <v>72</v>
      </c>
      <c r="AD32" s="3" t="s">
        <v>72</v>
      </c>
      <c r="AE32" s="51"/>
      <c r="AF32" s="22" t="s">
        <v>65</v>
      </c>
      <c r="AG32" s="22" t="s">
        <v>65</v>
      </c>
      <c r="AH32" s="22" t="s">
        <v>65</v>
      </c>
      <c r="AI32" s="22" t="s">
        <v>65</v>
      </c>
      <c r="AJ32" s="22" t="s">
        <v>65</v>
      </c>
      <c r="AK32" s="22">
        <v>10469.216178999999</v>
      </c>
      <c r="AL32" s="40" t="s">
        <v>108</v>
      </c>
    </row>
    <row r="33" spans="1:38" ht="26.25" customHeight="1" thickBot="1" x14ac:dyDescent="0.25">
      <c r="A33" s="60" t="s">
        <v>95</v>
      </c>
      <c r="B33" s="60" t="s">
        <v>109</v>
      </c>
      <c r="C33" s="61" t="s">
        <v>110</v>
      </c>
      <c r="D33" s="62"/>
      <c r="E33" s="3" t="s">
        <v>65</v>
      </c>
      <c r="F33" s="3" t="s">
        <v>65</v>
      </c>
      <c r="G33" s="3" t="s">
        <v>65</v>
      </c>
      <c r="H33" s="3" t="s">
        <v>65</v>
      </c>
      <c r="I33" s="3">
        <v>0.61031400000000002</v>
      </c>
      <c r="J33" s="3">
        <v>1.1302080000000001</v>
      </c>
      <c r="K33" s="3">
        <v>2.260421</v>
      </c>
      <c r="L33" s="3">
        <v>2.2460000000000002E-3</v>
      </c>
      <c r="M33" s="3" t="s">
        <v>65</v>
      </c>
      <c r="N33" s="3" t="s">
        <v>65</v>
      </c>
      <c r="O33" s="3" t="s">
        <v>65</v>
      </c>
      <c r="P33" s="3" t="s">
        <v>65</v>
      </c>
      <c r="Q33" s="3" t="s">
        <v>65</v>
      </c>
      <c r="R33" s="3" t="s">
        <v>65</v>
      </c>
      <c r="S33" s="3" t="s">
        <v>65</v>
      </c>
      <c r="T33" s="3" t="s">
        <v>65</v>
      </c>
      <c r="U33" s="3" t="s">
        <v>65</v>
      </c>
      <c r="V33" s="3" t="s">
        <v>65</v>
      </c>
      <c r="W33" s="3" t="s">
        <v>65</v>
      </c>
      <c r="X33" s="3" t="s">
        <v>65</v>
      </c>
      <c r="Y33" s="3" t="s">
        <v>65</v>
      </c>
      <c r="Z33" s="3" t="s">
        <v>65</v>
      </c>
      <c r="AA33" s="3" t="s">
        <v>65</v>
      </c>
      <c r="AB33" s="3" t="s">
        <v>65</v>
      </c>
      <c r="AC33" s="3" t="s">
        <v>65</v>
      </c>
      <c r="AD33" s="3" t="s">
        <v>65</v>
      </c>
      <c r="AE33" s="51"/>
      <c r="AF33" s="22" t="s">
        <v>65</v>
      </c>
      <c r="AG33" s="22" t="s">
        <v>65</v>
      </c>
      <c r="AH33" s="22" t="s">
        <v>65</v>
      </c>
      <c r="AI33" s="22" t="s">
        <v>65</v>
      </c>
      <c r="AJ33" s="22" t="s">
        <v>65</v>
      </c>
      <c r="AK33" s="22">
        <v>10469.216178999999</v>
      </c>
      <c r="AL33" s="40" t="s">
        <v>108</v>
      </c>
    </row>
    <row r="34" spans="1:38" ht="26.25" customHeight="1" thickBot="1" x14ac:dyDescent="0.25">
      <c r="A34" s="60" t="s">
        <v>85</v>
      </c>
      <c r="B34" s="60" t="s">
        <v>111</v>
      </c>
      <c r="C34" s="61" t="s">
        <v>112</v>
      </c>
      <c r="D34" s="62"/>
      <c r="E34" s="3">
        <v>0.76025600000000004</v>
      </c>
      <c r="F34" s="3">
        <v>5.9033000000000002E-2</v>
      </c>
      <c r="G34" s="3">
        <v>2.4800000000000001E-4</v>
      </c>
      <c r="H34" s="3">
        <v>1.2400000000000001E-4</v>
      </c>
      <c r="I34" s="3">
        <v>1.5831999999999999E-2</v>
      </c>
      <c r="J34" s="3">
        <v>1.7072E-2</v>
      </c>
      <c r="K34" s="3">
        <v>2.5486000000000002E-2</v>
      </c>
      <c r="L34" s="3">
        <v>1.0291E-2</v>
      </c>
      <c r="M34" s="3">
        <v>0.20566499999999999</v>
      </c>
      <c r="N34" s="3" t="s">
        <v>72</v>
      </c>
      <c r="O34" s="3">
        <v>1.2400000000000001E-4</v>
      </c>
      <c r="P34" s="3" t="s">
        <v>72</v>
      </c>
      <c r="Q34" s="3" t="s">
        <v>72</v>
      </c>
      <c r="R34" s="3">
        <v>6.2000000000000011E-4</v>
      </c>
      <c r="S34" s="3">
        <v>2.1079999999999998E-2</v>
      </c>
      <c r="T34" s="3">
        <v>8.6800000000000006E-4</v>
      </c>
      <c r="U34" s="3">
        <v>1.2400000000000001E-4</v>
      </c>
      <c r="V34" s="3">
        <v>1.24E-2</v>
      </c>
      <c r="W34" s="3" t="s">
        <v>72</v>
      </c>
      <c r="X34" s="3">
        <v>3.7200000000000004E-4</v>
      </c>
      <c r="Y34" s="3">
        <v>6.2000000000000011E-4</v>
      </c>
      <c r="Z34" s="3">
        <v>4.2700000000000002E-4</v>
      </c>
      <c r="AA34" s="3">
        <v>9.7999999999999997E-5</v>
      </c>
      <c r="AB34" s="3">
        <v>1.5169999999999999E-3</v>
      </c>
      <c r="AC34" s="3" t="s">
        <v>65</v>
      </c>
      <c r="AD34" s="3" t="s">
        <v>65</v>
      </c>
      <c r="AE34" s="51"/>
      <c r="AF34" s="22">
        <v>524.52</v>
      </c>
      <c r="AG34" s="22" t="s">
        <v>65</v>
      </c>
      <c r="AH34" s="22" t="s">
        <v>65</v>
      </c>
      <c r="AI34" s="22" t="s">
        <v>65</v>
      </c>
      <c r="AJ34" s="22" t="s">
        <v>65</v>
      </c>
      <c r="AK34" s="22" t="s">
        <v>65</v>
      </c>
      <c r="AL34" s="40" t="s">
        <v>61</v>
      </c>
    </row>
    <row r="35" spans="1:38" s="4" customFormat="1" ht="26.25" customHeight="1" thickBot="1" x14ac:dyDescent="0.25">
      <c r="A35" s="60" t="s">
        <v>113</v>
      </c>
      <c r="B35" s="60" t="s">
        <v>114</v>
      </c>
      <c r="C35" s="61" t="s">
        <v>115</v>
      </c>
      <c r="D35" s="62"/>
      <c r="E35" s="3" t="s">
        <v>69</v>
      </c>
      <c r="F35" s="3" t="s">
        <v>69</v>
      </c>
      <c r="G35" s="3" t="s">
        <v>69</v>
      </c>
      <c r="H35" s="3" t="s">
        <v>69</v>
      </c>
      <c r="I35" s="3" t="s">
        <v>69</v>
      </c>
      <c r="J35" s="3" t="s">
        <v>69</v>
      </c>
      <c r="K35" s="3" t="s">
        <v>69</v>
      </c>
      <c r="L35" s="3" t="s">
        <v>69</v>
      </c>
      <c r="M35" s="3" t="s">
        <v>69</v>
      </c>
      <c r="N35" s="3" t="s">
        <v>69</v>
      </c>
      <c r="O35" s="3" t="s">
        <v>69</v>
      </c>
      <c r="P35" s="3" t="s">
        <v>69</v>
      </c>
      <c r="Q35" s="3" t="s">
        <v>69</v>
      </c>
      <c r="R35" s="3" t="s">
        <v>69</v>
      </c>
      <c r="S35" s="3" t="s">
        <v>69</v>
      </c>
      <c r="T35" s="3" t="s">
        <v>69</v>
      </c>
      <c r="U35" s="3" t="s">
        <v>69</v>
      </c>
      <c r="V35" s="3" t="s">
        <v>69</v>
      </c>
      <c r="W35" s="3" t="s">
        <v>69</v>
      </c>
      <c r="X35" s="3" t="s">
        <v>69</v>
      </c>
      <c r="Y35" s="3" t="s">
        <v>69</v>
      </c>
      <c r="Z35" s="3" t="s">
        <v>69</v>
      </c>
      <c r="AA35" s="3" t="s">
        <v>69</v>
      </c>
      <c r="AB35" s="3" t="s">
        <v>69</v>
      </c>
      <c r="AC35" s="3" t="s">
        <v>69</v>
      </c>
      <c r="AD35" s="3" t="s">
        <v>69</v>
      </c>
      <c r="AE35" s="51"/>
      <c r="AF35" s="22" t="s">
        <v>69</v>
      </c>
      <c r="AG35" s="22" t="s">
        <v>69</v>
      </c>
      <c r="AH35" s="22" t="s">
        <v>69</v>
      </c>
      <c r="AI35" s="22" t="s">
        <v>69</v>
      </c>
      <c r="AJ35" s="22" t="s">
        <v>69</v>
      </c>
      <c r="AK35" s="22" t="s">
        <v>69</v>
      </c>
      <c r="AL35" s="40" t="s">
        <v>61</v>
      </c>
    </row>
    <row r="36" spans="1:38" ht="26.25" customHeight="1" thickBot="1" x14ac:dyDescent="0.25">
      <c r="A36" s="60" t="s">
        <v>113</v>
      </c>
      <c r="B36" s="60" t="s">
        <v>116</v>
      </c>
      <c r="C36" s="61" t="s">
        <v>117</v>
      </c>
      <c r="D36" s="62"/>
      <c r="E36" s="3">
        <v>0.46315000000000006</v>
      </c>
      <c r="F36" s="3">
        <v>1.652E-2</v>
      </c>
      <c r="G36" s="3">
        <v>1.1800000000000001E-2</v>
      </c>
      <c r="H36" s="3" t="s">
        <v>72</v>
      </c>
      <c r="I36" s="3">
        <v>8.26E-3</v>
      </c>
      <c r="J36" s="3">
        <v>8.850000000000002E-3</v>
      </c>
      <c r="K36" s="3">
        <v>8.850000000000002E-3</v>
      </c>
      <c r="L36" s="3">
        <v>2.7439999999999999E-3</v>
      </c>
      <c r="M36" s="3">
        <v>4.3659999999999997E-2</v>
      </c>
      <c r="N36" s="3">
        <v>7.67E-4</v>
      </c>
      <c r="O36" s="3">
        <v>5.8999999999999998E-5</v>
      </c>
      <c r="P36" s="3">
        <v>1.7699999999999999E-4</v>
      </c>
      <c r="Q36" s="3">
        <v>2.3599999999999999E-4</v>
      </c>
      <c r="R36" s="3">
        <v>2.9500000000000001E-4</v>
      </c>
      <c r="S36" s="3">
        <v>1.1800000000000001E-3</v>
      </c>
      <c r="T36" s="3">
        <v>5.8999999999999999E-3</v>
      </c>
      <c r="U36" s="3">
        <v>5.8999999999999998E-5</v>
      </c>
      <c r="V36" s="3">
        <v>7.0800000000000004E-3</v>
      </c>
      <c r="W36" s="3">
        <v>7.67E-4</v>
      </c>
      <c r="X36" s="3">
        <v>1.2E-5</v>
      </c>
      <c r="Y36" s="3">
        <v>5.8999999999999998E-5</v>
      </c>
      <c r="Z36" s="3">
        <v>5.8999999999999998E-5</v>
      </c>
      <c r="AA36" s="3">
        <v>6.0000000000000002E-6</v>
      </c>
      <c r="AB36" s="3">
        <v>1.36E-4</v>
      </c>
      <c r="AC36" s="3">
        <v>4.7199999999999998E-4</v>
      </c>
      <c r="AD36" s="3">
        <v>2.24E-4</v>
      </c>
      <c r="AE36" s="51"/>
      <c r="AF36" s="22">
        <v>249.57</v>
      </c>
      <c r="AG36" s="22" t="s">
        <v>65</v>
      </c>
      <c r="AH36" s="22" t="s">
        <v>65</v>
      </c>
      <c r="AI36" s="22" t="s">
        <v>65</v>
      </c>
      <c r="AJ36" s="22" t="s">
        <v>65</v>
      </c>
      <c r="AK36" s="22" t="s">
        <v>65</v>
      </c>
      <c r="AL36" s="40" t="s">
        <v>61</v>
      </c>
    </row>
    <row r="37" spans="1:38" ht="26.25" customHeight="1" thickBot="1" x14ac:dyDescent="0.25">
      <c r="A37" s="60" t="s">
        <v>85</v>
      </c>
      <c r="B37" s="60" t="s">
        <v>118</v>
      </c>
      <c r="C37" s="61" t="s">
        <v>119</v>
      </c>
      <c r="D37" s="62"/>
      <c r="E37" s="3" t="s">
        <v>69</v>
      </c>
      <c r="F37" s="3" t="s">
        <v>69</v>
      </c>
      <c r="G37" s="3" t="s">
        <v>69</v>
      </c>
      <c r="H37" s="3" t="s">
        <v>69</v>
      </c>
      <c r="I37" s="3" t="s">
        <v>69</v>
      </c>
      <c r="J37" s="3" t="s">
        <v>69</v>
      </c>
      <c r="K37" s="3" t="s">
        <v>69</v>
      </c>
      <c r="L37" s="3" t="s">
        <v>69</v>
      </c>
      <c r="M37" s="3" t="s">
        <v>69</v>
      </c>
      <c r="N37" s="3" t="s">
        <v>69</v>
      </c>
      <c r="O37" s="3" t="s">
        <v>69</v>
      </c>
      <c r="P37" s="3" t="s">
        <v>69</v>
      </c>
      <c r="Q37" s="3" t="s">
        <v>69</v>
      </c>
      <c r="R37" s="3" t="s">
        <v>69</v>
      </c>
      <c r="S37" s="3" t="s">
        <v>69</v>
      </c>
      <c r="T37" s="3" t="s">
        <v>69</v>
      </c>
      <c r="U37" s="3" t="s">
        <v>69</v>
      </c>
      <c r="V37" s="3" t="s">
        <v>69</v>
      </c>
      <c r="W37" s="3" t="s">
        <v>69</v>
      </c>
      <c r="X37" s="3" t="s">
        <v>69</v>
      </c>
      <c r="Y37" s="3" t="s">
        <v>69</v>
      </c>
      <c r="Z37" s="3" t="s">
        <v>69</v>
      </c>
      <c r="AA37" s="3" t="s">
        <v>69</v>
      </c>
      <c r="AB37" s="3" t="s">
        <v>69</v>
      </c>
      <c r="AC37" s="3" t="s">
        <v>69</v>
      </c>
      <c r="AD37" s="3" t="s">
        <v>69</v>
      </c>
      <c r="AE37" s="51"/>
      <c r="AF37" s="22" t="s">
        <v>69</v>
      </c>
      <c r="AG37" s="22" t="s">
        <v>69</v>
      </c>
      <c r="AH37" s="22" t="s">
        <v>69</v>
      </c>
      <c r="AI37" s="22" t="s">
        <v>69</v>
      </c>
      <c r="AJ37" s="22" t="s">
        <v>69</v>
      </c>
      <c r="AK37" s="22" t="s">
        <v>69</v>
      </c>
      <c r="AL37" s="40" t="s">
        <v>61</v>
      </c>
    </row>
    <row r="38" spans="1:38" ht="26.25" customHeight="1" thickBot="1" x14ac:dyDescent="0.25">
      <c r="A38" s="60" t="s">
        <v>85</v>
      </c>
      <c r="B38" s="60" t="s">
        <v>120</v>
      </c>
      <c r="C38" s="61" t="s">
        <v>121</v>
      </c>
      <c r="D38" s="67"/>
      <c r="E38" s="3" t="s">
        <v>69</v>
      </c>
      <c r="F38" s="3" t="s">
        <v>69</v>
      </c>
      <c r="G38" s="3" t="s">
        <v>69</v>
      </c>
      <c r="H38" s="3" t="s">
        <v>69</v>
      </c>
      <c r="I38" s="3" t="s">
        <v>69</v>
      </c>
      <c r="J38" s="3" t="s">
        <v>69</v>
      </c>
      <c r="K38" s="3" t="s">
        <v>69</v>
      </c>
      <c r="L38" s="3" t="s">
        <v>69</v>
      </c>
      <c r="M38" s="3" t="s">
        <v>69</v>
      </c>
      <c r="N38" s="3" t="s">
        <v>69</v>
      </c>
      <c r="O38" s="3" t="s">
        <v>69</v>
      </c>
      <c r="P38" s="3" t="s">
        <v>69</v>
      </c>
      <c r="Q38" s="3" t="s">
        <v>69</v>
      </c>
      <c r="R38" s="3" t="s">
        <v>69</v>
      </c>
      <c r="S38" s="3" t="s">
        <v>69</v>
      </c>
      <c r="T38" s="3" t="s">
        <v>69</v>
      </c>
      <c r="U38" s="3" t="s">
        <v>69</v>
      </c>
      <c r="V38" s="3" t="s">
        <v>69</v>
      </c>
      <c r="W38" s="3" t="s">
        <v>69</v>
      </c>
      <c r="X38" s="3" t="s">
        <v>69</v>
      </c>
      <c r="Y38" s="3" t="s">
        <v>69</v>
      </c>
      <c r="Z38" s="3" t="s">
        <v>69</v>
      </c>
      <c r="AA38" s="3" t="s">
        <v>69</v>
      </c>
      <c r="AB38" s="3" t="s">
        <v>69</v>
      </c>
      <c r="AC38" s="3" t="s">
        <v>69</v>
      </c>
      <c r="AD38" s="3" t="s">
        <v>69</v>
      </c>
      <c r="AE38" s="51"/>
      <c r="AF38" s="22" t="s">
        <v>69</v>
      </c>
      <c r="AG38" s="22" t="s">
        <v>69</v>
      </c>
      <c r="AH38" s="22" t="s">
        <v>69</v>
      </c>
      <c r="AI38" s="22" t="s">
        <v>69</v>
      </c>
      <c r="AJ38" s="22" t="s">
        <v>69</v>
      </c>
      <c r="AK38" s="22" t="s">
        <v>69</v>
      </c>
      <c r="AL38" s="40" t="s">
        <v>61</v>
      </c>
    </row>
    <row r="39" spans="1:38" ht="26.25" customHeight="1" thickBot="1" x14ac:dyDescent="0.25">
      <c r="A39" s="60" t="s">
        <v>122</v>
      </c>
      <c r="B39" s="60" t="s">
        <v>123</v>
      </c>
      <c r="C39" s="61" t="s">
        <v>124</v>
      </c>
      <c r="D39" s="62"/>
      <c r="E39" s="3">
        <v>0.26279400000000003</v>
      </c>
      <c r="F39" s="3">
        <v>5.9553000000000002E-2</v>
      </c>
      <c r="G39" s="3">
        <v>6.6493999999999998E-2</v>
      </c>
      <c r="H39" s="3">
        <v>1.1379999999999999E-3</v>
      </c>
      <c r="I39" s="3">
        <v>3.6491999999999997E-2</v>
      </c>
      <c r="J39" s="3">
        <v>4.4041999999999998E-2</v>
      </c>
      <c r="K39" s="3">
        <v>4.6288999999999997E-2</v>
      </c>
      <c r="L39" s="3">
        <v>6.4749999999999999E-3</v>
      </c>
      <c r="M39" s="3">
        <v>0.18379300000000001</v>
      </c>
      <c r="N39" s="3">
        <v>2.5516E-2</v>
      </c>
      <c r="O39" s="3">
        <v>1.3772E-2</v>
      </c>
      <c r="P39" s="3">
        <v>9.8200000000000002E-4</v>
      </c>
      <c r="Q39" s="3">
        <v>2.7123999999999999E-2</v>
      </c>
      <c r="R39" s="3">
        <v>1.7222000000000001E-2</v>
      </c>
      <c r="S39" s="3">
        <v>1.0114E-2</v>
      </c>
      <c r="T39" s="3">
        <v>0.177039</v>
      </c>
      <c r="U39" s="3">
        <v>3.77E-4</v>
      </c>
      <c r="V39" s="3">
        <v>0.27958899999999998</v>
      </c>
      <c r="W39" s="3">
        <v>7.3890999999999998E-2</v>
      </c>
      <c r="X39" s="3">
        <v>1.3823E-2</v>
      </c>
      <c r="Y39" s="3">
        <v>1.8748000000000001E-2</v>
      </c>
      <c r="Z39" s="3">
        <v>8.0420000000000005E-3</v>
      </c>
      <c r="AA39" s="3">
        <v>5.4409999999999997E-3</v>
      </c>
      <c r="AB39" s="3">
        <v>4.6053999999999998E-2</v>
      </c>
      <c r="AC39" s="3">
        <v>2.5760000000000002E-3</v>
      </c>
      <c r="AD39" s="3">
        <v>7.2139999999999999E-3</v>
      </c>
      <c r="AE39" s="51"/>
      <c r="AF39" s="165">
        <v>593.11</v>
      </c>
      <c r="AG39" s="22">
        <v>42.4</v>
      </c>
      <c r="AH39" s="165">
        <v>3332</v>
      </c>
      <c r="AI39" s="165">
        <v>583</v>
      </c>
      <c r="AJ39" s="22" t="s">
        <v>65</v>
      </c>
      <c r="AK39" s="22" t="s">
        <v>65</v>
      </c>
      <c r="AL39" s="40" t="s">
        <v>61</v>
      </c>
    </row>
    <row r="40" spans="1:38" ht="26.25" customHeight="1" thickBot="1" x14ac:dyDescent="0.25">
      <c r="A40" s="60" t="s">
        <v>85</v>
      </c>
      <c r="B40" s="60" t="s">
        <v>125</v>
      </c>
      <c r="C40" s="61" t="s">
        <v>126</v>
      </c>
      <c r="D40" s="62"/>
      <c r="E40" s="3">
        <v>5.2808000000000001E-2</v>
      </c>
      <c r="F40" s="3">
        <v>2.3212E-2</v>
      </c>
      <c r="G40" s="3">
        <v>4.3000000000000002E-5</v>
      </c>
      <c r="H40" s="3">
        <v>3.8000000000000002E-5</v>
      </c>
      <c r="I40" s="3">
        <v>2.9870000000000001E-3</v>
      </c>
      <c r="J40" s="3">
        <v>2.9870000000000001E-3</v>
      </c>
      <c r="K40" s="3">
        <v>2.9870000000000001E-3</v>
      </c>
      <c r="L40" s="3">
        <v>1.7700000000000001E-3</v>
      </c>
      <c r="M40" s="3">
        <v>0.14416999999999999</v>
      </c>
      <c r="N40" s="3">
        <v>8.1499999999999997E-4</v>
      </c>
      <c r="O40" s="3">
        <v>4.8000000000000001E-5</v>
      </c>
      <c r="P40" s="3" t="s">
        <v>72</v>
      </c>
      <c r="Q40" s="3" t="s">
        <v>72</v>
      </c>
      <c r="R40" s="3">
        <v>2.3900000000000001E-4</v>
      </c>
      <c r="S40" s="3">
        <v>8.1370000000000001E-3</v>
      </c>
      <c r="T40" s="3">
        <v>3.3500000000000001E-4</v>
      </c>
      <c r="U40" s="3">
        <v>4.8000000000000001E-5</v>
      </c>
      <c r="V40" s="3">
        <v>4.7860000000000003E-3</v>
      </c>
      <c r="W40" s="3" t="s">
        <v>72</v>
      </c>
      <c r="X40" s="3">
        <v>1.45E-4</v>
      </c>
      <c r="Y40" s="3">
        <v>2.3800000000000001E-4</v>
      </c>
      <c r="Z40" s="3" t="s">
        <v>72</v>
      </c>
      <c r="AA40" s="3" t="s">
        <v>72</v>
      </c>
      <c r="AB40" s="3">
        <v>3.8299999999999999E-4</v>
      </c>
      <c r="AC40" s="3" t="s">
        <v>65</v>
      </c>
      <c r="AD40" s="3" t="s">
        <v>65</v>
      </c>
      <c r="AE40" s="51"/>
      <c r="AF40" s="22">
        <v>202.73341099999999</v>
      </c>
      <c r="AG40" s="22" t="s">
        <v>65</v>
      </c>
      <c r="AH40" s="22" t="s">
        <v>65</v>
      </c>
      <c r="AI40" s="22" t="s">
        <v>65</v>
      </c>
      <c r="AJ40" s="22" t="s">
        <v>65</v>
      </c>
      <c r="AK40" s="22" t="s">
        <v>65</v>
      </c>
      <c r="AL40" s="40" t="s">
        <v>61</v>
      </c>
    </row>
    <row r="41" spans="1:38" ht="26.25" customHeight="1" thickBot="1" x14ac:dyDescent="0.25">
      <c r="A41" s="60" t="s">
        <v>122</v>
      </c>
      <c r="B41" s="60" t="s">
        <v>127</v>
      </c>
      <c r="C41" s="61" t="s">
        <v>128</v>
      </c>
      <c r="D41" s="62"/>
      <c r="E41" s="164">
        <v>4.4669530000000002</v>
      </c>
      <c r="F41" s="164">
        <v>3.3019579999999999</v>
      </c>
      <c r="G41" s="164">
        <v>0.108074</v>
      </c>
      <c r="H41" s="164">
        <v>5.9903999999999999E-2</v>
      </c>
      <c r="I41" s="164">
        <v>1.905745</v>
      </c>
      <c r="J41" s="164">
        <v>1.9993780000000001</v>
      </c>
      <c r="K41" s="164">
        <v>2.138582</v>
      </c>
      <c r="L41" s="164">
        <v>0.81565200000000004</v>
      </c>
      <c r="M41" s="164">
        <v>53.534495999999997</v>
      </c>
      <c r="N41" s="164">
        <v>1.6444479999999999</v>
      </c>
      <c r="O41" s="164">
        <v>0.25048300000000001</v>
      </c>
      <c r="P41" s="164">
        <v>4.1882000000000003E-2</v>
      </c>
      <c r="Q41" s="164">
        <v>2.8216999999999999E-2</v>
      </c>
      <c r="R41" s="164">
        <v>0.37594899999999998</v>
      </c>
      <c r="S41" s="164">
        <v>9.9014000000000005E-2</v>
      </c>
      <c r="T41" s="164">
        <v>3.4178E-2</v>
      </c>
      <c r="U41" s="164">
        <v>8.2000000000000007E-3</v>
      </c>
      <c r="V41" s="164">
        <v>8.3308990000000005</v>
      </c>
      <c r="W41" s="164">
        <v>0.34301599999999999</v>
      </c>
      <c r="X41" s="164">
        <v>0.86423000000000005</v>
      </c>
      <c r="Y41" s="164">
        <v>0.71770800000000001</v>
      </c>
      <c r="Z41" s="164">
        <v>0.549257</v>
      </c>
      <c r="AA41" s="164">
        <v>0.89501900000000001</v>
      </c>
      <c r="AB41" s="164">
        <v>3.0262150000000001</v>
      </c>
      <c r="AC41" s="164">
        <v>0.178624</v>
      </c>
      <c r="AD41" s="164">
        <v>4.9280000000000001E-3</v>
      </c>
      <c r="AE41" s="51"/>
      <c r="AF41" s="22">
        <v>197.3</v>
      </c>
      <c r="AG41" s="22">
        <v>25</v>
      </c>
      <c r="AH41" s="22">
        <v>2524.77</v>
      </c>
      <c r="AI41" s="22">
        <v>16239.93</v>
      </c>
      <c r="AJ41" s="165">
        <v>217.77500000000001</v>
      </c>
      <c r="AK41" s="22" t="s">
        <v>65</v>
      </c>
      <c r="AL41" s="40" t="s">
        <v>61</v>
      </c>
    </row>
    <row r="42" spans="1:38" ht="26.25" customHeight="1" thickBot="1" x14ac:dyDescent="0.25">
      <c r="A42" s="60" t="s">
        <v>85</v>
      </c>
      <c r="B42" s="60" t="s">
        <v>129</v>
      </c>
      <c r="C42" s="61" t="s">
        <v>130</v>
      </c>
      <c r="D42" s="62"/>
      <c r="E42" s="3">
        <v>2.3158999999999999E-2</v>
      </c>
      <c r="F42" s="3">
        <v>0.164656</v>
      </c>
      <c r="G42" s="3">
        <v>3.8000000000000002E-5</v>
      </c>
      <c r="H42" s="3">
        <v>2.0000000000000002E-5</v>
      </c>
      <c r="I42" s="3">
        <v>7.0670000000000004E-3</v>
      </c>
      <c r="J42" s="3">
        <v>7.0670000000000004E-3</v>
      </c>
      <c r="K42" s="3">
        <v>7.0670000000000004E-3</v>
      </c>
      <c r="L42" s="3">
        <v>9.5799999999999998E-4</v>
      </c>
      <c r="M42" s="3">
        <v>1.018181</v>
      </c>
      <c r="N42" s="3">
        <v>1.4552000000000001E-2</v>
      </c>
      <c r="O42" s="3">
        <v>3.1999999999999999E-5</v>
      </c>
      <c r="P42" s="3" t="s">
        <v>72</v>
      </c>
      <c r="Q42" s="3" t="s">
        <v>72</v>
      </c>
      <c r="R42" s="3">
        <v>1.5899999999999999E-4</v>
      </c>
      <c r="S42" s="3">
        <v>5.3940000000000004E-3</v>
      </c>
      <c r="T42" s="3">
        <v>2.22E-4</v>
      </c>
      <c r="U42" s="3">
        <v>3.1999999999999999E-5</v>
      </c>
      <c r="V42" s="3">
        <v>3.173E-3</v>
      </c>
      <c r="W42" s="3" t="s">
        <v>72</v>
      </c>
      <c r="X42" s="3">
        <v>1.1E-4</v>
      </c>
      <c r="Y42" s="3">
        <v>1.44E-4</v>
      </c>
      <c r="Z42" s="3" t="s">
        <v>72</v>
      </c>
      <c r="AA42" s="3" t="s">
        <v>72</v>
      </c>
      <c r="AB42" s="3">
        <v>2.5399999999999999E-4</v>
      </c>
      <c r="AC42" s="3" t="s">
        <v>65</v>
      </c>
      <c r="AD42" s="3" t="s">
        <v>65</v>
      </c>
      <c r="AE42" s="51"/>
      <c r="AF42" s="22">
        <v>200.4014</v>
      </c>
      <c r="AG42" s="22" t="s">
        <v>65</v>
      </c>
      <c r="AH42" s="22" t="s">
        <v>65</v>
      </c>
      <c r="AI42" s="22" t="s">
        <v>65</v>
      </c>
      <c r="AJ42" s="22" t="s">
        <v>65</v>
      </c>
      <c r="AK42" s="22" t="s">
        <v>65</v>
      </c>
      <c r="AL42" s="40" t="s">
        <v>61</v>
      </c>
    </row>
    <row r="43" spans="1:38" ht="26.25" customHeight="1" thickBot="1" x14ac:dyDescent="0.25">
      <c r="A43" s="60" t="s">
        <v>122</v>
      </c>
      <c r="B43" s="60" t="s">
        <v>131</v>
      </c>
      <c r="C43" s="61" t="s">
        <v>132</v>
      </c>
      <c r="D43" s="62"/>
      <c r="E43" s="3">
        <v>0.102462</v>
      </c>
      <c r="F43" s="3">
        <v>3.6968000000000001E-2</v>
      </c>
      <c r="G43" s="3">
        <v>8.1331000000000001E-2</v>
      </c>
      <c r="H43" s="3">
        <v>1.7799999999999999E-4</v>
      </c>
      <c r="I43" s="3">
        <v>2.1203E-2</v>
      </c>
      <c r="J43" s="3">
        <v>2.3386000000000001E-2</v>
      </c>
      <c r="K43" s="3">
        <v>2.4844000000000001E-2</v>
      </c>
      <c r="L43" s="3">
        <v>7.2059999999999997E-3</v>
      </c>
      <c r="M43" s="3">
        <v>0.119557</v>
      </c>
      <c r="N43" s="3">
        <v>1.8558000000000002E-2</v>
      </c>
      <c r="O43" s="3">
        <v>1.0996000000000001E-2</v>
      </c>
      <c r="P43" s="3">
        <v>2.9399999999999999E-4</v>
      </c>
      <c r="Q43" s="3">
        <v>2.912E-2</v>
      </c>
      <c r="R43" s="3">
        <v>1.6826000000000001E-2</v>
      </c>
      <c r="S43" s="3">
        <v>7.7889999999999999E-3</v>
      </c>
      <c r="T43" s="3">
        <v>0.184396</v>
      </c>
      <c r="U43" s="3">
        <v>1.4100000000000001E-4</v>
      </c>
      <c r="V43" s="3">
        <v>0.127416</v>
      </c>
      <c r="W43" s="3">
        <v>3.4504E-2</v>
      </c>
      <c r="X43" s="3">
        <v>7.9179999999999997E-3</v>
      </c>
      <c r="Y43" s="3">
        <v>1.0324E-2</v>
      </c>
      <c r="Z43" s="3">
        <v>5.0819999999999997E-3</v>
      </c>
      <c r="AA43" s="3">
        <v>3.1329999999999999E-3</v>
      </c>
      <c r="AB43" s="3">
        <v>2.6456E-2</v>
      </c>
      <c r="AC43" s="3">
        <v>1.158E-3</v>
      </c>
      <c r="AD43" s="3">
        <v>2.1250000000000002E-3</v>
      </c>
      <c r="AE43" s="51"/>
      <c r="AF43" s="165">
        <v>651.6</v>
      </c>
      <c r="AG43" s="165">
        <v>12.47</v>
      </c>
      <c r="AH43" s="165">
        <v>124</v>
      </c>
      <c r="AI43" s="165">
        <v>230</v>
      </c>
      <c r="AJ43" s="22" t="s">
        <v>65</v>
      </c>
      <c r="AK43" s="22" t="s">
        <v>65</v>
      </c>
      <c r="AL43" s="40" t="s">
        <v>61</v>
      </c>
    </row>
    <row r="44" spans="1:38" ht="26.25" customHeight="1" thickBot="1" x14ac:dyDescent="0.25">
      <c r="A44" s="60" t="s">
        <v>85</v>
      </c>
      <c r="B44" s="60" t="s">
        <v>133</v>
      </c>
      <c r="C44" s="61" t="s">
        <v>134</v>
      </c>
      <c r="D44" s="62"/>
      <c r="E44" s="3">
        <v>0.63116700000000003</v>
      </c>
      <c r="F44" s="3">
        <v>5.8391999999999999E-2</v>
      </c>
      <c r="G44" s="3">
        <v>9.5100000000000002E-4</v>
      </c>
      <c r="H44" s="3">
        <v>3.79E-4</v>
      </c>
      <c r="I44" s="3">
        <v>2.2914E-2</v>
      </c>
      <c r="J44" s="3">
        <v>2.2914E-2</v>
      </c>
      <c r="K44" s="3">
        <v>2.2914E-2</v>
      </c>
      <c r="L44" s="3">
        <v>1.4739E-2</v>
      </c>
      <c r="M44" s="3">
        <v>0.33558100000000002</v>
      </c>
      <c r="N44" s="3">
        <v>1.005E-3</v>
      </c>
      <c r="O44" s="3">
        <v>4.7399999999999997E-4</v>
      </c>
      <c r="P44" s="3" t="s">
        <v>72</v>
      </c>
      <c r="Q44" s="3" t="s">
        <v>72</v>
      </c>
      <c r="R44" s="3">
        <v>2.3679999999999999E-3</v>
      </c>
      <c r="S44" s="3">
        <v>8.0526E-2</v>
      </c>
      <c r="T44" s="3">
        <v>3.3159999999999999E-3</v>
      </c>
      <c r="U44" s="3">
        <v>4.7399999999999997E-4</v>
      </c>
      <c r="V44" s="3">
        <v>4.7368E-2</v>
      </c>
      <c r="W44" s="3" t="s">
        <v>72</v>
      </c>
      <c r="X44" s="3">
        <v>1.421E-3</v>
      </c>
      <c r="Y44" s="3">
        <v>2.3679999999999999E-3</v>
      </c>
      <c r="Z44" s="3" t="s">
        <v>72</v>
      </c>
      <c r="AA44" s="3" t="s">
        <v>72</v>
      </c>
      <c r="AB44" s="3">
        <v>3.7889999999999998E-3</v>
      </c>
      <c r="AC44" s="3" t="s">
        <v>65</v>
      </c>
      <c r="AD44" s="3" t="s">
        <v>65</v>
      </c>
      <c r="AE44" s="51"/>
      <c r="AF44" s="22">
        <v>2012.47</v>
      </c>
      <c r="AG44" s="22" t="s">
        <v>65</v>
      </c>
      <c r="AH44" s="22" t="s">
        <v>65</v>
      </c>
      <c r="AI44" s="22" t="s">
        <v>65</v>
      </c>
      <c r="AJ44" s="22" t="s">
        <v>65</v>
      </c>
      <c r="AK44" s="22" t="s">
        <v>65</v>
      </c>
      <c r="AL44" s="40" t="s">
        <v>61</v>
      </c>
    </row>
    <row r="45" spans="1:38" ht="26.25" customHeight="1" thickBot="1" x14ac:dyDescent="0.25">
      <c r="A45" s="60" t="s">
        <v>85</v>
      </c>
      <c r="B45" s="60" t="s">
        <v>135</v>
      </c>
      <c r="C45" s="61" t="s">
        <v>136</v>
      </c>
      <c r="D45" s="62"/>
      <c r="E45" s="3">
        <v>4.9612000000000003E-2</v>
      </c>
      <c r="F45" s="3">
        <v>1.7700000000000001E-3</v>
      </c>
      <c r="G45" s="3">
        <v>1.2639999999999999E-3</v>
      </c>
      <c r="H45" s="3" t="s">
        <v>72</v>
      </c>
      <c r="I45" s="3">
        <v>8.8500000000000004E-4</v>
      </c>
      <c r="J45" s="3">
        <v>9.4799999999999995E-4</v>
      </c>
      <c r="K45" s="3">
        <v>9.4799999999999995E-4</v>
      </c>
      <c r="L45" s="3">
        <v>2.9399999999999999E-4</v>
      </c>
      <c r="M45" s="3">
        <v>4.6769999999999997E-3</v>
      </c>
      <c r="N45" s="3">
        <v>8.2000000000000001E-5</v>
      </c>
      <c r="O45" s="3">
        <v>6.0000000000000002E-6</v>
      </c>
      <c r="P45" s="3">
        <v>1.9000000000000001E-5</v>
      </c>
      <c r="Q45" s="3">
        <v>2.5000000000000001E-5</v>
      </c>
      <c r="R45" s="3">
        <v>3.1999999999999999E-5</v>
      </c>
      <c r="S45" s="3">
        <v>1.26E-4</v>
      </c>
      <c r="T45" s="3">
        <v>6.3199999999999997E-4</v>
      </c>
      <c r="U45" s="3">
        <v>6.0000000000000002E-6</v>
      </c>
      <c r="V45" s="3">
        <v>7.5799999999999999E-4</v>
      </c>
      <c r="W45" s="3">
        <v>8.2000000000000001E-5</v>
      </c>
      <c r="X45" s="3">
        <v>9.9999999999999995E-7</v>
      </c>
      <c r="Y45" s="3">
        <v>6.0000000000000002E-6</v>
      </c>
      <c r="Z45" s="3">
        <v>6.0000000000000002E-6</v>
      </c>
      <c r="AA45" s="3">
        <v>9.9999999999999995E-7</v>
      </c>
      <c r="AB45" s="3">
        <v>1.4E-5</v>
      </c>
      <c r="AC45" s="3">
        <v>5.1E-5</v>
      </c>
      <c r="AD45" s="3">
        <v>2.4000000000000001E-5</v>
      </c>
      <c r="AE45" s="51"/>
      <c r="AF45" s="22">
        <v>26.733599999999999</v>
      </c>
      <c r="AG45" s="22" t="s">
        <v>65</v>
      </c>
      <c r="AH45" s="22" t="s">
        <v>65</v>
      </c>
      <c r="AI45" s="22" t="s">
        <v>65</v>
      </c>
      <c r="AJ45" s="22" t="s">
        <v>65</v>
      </c>
      <c r="AK45" s="22" t="s">
        <v>65</v>
      </c>
      <c r="AL45" s="40" t="s">
        <v>61</v>
      </c>
    </row>
    <row r="46" spans="1:38" ht="26.25" customHeight="1" thickBot="1" x14ac:dyDescent="0.25">
      <c r="A46" s="60" t="s">
        <v>122</v>
      </c>
      <c r="B46" s="60" t="s">
        <v>137</v>
      </c>
      <c r="C46" s="61" t="s">
        <v>138</v>
      </c>
      <c r="D46" s="62"/>
      <c r="E46" s="3" t="s">
        <v>139</v>
      </c>
      <c r="F46" s="3" t="s">
        <v>139</v>
      </c>
      <c r="G46" s="3" t="s">
        <v>139</v>
      </c>
      <c r="H46" s="3" t="s">
        <v>139</v>
      </c>
      <c r="I46" s="3" t="s">
        <v>139</v>
      </c>
      <c r="J46" s="3" t="s">
        <v>139</v>
      </c>
      <c r="K46" s="3" t="s">
        <v>139</v>
      </c>
      <c r="L46" s="3" t="s">
        <v>139</v>
      </c>
      <c r="M46" s="3" t="s">
        <v>139</v>
      </c>
      <c r="N46" s="3" t="s">
        <v>139</v>
      </c>
      <c r="O46" s="3" t="s">
        <v>139</v>
      </c>
      <c r="P46" s="3" t="s">
        <v>139</v>
      </c>
      <c r="Q46" s="3" t="s">
        <v>139</v>
      </c>
      <c r="R46" s="3" t="s">
        <v>139</v>
      </c>
      <c r="S46" s="3" t="s">
        <v>139</v>
      </c>
      <c r="T46" s="3" t="s">
        <v>139</v>
      </c>
      <c r="U46" s="3" t="s">
        <v>139</v>
      </c>
      <c r="V46" s="3" t="s">
        <v>139</v>
      </c>
      <c r="W46" s="3" t="s">
        <v>139</v>
      </c>
      <c r="X46" s="3" t="s">
        <v>139</v>
      </c>
      <c r="Y46" s="3" t="s">
        <v>139</v>
      </c>
      <c r="Z46" s="3" t="s">
        <v>139</v>
      </c>
      <c r="AA46" s="3" t="s">
        <v>139</v>
      </c>
      <c r="AB46" s="3" t="s">
        <v>139</v>
      </c>
      <c r="AC46" s="3" t="s">
        <v>139</v>
      </c>
      <c r="AD46" s="3" t="s">
        <v>139</v>
      </c>
      <c r="AE46" s="51"/>
      <c r="AF46" s="22" t="s">
        <v>139</v>
      </c>
      <c r="AG46" s="22" t="s">
        <v>139</v>
      </c>
      <c r="AH46" s="22" t="s">
        <v>139</v>
      </c>
      <c r="AI46" s="22" t="s">
        <v>139</v>
      </c>
      <c r="AJ46" s="22" t="s">
        <v>139</v>
      </c>
      <c r="AK46" s="22" t="s">
        <v>139</v>
      </c>
      <c r="AL46" s="40" t="s">
        <v>61</v>
      </c>
    </row>
    <row r="47" spans="1:38" ht="26.25" customHeight="1" thickBot="1" x14ac:dyDescent="0.25">
      <c r="A47" s="60" t="s">
        <v>85</v>
      </c>
      <c r="B47" s="60" t="s">
        <v>140</v>
      </c>
      <c r="C47" s="61" t="s">
        <v>141</v>
      </c>
      <c r="D47" s="62"/>
      <c r="E47" s="3" t="s">
        <v>139</v>
      </c>
      <c r="F47" s="3" t="s">
        <v>139</v>
      </c>
      <c r="G47" s="3" t="s">
        <v>139</v>
      </c>
      <c r="H47" s="3" t="s">
        <v>139</v>
      </c>
      <c r="I47" s="3" t="s">
        <v>139</v>
      </c>
      <c r="J47" s="3" t="s">
        <v>139</v>
      </c>
      <c r="K47" s="3" t="s">
        <v>139</v>
      </c>
      <c r="L47" s="3" t="s">
        <v>139</v>
      </c>
      <c r="M47" s="3" t="s">
        <v>139</v>
      </c>
      <c r="N47" s="3" t="s">
        <v>139</v>
      </c>
      <c r="O47" s="3" t="s">
        <v>139</v>
      </c>
      <c r="P47" s="3" t="s">
        <v>139</v>
      </c>
      <c r="Q47" s="3" t="s">
        <v>139</v>
      </c>
      <c r="R47" s="3" t="s">
        <v>139</v>
      </c>
      <c r="S47" s="3" t="s">
        <v>139</v>
      </c>
      <c r="T47" s="3" t="s">
        <v>139</v>
      </c>
      <c r="U47" s="3" t="s">
        <v>139</v>
      </c>
      <c r="V47" s="3" t="s">
        <v>139</v>
      </c>
      <c r="W47" s="3" t="s">
        <v>139</v>
      </c>
      <c r="X47" s="3" t="s">
        <v>139</v>
      </c>
      <c r="Y47" s="3" t="s">
        <v>139</v>
      </c>
      <c r="Z47" s="3" t="s">
        <v>139</v>
      </c>
      <c r="AA47" s="3" t="s">
        <v>139</v>
      </c>
      <c r="AB47" s="3" t="s">
        <v>139</v>
      </c>
      <c r="AC47" s="3" t="s">
        <v>139</v>
      </c>
      <c r="AD47" s="3" t="s">
        <v>139</v>
      </c>
      <c r="AE47" s="51"/>
      <c r="AF47" s="22" t="s">
        <v>139</v>
      </c>
      <c r="AG47" s="22" t="s">
        <v>139</v>
      </c>
      <c r="AH47" s="22" t="s">
        <v>139</v>
      </c>
      <c r="AI47" s="22" t="s">
        <v>139</v>
      </c>
      <c r="AJ47" s="22" t="s">
        <v>65</v>
      </c>
      <c r="AK47" s="22" t="s">
        <v>65</v>
      </c>
      <c r="AL47" s="40" t="s">
        <v>61</v>
      </c>
    </row>
    <row r="48" spans="1:38" ht="26.25" customHeight="1" thickBot="1" x14ac:dyDescent="0.25">
      <c r="A48" s="60" t="s">
        <v>142</v>
      </c>
      <c r="B48" s="60" t="s">
        <v>143</v>
      </c>
      <c r="C48" s="61" t="s">
        <v>144</v>
      </c>
      <c r="D48" s="62"/>
      <c r="E48" s="3" t="s">
        <v>69</v>
      </c>
      <c r="F48" s="3" t="s">
        <v>69</v>
      </c>
      <c r="G48" s="3" t="s">
        <v>69</v>
      </c>
      <c r="H48" s="3" t="s">
        <v>69</v>
      </c>
      <c r="I48" s="3" t="s">
        <v>69</v>
      </c>
      <c r="J48" s="3" t="s">
        <v>69</v>
      </c>
      <c r="K48" s="3" t="s">
        <v>69</v>
      </c>
      <c r="L48" s="3" t="s">
        <v>69</v>
      </c>
      <c r="M48" s="3" t="s">
        <v>69</v>
      </c>
      <c r="N48" s="3" t="s">
        <v>69</v>
      </c>
      <c r="O48" s="3" t="s">
        <v>69</v>
      </c>
      <c r="P48" s="3" t="s">
        <v>69</v>
      </c>
      <c r="Q48" s="3" t="s">
        <v>69</v>
      </c>
      <c r="R48" s="3" t="s">
        <v>69</v>
      </c>
      <c r="S48" s="3" t="s">
        <v>69</v>
      </c>
      <c r="T48" s="3" t="s">
        <v>69</v>
      </c>
      <c r="U48" s="3" t="s">
        <v>69</v>
      </c>
      <c r="V48" s="3" t="s">
        <v>69</v>
      </c>
      <c r="W48" s="3" t="s">
        <v>69</v>
      </c>
      <c r="X48" s="3" t="s">
        <v>69</v>
      </c>
      <c r="Y48" s="3" t="s">
        <v>69</v>
      </c>
      <c r="Z48" s="3" t="s">
        <v>69</v>
      </c>
      <c r="AA48" s="3" t="s">
        <v>69</v>
      </c>
      <c r="AB48" s="3" t="s">
        <v>69</v>
      </c>
      <c r="AC48" s="3" t="s">
        <v>69</v>
      </c>
      <c r="AD48" s="3" t="s">
        <v>69</v>
      </c>
      <c r="AE48" s="51"/>
      <c r="AF48" s="3" t="s">
        <v>69</v>
      </c>
      <c r="AG48" s="3" t="s">
        <v>69</v>
      </c>
      <c r="AH48" s="3" t="s">
        <v>69</v>
      </c>
      <c r="AI48" s="3" t="s">
        <v>69</v>
      </c>
      <c r="AJ48" s="3" t="s">
        <v>69</v>
      </c>
      <c r="AK48" s="3" t="s">
        <v>69</v>
      </c>
      <c r="AL48" s="40" t="s">
        <v>145</v>
      </c>
    </row>
    <row r="49" spans="1:38" ht="26.25" customHeight="1" thickBot="1" x14ac:dyDescent="0.25">
      <c r="A49" s="60" t="s">
        <v>142</v>
      </c>
      <c r="B49" s="60" t="s">
        <v>146</v>
      </c>
      <c r="C49" s="61" t="s">
        <v>147</v>
      </c>
      <c r="D49" s="62"/>
      <c r="E49" s="3" t="s">
        <v>65</v>
      </c>
      <c r="F49" s="3" t="s">
        <v>65</v>
      </c>
      <c r="G49" s="3" t="s">
        <v>65</v>
      </c>
      <c r="H49" s="3" t="s">
        <v>65</v>
      </c>
      <c r="I49" s="3" t="s">
        <v>65</v>
      </c>
      <c r="J49" s="3" t="s">
        <v>65</v>
      </c>
      <c r="K49" s="3" t="s">
        <v>65</v>
      </c>
      <c r="L49" s="3" t="s">
        <v>65</v>
      </c>
      <c r="M49" s="3" t="s">
        <v>65</v>
      </c>
      <c r="N49" s="3" t="s">
        <v>65</v>
      </c>
      <c r="O49" s="3" t="s">
        <v>65</v>
      </c>
      <c r="P49" s="3" t="s">
        <v>65</v>
      </c>
      <c r="Q49" s="3" t="s">
        <v>65</v>
      </c>
      <c r="R49" s="3" t="s">
        <v>65</v>
      </c>
      <c r="S49" s="3" t="s">
        <v>65</v>
      </c>
      <c r="T49" s="3" t="s">
        <v>65</v>
      </c>
      <c r="U49" s="3" t="s">
        <v>65</v>
      </c>
      <c r="V49" s="3" t="s">
        <v>65</v>
      </c>
      <c r="W49" s="3" t="s">
        <v>65</v>
      </c>
      <c r="X49" s="3" t="s">
        <v>65</v>
      </c>
      <c r="Y49" s="3" t="s">
        <v>65</v>
      </c>
      <c r="Z49" s="3" t="s">
        <v>65</v>
      </c>
      <c r="AA49" s="3" t="s">
        <v>65</v>
      </c>
      <c r="AB49" s="3" t="s">
        <v>65</v>
      </c>
      <c r="AC49" s="3" t="s">
        <v>65</v>
      </c>
      <c r="AD49" s="3" t="s">
        <v>65</v>
      </c>
      <c r="AE49" s="51"/>
      <c r="AF49" s="3" t="s">
        <v>65</v>
      </c>
      <c r="AG49" s="3" t="s">
        <v>65</v>
      </c>
      <c r="AH49" s="3" t="s">
        <v>65</v>
      </c>
      <c r="AI49" s="3" t="s">
        <v>65</v>
      </c>
      <c r="AJ49" s="3" t="s">
        <v>65</v>
      </c>
      <c r="AK49" s="3" t="s">
        <v>65</v>
      </c>
      <c r="AL49" s="40" t="s">
        <v>148</v>
      </c>
    </row>
    <row r="50" spans="1:38" ht="26.25" customHeight="1" thickBot="1" x14ac:dyDescent="0.25">
      <c r="A50" s="60" t="s">
        <v>142</v>
      </c>
      <c r="B50" s="60" t="s">
        <v>149</v>
      </c>
      <c r="C50" s="61" t="s">
        <v>150</v>
      </c>
      <c r="D50" s="62"/>
      <c r="E50" s="164">
        <v>6.9957000000000005E-2</v>
      </c>
      <c r="F50" s="164" t="s">
        <v>65</v>
      </c>
      <c r="G50" s="164">
        <v>1.7722999999999999E-2</v>
      </c>
      <c r="H50" s="164">
        <v>1.0170999999999999E-2</v>
      </c>
      <c r="I50" s="164">
        <v>0.32254699999999997</v>
      </c>
      <c r="J50" s="164">
        <v>0.33251199999999997</v>
      </c>
      <c r="K50" s="164">
        <v>0.63442500000000002</v>
      </c>
      <c r="L50" s="164" t="s">
        <v>72</v>
      </c>
      <c r="M50" s="164">
        <v>0.30949599999999999</v>
      </c>
      <c r="N50" s="3" t="s">
        <v>65</v>
      </c>
      <c r="O50" s="3" t="s">
        <v>65</v>
      </c>
      <c r="P50" s="3" t="s">
        <v>65</v>
      </c>
      <c r="Q50" s="3" t="s">
        <v>65</v>
      </c>
      <c r="R50" s="3" t="s">
        <v>65</v>
      </c>
      <c r="S50" s="3" t="s">
        <v>65</v>
      </c>
      <c r="T50" s="3" t="s">
        <v>65</v>
      </c>
      <c r="U50" s="3" t="s">
        <v>65</v>
      </c>
      <c r="V50" s="3" t="s">
        <v>65</v>
      </c>
      <c r="W50" s="3" t="s">
        <v>65</v>
      </c>
      <c r="X50" s="3" t="s">
        <v>65</v>
      </c>
      <c r="Y50" s="3" t="s">
        <v>65</v>
      </c>
      <c r="Z50" s="3" t="s">
        <v>65</v>
      </c>
      <c r="AA50" s="3" t="s">
        <v>65</v>
      </c>
      <c r="AB50" s="3" t="s">
        <v>65</v>
      </c>
      <c r="AC50" s="3" t="s">
        <v>65</v>
      </c>
      <c r="AD50" s="3" t="s">
        <v>65</v>
      </c>
      <c r="AE50" s="51"/>
      <c r="AF50" s="3" t="s">
        <v>65</v>
      </c>
      <c r="AG50" s="3" t="s">
        <v>65</v>
      </c>
      <c r="AH50" s="3" t="s">
        <v>65</v>
      </c>
      <c r="AI50" s="3" t="s">
        <v>65</v>
      </c>
      <c r="AJ50" s="3" t="s">
        <v>65</v>
      </c>
      <c r="AK50" s="3" t="s">
        <v>65</v>
      </c>
      <c r="AL50" s="40" t="s">
        <v>151</v>
      </c>
    </row>
    <row r="51" spans="1:38" ht="26.25" customHeight="1" thickBot="1" x14ac:dyDescent="0.25">
      <c r="A51" s="60" t="s">
        <v>142</v>
      </c>
      <c r="B51" s="64" t="s">
        <v>152</v>
      </c>
      <c r="C51" s="61" t="s">
        <v>153</v>
      </c>
      <c r="D51" s="62"/>
      <c r="E51" s="3" t="s">
        <v>69</v>
      </c>
      <c r="F51" s="3" t="s">
        <v>69</v>
      </c>
      <c r="G51" s="3" t="s">
        <v>69</v>
      </c>
      <c r="H51" s="3" t="s">
        <v>69</v>
      </c>
      <c r="I51" s="3" t="s">
        <v>69</v>
      </c>
      <c r="J51" s="3" t="s">
        <v>69</v>
      </c>
      <c r="K51" s="3" t="s">
        <v>69</v>
      </c>
      <c r="L51" s="3" t="s">
        <v>69</v>
      </c>
      <c r="M51" s="3" t="s">
        <v>69</v>
      </c>
      <c r="N51" s="3" t="s">
        <v>69</v>
      </c>
      <c r="O51" s="3" t="s">
        <v>69</v>
      </c>
      <c r="P51" s="3" t="s">
        <v>69</v>
      </c>
      <c r="Q51" s="3" t="s">
        <v>69</v>
      </c>
      <c r="R51" s="3" t="s">
        <v>69</v>
      </c>
      <c r="S51" s="3" t="s">
        <v>69</v>
      </c>
      <c r="T51" s="3" t="s">
        <v>69</v>
      </c>
      <c r="U51" s="3" t="s">
        <v>69</v>
      </c>
      <c r="V51" s="3" t="s">
        <v>69</v>
      </c>
      <c r="W51" s="3" t="s">
        <v>69</v>
      </c>
      <c r="X51" s="3" t="s">
        <v>69</v>
      </c>
      <c r="Y51" s="3" t="s">
        <v>69</v>
      </c>
      <c r="Z51" s="3" t="s">
        <v>69</v>
      </c>
      <c r="AA51" s="3" t="s">
        <v>69</v>
      </c>
      <c r="AB51" s="3" t="s">
        <v>69</v>
      </c>
      <c r="AC51" s="3" t="s">
        <v>69</v>
      </c>
      <c r="AD51" s="3" t="s">
        <v>69</v>
      </c>
      <c r="AE51" s="51"/>
      <c r="AF51" s="3" t="s">
        <v>69</v>
      </c>
      <c r="AG51" s="3" t="s">
        <v>69</v>
      </c>
      <c r="AH51" s="3" t="s">
        <v>69</v>
      </c>
      <c r="AI51" s="3" t="s">
        <v>69</v>
      </c>
      <c r="AJ51" s="3" t="s">
        <v>69</v>
      </c>
      <c r="AK51" s="3" t="s">
        <v>69</v>
      </c>
      <c r="AL51" s="40" t="s">
        <v>154</v>
      </c>
    </row>
    <row r="52" spans="1:38" ht="26.25" customHeight="1" thickBot="1" x14ac:dyDescent="0.25">
      <c r="A52" s="60" t="s">
        <v>142</v>
      </c>
      <c r="B52" s="64" t="s">
        <v>155</v>
      </c>
      <c r="C52" s="66" t="s">
        <v>156</v>
      </c>
      <c r="D52" s="63"/>
      <c r="E52" s="3">
        <v>9.9999999999999995E-7</v>
      </c>
      <c r="F52" s="3">
        <v>0.14802499999999999</v>
      </c>
      <c r="G52" s="3">
        <v>5.8900000000000001E-4</v>
      </c>
      <c r="H52" s="3">
        <v>1.05E-4</v>
      </c>
      <c r="I52" s="3">
        <v>7.7539999999999996E-3</v>
      </c>
      <c r="J52" s="3">
        <v>1.7843000000000001E-2</v>
      </c>
      <c r="K52" s="3">
        <v>2.8825E-2</v>
      </c>
      <c r="L52" s="3" t="s">
        <v>65</v>
      </c>
      <c r="M52" s="3">
        <v>4.3160000000000004E-3</v>
      </c>
      <c r="N52" s="3" t="s">
        <v>65</v>
      </c>
      <c r="O52" s="3" t="s">
        <v>65</v>
      </c>
      <c r="P52" s="3" t="s">
        <v>65</v>
      </c>
      <c r="Q52" s="3" t="s">
        <v>65</v>
      </c>
      <c r="R52" s="3" t="s">
        <v>65</v>
      </c>
      <c r="S52" s="3" t="s">
        <v>65</v>
      </c>
      <c r="T52" s="3" t="s">
        <v>65</v>
      </c>
      <c r="U52" s="3" t="s">
        <v>65</v>
      </c>
      <c r="V52" s="3" t="s">
        <v>65</v>
      </c>
      <c r="W52" s="3" t="s">
        <v>65</v>
      </c>
      <c r="X52" s="3" t="s">
        <v>65</v>
      </c>
      <c r="Y52" s="3" t="s">
        <v>65</v>
      </c>
      <c r="Z52" s="3" t="s">
        <v>65</v>
      </c>
      <c r="AA52" s="3" t="s">
        <v>65</v>
      </c>
      <c r="AB52" s="3" t="s">
        <v>65</v>
      </c>
      <c r="AC52" s="3" t="s">
        <v>65</v>
      </c>
      <c r="AD52" s="3" t="s">
        <v>65</v>
      </c>
      <c r="AE52" s="51"/>
      <c r="AF52" s="3" t="s">
        <v>65</v>
      </c>
      <c r="AG52" s="3" t="s">
        <v>65</v>
      </c>
      <c r="AH52" s="3" t="s">
        <v>65</v>
      </c>
      <c r="AI52" s="3" t="s">
        <v>65</v>
      </c>
      <c r="AJ52" s="3" t="s">
        <v>65</v>
      </c>
      <c r="AK52" s="3" t="s">
        <v>65</v>
      </c>
      <c r="AL52" s="40" t="s">
        <v>157</v>
      </c>
    </row>
    <row r="53" spans="1:38" ht="26.25" customHeight="1" thickBot="1" x14ac:dyDescent="0.25">
      <c r="A53" s="60" t="s">
        <v>142</v>
      </c>
      <c r="B53" s="64" t="s">
        <v>158</v>
      </c>
      <c r="C53" s="66" t="s">
        <v>159</v>
      </c>
      <c r="D53" s="63"/>
      <c r="E53" s="3" t="s">
        <v>65</v>
      </c>
      <c r="F53" s="164">
        <v>0.61666500000000002</v>
      </c>
      <c r="G53" s="3" t="s">
        <v>72</v>
      </c>
      <c r="H53" s="3" t="s">
        <v>65</v>
      </c>
      <c r="I53" s="3" t="s">
        <v>65</v>
      </c>
      <c r="J53" s="3" t="s">
        <v>65</v>
      </c>
      <c r="K53" s="3" t="s">
        <v>65</v>
      </c>
      <c r="L53" s="3" t="s">
        <v>65</v>
      </c>
      <c r="M53" s="3" t="s">
        <v>65</v>
      </c>
      <c r="N53" s="3" t="s">
        <v>65</v>
      </c>
      <c r="O53" s="3" t="s">
        <v>65</v>
      </c>
      <c r="P53" s="3" t="s">
        <v>65</v>
      </c>
      <c r="Q53" s="3" t="s">
        <v>65</v>
      </c>
      <c r="R53" s="3" t="s">
        <v>65</v>
      </c>
      <c r="S53" s="3" t="s">
        <v>65</v>
      </c>
      <c r="T53" s="3" t="s">
        <v>65</v>
      </c>
      <c r="U53" s="3" t="s">
        <v>65</v>
      </c>
      <c r="V53" s="3" t="s">
        <v>65</v>
      </c>
      <c r="W53" s="3" t="s">
        <v>65</v>
      </c>
      <c r="X53" s="3" t="s">
        <v>65</v>
      </c>
      <c r="Y53" s="3" t="s">
        <v>65</v>
      </c>
      <c r="Z53" s="3" t="s">
        <v>65</v>
      </c>
      <c r="AA53" s="3" t="s">
        <v>65</v>
      </c>
      <c r="AB53" s="3" t="s">
        <v>65</v>
      </c>
      <c r="AC53" s="3" t="s">
        <v>65</v>
      </c>
      <c r="AD53" s="3" t="s">
        <v>65</v>
      </c>
      <c r="AE53" s="51"/>
      <c r="AF53" s="3" t="s">
        <v>65</v>
      </c>
      <c r="AG53" s="3" t="s">
        <v>65</v>
      </c>
      <c r="AH53" s="3" t="s">
        <v>65</v>
      </c>
      <c r="AI53" s="3" t="s">
        <v>65</v>
      </c>
      <c r="AJ53" s="3" t="s">
        <v>65</v>
      </c>
      <c r="AK53" s="165">
        <v>0.20699999999999999</v>
      </c>
      <c r="AL53" s="40" t="s">
        <v>160</v>
      </c>
    </row>
    <row r="54" spans="1:38" ht="37.5" customHeight="1" thickBot="1" x14ac:dyDescent="0.25">
      <c r="A54" s="60" t="s">
        <v>142</v>
      </c>
      <c r="B54" s="64" t="s">
        <v>161</v>
      </c>
      <c r="C54" s="66" t="s">
        <v>162</v>
      </c>
      <c r="D54" s="63"/>
      <c r="E54" s="3" t="s">
        <v>65</v>
      </c>
      <c r="F54" s="164">
        <v>1.359E-2</v>
      </c>
      <c r="G54" s="3" t="s">
        <v>65</v>
      </c>
      <c r="H54" s="3" t="s">
        <v>65</v>
      </c>
      <c r="I54" s="3" t="s">
        <v>65</v>
      </c>
      <c r="J54" s="3" t="s">
        <v>65</v>
      </c>
      <c r="K54" s="3" t="s">
        <v>65</v>
      </c>
      <c r="L54" s="3" t="s">
        <v>65</v>
      </c>
      <c r="M54" s="3" t="s">
        <v>65</v>
      </c>
      <c r="N54" s="3" t="s">
        <v>65</v>
      </c>
      <c r="O54" s="3" t="s">
        <v>65</v>
      </c>
      <c r="P54" s="3" t="s">
        <v>65</v>
      </c>
      <c r="Q54" s="3" t="s">
        <v>65</v>
      </c>
      <c r="R54" s="3" t="s">
        <v>65</v>
      </c>
      <c r="S54" s="3" t="s">
        <v>65</v>
      </c>
      <c r="T54" s="3" t="s">
        <v>65</v>
      </c>
      <c r="U54" s="3" t="s">
        <v>65</v>
      </c>
      <c r="V54" s="3" t="s">
        <v>65</v>
      </c>
      <c r="W54" s="3" t="s">
        <v>65</v>
      </c>
      <c r="X54" s="3" t="s">
        <v>65</v>
      </c>
      <c r="Y54" s="3" t="s">
        <v>65</v>
      </c>
      <c r="Z54" s="3" t="s">
        <v>65</v>
      </c>
      <c r="AA54" s="3" t="s">
        <v>65</v>
      </c>
      <c r="AB54" s="3" t="s">
        <v>65</v>
      </c>
      <c r="AC54" s="3" t="s">
        <v>65</v>
      </c>
      <c r="AD54" s="3" t="s">
        <v>65</v>
      </c>
      <c r="AE54" s="51"/>
      <c r="AF54" s="3" t="s">
        <v>65</v>
      </c>
      <c r="AG54" s="3" t="s">
        <v>65</v>
      </c>
      <c r="AH54" s="3" t="s">
        <v>65</v>
      </c>
      <c r="AI54" s="3" t="s">
        <v>65</v>
      </c>
      <c r="AJ54" s="3" t="s">
        <v>65</v>
      </c>
      <c r="AK54" s="165">
        <v>492.40300000000002</v>
      </c>
      <c r="AL54" s="40" t="s">
        <v>163</v>
      </c>
    </row>
    <row r="55" spans="1:38" ht="26.25" customHeight="1" thickBot="1" x14ac:dyDescent="0.25">
      <c r="A55" s="60" t="s">
        <v>142</v>
      </c>
      <c r="B55" s="64" t="s">
        <v>164</v>
      </c>
      <c r="C55" s="66" t="s">
        <v>165</v>
      </c>
      <c r="D55" s="63"/>
      <c r="E55" s="3">
        <v>7.6000000000000004E-5</v>
      </c>
      <c r="F55" s="3">
        <v>2.2499999999999999E-4</v>
      </c>
      <c r="G55" s="3">
        <v>3.1999999999999999E-5</v>
      </c>
      <c r="H55" s="3" t="s">
        <v>72</v>
      </c>
      <c r="I55" s="3">
        <v>1.9000000000000001E-5</v>
      </c>
      <c r="J55" s="3">
        <v>2.3E-5</v>
      </c>
      <c r="K55" s="3">
        <v>2.8E-5</v>
      </c>
      <c r="L55" s="3">
        <v>5.0000000000000004E-6</v>
      </c>
      <c r="M55" s="3">
        <v>2.9E-5</v>
      </c>
      <c r="N55" s="3">
        <v>1.03E-4</v>
      </c>
      <c r="O55" s="3">
        <v>2.1E-7</v>
      </c>
      <c r="P55" s="3">
        <v>7.0000000000000005E-8</v>
      </c>
      <c r="Q55" s="3">
        <v>3.0000000000000001E-5</v>
      </c>
      <c r="R55" s="3">
        <v>1.4E-5</v>
      </c>
      <c r="S55" s="3">
        <v>3.9999999999999998E-6</v>
      </c>
      <c r="T55" s="3">
        <v>1.37E-4</v>
      </c>
      <c r="U55" s="3" t="s">
        <v>65</v>
      </c>
      <c r="V55" s="3">
        <v>3.0000000000000001E-6</v>
      </c>
      <c r="W55" s="3">
        <v>6.9999999999999999E-6</v>
      </c>
      <c r="X55" s="3">
        <v>9.9999999999999995E-7</v>
      </c>
      <c r="Y55" s="3">
        <v>9.9999999999999995E-7</v>
      </c>
      <c r="Z55" s="3">
        <v>9.9999999999999995E-7</v>
      </c>
      <c r="AA55" s="3">
        <v>9.9999999999999995E-7</v>
      </c>
      <c r="AB55" s="3">
        <v>3.9999999999999998E-6</v>
      </c>
      <c r="AC55" s="3" t="s">
        <v>65</v>
      </c>
      <c r="AD55" s="3" t="s">
        <v>65</v>
      </c>
      <c r="AE55" s="51"/>
      <c r="AF55" s="3" t="s">
        <v>65</v>
      </c>
      <c r="AG55" s="3" t="s">
        <v>65</v>
      </c>
      <c r="AH55" s="3" t="s">
        <v>65</v>
      </c>
      <c r="AI55" s="3" t="s">
        <v>65</v>
      </c>
      <c r="AJ55" s="3" t="s">
        <v>65</v>
      </c>
      <c r="AK55" s="3" t="s">
        <v>65</v>
      </c>
      <c r="AL55" s="40" t="s">
        <v>166</v>
      </c>
    </row>
    <row r="56" spans="1:38" ht="26.25" customHeight="1" thickBot="1" x14ac:dyDescent="0.25">
      <c r="A56" s="64" t="s">
        <v>142</v>
      </c>
      <c r="B56" s="64" t="s">
        <v>167</v>
      </c>
      <c r="C56" s="66" t="s">
        <v>168</v>
      </c>
      <c r="D56" s="63"/>
      <c r="E56" s="3" t="s">
        <v>69</v>
      </c>
      <c r="F56" s="3" t="s">
        <v>69</v>
      </c>
      <c r="G56" s="3" t="s">
        <v>69</v>
      </c>
      <c r="H56" s="3" t="s">
        <v>69</v>
      </c>
      <c r="I56" s="3" t="s">
        <v>69</v>
      </c>
      <c r="J56" s="3" t="s">
        <v>69</v>
      </c>
      <c r="K56" s="3" t="s">
        <v>69</v>
      </c>
      <c r="L56" s="3" t="s">
        <v>69</v>
      </c>
      <c r="M56" s="3" t="s">
        <v>69</v>
      </c>
      <c r="N56" s="3" t="s">
        <v>69</v>
      </c>
      <c r="O56" s="3" t="s">
        <v>69</v>
      </c>
      <c r="P56" s="3" t="s">
        <v>69</v>
      </c>
      <c r="Q56" s="3" t="s">
        <v>69</v>
      </c>
      <c r="R56" s="3" t="s">
        <v>69</v>
      </c>
      <c r="S56" s="3" t="s">
        <v>69</v>
      </c>
      <c r="T56" s="3" t="s">
        <v>69</v>
      </c>
      <c r="U56" s="3" t="s">
        <v>69</v>
      </c>
      <c r="V56" s="3" t="s">
        <v>69</v>
      </c>
      <c r="W56" s="3" t="s">
        <v>69</v>
      </c>
      <c r="X56" s="3" t="s">
        <v>69</v>
      </c>
      <c r="Y56" s="3" t="s">
        <v>69</v>
      </c>
      <c r="Z56" s="3" t="s">
        <v>69</v>
      </c>
      <c r="AA56" s="3" t="s">
        <v>69</v>
      </c>
      <c r="AB56" s="3" t="s">
        <v>69</v>
      </c>
      <c r="AC56" s="3" t="s">
        <v>69</v>
      </c>
      <c r="AD56" s="3" t="s">
        <v>69</v>
      </c>
      <c r="AE56" s="51"/>
      <c r="AF56" s="3" t="s">
        <v>69</v>
      </c>
      <c r="AG56" s="3" t="s">
        <v>69</v>
      </c>
      <c r="AH56" s="3" t="s">
        <v>69</v>
      </c>
      <c r="AI56" s="3" t="s">
        <v>69</v>
      </c>
      <c r="AJ56" s="3" t="s">
        <v>69</v>
      </c>
      <c r="AK56" s="3" t="s">
        <v>69</v>
      </c>
      <c r="AL56" s="40" t="s">
        <v>151</v>
      </c>
    </row>
    <row r="57" spans="1:38" ht="26.25" customHeight="1" thickBot="1" x14ac:dyDescent="0.25">
      <c r="A57" s="60" t="s">
        <v>66</v>
      </c>
      <c r="B57" s="60" t="s">
        <v>169</v>
      </c>
      <c r="C57" s="61" t="s">
        <v>170</v>
      </c>
      <c r="D57" s="62"/>
      <c r="E57" s="3" t="s">
        <v>139</v>
      </c>
      <c r="F57" s="3" t="s">
        <v>139</v>
      </c>
      <c r="G57" s="3" t="s">
        <v>139</v>
      </c>
      <c r="H57" s="3" t="s">
        <v>139</v>
      </c>
      <c r="I57" s="3">
        <v>4.0049999999999999E-3</v>
      </c>
      <c r="J57" s="3">
        <v>7.2090000000000001E-3</v>
      </c>
      <c r="K57" s="3">
        <v>8.0099999999999998E-3</v>
      </c>
      <c r="L57" s="3">
        <v>1.2E-4</v>
      </c>
      <c r="M57" s="3" t="s">
        <v>139</v>
      </c>
      <c r="N57" s="3" t="s">
        <v>139</v>
      </c>
      <c r="O57" s="3" t="s">
        <v>139</v>
      </c>
      <c r="P57" s="3" t="s">
        <v>139</v>
      </c>
      <c r="Q57" s="3" t="s">
        <v>139</v>
      </c>
      <c r="R57" s="3" t="s">
        <v>139</v>
      </c>
      <c r="S57" s="3" t="s">
        <v>139</v>
      </c>
      <c r="T57" s="3" t="s">
        <v>139</v>
      </c>
      <c r="U57" s="3" t="s">
        <v>139</v>
      </c>
      <c r="V57" s="3" t="s">
        <v>139</v>
      </c>
      <c r="W57" s="3" t="s">
        <v>139</v>
      </c>
      <c r="X57" s="3" t="s">
        <v>139</v>
      </c>
      <c r="Y57" s="3" t="s">
        <v>139</v>
      </c>
      <c r="Z57" s="3" t="s">
        <v>139</v>
      </c>
      <c r="AA57" s="3" t="s">
        <v>139</v>
      </c>
      <c r="AB57" s="3" t="s">
        <v>139</v>
      </c>
      <c r="AC57" s="3" t="s">
        <v>139</v>
      </c>
      <c r="AD57" s="3" t="s">
        <v>139</v>
      </c>
      <c r="AE57" s="51"/>
      <c r="AF57" s="3" t="s">
        <v>139</v>
      </c>
      <c r="AG57" s="3" t="s">
        <v>139</v>
      </c>
      <c r="AH57" s="3" t="s">
        <v>139</v>
      </c>
      <c r="AI57" s="3" t="s">
        <v>139</v>
      </c>
      <c r="AJ57" s="3" t="s">
        <v>139</v>
      </c>
      <c r="AK57" s="22"/>
      <c r="AL57" s="40" t="s">
        <v>171</v>
      </c>
    </row>
    <row r="58" spans="1:38" ht="26.25" customHeight="1" thickBot="1" x14ac:dyDescent="0.25">
      <c r="A58" s="60" t="s">
        <v>66</v>
      </c>
      <c r="B58" s="60" t="s">
        <v>172</v>
      </c>
      <c r="C58" s="61" t="s">
        <v>173</v>
      </c>
      <c r="D58" s="62"/>
      <c r="E58" s="3" t="s">
        <v>139</v>
      </c>
      <c r="F58" s="3" t="s">
        <v>139</v>
      </c>
      <c r="G58" s="3" t="s">
        <v>139</v>
      </c>
      <c r="H58" s="3" t="s">
        <v>139</v>
      </c>
      <c r="I58" s="3">
        <v>4.6000000000000001E-4</v>
      </c>
      <c r="J58" s="3">
        <v>2.294E-3</v>
      </c>
      <c r="K58" s="3">
        <v>5.8979999999999996E-3</v>
      </c>
      <c r="L58" s="3">
        <v>1.9999999999999999E-6</v>
      </c>
      <c r="M58" s="3" t="s">
        <v>139</v>
      </c>
      <c r="N58" s="3" t="s">
        <v>139</v>
      </c>
      <c r="O58" s="3" t="s">
        <v>139</v>
      </c>
      <c r="P58" s="3" t="s">
        <v>139</v>
      </c>
      <c r="Q58" s="3" t="s">
        <v>139</v>
      </c>
      <c r="R58" s="3" t="s">
        <v>139</v>
      </c>
      <c r="S58" s="3" t="s">
        <v>139</v>
      </c>
      <c r="T58" s="3" t="s">
        <v>139</v>
      </c>
      <c r="U58" s="3" t="s">
        <v>139</v>
      </c>
      <c r="V58" s="3" t="s">
        <v>139</v>
      </c>
      <c r="W58" s="3" t="s">
        <v>139</v>
      </c>
      <c r="X58" s="3" t="s">
        <v>139</v>
      </c>
      <c r="Y58" s="3" t="s">
        <v>139</v>
      </c>
      <c r="Z58" s="3" t="s">
        <v>139</v>
      </c>
      <c r="AA58" s="3" t="s">
        <v>139</v>
      </c>
      <c r="AB58" s="3" t="s">
        <v>139</v>
      </c>
      <c r="AC58" s="3" t="s">
        <v>139</v>
      </c>
      <c r="AD58" s="3" t="s">
        <v>139</v>
      </c>
      <c r="AE58" s="51"/>
      <c r="AF58" s="3" t="s">
        <v>65</v>
      </c>
      <c r="AG58" s="3" t="s">
        <v>65</v>
      </c>
      <c r="AH58" s="3" t="s">
        <v>65</v>
      </c>
      <c r="AI58" s="3" t="s">
        <v>65</v>
      </c>
      <c r="AJ58" s="3" t="s">
        <v>65</v>
      </c>
      <c r="AK58" s="3">
        <v>39.713000000000001</v>
      </c>
      <c r="AL58" s="40" t="s">
        <v>174</v>
      </c>
    </row>
    <row r="59" spans="1:38" ht="26.25" customHeight="1" thickBot="1" x14ac:dyDescent="0.25">
      <c r="A59" s="60" t="s">
        <v>66</v>
      </c>
      <c r="B59" s="68" t="s">
        <v>175</v>
      </c>
      <c r="C59" s="61" t="s">
        <v>176</v>
      </c>
      <c r="D59" s="62"/>
      <c r="E59" s="3" t="s">
        <v>139</v>
      </c>
      <c r="F59" s="3" t="s">
        <v>139</v>
      </c>
      <c r="G59" s="3" t="s">
        <v>139</v>
      </c>
      <c r="H59" s="3" t="s">
        <v>139</v>
      </c>
      <c r="I59" s="3">
        <v>4.1300000000000001E-4</v>
      </c>
      <c r="J59" s="3">
        <v>1.3339999999999999E-3</v>
      </c>
      <c r="K59" s="3">
        <v>2.539E-3</v>
      </c>
      <c r="L59" s="3">
        <v>6.9999999999999999E-6</v>
      </c>
      <c r="M59" s="3" t="s">
        <v>139</v>
      </c>
      <c r="N59" s="3" t="s">
        <v>139</v>
      </c>
      <c r="O59" s="3" t="s">
        <v>139</v>
      </c>
      <c r="P59" s="3" t="s">
        <v>139</v>
      </c>
      <c r="Q59" s="3" t="s">
        <v>139</v>
      </c>
      <c r="R59" s="3" t="s">
        <v>139</v>
      </c>
      <c r="S59" s="3" t="s">
        <v>139</v>
      </c>
      <c r="T59" s="3" t="s">
        <v>139</v>
      </c>
      <c r="U59" s="3" t="s">
        <v>139</v>
      </c>
      <c r="V59" s="3" t="s">
        <v>139</v>
      </c>
      <c r="W59" s="3" t="s">
        <v>139</v>
      </c>
      <c r="X59" s="3" t="s">
        <v>139</v>
      </c>
      <c r="Y59" s="3" t="s">
        <v>139</v>
      </c>
      <c r="Z59" s="3" t="s">
        <v>139</v>
      </c>
      <c r="AA59" s="3" t="s">
        <v>139</v>
      </c>
      <c r="AB59" s="3" t="s">
        <v>139</v>
      </c>
      <c r="AC59" s="3" t="s">
        <v>139</v>
      </c>
      <c r="AD59" s="3" t="s">
        <v>139</v>
      </c>
      <c r="AE59" s="51"/>
      <c r="AF59" s="3" t="s">
        <v>65</v>
      </c>
      <c r="AG59" s="3" t="s">
        <v>65</v>
      </c>
      <c r="AH59" s="3" t="s">
        <v>65</v>
      </c>
      <c r="AI59" s="3" t="s">
        <v>65</v>
      </c>
      <c r="AJ59" s="3" t="s">
        <v>65</v>
      </c>
      <c r="AK59" s="22">
        <v>88.728999999999999</v>
      </c>
      <c r="AL59" s="40" t="s">
        <v>177</v>
      </c>
    </row>
    <row r="60" spans="1:38" ht="26.25" customHeight="1" thickBot="1" x14ac:dyDescent="0.25">
      <c r="A60" s="60" t="s">
        <v>66</v>
      </c>
      <c r="B60" s="68" t="s">
        <v>178</v>
      </c>
      <c r="C60" s="61" t="s">
        <v>179</v>
      </c>
      <c r="D60" s="103"/>
      <c r="E60" s="3">
        <v>5.2280300000000007E-3</v>
      </c>
      <c r="F60" s="3" t="s">
        <v>65</v>
      </c>
      <c r="G60" s="3">
        <v>2.4340000000000003E-4</v>
      </c>
      <c r="H60" s="3">
        <v>1.2079999999999999E-3</v>
      </c>
      <c r="I60" s="3">
        <v>6.3280000000000003E-3</v>
      </c>
      <c r="J60" s="3">
        <v>6.2587000000000004E-2</v>
      </c>
      <c r="K60" s="3">
        <v>0.13272400000000001</v>
      </c>
      <c r="L60" s="3" t="s">
        <v>65</v>
      </c>
      <c r="M60" s="3">
        <v>1.3407000000000001E-2</v>
      </c>
      <c r="N60" s="3" t="s">
        <v>65</v>
      </c>
      <c r="O60" s="3" t="s">
        <v>65</v>
      </c>
      <c r="P60" s="3" t="s">
        <v>65</v>
      </c>
      <c r="Q60" s="3" t="s">
        <v>65</v>
      </c>
      <c r="R60" s="3" t="s">
        <v>65</v>
      </c>
      <c r="S60" s="3" t="s">
        <v>65</v>
      </c>
      <c r="T60" s="3" t="s">
        <v>65</v>
      </c>
      <c r="U60" s="3" t="s">
        <v>65</v>
      </c>
      <c r="V60" s="3" t="s">
        <v>65</v>
      </c>
      <c r="W60" s="3" t="s">
        <v>65</v>
      </c>
      <c r="X60" s="3" t="s">
        <v>65</v>
      </c>
      <c r="Y60" s="3" t="s">
        <v>65</v>
      </c>
      <c r="Z60" s="3" t="s">
        <v>65</v>
      </c>
      <c r="AA60" s="3" t="s">
        <v>65</v>
      </c>
      <c r="AB60" s="3" t="s">
        <v>65</v>
      </c>
      <c r="AC60" s="3" t="s">
        <v>65</v>
      </c>
      <c r="AD60" s="3" t="s">
        <v>65</v>
      </c>
      <c r="AE60" s="51"/>
      <c r="AF60" s="3" t="s">
        <v>65</v>
      </c>
      <c r="AG60" s="3" t="s">
        <v>65</v>
      </c>
      <c r="AH60" s="3" t="s">
        <v>65</v>
      </c>
      <c r="AI60" s="3" t="s">
        <v>65</v>
      </c>
      <c r="AJ60" s="3" t="s">
        <v>65</v>
      </c>
      <c r="AK60" s="3" t="s">
        <v>65</v>
      </c>
      <c r="AL60" s="40" t="s">
        <v>180</v>
      </c>
    </row>
    <row r="61" spans="1:38" ht="26.25" customHeight="1" thickBot="1" x14ac:dyDescent="0.25">
      <c r="A61" s="60" t="s">
        <v>66</v>
      </c>
      <c r="B61" s="68" t="s">
        <v>181</v>
      </c>
      <c r="C61" s="61" t="s">
        <v>182</v>
      </c>
      <c r="D61" s="62"/>
      <c r="E61" s="3" t="s">
        <v>65</v>
      </c>
      <c r="F61" s="3" t="s">
        <v>65</v>
      </c>
      <c r="G61" s="3" t="s">
        <v>65</v>
      </c>
      <c r="H61" s="3" t="s">
        <v>65</v>
      </c>
      <c r="I61" s="164">
        <v>0.25321899999999997</v>
      </c>
      <c r="J61" s="164">
        <v>2.5981719999999999</v>
      </c>
      <c r="K61" s="164">
        <v>8.6609820000000006</v>
      </c>
      <c r="L61" s="3" t="s">
        <v>65</v>
      </c>
      <c r="M61" s="3" t="s">
        <v>65</v>
      </c>
      <c r="N61" s="3" t="s">
        <v>65</v>
      </c>
      <c r="O61" s="3" t="s">
        <v>65</v>
      </c>
      <c r="P61" s="3" t="s">
        <v>65</v>
      </c>
      <c r="Q61" s="3" t="s">
        <v>65</v>
      </c>
      <c r="R61" s="3" t="s">
        <v>65</v>
      </c>
      <c r="S61" s="3" t="s">
        <v>65</v>
      </c>
      <c r="T61" s="3" t="s">
        <v>65</v>
      </c>
      <c r="U61" s="3" t="s">
        <v>65</v>
      </c>
      <c r="V61" s="3" t="s">
        <v>65</v>
      </c>
      <c r="W61" s="3" t="s">
        <v>65</v>
      </c>
      <c r="X61" s="3" t="s">
        <v>65</v>
      </c>
      <c r="Y61" s="3" t="s">
        <v>65</v>
      </c>
      <c r="Z61" s="3" t="s">
        <v>65</v>
      </c>
      <c r="AA61" s="3" t="s">
        <v>65</v>
      </c>
      <c r="AB61" s="3" t="s">
        <v>65</v>
      </c>
      <c r="AC61" s="3" t="s">
        <v>65</v>
      </c>
      <c r="AD61" s="3" t="s">
        <v>65</v>
      </c>
      <c r="AE61" s="51"/>
      <c r="AF61" s="3" t="s">
        <v>65</v>
      </c>
      <c r="AG61" s="3" t="s">
        <v>65</v>
      </c>
      <c r="AH61" s="3" t="s">
        <v>65</v>
      </c>
      <c r="AI61" s="3" t="s">
        <v>65</v>
      </c>
      <c r="AJ61" s="3" t="s">
        <v>65</v>
      </c>
      <c r="AK61" s="3" t="s">
        <v>65</v>
      </c>
      <c r="AL61" s="40" t="s">
        <v>183</v>
      </c>
    </row>
    <row r="62" spans="1:38" ht="26.25" customHeight="1" thickBot="1" x14ac:dyDescent="0.25">
      <c r="A62" s="60" t="s">
        <v>66</v>
      </c>
      <c r="B62" s="68" t="s">
        <v>184</v>
      </c>
      <c r="C62" s="61" t="s">
        <v>185</v>
      </c>
      <c r="D62" s="62"/>
      <c r="E62" s="3" t="s">
        <v>65</v>
      </c>
      <c r="F62" s="3">
        <v>2.588E-3</v>
      </c>
      <c r="G62" s="3" t="s">
        <v>65</v>
      </c>
      <c r="H62" s="3" t="s">
        <v>65</v>
      </c>
      <c r="I62" s="3">
        <v>8.92E-4</v>
      </c>
      <c r="J62" s="3">
        <v>7.8799999999999999E-3</v>
      </c>
      <c r="K62" s="3">
        <v>2.1545999999999999E-2</v>
      </c>
      <c r="L62" s="3" t="s">
        <v>65</v>
      </c>
      <c r="M62" s="3" t="s">
        <v>65</v>
      </c>
      <c r="N62" s="3" t="s">
        <v>65</v>
      </c>
      <c r="O62" s="3" t="s">
        <v>65</v>
      </c>
      <c r="P62" s="3" t="s">
        <v>65</v>
      </c>
      <c r="Q62" s="3" t="s">
        <v>65</v>
      </c>
      <c r="R62" s="3" t="s">
        <v>65</v>
      </c>
      <c r="S62" s="3" t="s">
        <v>65</v>
      </c>
      <c r="T62" s="3" t="s">
        <v>65</v>
      </c>
      <c r="U62" s="3" t="s">
        <v>65</v>
      </c>
      <c r="V62" s="3" t="s">
        <v>65</v>
      </c>
      <c r="W62" s="3" t="s">
        <v>65</v>
      </c>
      <c r="X62" s="3" t="s">
        <v>65</v>
      </c>
      <c r="Y62" s="3" t="s">
        <v>65</v>
      </c>
      <c r="Z62" s="3" t="s">
        <v>65</v>
      </c>
      <c r="AA62" s="3" t="s">
        <v>65</v>
      </c>
      <c r="AB62" s="3" t="s">
        <v>65</v>
      </c>
      <c r="AC62" s="3" t="s">
        <v>65</v>
      </c>
      <c r="AD62" s="3" t="s">
        <v>65</v>
      </c>
      <c r="AE62" s="51"/>
      <c r="AF62" s="3" t="s">
        <v>65</v>
      </c>
      <c r="AG62" s="3" t="s">
        <v>65</v>
      </c>
      <c r="AH62" s="3" t="s">
        <v>65</v>
      </c>
      <c r="AI62" s="3" t="s">
        <v>65</v>
      </c>
      <c r="AJ62" s="3" t="s">
        <v>65</v>
      </c>
      <c r="AK62" s="3" t="s">
        <v>65</v>
      </c>
      <c r="AL62" s="40" t="s">
        <v>186</v>
      </c>
    </row>
    <row r="63" spans="1:38" ht="26.25" customHeight="1" thickBot="1" x14ac:dyDescent="0.25">
      <c r="A63" s="60" t="s">
        <v>66</v>
      </c>
      <c r="B63" s="68" t="s">
        <v>187</v>
      </c>
      <c r="C63" s="66" t="s">
        <v>188</v>
      </c>
      <c r="D63" s="69"/>
      <c r="E63" s="3" t="s">
        <v>65</v>
      </c>
      <c r="F63" s="3" t="s">
        <v>65</v>
      </c>
      <c r="G63" s="3" t="s">
        <v>65</v>
      </c>
      <c r="H63" s="3" t="s">
        <v>65</v>
      </c>
      <c r="I63" s="3" t="s">
        <v>65</v>
      </c>
      <c r="J63" s="3" t="s">
        <v>65</v>
      </c>
      <c r="K63" s="3" t="s">
        <v>65</v>
      </c>
      <c r="L63" s="3" t="s">
        <v>65</v>
      </c>
      <c r="M63" s="3" t="s">
        <v>65</v>
      </c>
      <c r="N63" s="3" t="s">
        <v>65</v>
      </c>
      <c r="O63" s="3" t="s">
        <v>65</v>
      </c>
      <c r="P63" s="3" t="s">
        <v>65</v>
      </c>
      <c r="Q63" s="3" t="s">
        <v>65</v>
      </c>
      <c r="R63" s="3" t="s">
        <v>65</v>
      </c>
      <c r="S63" s="3" t="s">
        <v>65</v>
      </c>
      <c r="T63" s="3" t="s">
        <v>65</v>
      </c>
      <c r="U63" s="3" t="s">
        <v>65</v>
      </c>
      <c r="V63" s="3" t="s">
        <v>65</v>
      </c>
      <c r="W63" s="3" t="s">
        <v>65</v>
      </c>
      <c r="X63" s="3" t="s">
        <v>65</v>
      </c>
      <c r="Y63" s="3" t="s">
        <v>65</v>
      </c>
      <c r="Z63" s="3" t="s">
        <v>65</v>
      </c>
      <c r="AA63" s="3" t="s">
        <v>65</v>
      </c>
      <c r="AB63" s="3" t="s">
        <v>65</v>
      </c>
      <c r="AC63" s="3" t="s">
        <v>65</v>
      </c>
      <c r="AD63" s="3" t="s">
        <v>65</v>
      </c>
      <c r="AE63" s="51"/>
      <c r="AF63" s="3" t="s">
        <v>65</v>
      </c>
      <c r="AG63" s="3" t="s">
        <v>65</v>
      </c>
      <c r="AH63" s="3" t="s">
        <v>65</v>
      </c>
      <c r="AI63" s="3" t="s">
        <v>65</v>
      </c>
      <c r="AJ63" s="3" t="s">
        <v>65</v>
      </c>
      <c r="AK63" s="3" t="s">
        <v>65</v>
      </c>
      <c r="AL63" s="40" t="s">
        <v>151</v>
      </c>
    </row>
    <row r="64" spans="1:38" ht="26.25" customHeight="1" thickBot="1" x14ac:dyDescent="0.25">
      <c r="A64" s="60" t="s">
        <v>66</v>
      </c>
      <c r="B64" s="68" t="s">
        <v>189</v>
      </c>
      <c r="C64" s="61" t="s">
        <v>190</v>
      </c>
      <c r="D64" s="62"/>
      <c r="E64" s="3" t="s">
        <v>69</v>
      </c>
      <c r="F64" s="3" t="s">
        <v>69</v>
      </c>
      <c r="G64" s="3" t="s">
        <v>69</v>
      </c>
      <c r="H64" s="3" t="s">
        <v>69</v>
      </c>
      <c r="I64" s="3" t="s">
        <v>69</v>
      </c>
      <c r="J64" s="3" t="s">
        <v>69</v>
      </c>
      <c r="K64" s="3" t="s">
        <v>69</v>
      </c>
      <c r="L64" s="3" t="s">
        <v>69</v>
      </c>
      <c r="M64" s="3" t="s">
        <v>69</v>
      </c>
      <c r="N64" s="3" t="s">
        <v>69</v>
      </c>
      <c r="O64" s="3" t="s">
        <v>69</v>
      </c>
      <c r="P64" s="3" t="s">
        <v>69</v>
      </c>
      <c r="Q64" s="3" t="s">
        <v>69</v>
      </c>
      <c r="R64" s="3" t="s">
        <v>69</v>
      </c>
      <c r="S64" s="3" t="s">
        <v>69</v>
      </c>
      <c r="T64" s="3" t="s">
        <v>69</v>
      </c>
      <c r="U64" s="3" t="s">
        <v>69</v>
      </c>
      <c r="V64" s="3" t="s">
        <v>69</v>
      </c>
      <c r="W64" s="3" t="s">
        <v>69</v>
      </c>
      <c r="X64" s="3" t="s">
        <v>69</v>
      </c>
      <c r="Y64" s="3" t="s">
        <v>69</v>
      </c>
      <c r="Z64" s="3" t="s">
        <v>69</v>
      </c>
      <c r="AA64" s="3" t="s">
        <v>69</v>
      </c>
      <c r="AB64" s="3" t="s">
        <v>69</v>
      </c>
      <c r="AC64" s="3" t="s">
        <v>69</v>
      </c>
      <c r="AD64" s="3" t="s">
        <v>69</v>
      </c>
      <c r="AE64" s="51"/>
      <c r="AF64" s="3" t="s">
        <v>69</v>
      </c>
      <c r="AG64" s="3" t="s">
        <v>69</v>
      </c>
      <c r="AH64" s="3" t="s">
        <v>69</v>
      </c>
      <c r="AI64" s="3" t="s">
        <v>69</v>
      </c>
      <c r="AJ64" s="3" t="s">
        <v>69</v>
      </c>
      <c r="AK64" s="3" t="s">
        <v>69</v>
      </c>
      <c r="AL64" s="40" t="s">
        <v>191</v>
      </c>
    </row>
    <row r="65" spans="1:38" ht="26.25" customHeight="1" thickBot="1" x14ac:dyDescent="0.25">
      <c r="A65" s="60" t="s">
        <v>66</v>
      </c>
      <c r="B65" s="64" t="s">
        <v>192</v>
      </c>
      <c r="C65" s="61" t="s">
        <v>193</v>
      </c>
      <c r="D65" s="62"/>
      <c r="E65" s="3" t="s">
        <v>69</v>
      </c>
      <c r="F65" s="3" t="s">
        <v>69</v>
      </c>
      <c r="G65" s="3" t="s">
        <v>69</v>
      </c>
      <c r="H65" s="3" t="s">
        <v>69</v>
      </c>
      <c r="I65" s="3" t="s">
        <v>69</v>
      </c>
      <c r="J65" s="3" t="s">
        <v>69</v>
      </c>
      <c r="K65" s="3" t="s">
        <v>69</v>
      </c>
      <c r="L65" s="3" t="s">
        <v>69</v>
      </c>
      <c r="M65" s="3" t="s">
        <v>69</v>
      </c>
      <c r="N65" s="3" t="s">
        <v>69</v>
      </c>
      <c r="O65" s="3" t="s">
        <v>69</v>
      </c>
      <c r="P65" s="3" t="s">
        <v>69</v>
      </c>
      <c r="Q65" s="3" t="s">
        <v>69</v>
      </c>
      <c r="R65" s="3" t="s">
        <v>69</v>
      </c>
      <c r="S65" s="3" t="s">
        <v>69</v>
      </c>
      <c r="T65" s="3" t="s">
        <v>69</v>
      </c>
      <c r="U65" s="3" t="s">
        <v>69</v>
      </c>
      <c r="V65" s="3" t="s">
        <v>69</v>
      </c>
      <c r="W65" s="3" t="s">
        <v>69</v>
      </c>
      <c r="X65" s="3" t="s">
        <v>69</v>
      </c>
      <c r="Y65" s="3" t="s">
        <v>69</v>
      </c>
      <c r="Z65" s="3" t="s">
        <v>69</v>
      </c>
      <c r="AA65" s="3" t="s">
        <v>69</v>
      </c>
      <c r="AB65" s="3" t="s">
        <v>69</v>
      </c>
      <c r="AC65" s="3" t="s">
        <v>69</v>
      </c>
      <c r="AD65" s="3" t="s">
        <v>69</v>
      </c>
      <c r="AE65" s="51"/>
      <c r="AF65" s="3" t="s">
        <v>69</v>
      </c>
      <c r="AG65" s="3" t="s">
        <v>69</v>
      </c>
      <c r="AH65" s="3" t="s">
        <v>69</v>
      </c>
      <c r="AI65" s="3" t="s">
        <v>69</v>
      </c>
      <c r="AJ65" s="3" t="s">
        <v>69</v>
      </c>
      <c r="AK65" s="3" t="s">
        <v>69</v>
      </c>
      <c r="AL65" s="40" t="s">
        <v>194</v>
      </c>
    </row>
    <row r="66" spans="1:38" ht="26.25" customHeight="1" thickBot="1" x14ac:dyDescent="0.25">
      <c r="A66" s="60" t="s">
        <v>66</v>
      </c>
      <c r="B66" s="64" t="s">
        <v>195</v>
      </c>
      <c r="C66" s="61" t="s">
        <v>196</v>
      </c>
      <c r="D66" s="62"/>
      <c r="E66" s="3" t="s">
        <v>69</v>
      </c>
      <c r="F66" s="3" t="s">
        <v>69</v>
      </c>
      <c r="G66" s="3" t="s">
        <v>69</v>
      </c>
      <c r="H66" s="3" t="s">
        <v>69</v>
      </c>
      <c r="I66" s="3" t="s">
        <v>69</v>
      </c>
      <c r="J66" s="3" t="s">
        <v>69</v>
      </c>
      <c r="K66" s="3" t="s">
        <v>69</v>
      </c>
      <c r="L66" s="3" t="s">
        <v>69</v>
      </c>
      <c r="M66" s="3" t="s">
        <v>69</v>
      </c>
      <c r="N66" s="3" t="s">
        <v>69</v>
      </c>
      <c r="O66" s="3" t="s">
        <v>69</v>
      </c>
      <c r="P66" s="3" t="s">
        <v>69</v>
      </c>
      <c r="Q66" s="3" t="s">
        <v>69</v>
      </c>
      <c r="R66" s="3" t="s">
        <v>69</v>
      </c>
      <c r="S66" s="3" t="s">
        <v>69</v>
      </c>
      <c r="T66" s="3" t="s">
        <v>69</v>
      </c>
      <c r="U66" s="3" t="s">
        <v>69</v>
      </c>
      <c r="V66" s="3" t="s">
        <v>69</v>
      </c>
      <c r="W66" s="3" t="s">
        <v>69</v>
      </c>
      <c r="X66" s="3" t="s">
        <v>69</v>
      </c>
      <c r="Y66" s="3" t="s">
        <v>69</v>
      </c>
      <c r="Z66" s="3" t="s">
        <v>69</v>
      </c>
      <c r="AA66" s="3" t="s">
        <v>69</v>
      </c>
      <c r="AB66" s="3" t="s">
        <v>69</v>
      </c>
      <c r="AC66" s="3" t="s">
        <v>69</v>
      </c>
      <c r="AD66" s="3" t="s">
        <v>69</v>
      </c>
      <c r="AE66" s="51"/>
      <c r="AF66" s="3" t="s">
        <v>69</v>
      </c>
      <c r="AG66" s="3" t="s">
        <v>69</v>
      </c>
      <c r="AH66" s="3" t="s">
        <v>69</v>
      </c>
      <c r="AI66" s="3" t="s">
        <v>69</v>
      </c>
      <c r="AJ66" s="3" t="s">
        <v>69</v>
      </c>
      <c r="AK66" s="3" t="s">
        <v>69</v>
      </c>
      <c r="AL66" s="40" t="s">
        <v>197</v>
      </c>
    </row>
    <row r="67" spans="1:38" ht="26.25" customHeight="1" thickBot="1" x14ac:dyDescent="0.25">
      <c r="A67" s="60" t="s">
        <v>66</v>
      </c>
      <c r="B67" s="64" t="s">
        <v>198</v>
      </c>
      <c r="C67" s="61" t="s">
        <v>199</v>
      </c>
      <c r="D67" s="62"/>
      <c r="E67" s="3" t="s">
        <v>69</v>
      </c>
      <c r="F67" s="3" t="s">
        <v>69</v>
      </c>
      <c r="G67" s="3" t="s">
        <v>69</v>
      </c>
      <c r="H67" s="3" t="s">
        <v>69</v>
      </c>
      <c r="I67" s="3" t="s">
        <v>69</v>
      </c>
      <c r="J67" s="3" t="s">
        <v>69</v>
      </c>
      <c r="K67" s="3" t="s">
        <v>69</v>
      </c>
      <c r="L67" s="3" t="s">
        <v>69</v>
      </c>
      <c r="M67" s="3" t="s">
        <v>69</v>
      </c>
      <c r="N67" s="3" t="s">
        <v>69</v>
      </c>
      <c r="O67" s="3" t="s">
        <v>69</v>
      </c>
      <c r="P67" s="3" t="s">
        <v>69</v>
      </c>
      <c r="Q67" s="3" t="s">
        <v>69</v>
      </c>
      <c r="R67" s="3" t="s">
        <v>69</v>
      </c>
      <c r="S67" s="3" t="s">
        <v>69</v>
      </c>
      <c r="T67" s="3" t="s">
        <v>69</v>
      </c>
      <c r="U67" s="3" t="s">
        <v>69</v>
      </c>
      <c r="V67" s="3" t="s">
        <v>69</v>
      </c>
      <c r="W67" s="3" t="s">
        <v>69</v>
      </c>
      <c r="X67" s="3" t="s">
        <v>69</v>
      </c>
      <c r="Y67" s="3" t="s">
        <v>69</v>
      </c>
      <c r="Z67" s="3" t="s">
        <v>69</v>
      </c>
      <c r="AA67" s="3" t="s">
        <v>69</v>
      </c>
      <c r="AB67" s="3" t="s">
        <v>69</v>
      </c>
      <c r="AC67" s="3" t="s">
        <v>69</v>
      </c>
      <c r="AD67" s="3" t="s">
        <v>69</v>
      </c>
      <c r="AE67" s="51"/>
      <c r="AF67" s="3" t="s">
        <v>69</v>
      </c>
      <c r="AG67" s="3" t="s">
        <v>69</v>
      </c>
      <c r="AH67" s="3" t="s">
        <v>69</v>
      </c>
      <c r="AI67" s="3" t="s">
        <v>69</v>
      </c>
      <c r="AJ67" s="3" t="s">
        <v>69</v>
      </c>
      <c r="AK67" s="3" t="s">
        <v>69</v>
      </c>
      <c r="AL67" s="40" t="s">
        <v>200</v>
      </c>
    </row>
    <row r="68" spans="1:38" ht="26.25" customHeight="1" thickBot="1" x14ac:dyDescent="0.25">
      <c r="A68" s="60" t="s">
        <v>66</v>
      </c>
      <c r="B68" s="64" t="s">
        <v>201</v>
      </c>
      <c r="C68" s="61" t="s">
        <v>202</v>
      </c>
      <c r="D68" s="62"/>
      <c r="E68" s="3" t="s">
        <v>69</v>
      </c>
      <c r="F68" s="3" t="s">
        <v>69</v>
      </c>
      <c r="G68" s="3" t="s">
        <v>69</v>
      </c>
      <c r="H68" s="3" t="s">
        <v>69</v>
      </c>
      <c r="I68" s="3" t="s">
        <v>69</v>
      </c>
      <c r="J68" s="3" t="s">
        <v>69</v>
      </c>
      <c r="K68" s="3" t="s">
        <v>69</v>
      </c>
      <c r="L68" s="3" t="s">
        <v>69</v>
      </c>
      <c r="M68" s="3" t="s">
        <v>69</v>
      </c>
      <c r="N68" s="3" t="s">
        <v>69</v>
      </c>
      <c r="O68" s="3" t="s">
        <v>69</v>
      </c>
      <c r="P68" s="3" t="s">
        <v>69</v>
      </c>
      <c r="Q68" s="3" t="s">
        <v>69</v>
      </c>
      <c r="R68" s="3" t="s">
        <v>69</v>
      </c>
      <c r="S68" s="3" t="s">
        <v>69</v>
      </c>
      <c r="T68" s="3" t="s">
        <v>69</v>
      </c>
      <c r="U68" s="3" t="s">
        <v>69</v>
      </c>
      <c r="V68" s="3" t="s">
        <v>69</v>
      </c>
      <c r="W68" s="3" t="s">
        <v>69</v>
      </c>
      <c r="X68" s="3" t="s">
        <v>69</v>
      </c>
      <c r="Y68" s="3" t="s">
        <v>69</v>
      </c>
      <c r="Z68" s="3" t="s">
        <v>69</v>
      </c>
      <c r="AA68" s="3" t="s">
        <v>69</v>
      </c>
      <c r="AB68" s="3" t="s">
        <v>69</v>
      </c>
      <c r="AC68" s="3" t="s">
        <v>69</v>
      </c>
      <c r="AD68" s="3" t="s">
        <v>69</v>
      </c>
      <c r="AE68" s="51"/>
      <c r="AF68" s="3" t="s">
        <v>69</v>
      </c>
      <c r="AG68" s="3" t="s">
        <v>69</v>
      </c>
      <c r="AH68" s="3" t="s">
        <v>69</v>
      </c>
      <c r="AI68" s="3" t="s">
        <v>69</v>
      </c>
      <c r="AJ68" s="3" t="s">
        <v>69</v>
      </c>
      <c r="AK68" s="3" t="s">
        <v>69</v>
      </c>
      <c r="AL68" s="40" t="s">
        <v>203</v>
      </c>
    </row>
    <row r="69" spans="1:38" ht="26.25" customHeight="1" thickBot="1" x14ac:dyDescent="0.25">
      <c r="A69" s="60" t="s">
        <v>66</v>
      </c>
      <c r="B69" s="60" t="s">
        <v>204</v>
      </c>
      <c r="C69" s="61" t="s">
        <v>205</v>
      </c>
      <c r="D69" s="67"/>
      <c r="E69" s="3" t="s">
        <v>69</v>
      </c>
      <c r="F69" s="3" t="s">
        <v>69</v>
      </c>
      <c r="G69" s="3" t="s">
        <v>69</v>
      </c>
      <c r="H69" s="3" t="s">
        <v>69</v>
      </c>
      <c r="I69" s="3" t="s">
        <v>69</v>
      </c>
      <c r="J69" s="3" t="s">
        <v>69</v>
      </c>
      <c r="K69" s="3" t="s">
        <v>69</v>
      </c>
      <c r="L69" s="3" t="s">
        <v>69</v>
      </c>
      <c r="M69" s="3" t="s">
        <v>69</v>
      </c>
      <c r="N69" s="3" t="s">
        <v>69</v>
      </c>
      <c r="O69" s="3" t="s">
        <v>69</v>
      </c>
      <c r="P69" s="3" t="s">
        <v>69</v>
      </c>
      <c r="Q69" s="3" t="s">
        <v>69</v>
      </c>
      <c r="R69" s="3" t="s">
        <v>69</v>
      </c>
      <c r="S69" s="3" t="s">
        <v>69</v>
      </c>
      <c r="T69" s="3" t="s">
        <v>69</v>
      </c>
      <c r="U69" s="3" t="s">
        <v>69</v>
      </c>
      <c r="V69" s="3" t="s">
        <v>69</v>
      </c>
      <c r="W69" s="3" t="s">
        <v>69</v>
      </c>
      <c r="X69" s="3" t="s">
        <v>69</v>
      </c>
      <c r="Y69" s="3" t="s">
        <v>69</v>
      </c>
      <c r="Z69" s="3" t="s">
        <v>69</v>
      </c>
      <c r="AA69" s="3" t="s">
        <v>69</v>
      </c>
      <c r="AB69" s="3" t="s">
        <v>69</v>
      </c>
      <c r="AC69" s="3" t="s">
        <v>69</v>
      </c>
      <c r="AD69" s="3" t="s">
        <v>69</v>
      </c>
      <c r="AE69" s="51"/>
      <c r="AF69" s="3" t="s">
        <v>69</v>
      </c>
      <c r="AG69" s="3" t="s">
        <v>69</v>
      </c>
      <c r="AH69" s="3" t="s">
        <v>69</v>
      </c>
      <c r="AI69" s="3" t="s">
        <v>69</v>
      </c>
      <c r="AJ69" s="3" t="s">
        <v>69</v>
      </c>
      <c r="AK69" s="3" t="s">
        <v>69</v>
      </c>
      <c r="AL69" s="40" t="s">
        <v>206</v>
      </c>
    </row>
    <row r="70" spans="1:38" ht="26.25" customHeight="1" thickBot="1" x14ac:dyDescent="0.25">
      <c r="A70" s="60" t="s">
        <v>66</v>
      </c>
      <c r="B70" s="60" t="s">
        <v>207</v>
      </c>
      <c r="C70" s="61" t="s">
        <v>208</v>
      </c>
      <c r="D70" s="67"/>
      <c r="E70" s="157" t="s">
        <v>65</v>
      </c>
      <c r="F70" s="157">
        <v>2.8937092000000001E-2</v>
      </c>
      <c r="G70" s="157" t="s">
        <v>72</v>
      </c>
      <c r="H70" s="157">
        <v>2.4712999999999999E-5</v>
      </c>
      <c r="I70" s="157">
        <v>1.0957418999999998E-3</v>
      </c>
      <c r="J70" s="157">
        <v>3.2872256999999989E-3</v>
      </c>
      <c r="K70" s="157">
        <v>9.4999999999999998E-3</v>
      </c>
      <c r="L70" s="157">
        <v>1.9723354199999999E-5</v>
      </c>
      <c r="M70" s="157">
        <v>0.58173199999999992</v>
      </c>
      <c r="N70" s="157" t="s">
        <v>65</v>
      </c>
      <c r="O70" s="157" t="s">
        <v>65</v>
      </c>
      <c r="P70" s="157" t="s">
        <v>65</v>
      </c>
      <c r="Q70" s="157" t="s">
        <v>65</v>
      </c>
      <c r="R70" s="157" t="s">
        <v>65</v>
      </c>
      <c r="S70" s="157" t="s">
        <v>65</v>
      </c>
      <c r="T70" s="157" t="s">
        <v>65</v>
      </c>
      <c r="U70" s="157" t="s">
        <v>65</v>
      </c>
      <c r="V70" s="157" t="s">
        <v>65</v>
      </c>
      <c r="W70" s="157" t="s">
        <v>65</v>
      </c>
      <c r="X70" s="157" t="s">
        <v>65</v>
      </c>
      <c r="Y70" s="157" t="s">
        <v>65</v>
      </c>
      <c r="Z70" s="157" t="s">
        <v>65</v>
      </c>
      <c r="AA70" s="157" t="s">
        <v>65</v>
      </c>
      <c r="AB70" s="157" t="s">
        <v>65</v>
      </c>
      <c r="AC70" s="157" t="s">
        <v>65</v>
      </c>
      <c r="AD70" s="157" t="s">
        <v>65</v>
      </c>
      <c r="AE70" s="158"/>
      <c r="AF70" s="157" t="s">
        <v>65</v>
      </c>
      <c r="AG70" s="157" t="s">
        <v>65</v>
      </c>
      <c r="AH70" s="157" t="s">
        <v>65</v>
      </c>
      <c r="AI70" s="157" t="s">
        <v>65</v>
      </c>
      <c r="AJ70" s="157" t="s">
        <v>65</v>
      </c>
      <c r="AK70" s="157" t="s">
        <v>65</v>
      </c>
      <c r="AL70" s="40" t="s">
        <v>151</v>
      </c>
    </row>
    <row r="71" spans="1:38" ht="26.25" customHeight="1" thickBot="1" x14ac:dyDescent="0.25">
      <c r="A71" s="60" t="s">
        <v>66</v>
      </c>
      <c r="B71" s="60" t="s">
        <v>209</v>
      </c>
      <c r="C71" s="61" t="s">
        <v>210</v>
      </c>
      <c r="D71" s="67"/>
      <c r="E71" s="157" t="s">
        <v>65</v>
      </c>
      <c r="F71" s="157">
        <v>8.1281260000000011E-3</v>
      </c>
      <c r="G71" s="157" t="s">
        <v>65</v>
      </c>
      <c r="H71" s="157">
        <v>1.5994656999999999E-2</v>
      </c>
      <c r="I71" s="157" t="s">
        <v>65</v>
      </c>
      <c r="J71" s="157" t="s">
        <v>65</v>
      </c>
      <c r="K71" s="157" t="s">
        <v>65</v>
      </c>
      <c r="L71" s="157" t="s">
        <v>65</v>
      </c>
      <c r="M71" s="157" t="s">
        <v>65</v>
      </c>
      <c r="N71" s="157" t="s">
        <v>65</v>
      </c>
      <c r="O71" s="157" t="s">
        <v>65</v>
      </c>
      <c r="P71" s="157" t="s">
        <v>65</v>
      </c>
      <c r="Q71" s="157" t="s">
        <v>65</v>
      </c>
      <c r="R71" s="157" t="s">
        <v>65</v>
      </c>
      <c r="S71" s="157" t="s">
        <v>65</v>
      </c>
      <c r="T71" s="157" t="s">
        <v>65</v>
      </c>
      <c r="U71" s="157" t="s">
        <v>65</v>
      </c>
      <c r="V71" s="157" t="s">
        <v>65</v>
      </c>
      <c r="W71" s="157" t="s">
        <v>65</v>
      </c>
      <c r="X71" s="157" t="s">
        <v>65</v>
      </c>
      <c r="Y71" s="157" t="s">
        <v>65</v>
      </c>
      <c r="Z71" s="157" t="s">
        <v>65</v>
      </c>
      <c r="AA71" s="157" t="s">
        <v>65</v>
      </c>
      <c r="AB71" s="157" t="s">
        <v>65</v>
      </c>
      <c r="AC71" s="157" t="s">
        <v>65</v>
      </c>
      <c r="AD71" s="157" t="s">
        <v>65</v>
      </c>
      <c r="AE71" s="158"/>
      <c r="AF71" s="157" t="s">
        <v>65</v>
      </c>
      <c r="AG71" s="157" t="s">
        <v>65</v>
      </c>
      <c r="AH71" s="157" t="s">
        <v>65</v>
      </c>
      <c r="AI71" s="157" t="s">
        <v>65</v>
      </c>
      <c r="AJ71" s="157" t="s">
        <v>65</v>
      </c>
      <c r="AK71" s="157" t="s">
        <v>65</v>
      </c>
      <c r="AL71" s="40" t="s">
        <v>151</v>
      </c>
    </row>
    <row r="72" spans="1:38" ht="26.25" customHeight="1" thickBot="1" x14ac:dyDescent="0.25">
      <c r="A72" s="60" t="s">
        <v>66</v>
      </c>
      <c r="B72" s="60" t="s">
        <v>211</v>
      </c>
      <c r="C72" s="61" t="s">
        <v>212</v>
      </c>
      <c r="D72" s="62"/>
      <c r="E72" s="157">
        <v>6.9999999999999999E-6</v>
      </c>
      <c r="F72" s="157">
        <v>3.0000000000000001E-6</v>
      </c>
      <c r="G72" s="157">
        <v>3.0000000000000001E-6</v>
      </c>
      <c r="H72" s="157" t="s">
        <v>72</v>
      </c>
      <c r="I72" s="157">
        <v>2.6999999999999999E-5</v>
      </c>
      <c r="J72" s="157">
        <v>4.3000000000000002E-5</v>
      </c>
      <c r="K72" s="157">
        <v>5.3999999999999998E-5</v>
      </c>
      <c r="L72" s="157">
        <v>9.9999999999999995E-7</v>
      </c>
      <c r="M72" s="157" t="s">
        <v>65</v>
      </c>
      <c r="N72" s="157">
        <v>1.46E-4</v>
      </c>
      <c r="O72" s="157">
        <v>1.1E-5</v>
      </c>
      <c r="P72" s="157">
        <v>3.0000000000000001E-6</v>
      </c>
      <c r="Q72" s="157">
        <v>9.9999999999999995E-7</v>
      </c>
      <c r="R72" s="157">
        <v>6.0000000000000002E-6</v>
      </c>
      <c r="S72" s="157">
        <v>1.7E-5</v>
      </c>
      <c r="T72" s="157">
        <v>3.8999999999999999E-5</v>
      </c>
      <c r="U72" s="157" t="s">
        <v>72</v>
      </c>
      <c r="V72" s="157">
        <v>2.7799999999999998E-4</v>
      </c>
      <c r="W72" s="157">
        <v>1.7000000000000001E-4</v>
      </c>
      <c r="X72" s="157" t="s">
        <v>72</v>
      </c>
      <c r="Y72" s="157" t="s">
        <v>72</v>
      </c>
      <c r="Z72" s="157" t="s">
        <v>72</v>
      </c>
      <c r="AA72" s="157" t="s">
        <v>72</v>
      </c>
      <c r="AB72" s="157" t="s">
        <v>72</v>
      </c>
      <c r="AC72" s="157" t="s">
        <v>72</v>
      </c>
      <c r="AD72" s="157">
        <v>3.0000000000000001E-6</v>
      </c>
      <c r="AE72" s="158"/>
      <c r="AF72" s="159" t="s">
        <v>65</v>
      </c>
      <c r="AG72" s="159" t="s">
        <v>65</v>
      </c>
      <c r="AH72" s="159" t="s">
        <v>65</v>
      </c>
      <c r="AI72" s="159" t="s">
        <v>65</v>
      </c>
      <c r="AJ72" s="159" t="s">
        <v>65</v>
      </c>
      <c r="AK72" s="22">
        <v>1.1051310000000001E-3</v>
      </c>
      <c r="AL72" s="40" t="s">
        <v>213</v>
      </c>
    </row>
    <row r="73" spans="1:38" ht="26.25" customHeight="1" thickBot="1" x14ac:dyDescent="0.25">
      <c r="A73" s="60" t="s">
        <v>66</v>
      </c>
      <c r="B73" s="60" t="s">
        <v>214</v>
      </c>
      <c r="C73" s="61" t="s">
        <v>215</v>
      </c>
      <c r="D73" s="62"/>
      <c r="E73" s="157" t="s">
        <v>69</v>
      </c>
      <c r="F73" s="157" t="s">
        <v>69</v>
      </c>
      <c r="G73" s="157" t="s">
        <v>69</v>
      </c>
      <c r="H73" s="157" t="s">
        <v>69</v>
      </c>
      <c r="I73" s="157" t="s">
        <v>69</v>
      </c>
      <c r="J73" s="157" t="s">
        <v>69</v>
      </c>
      <c r="K73" s="157" t="s">
        <v>69</v>
      </c>
      <c r="L73" s="157" t="s">
        <v>69</v>
      </c>
      <c r="M73" s="157" t="s">
        <v>69</v>
      </c>
      <c r="N73" s="157" t="s">
        <v>69</v>
      </c>
      <c r="O73" s="157" t="s">
        <v>69</v>
      </c>
      <c r="P73" s="157" t="s">
        <v>69</v>
      </c>
      <c r="Q73" s="157" t="s">
        <v>69</v>
      </c>
      <c r="R73" s="157" t="s">
        <v>69</v>
      </c>
      <c r="S73" s="157" t="s">
        <v>69</v>
      </c>
      <c r="T73" s="157" t="s">
        <v>69</v>
      </c>
      <c r="U73" s="157" t="s">
        <v>69</v>
      </c>
      <c r="V73" s="157" t="s">
        <v>69</v>
      </c>
      <c r="W73" s="157" t="s">
        <v>69</v>
      </c>
      <c r="X73" s="157" t="s">
        <v>69</v>
      </c>
      <c r="Y73" s="157" t="s">
        <v>69</v>
      </c>
      <c r="Z73" s="157" t="s">
        <v>69</v>
      </c>
      <c r="AA73" s="157" t="s">
        <v>69</v>
      </c>
      <c r="AB73" s="157" t="s">
        <v>69</v>
      </c>
      <c r="AC73" s="157" t="s">
        <v>69</v>
      </c>
      <c r="AD73" s="157" t="s">
        <v>69</v>
      </c>
      <c r="AE73" s="158"/>
      <c r="AF73" s="157" t="s">
        <v>69</v>
      </c>
      <c r="AG73" s="157" t="s">
        <v>69</v>
      </c>
      <c r="AH73" s="157" t="s">
        <v>69</v>
      </c>
      <c r="AI73" s="157" t="s">
        <v>69</v>
      </c>
      <c r="AJ73" s="157" t="s">
        <v>69</v>
      </c>
      <c r="AK73" s="157" t="s">
        <v>69</v>
      </c>
      <c r="AL73" s="40" t="s">
        <v>216</v>
      </c>
    </row>
    <row r="74" spans="1:38" ht="26.25" customHeight="1" thickBot="1" x14ac:dyDescent="0.25">
      <c r="A74" s="60" t="s">
        <v>66</v>
      </c>
      <c r="B74" s="60" t="s">
        <v>217</v>
      </c>
      <c r="C74" s="61" t="s">
        <v>218</v>
      </c>
      <c r="D74" s="62"/>
      <c r="E74" s="157" t="s">
        <v>65</v>
      </c>
      <c r="F74" s="157">
        <v>2.0470000000000002E-3</v>
      </c>
      <c r="G74" s="157" t="s">
        <v>65</v>
      </c>
      <c r="H74" s="157" t="s">
        <v>65</v>
      </c>
      <c r="I74" s="157">
        <v>2.0000000000000002E-5</v>
      </c>
      <c r="J74" s="157">
        <v>5.0000000000000002E-5</v>
      </c>
      <c r="K74" s="157">
        <v>7.2000000000000002E-5</v>
      </c>
      <c r="L74" s="157">
        <v>9.9999999999999995E-7</v>
      </c>
      <c r="M74" s="157" t="s">
        <v>65</v>
      </c>
      <c r="N74" s="157" t="s">
        <v>65</v>
      </c>
      <c r="O74" s="157" t="s">
        <v>65</v>
      </c>
      <c r="P74" s="157" t="s">
        <v>65</v>
      </c>
      <c r="Q74" s="157" t="s">
        <v>65</v>
      </c>
      <c r="R74" s="157" t="s">
        <v>65</v>
      </c>
      <c r="S74" s="157" t="s">
        <v>65</v>
      </c>
      <c r="T74" s="157" t="s">
        <v>65</v>
      </c>
      <c r="U74" s="157" t="s">
        <v>65</v>
      </c>
      <c r="V74" s="157" t="s">
        <v>65</v>
      </c>
      <c r="W74" s="157">
        <v>1.1E-5</v>
      </c>
      <c r="X74" s="157" t="s">
        <v>65</v>
      </c>
      <c r="Y74" s="157" t="s">
        <v>65</v>
      </c>
      <c r="Z74" s="157" t="s">
        <v>65</v>
      </c>
      <c r="AA74" s="157" t="s">
        <v>65</v>
      </c>
      <c r="AB74" s="157" t="s">
        <v>65</v>
      </c>
      <c r="AC74" s="157">
        <v>1.5900000000000001E-3</v>
      </c>
      <c r="AD74" s="157" t="s">
        <v>65</v>
      </c>
      <c r="AE74" s="158"/>
      <c r="AF74" s="157" t="s">
        <v>65</v>
      </c>
      <c r="AG74" s="157" t="s">
        <v>65</v>
      </c>
      <c r="AH74" s="157" t="s">
        <v>65</v>
      </c>
      <c r="AI74" s="157" t="s">
        <v>65</v>
      </c>
      <c r="AJ74" s="157" t="s">
        <v>65</v>
      </c>
      <c r="AK74" s="157">
        <v>3.1799999999999998E-4</v>
      </c>
      <c r="AL74" s="40" t="s">
        <v>219</v>
      </c>
    </row>
    <row r="75" spans="1:38" ht="26.25" customHeight="1" thickBot="1" x14ac:dyDescent="0.25">
      <c r="A75" s="60" t="s">
        <v>66</v>
      </c>
      <c r="B75" s="60" t="s">
        <v>220</v>
      </c>
      <c r="C75" s="61" t="s">
        <v>221</v>
      </c>
      <c r="D75" s="67"/>
      <c r="E75" s="157" t="s">
        <v>69</v>
      </c>
      <c r="F75" s="157" t="s">
        <v>69</v>
      </c>
      <c r="G75" s="157" t="s">
        <v>69</v>
      </c>
      <c r="H75" s="157" t="s">
        <v>69</v>
      </c>
      <c r="I75" s="157" t="s">
        <v>69</v>
      </c>
      <c r="J75" s="157" t="s">
        <v>69</v>
      </c>
      <c r="K75" s="157" t="s">
        <v>69</v>
      </c>
      <c r="L75" s="157" t="s">
        <v>69</v>
      </c>
      <c r="M75" s="157" t="s">
        <v>69</v>
      </c>
      <c r="N75" s="157" t="s">
        <v>69</v>
      </c>
      <c r="O75" s="157" t="s">
        <v>69</v>
      </c>
      <c r="P75" s="157" t="s">
        <v>69</v>
      </c>
      <c r="Q75" s="157" t="s">
        <v>69</v>
      </c>
      <c r="R75" s="157" t="s">
        <v>69</v>
      </c>
      <c r="S75" s="157" t="s">
        <v>69</v>
      </c>
      <c r="T75" s="157" t="s">
        <v>69</v>
      </c>
      <c r="U75" s="157" t="s">
        <v>69</v>
      </c>
      <c r="V75" s="157" t="s">
        <v>69</v>
      </c>
      <c r="W75" s="157" t="s">
        <v>69</v>
      </c>
      <c r="X75" s="157" t="s">
        <v>69</v>
      </c>
      <c r="Y75" s="157" t="s">
        <v>69</v>
      </c>
      <c r="Z75" s="157" t="s">
        <v>69</v>
      </c>
      <c r="AA75" s="157" t="s">
        <v>69</v>
      </c>
      <c r="AB75" s="157" t="s">
        <v>69</v>
      </c>
      <c r="AC75" s="157" t="s">
        <v>69</v>
      </c>
      <c r="AD75" s="157" t="s">
        <v>69</v>
      </c>
      <c r="AE75" s="158"/>
      <c r="AF75" s="157" t="s">
        <v>69</v>
      </c>
      <c r="AG75" s="157" t="s">
        <v>69</v>
      </c>
      <c r="AH75" s="157" t="s">
        <v>69</v>
      </c>
      <c r="AI75" s="157" t="s">
        <v>69</v>
      </c>
      <c r="AJ75" s="157" t="s">
        <v>69</v>
      </c>
      <c r="AK75" s="157" t="s">
        <v>69</v>
      </c>
      <c r="AL75" s="40" t="s">
        <v>222</v>
      </c>
    </row>
    <row r="76" spans="1:38" ht="26.25" customHeight="1" thickBot="1" x14ac:dyDescent="0.25">
      <c r="A76" s="60" t="s">
        <v>66</v>
      </c>
      <c r="B76" s="60" t="s">
        <v>223</v>
      </c>
      <c r="C76" s="61" t="s">
        <v>224</v>
      </c>
      <c r="D76" s="62"/>
      <c r="E76" s="3" t="s">
        <v>65</v>
      </c>
      <c r="F76" s="3" t="s">
        <v>65</v>
      </c>
      <c r="G76" s="157">
        <v>1.0399999999999999E-4</v>
      </c>
      <c r="H76" s="3" t="s">
        <v>65</v>
      </c>
      <c r="I76" s="3">
        <v>1.7E-5</v>
      </c>
      <c r="J76" s="157">
        <v>3.4E-5</v>
      </c>
      <c r="K76" s="157">
        <v>4.1999999999999998E-5</v>
      </c>
      <c r="L76" s="3" t="s">
        <v>65</v>
      </c>
      <c r="M76" s="3" t="s">
        <v>65</v>
      </c>
      <c r="N76" s="157">
        <v>4.7999999999999996E-3</v>
      </c>
      <c r="O76" s="3" t="s">
        <v>65</v>
      </c>
      <c r="P76" s="3" t="s">
        <v>65</v>
      </c>
      <c r="Q76" s="3" t="s">
        <v>65</v>
      </c>
      <c r="R76" s="3" t="s">
        <v>65</v>
      </c>
      <c r="S76" s="3" t="s">
        <v>65</v>
      </c>
      <c r="T76" s="3" t="s">
        <v>65</v>
      </c>
      <c r="U76" s="3" t="s">
        <v>65</v>
      </c>
      <c r="V76" s="3" t="s">
        <v>65</v>
      </c>
      <c r="W76" s="157">
        <v>2.7059E-2</v>
      </c>
      <c r="X76" s="3" t="s">
        <v>65</v>
      </c>
      <c r="Y76" s="3" t="s">
        <v>65</v>
      </c>
      <c r="Z76" s="3" t="s">
        <v>65</v>
      </c>
      <c r="AA76" s="3" t="s">
        <v>65</v>
      </c>
      <c r="AB76" s="3" t="s">
        <v>65</v>
      </c>
      <c r="AC76" s="3" t="s">
        <v>65</v>
      </c>
      <c r="AD76" s="157">
        <v>2.1999999999999999E-5</v>
      </c>
      <c r="AE76" s="51"/>
      <c r="AF76" s="3" t="s">
        <v>65</v>
      </c>
      <c r="AG76" s="3" t="s">
        <v>65</v>
      </c>
      <c r="AH76" s="3" t="s">
        <v>65</v>
      </c>
      <c r="AI76" s="3" t="s">
        <v>65</v>
      </c>
      <c r="AJ76" s="3" t="s">
        <v>65</v>
      </c>
      <c r="AK76" s="157">
        <v>8.4559999999999995</v>
      </c>
      <c r="AL76" s="40" t="s">
        <v>225</v>
      </c>
    </row>
    <row r="77" spans="1:38" ht="26.25" customHeight="1" thickBot="1" x14ac:dyDescent="0.25">
      <c r="A77" s="60" t="s">
        <v>66</v>
      </c>
      <c r="B77" s="60" t="s">
        <v>226</v>
      </c>
      <c r="C77" s="61" t="s">
        <v>227</v>
      </c>
      <c r="D77" s="62"/>
      <c r="E77" s="157" t="s">
        <v>65</v>
      </c>
      <c r="F77" s="157" t="s">
        <v>65</v>
      </c>
      <c r="G77" s="157" t="s">
        <v>65</v>
      </c>
      <c r="H77" s="157" t="s">
        <v>65</v>
      </c>
      <c r="I77" s="157">
        <v>6.3999999999999997E-5</v>
      </c>
      <c r="J77" s="157">
        <v>7.1000000000000005E-5</v>
      </c>
      <c r="K77" s="157">
        <v>7.7999999999999999E-5</v>
      </c>
      <c r="L77" s="157" t="s">
        <v>65</v>
      </c>
      <c r="M77" s="157" t="s">
        <v>65</v>
      </c>
      <c r="N77" s="157" t="s">
        <v>65</v>
      </c>
      <c r="O77" s="157" t="s">
        <v>65</v>
      </c>
      <c r="P77" s="157" t="s">
        <v>65</v>
      </c>
      <c r="Q77" s="157" t="s">
        <v>65</v>
      </c>
      <c r="R77" s="157" t="s">
        <v>65</v>
      </c>
      <c r="S77" s="157" t="s">
        <v>65</v>
      </c>
      <c r="T77" s="157" t="s">
        <v>65</v>
      </c>
      <c r="U77" s="157" t="s">
        <v>65</v>
      </c>
      <c r="V77" s="157">
        <v>1.3982E-2</v>
      </c>
      <c r="W77" s="157">
        <v>3.6740000000000002E-3</v>
      </c>
      <c r="X77" s="157" t="s">
        <v>65</v>
      </c>
      <c r="Y77" s="157" t="s">
        <v>65</v>
      </c>
      <c r="Z77" s="157" t="s">
        <v>65</v>
      </c>
      <c r="AA77" s="157" t="s">
        <v>65</v>
      </c>
      <c r="AB77" s="157" t="s">
        <v>65</v>
      </c>
      <c r="AC77" s="157" t="s">
        <v>65</v>
      </c>
      <c r="AD77" s="157">
        <v>3.0000000000000001E-6</v>
      </c>
      <c r="AE77" s="158"/>
      <c r="AF77" s="157" t="s">
        <v>65</v>
      </c>
      <c r="AG77" s="157" t="s">
        <v>65</v>
      </c>
      <c r="AH77" s="157" t="s">
        <v>65</v>
      </c>
      <c r="AI77" s="157" t="s">
        <v>65</v>
      </c>
      <c r="AJ77" s="157" t="s">
        <v>65</v>
      </c>
      <c r="AK77" s="157">
        <v>0.73480000000000001</v>
      </c>
      <c r="AL77" s="40" t="s">
        <v>228</v>
      </c>
    </row>
    <row r="78" spans="1:38" ht="26.25" customHeight="1" thickBot="1" x14ac:dyDescent="0.25">
      <c r="A78" s="60" t="s">
        <v>66</v>
      </c>
      <c r="B78" s="60" t="s">
        <v>229</v>
      </c>
      <c r="C78" s="61" t="s">
        <v>230</v>
      </c>
      <c r="D78" s="62"/>
      <c r="E78" s="157" t="s">
        <v>69</v>
      </c>
      <c r="F78" s="157" t="s">
        <v>69</v>
      </c>
      <c r="G78" s="157" t="s">
        <v>69</v>
      </c>
      <c r="H78" s="157" t="s">
        <v>69</v>
      </c>
      <c r="I78" s="157" t="s">
        <v>69</v>
      </c>
      <c r="J78" s="157" t="s">
        <v>69</v>
      </c>
      <c r="K78" s="157" t="s">
        <v>69</v>
      </c>
      <c r="L78" s="157" t="s">
        <v>69</v>
      </c>
      <c r="M78" s="157" t="s">
        <v>69</v>
      </c>
      <c r="N78" s="157" t="s">
        <v>69</v>
      </c>
      <c r="O78" s="157" t="s">
        <v>69</v>
      </c>
      <c r="P78" s="157" t="s">
        <v>69</v>
      </c>
      <c r="Q78" s="157" t="s">
        <v>69</v>
      </c>
      <c r="R78" s="157" t="s">
        <v>69</v>
      </c>
      <c r="S78" s="157" t="s">
        <v>69</v>
      </c>
      <c r="T78" s="157" t="s">
        <v>69</v>
      </c>
      <c r="U78" s="157" t="s">
        <v>69</v>
      </c>
      <c r="V78" s="157" t="s">
        <v>69</v>
      </c>
      <c r="W78" s="157" t="s">
        <v>69</v>
      </c>
      <c r="X78" s="157" t="s">
        <v>69</v>
      </c>
      <c r="Y78" s="157" t="s">
        <v>69</v>
      </c>
      <c r="Z78" s="157" t="s">
        <v>69</v>
      </c>
      <c r="AA78" s="157" t="s">
        <v>69</v>
      </c>
      <c r="AB78" s="157" t="s">
        <v>69</v>
      </c>
      <c r="AC78" s="157" t="s">
        <v>69</v>
      </c>
      <c r="AD78" s="157" t="s">
        <v>69</v>
      </c>
      <c r="AE78" s="158"/>
      <c r="AF78" s="157" t="s">
        <v>69</v>
      </c>
      <c r="AG78" s="157" t="s">
        <v>69</v>
      </c>
      <c r="AH78" s="157" t="s">
        <v>69</v>
      </c>
      <c r="AI78" s="157" t="s">
        <v>69</v>
      </c>
      <c r="AJ78" s="157" t="s">
        <v>69</v>
      </c>
      <c r="AK78" s="157" t="s">
        <v>69</v>
      </c>
      <c r="AL78" s="40" t="s">
        <v>231</v>
      </c>
    </row>
    <row r="79" spans="1:38" ht="26.25" customHeight="1" thickBot="1" x14ac:dyDescent="0.25">
      <c r="A79" s="60" t="s">
        <v>66</v>
      </c>
      <c r="B79" s="60" t="s">
        <v>232</v>
      </c>
      <c r="C79" s="61" t="s">
        <v>233</v>
      </c>
      <c r="D79" s="62"/>
      <c r="E79" s="157" t="s">
        <v>69</v>
      </c>
      <c r="F79" s="157" t="s">
        <v>69</v>
      </c>
      <c r="G79" s="157" t="s">
        <v>69</v>
      </c>
      <c r="H79" s="157" t="s">
        <v>69</v>
      </c>
      <c r="I79" s="157" t="s">
        <v>69</v>
      </c>
      <c r="J79" s="157" t="s">
        <v>69</v>
      </c>
      <c r="K79" s="157" t="s">
        <v>69</v>
      </c>
      <c r="L79" s="157" t="s">
        <v>69</v>
      </c>
      <c r="M79" s="157" t="s">
        <v>69</v>
      </c>
      <c r="N79" s="157" t="s">
        <v>69</v>
      </c>
      <c r="O79" s="157" t="s">
        <v>69</v>
      </c>
      <c r="P79" s="157" t="s">
        <v>69</v>
      </c>
      <c r="Q79" s="157" t="s">
        <v>69</v>
      </c>
      <c r="R79" s="157" t="s">
        <v>69</v>
      </c>
      <c r="S79" s="157" t="s">
        <v>69</v>
      </c>
      <c r="T79" s="157" t="s">
        <v>69</v>
      </c>
      <c r="U79" s="157" t="s">
        <v>69</v>
      </c>
      <c r="V79" s="157" t="s">
        <v>69</v>
      </c>
      <c r="W79" s="157" t="s">
        <v>69</v>
      </c>
      <c r="X79" s="157" t="s">
        <v>69</v>
      </c>
      <c r="Y79" s="157" t="s">
        <v>69</v>
      </c>
      <c r="Z79" s="157" t="s">
        <v>69</v>
      </c>
      <c r="AA79" s="157" t="s">
        <v>69</v>
      </c>
      <c r="AB79" s="157" t="s">
        <v>69</v>
      </c>
      <c r="AC79" s="157" t="s">
        <v>69</v>
      </c>
      <c r="AD79" s="157" t="s">
        <v>69</v>
      </c>
      <c r="AE79" s="158"/>
      <c r="AF79" s="157" t="s">
        <v>69</v>
      </c>
      <c r="AG79" s="157" t="s">
        <v>69</v>
      </c>
      <c r="AH79" s="157" t="s">
        <v>69</v>
      </c>
      <c r="AI79" s="157" t="s">
        <v>69</v>
      </c>
      <c r="AJ79" s="157" t="s">
        <v>69</v>
      </c>
      <c r="AK79" s="157" t="s">
        <v>69</v>
      </c>
      <c r="AL79" s="40" t="s">
        <v>234</v>
      </c>
    </row>
    <row r="80" spans="1:38" ht="26.25" customHeight="1" thickBot="1" x14ac:dyDescent="0.25">
      <c r="A80" s="60" t="s">
        <v>66</v>
      </c>
      <c r="B80" s="64" t="s">
        <v>235</v>
      </c>
      <c r="C80" s="66" t="s">
        <v>236</v>
      </c>
      <c r="D80" s="62"/>
      <c r="E80" s="157">
        <v>5.5397000000000002E-2</v>
      </c>
      <c r="F80" s="157">
        <v>6.1240000000000001E-3</v>
      </c>
      <c r="G80" s="157">
        <v>2.4999999999999999E-7</v>
      </c>
      <c r="H80" s="157">
        <v>7.9460000000000003E-2</v>
      </c>
      <c r="I80" s="157">
        <v>3.8712000000000003E-2</v>
      </c>
      <c r="J80" s="157">
        <v>5.2632999999999999E-2</v>
      </c>
      <c r="K80" s="157">
        <v>0.102386</v>
      </c>
      <c r="L80" s="157">
        <v>1.3899999999999999E-4</v>
      </c>
      <c r="M80" s="157">
        <v>1.797E-2</v>
      </c>
      <c r="N80" s="157">
        <v>8.5099999999999998E-4</v>
      </c>
      <c r="O80" s="157" t="s">
        <v>65</v>
      </c>
      <c r="P80" s="157" t="s">
        <v>65</v>
      </c>
      <c r="Q80" s="157" t="s">
        <v>65</v>
      </c>
      <c r="R80" s="157">
        <v>2.4468E-2</v>
      </c>
      <c r="S80" s="157">
        <v>1.1650000000000001E-2</v>
      </c>
      <c r="T80" s="157">
        <v>1.0456E-2</v>
      </c>
      <c r="U80" s="157" t="s">
        <v>65</v>
      </c>
      <c r="V80" s="157">
        <v>0.128307</v>
      </c>
      <c r="W80" s="157" t="s">
        <v>65</v>
      </c>
      <c r="X80" s="157" t="s">
        <v>65</v>
      </c>
      <c r="Y80" s="157" t="s">
        <v>65</v>
      </c>
      <c r="Z80" s="157" t="s">
        <v>65</v>
      </c>
      <c r="AA80" s="157" t="s">
        <v>65</v>
      </c>
      <c r="AB80" s="157" t="s">
        <v>65</v>
      </c>
      <c r="AC80" s="157" t="s">
        <v>65</v>
      </c>
      <c r="AD80" s="157" t="s">
        <v>65</v>
      </c>
      <c r="AE80" s="158"/>
      <c r="AF80" s="157" t="s">
        <v>65</v>
      </c>
      <c r="AG80" s="157" t="s">
        <v>65</v>
      </c>
      <c r="AH80" s="157" t="s">
        <v>65</v>
      </c>
      <c r="AI80" s="157" t="s">
        <v>65</v>
      </c>
      <c r="AJ80" s="157" t="s">
        <v>65</v>
      </c>
      <c r="AK80" s="157" t="s">
        <v>65</v>
      </c>
      <c r="AL80" s="40" t="s">
        <v>151</v>
      </c>
    </row>
    <row r="81" spans="1:38" ht="26.25" customHeight="1" thickBot="1" x14ac:dyDescent="0.25">
      <c r="A81" s="60" t="s">
        <v>66</v>
      </c>
      <c r="B81" s="64" t="s">
        <v>237</v>
      </c>
      <c r="C81" s="66" t="s">
        <v>238</v>
      </c>
      <c r="D81" s="62"/>
      <c r="E81" s="157" t="s">
        <v>65</v>
      </c>
      <c r="F81" s="157" t="s">
        <v>65</v>
      </c>
      <c r="G81" s="157" t="s">
        <v>65</v>
      </c>
      <c r="H81" s="157" t="s">
        <v>65</v>
      </c>
      <c r="I81" s="157" t="s">
        <v>65</v>
      </c>
      <c r="J81" s="157" t="s">
        <v>65</v>
      </c>
      <c r="K81" s="157" t="s">
        <v>65</v>
      </c>
      <c r="L81" s="157" t="s">
        <v>65</v>
      </c>
      <c r="M81" s="157" t="s">
        <v>65</v>
      </c>
      <c r="N81" s="157" t="s">
        <v>65</v>
      </c>
      <c r="O81" s="157" t="s">
        <v>65</v>
      </c>
      <c r="P81" s="157" t="s">
        <v>65</v>
      </c>
      <c r="Q81" s="157" t="s">
        <v>65</v>
      </c>
      <c r="R81" s="157" t="s">
        <v>65</v>
      </c>
      <c r="S81" s="157" t="s">
        <v>65</v>
      </c>
      <c r="T81" s="157" t="s">
        <v>65</v>
      </c>
      <c r="U81" s="157" t="s">
        <v>65</v>
      </c>
      <c r="V81" s="157" t="s">
        <v>65</v>
      </c>
      <c r="W81" s="157" t="s">
        <v>65</v>
      </c>
      <c r="X81" s="157" t="s">
        <v>65</v>
      </c>
      <c r="Y81" s="157" t="s">
        <v>65</v>
      </c>
      <c r="Z81" s="157" t="s">
        <v>65</v>
      </c>
      <c r="AA81" s="157" t="s">
        <v>65</v>
      </c>
      <c r="AB81" s="157" t="s">
        <v>65</v>
      </c>
      <c r="AC81" s="157" t="s">
        <v>65</v>
      </c>
      <c r="AD81" s="157" t="s">
        <v>65</v>
      </c>
      <c r="AE81" s="158"/>
      <c r="AF81" s="157" t="s">
        <v>65</v>
      </c>
      <c r="AG81" s="157" t="s">
        <v>65</v>
      </c>
      <c r="AH81" s="157" t="s">
        <v>65</v>
      </c>
      <c r="AI81" s="157" t="s">
        <v>65</v>
      </c>
      <c r="AJ81" s="157" t="s">
        <v>65</v>
      </c>
      <c r="AK81" s="157" t="s">
        <v>65</v>
      </c>
      <c r="AL81" s="40" t="s">
        <v>239</v>
      </c>
    </row>
    <row r="82" spans="1:38" ht="26.25" customHeight="1" thickBot="1" x14ac:dyDescent="0.25">
      <c r="A82" s="60" t="s">
        <v>240</v>
      </c>
      <c r="B82" s="64" t="s">
        <v>241</v>
      </c>
      <c r="C82" s="70" t="s">
        <v>242</v>
      </c>
      <c r="D82" s="62"/>
      <c r="E82" s="3" t="s">
        <v>65</v>
      </c>
      <c r="F82" s="164">
        <v>3.994939</v>
      </c>
      <c r="G82" s="3" t="s">
        <v>65</v>
      </c>
      <c r="H82" s="3" t="s">
        <v>65</v>
      </c>
      <c r="I82" s="3" t="s">
        <v>72</v>
      </c>
      <c r="J82" s="3" t="s">
        <v>65</v>
      </c>
      <c r="K82" s="3" t="s">
        <v>65</v>
      </c>
      <c r="L82" s="3" t="s">
        <v>65</v>
      </c>
      <c r="M82" s="3" t="s">
        <v>65</v>
      </c>
      <c r="N82" s="3" t="s">
        <v>65</v>
      </c>
      <c r="O82" s="3" t="s">
        <v>65</v>
      </c>
      <c r="P82" s="3" t="s">
        <v>65</v>
      </c>
      <c r="Q82" s="3" t="s">
        <v>65</v>
      </c>
      <c r="R82" s="3" t="s">
        <v>65</v>
      </c>
      <c r="S82" s="3" t="s">
        <v>65</v>
      </c>
      <c r="T82" s="3" t="s">
        <v>65</v>
      </c>
      <c r="U82" s="3" t="s">
        <v>65</v>
      </c>
      <c r="V82" s="3" t="s">
        <v>65</v>
      </c>
      <c r="W82" s="3" t="s">
        <v>65</v>
      </c>
      <c r="X82" s="3" t="s">
        <v>65</v>
      </c>
      <c r="Y82" s="3" t="s">
        <v>65</v>
      </c>
      <c r="Z82" s="3" t="s">
        <v>65</v>
      </c>
      <c r="AA82" s="3" t="s">
        <v>65</v>
      </c>
      <c r="AB82" s="3" t="s">
        <v>65</v>
      </c>
      <c r="AC82" s="3" t="s">
        <v>65</v>
      </c>
      <c r="AD82" s="3" t="s">
        <v>65</v>
      </c>
      <c r="AE82" s="51"/>
      <c r="AF82" s="22" t="s">
        <v>65</v>
      </c>
      <c r="AG82" s="22" t="s">
        <v>65</v>
      </c>
      <c r="AH82" s="22" t="s">
        <v>65</v>
      </c>
      <c r="AI82" s="22" t="s">
        <v>65</v>
      </c>
      <c r="AJ82" s="22" t="s">
        <v>65</v>
      </c>
      <c r="AK82" s="22" t="s">
        <v>65</v>
      </c>
      <c r="AL82" s="40" t="s">
        <v>243</v>
      </c>
    </row>
    <row r="83" spans="1:38" ht="26.25" customHeight="1" thickBot="1" x14ac:dyDescent="0.25">
      <c r="A83" s="60" t="s">
        <v>66</v>
      </c>
      <c r="B83" s="71" t="s">
        <v>244</v>
      </c>
      <c r="C83" s="72" t="s">
        <v>245</v>
      </c>
      <c r="D83" s="62"/>
      <c r="E83" s="3" t="s">
        <v>65</v>
      </c>
      <c r="F83" s="3">
        <v>2.7144999999999999E-2</v>
      </c>
      <c r="G83" s="3" t="s">
        <v>65</v>
      </c>
      <c r="H83" s="3" t="s">
        <v>65</v>
      </c>
      <c r="I83" s="3">
        <v>1.6969999999999999E-3</v>
      </c>
      <c r="J83" s="3">
        <v>3.3931000000000003E-2</v>
      </c>
      <c r="K83" s="3">
        <v>0.25448100000000001</v>
      </c>
      <c r="L83" s="3">
        <v>9.7E-5</v>
      </c>
      <c r="M83" s="3" t="s">
        <v>65</v>
      </c>
      <c r="N83" s="3" t="s">
        <v>65</v>
      </c>
      <c r="O83" s="3" t="s">
        <v>65</v>
      </c>
      <c r="P83" s="3" t="s">
        <v>65</v>
      </c>
      <c r="Q83" s="3" t="s">
        <v>65</v>
      </c>
      <c r="R83" s="3" t="s">
        <v>65</v>
      </c>
      <c r="S83" s="3" t="s">
        <v>65</v>
      </c>
      <c r="T83" s="3" t="s">
        <v>65</v>
      </c>
      <c r="U83" s="3" t="s">
        <v>65</v>
      </c>
      <c r="V83" s="3" t="s">
        <v>65</v>
      </c>
      <c r="W83" s="3" t="s">
        <v>65</v>
      </c>
      <c r="X83" s="3" t="s">
        <v>65</v>
      </c>
      <c r="Y83" s="3" t="s">
        <v>65</v>
      </c>
      <c r="Z83" s="3" t="s">
        <v>65</v>
      </c>
      <c r="AA83" s="3" t="s">
        <v>65</v>
      </c>
      <c r="AB83" s="3" t="s">
        <v>65</v>
      </c>
      <c r="AC83" s="3" t="s">
        <v>65</v>
      </c>
      <c r="AD83" s="3" t="s">
        <v>65</v>
      </c>
      <c r="AE83" s="51"/>
      <c r="AF83" s="3" t="s">
        <v>65</v>
      </c>
      <c r="AG83" s="3" t="s">
        <v>65</v>
      </c>
      <c r="AH83" s="3" t="s">
        <v>65</v>
      </c>
      <c r="AI83" s="3" t="s">
        <v>65</v>
      </c>
      <c r="AJ83" s="3" t="s">
        <v>65</v>
      </c>
      <c r="AK83" s="22">
        <v>1696.5429999999999</v>
      </c>
      <c r="AL83" s="40" t="s">
        <v>151</v>
      </c>
    </row>
    <row r="84" spans="1:38" ht="26.25" customHeight="1" thickBot="1" x14ac:dyDescent="0.25">
      <c r="A84" s="60" t="s">
        <v>66</v>
      </c>
      <c r="B84" s="71" t="s">
        <v>246</v>
      </c>
      <c r="C84" s="72" t="s">
        <v>247</v>
      </c>
      <c r="D84" s="62"/>
      <c r="E84" s="3" t="s">
        <v>69</v>
      </c>
      <c r="F84" s="3" t="s">
        <v>69</v>
      </c>
      <c r="G84" s="3" t="s">
        <v>69</v>
      </c>
      <c r="H84" s="3" t="s">
        <v>69</v>
      </c>
      <c r="I84" s="3" t="s">
        <v>69</v>
      </c>
      <c r="J84" s="3" t="s">
        <v>69</v>
      </c>
      <c r="K84" s="3" t="s">
        <v>69</v>
      </c>
      <c r="L84" s="3" t="s">
        <v>69</v>
      </c>
      <c r="M84" s="3" t="s">
        <v>69</v>
      </c>
      <c r="N84" s="3" t="s">
        <v>69</v>
      </c>
      <c r="O84" s="3" t="s">
        <v>69</v>
      </c>
      <c r="P84" s="3" t="s">
        <v>69</v>
      </c>
      <c r="Q84" s="3" t="s">
        <v>69</v>
      </c>
      <c r="R84" s="3" t="s">
        <v>69</v>
      </c>
      <c r="S84" s="3" t="s">
        <v>69</v>
      </c>
      <c r="T84" s="3" t="s">
        <v>69</v>
      </c>
      <c r="U84" s="3" t="s">
        <v>69</v>
      </c>
      <c r="V84" s="3" t="s">
        <v>69</v>
      </c>
      <c r="W84" s="3" t="s">
        <v>69</v>
      </c>
      <c r="X84" s="3" t="s">
        <v>69</v>
      </c>
      <c r="Y84" s="3" t="s">
        <v>69</v>
      </c>
      <c r="Z84" s="3" t="s">
        <v>69</v>
      </c>
      <c r="AA84" s="3" t="s">
        <v>69</v>
      </c>
      <c r="AB84" s="3" t="s">
        <v>69</v>
      </c>
      <c r="AC84" s="3" t="s">
        <v>69</v>
      </c>
      <c r="AD84" s="3" t="s">
        <v>69</v>
      </c>
      <c r="AE84" s="51"/>
      <c r="AF84" s="3" t="s">
        <v>69</v>
      </c>
      <c r="AG84" s="3" t="s">
        <v>69</v>
      </c>
      <c r="AH84" s="3" t="s">
        <v>69</v>
      </c>
      <c r="AI84" s="3" t="s">
        <v>69</v>
      </c>
      <c r="AJ84" s="3" t="s">
        <v>69</v>
      </c>
      <c r="AK84" s="3" t="s">
        <v>69</v>
      </c>
      <c r="AL84" s="40" t="s">
        <v>151</v>
      </c>
    </row>
    <row r="85" spans="1:38" ht="26.25" customHeight="1" thickBot="1" x14ac:dyDescent="0.25">
      <c r="A85" s="60" t="s">
        <v>240</v>
      </c>
      <c r="B85" s="66" t="s">
        <v>248</v>
      </c>
      <c r="C85" s="72" t="s">
        <v>249</v>
      </c>
      <c r="D85" s="62"/>
      <c r="E85" s="3" t="s">
        <v>65</v>
      </c>
      <c r="F85" s="164">
        <v>6.5525589999999996</v>
      </c>
      <c r="G85" s="3" t="s">
        <v>65</v>
      </c>
      <c r="H85" s="3" t="s">
        <v>65</v>
      </c>
      <c r="I85" s="3" t="s">
        <v>65</v>
      </c>
      <c r="J85" s="3">
        <v>2.1999999999999999E-5</v>
      </c>
      <c r="K85" s="3">
        <v>8.4100000000000017E-4</v>
      </c>
      <c r="L85" s="3" t="s">
        <v>65</v>
      </c>
      <c r="M85" s="3" t="s">
        <v>65</v>
      </c>
      <c r="N85" s="3" t="s">
        <v>65</v>
      </c>
      <c r="O85" s="3" t="s">
        <v>65</v>
      </c>
      <c r="P85" s="3" t="s">
        <v>65</v>
      </c>
      <c r="Q85" s="3" t="s">
        <v>65</v>
      </c>
      <c r="R85" s="3" t="s">
        <v>65</v>
      </c>
      <c r="S85" s="3" t="s">
        <v>65</v>
      </c>
      <c r="T85" s="3" t="s">
        <v>65</v>
      </c>
      <c r="U85" s="3" t="s">
        <v>65</v>
      </c>
      <c r="V85" s="3" t="s">
        <v>65</v>
      </c>
      <c r="W85" s="3" t="s">
        <v>65</v>
      </c>
      <c r="X85" s="3" t="s">
        <v>65</v>
      </c>
      <c r="Y85" s="3" t="s">
        <v>65</v>
      </c>
      <c r="Z85" s="3" t="s">
        <v>65</v>
      </c>
      <c r="AA85" s="3" t="s">
        <v>65</v>
      </c>
      <c r="AB85" s="3" t="s">
        <v>65</v>
      </c>
      <c r="AC85" s="3" t="s">
        <v>65</v>
      </c>
      <c r="AD85" s="3" t="s">
        <v>65</v>
      </c>
      <c r="AE85" s="51"/>
      <c r="AF85" s="22" t="s">
        <v>65</v>
      </c>
      <c r="AG85" s="22" t="s">
        <v>65</v>
      </c>
      <c r="AH85" s="22" t="s">
        <v>65</v>
      </c>
      <c r="AI85" s="22" t="s">
        <v>65</v>
      </c>
      <c r="AJ85" s="22" t="s">
        <v>65</v>
      </c>
      <c r="AK85" s="165">
        <v>37.020062000000003</v>
      </c>
      <c r="AL85" s="40" t="s">
        <v>250</v>
      </c>
    </row>
    <row r="86" spans="1:38" ht="26.25" customHeight="1" thickBot="1" x14ac:dyDescent="0.25">
      <c r="A86" s="60" t="s">
        <v>240</v>
      </c>
      <c r="B86" s="66" t="s">
        <v>251</v>
      </c>
      <c r="C86" s="70" t="s">
        <v>252</v>
      </c>
      <c r="D86" s="62"/>
      <c r="E86" s="3" t="s">
        <v>65</v>
      </c>
      <c r="F86" s="3">
        <v>8.2960999999999993E-2</v>
      </c>
      <c r="G86" s="3" t="s">
        <v>65</v>
      </c>
      <c r="H86" s="3" t="s">
        <v>65</v>
      </c>
      <c r="I86" s="3" t="s">
        <v>72</v>
      </c>
      <c r="J86" s="3" t="s">
        <v>65</v>
      </c>
      <c r="K86" s="3" t="s">
        <v>65</v>
      </c>
      <c r="L86" s="3" t="s">
        <v>65</v>
      </c>
      <c r="M86" s="3" t="s">
        <v>65</v>
      </c>
      <c r="N86" s="3" t="s">
        <v>65</v>
      </c>
      <c r="O86" s="3" t="s">
        <v>65</v>
      </c>
      <c r="P86" s="3" t="s">
        <v>65</v>
      </c>
      <c r="Q86" s="3" t="s">
        <v>65</v>
      </c>
      <c r="R86" s="3" t="s">
        <v>65</v>
      </c>
      <c r="S86" s="3" t="s">
        <v>65</v>
      </c>
      <c r="T86" s="3" t="s">
        <v>65</v>
      </c>
      <c r="U86" s="3" t="s">
        <v>65</v>
      </c>
      <c r="V86" s="3" t="s">
        <v>65</v>
      </c>
      <c r="W86" s="3" t="s">
        <v>65</v>
      </c>
      <c r="X86" s="3" t="s">
        <v>65</v>
      </c>
      <c r="Y86" s="3" t="s">
        <v>65</v>
      </c>
      <c r="Z86" s="3" t="s">
        <v>65</v>
      </c>
      <c r="AA86" s="3" t="s">
        <v>65</v>
      </c>
      <c r="AB86" s="3" t="s">
        <v>65</v>
      </c>
      <c r="AC86" s="3" t="s">
        <v>65</v>
      </c>
      <c r="AD86" s="3" t="s">
        <v>65</v>
      </c>
      <c r="AE86" s="51"/>
      <c r="AF86" s="22" t="s">
        <v>65</v>
      </c>
      <c r="AG86" s="22" t="s">
        <v>65</v>
      </c>
      <c r="AH86" s="22" t="s">
        <v>65</v>
      </c>
      <c r="AI86" s="22" t="s">
        <v>65</v>
      </c>
      <c r="AJ86" s="22" t="s">
        <v>65</v>
      </c>
      <c r="AK86" s="22">
        <v>0.16416299999999998</v>
      </c>
      <c r="AL86" s="40" t="s">
        <v>243</v>
      </c>
    </row>
    <row r="87" spans="1:38" ht="26.25" customHeight="1" thickBot="1" x14ac:dyDescent="0.25">
      <c r="A87" s="60" t="s">
        <v>240</v>
      </c>
      <c r="B87" s="66" t="s">
        <v>253</v>
      </c>
      <c r="C87" s="70" t="s">
        <v>254</v>
      </c>
      <c r="D87" s="62"/>
      <c r="E87" s="3" t="s">
        <v>65</v>
      </c>
      <c r="F87" s="3">
        <v>5.2350000000000001E-3</v>
      </c>
      <c r="G87" s="3" t="s">
        <v>65</v>
      </c>
      <c r="H87" s="3" t="s">
        <v>65</v>
      </c>
      <c r="I87" s="3" t="s">
        <v>72</v>
      </c>
      <c r="J87" s="3" t="s">
        <v>65</v>
      </c>
      <c r="K87" s="3" t="s">
        <v>65</v>
      </c>
      <c r="L87" s="3" t="s">
        <v>65</v>
      </c>
      <c r="M87" s="3" t="s">
        <v>65</v>
      </c>
      <c r="N87" s="3" t="s">
        <v>65</v>
      </c>
      <c r="O87" s="3" t="s">
        <v>65</v>
      </c>
      <c r="P87" s="3" t="s">
        <v>65</v>
      </c>
      <c r="Q87" s="3" t="s">
        <v>65</v>
      </c>
      <c r="R87" s="3" t="s">
        <v>65</v>
      </c>
      <c r="S87" s="3" t="s">
        <v>65</v>
      </c>
      <c r="T87" s="3" t="s">
        <v>65</v>
      </c>
      <c r="U87" s="3" t="s">
        <v>65</v>
      </c>
      <c r="V87" s="3" t="s">
        <v>65</v>
      </c>
      <c r="W87" s="3" t="s">
        <v>65</v>
      </c>
      <c r="X87" s="3" t="s">
        <v>65</v>
      </c>
      <c r="Y87" s="3" t="s">
        <v>65</v>
      </c>
      <c r="Z87" s="3" t="s">
        <v>65</v>
      </c>
      <c r="AA87" s="3" t="s">
        <v>65</v>
      </c>
      <c r="AB87" s="3" t="s">
        <v>65</v>
      </c>
      <c r="AC87" s="3" t="s">
        <v>65</v>
      </c>
      <c r="AD87" s="3" t="s">
        <v>65</v>
      </c>
      <c r="AE87" s="51"/>
      <c r="AF87" s="22" t="s">
        <v>65</v>
      </c>
      <c r="AG87" s="22" t="s">
        <v>65</v>
      </c>
      <c r="AH87" s="22" t="s">
        <v>65</v>
      </c>
      <c r="AI87" s="22" t="s">
        <v>65</v>
      </c>
      <c r="AJ87" s="22" t="s">
        <v>65</v>
      </c>
      <c r="AK87" s="22">
        <v>7.9660000000000009E-3</v>
      </c>
      <c r="AL87" s="40" t="s">
        <v>243</v>
      </c>
    </row>
    <row r="88" spans="1:38" ht="26.25" customHeight="1" thickBot="1" x14ac:dyDescent="0.25">
      <c r="A88" s="60" t="s">
        <v>240</v>
      </c>
      <c r="B88" s="66" t="s">
        <v>255</v>
      </c>
      <c r="C88" s="70" t="s">
        <v>256</v>
      </c>
      <c r="D88" s="62"/>
      <c r="E88" s="3" t="s">
        <v>72</v>
      </c>
      <c r="F88" s="164">
        <v>0.20707100000000001</v>
      </c>
      <c r="G88" s="3" t="s">
        <v>72</v>
      </c>
      <c r="H88" s="22">
        <v>1.8079999999999999E-3</v>
      </c>
      <c r="I88" s="3" t="s">
        <v>72</v>
      </c>
      <c r="J88" s="3" t="s">
        <v>72</v>
      </c>
      <c r="K88" s="3">
        <v>1.913E-3</v>
      </c>
      <c r="L88" s="3" t="s">
        <v>72</v>
      </c>
      <c r="M88" s="3">
        <v>2.1489999999999999E-3</v>
      </c>
      <c r="N88" s="3" t="s">
        <v>72</v>
      </c>
      <c r="O88" s="3" t="s">
        <v>72</v>
      </c>
      <c r="P88" s="3" t="s">
        <v>72</v>
      </c>
      <c r="Q88" s="3" t="s">
        <v>72</v>
      </c>
      <c r="R88" s="3">
        <v>8.0000000000000007E-5</v>
      </c>
      <c r="S88" s="3" t="s">
        <v>72</v>
      </c>
      <c r="T88" s="3" t="s">
        <v>72</v>
      </c>
      <c r="U88" s="3" t="s">
        <v>72</v>
      </c>
      <c r="V88" s="3">
        <v>2.3999999999999998E-3</v>
      </c>
      <c r="W88" s="3" t="s">
        <v>72</v>
      </c>
      <c r="X88" s="3" t="s">
        <v>72</v>
      </c>
      <c r="Y88" s="3" t="s">
        <v>72</v>
      </c>
      <c r="Z88" s="3" t="s">
        <v>72</v>
      </c>
      <c r="AA88" s="3" t="s">
        <v>72</v>
      </c>
      <c r="AB88" s="3" t="s">
        <v>72</v>
      </c>
      <c r="AC88" s="3" t="s">
        <v>72</v>
      </c>
      <c r="AD88" s="3" t="s">
        <v>72</v>
      </c>
      <c r="AE88" s="51"/>
      <c r="AF88" s="22" t="s">
        <v>65</v>
      </c>
      <c r="AG88" s="22" t="s">
        <v>65</v>
      </c>
      <c r="AH88" s="22" t="s">
        <v>65</v>
      </c>
      <c r="AI88" s="22" t="s">
        <v>65</v>
      </c>
      <c r="AJ88" s="22" t="s">
        <v>65</v>
      </c>
      <c r="AK88" s="22">
        <v>8.8697029999999994</v>
      </c>
      <c r="AL88" s="40" t="s">
        <v>151</v>
      </c>
    </row>
    <row r="89" spans="1:38" ht="26.25" customHeight="1" thickBot="1" x14ac:dyDescent="0.25">
      <c r="A89" s="60" t="s">
        <v>240</v>
      </c>
      <c r="B89" s="66" t="s">
        <v>257</v>
      </c>
      <c r="C89" s="70" t="s">
        <v>258</v>
      </c>
      <c r="D89" s="62"/>
      <c r="E89" s="3" t="s">
        <v>65</v>
      </c>
      <c r="F89" s="164">
        <v>0.45375199999999999</v>
      </c>
      <c r="G89" s="3" t="s">
        <v>65</v>
      </c>
      <c r="H89" s="3" t="s">
        <v>65</v>
      </c>
      <c r="I89" s="3" t="s">
        <v>72</v>
      </c>
      <c r="J89" s="164" t="s">
        <v>65</v>
      </c>
      <c r="K89" s="3">
        <v>6.9499999999999998E-4</v>
      </c>
      <c r="L89" s="3" t="s">
        <v>72</v>
      </c>
      <c r="M89" s="3" t="s">
        <v>65</v>
      </c>
      <c r="N89" s="3" t="s">
        <v>65</v>
      </c>
      <c r="O89" s="3" t="s">
        <v>65</v>
      </c>
      <c r="P89" s="3" t="s">
        <v>65</v>
      </c>
      <c r="Q89" s="3" t="s">
        <v>65</v>
      </c>
      <c r="R89" s="3" t="s">
        <v>65</v>
      </c>
      <c r="S89" s="3" t="s">
        <v>65</v>
      </c>
      <c r="T89" s="3" t="s">
        <v>65</v>
      </c>
      <c r="U89" s="3" t="s">
        <v>65</v>
      </c>
      <c r="V89" s="3" t="s">
        <v>65</v>
      </c>
      <c r="W89" s="3" t="s">
        <v>65</v>
      </c>
      <c r="X89" s="3" t="s">
        <v>65</v>
      </c>
      <c r="Y89" s="3" t="s">
        <v>65</v>
      </c>
      <c r="Z89" s="3" t="s">
        <v>65</v>
      </c>
      <c r="AA89" s="3" t="s">
        <v>65</v>
      </c>
      <c r="AB89" s="3" t="s">
        <v>65</v>
      </c>
      <c r="AC89" s="3" t="s">
        <v>65</v>
      </c>
      <c r="AD89" s="3" t="s">
        <v>65</v>
      </c>
      <c r="AE89" s="51"/>
      <c r="AF89" s="22" t="s">
        <v>65</v>
      </c>
      <c r="AG89" s="22" t="s">
        <v>65</v>
      </c>
      <c r="AH89" s="22" t="s">
        <v>65</v>
      </c>
      <c r="AI89" s="22" t="s">
        <v>65</v>
      </c>
      <c r="AJ89" s="22" t="s">
        <v>65</v>
      </c>
      <c r="AK89" s="165">
        <v>1.60989</v>
      </c>
      <c r="AL89" s="40" t="s">
        <v>151</v>
      </c>
    </row>
    <row r="90" spans="1:38" s="5" customFormat="1" ht="26.25" customHeight="1" thickBot="1" x14ac:dyDescent="0.25">
      <c r="A90" s="60" t="s">
        <v>240</v>
      </c>
      <c r="B90" s="66" t="s">
        <v>259</v>
      </c>
      <c r="C90" s="70" t="s">
        <v>260</v>
      </c>
      <c r="D90" s="62"/>
      <c r="E90" s="3" t="s">
        <v>72</v>
      </c>
      <c r="F90" s="164">
        <v>1.8712880000000001</v>
      </c>
      <c r="G90" s="3" t="s">
        <v>72</v>
      </c>
      <c r="H90" s="22">
        <v>3.0000000000000001E-6</v>
      </c>
      <c r="I90" s="3" t="s">
        <v>72</v>
      </c>
      <c r="J90" s="3" t="s">
        <v>72</v>
      </c>
      <c r="K90" s="3">
        <v>3.7500000000000001E-4</v>
      </c>
      <c r="L90" s="3" t="s">
        <v>72</v>
      </c>
      <c r="M90" s="3" t="s">
        <v>72</v>
      </c>
      <c r="N90" s="3" t="s">
        <v>72</v>
      </c>
      <c r="O90" s="3" t="s">
        <v>72</v>
      </c>
      <c r="P90" s="3" t="s">
        <v>72</v>
      </c>
      <c r="Q90" s="3" t="s">
        <v>72</v>
      </c>
      <c r="R90" s="3" t="s">
        <v>72</v>
      </c>
      <c r="S90" s="3" t="s">
        <v>72</v>
      </c>
      <c r="T90" s="3" t="s">
        <v>72</v>
      </c>
      <c r="U90" s="3" t="s">
        <v>72</v>
      </c>
      <c r="V90" s="3" t="s">
        <v>72</v>
      </c>
      <c r="W90" s="3" t="s">
        <v>72</v>
      </c>
      <c r="X90" s="3" t="s">
        <v>72</v>
      </c>
      <c r="Y90" s="3" t="s">
        <v>72</v>
      </c>
      <c r="Z90" s="3" t="s">
        <v>72</v>
      </c>
      <c r="AA90" s="3" t="s">
        <v>72</v>
      </c>
      <c r="AB90" s="3" t="s">
        <v>72</v>
      </c>
      <c r="AC90" s="3" t="s">
        <v>72</v>
      </c>
      <c r="AD90" s="3" t="s">
        <v>72</v>
      </c>
      <c r="AE90" s="51"/>
      <c r="AF90" s="22" t="s">
        <v>65</v>
      </c>
      <c r="AG90" s="22" t="s">
        <v>65</v>
      </c>
      <c r="AH90" s="22" t="s">
        <v>65</v>
      </c>
      <c r="AI90" s="22" t="s">
        <v>65</v>
      </c>
      <c r="AJ90" s="22" t="s">
        <v>65</v>
      </c>
      <c r="AK90" s="22" t="s">
        <v>65</v>
      </c>
      <c r="AL90" s="40" t="s">
        <v>151</v>
      </c>
    </row>
    <row r="91" spans="1:38" ht="26.25" customHeight="1" thickBot="1" x14ac:dyDescent="0.25">
      <c r="A91" s="60" t="s">
        <v>240</v>
      </c>
      <c r="B91" s="64" t="s">
        <v>261</v>
      </c>
      <c r="C91" s="66" t="s">
        <v>262</v>
      </c>
      <c r="D91" s="62"/>
      <c r="E91" s="3">
        <v>2.8019999999999998E-3</v>
      </c>
      <c r="F91" s="3">
        <v>5.0200999999999996E-2</v>
      </c>
      <c r="G91" s="3">
        <v>1.1689999999999999E-3</v>
      </c>
      <c r="H91" s="3">
        <v>6.2269999999999999E-3</v>
      </c>
      <c r="I91" s="3">
        <v>5.9268000000000001E-2</v>
      </c>
      <c r="J91" s="3">
        <v>7.7837999999999991E-2</v>
      </c>
      <c r="K91" s="3">
        <v>8.1673999999999997E-2</v>
      </c>
      <c r="L91" s="3">
        <v>1.7624000000000001E-2</v>
      </c>
      <c r="M91" s="3">
        <v>8.5441000000000003E-2</v>
      </c>
      <c r="N91" s="3">
        <v>0.30349100000000001</v>
      </c>
      <c r="O91" s="3">
        <v>1.5398999999999999E-2</v>
      </c>
      <c r="P91" s="3">
        <v>2.2061000000000001E-5</v>
      </c>
      <c r="Q91" s="3">
        <v>5.1500000000000005E-4</v>
      </c>
      <c r="R91" s="3">
        <v>3.5482E-2</v>
      </c>
      <c r="S91" s="3">
        <v>1.3727689999999999</v>
      </c>
      <c r="T91" s="3">
        <v>6.4431000000000002E-2</v>
      </c>
      <c r="U91" s="3">
        <v>6.9620000000000003E-3</v>
      </c>
      <c r="V91" s="3">
        <v>0.79494400000000009</v>
      </c>
      <c r="W91" s="3">
        <v>1.4999999999999999E-4</v>
      </c>
      <c r="X91" s="3">
        <v>1.6699999999999999E-4</v>
      </c>
      <c r="Y91" s="3">
        <v>6.7999999999999999E-5</v>
      </c>
      <c r="Z91" s="3">
        <v>6.7999999999999999E-5</v>
      </c>
      <c r="AA91" s="3">
        <v>6.7999999999999999E-5</v>
      </c>
      <c r="AB91" s="3">
        <v>3.7100000000000002E-4</v>
      </c>
      <c r="AC91" s="3" t="s">
        <v>72</v>
      </c>
      <c r="AD91" s="3" t="s">
        <v>72</v>
      </c>
      <c r="AE91" s="51"/>
      <c r="AF91" s="22" t="s">
        <v>65</v>
      </c>
      <c r="AG91" s="22" t="s">
        <v>65</v>
      </c>
      <c r="AH91" s="22" t="s">
        <v>65</v>
      </c>
      <c r="AI91" s="22" t="s">
        <v>65</v>
      </c>
      <c r="AJ91" s="22" t="s">
        <v>65</v>
      </c>
      <c r="AK91" s="22" t="s">
        <v>65</v>
      </c>
      <c r="AL91" s="40" t="s">
        <v>151</v>
      </c>
    </row>
    <row r="92" spans="1:38" ht="26.25" customHeight="1" thickBot="1" x14ac:dyDescent="0.25">
      <c r="A92" s="60" t="s">
        <v>66</v>
      </c>
      <c r="B92" s="60" t="s">
        <v>263</v>
      </c>
      <c r="C92" s="61" t="s">
        <v>264</v>
      </c>
      <c r="D92" s="67"/>
      <c r="E92" s="3" t="s">
        <v>65</v>
      </c>
      <c r="F92" s="164">
        <v>4.1245999999999998E-2</v>
      </c>
      <c r="G92" s="3" t="s">
        <v>65</v>
      </c>
      <c r="H92" s="3" t="s">
        <v>65</v>
      </c>
      <c r="I92" s="3">
        <v>2.3653E-2</v>
      </c>
      <c r="J92" s="160">
        <v>3.1537000000000003E-2</v>
      </c>
      <c r="K92" s="160">
        <v>3.9420999999999998E-2</v>
      </c>
      <c r="L92" s="160">
        <v>6.1499999999999999E-4</v>
      </c>
      <c r="M92" s="164" t="s">
        <v>65</v>
      </c>
      <c r="N92" s="3" t="s">
        <v>65</v>
      </c>
      <c r="O92" s="3" t="s">
        <v>65</v>
      </c>
      <c r="P92" s="3" t="s">
        <v>65</v>
      </c>
      <c r="Q92" s="3" t="s">
        <v>65</v>
      </c>
      <c r="R92" s="3" t="s">
        <v>65</v>
      </c>
      <c r="S92" s="3" t="s">
        <v>65</v>
      </c>
      <c r="T92" s="3" t="s">
        <v>65</v>
      </c>
      <c r="U92" s="3" t="s">
        <v>65</v>
      </c>
      <c r="V92" s="3" t="s">
        <v>65</v>
      </c>
      <c r="W92" s="3" t="s">
        <v>65</v>
      </c>
      <c r="X92" s="3" t="s">
        <v>65</v>
      </c>
      <c r="Y92" s="3" t="s">
        <v>65</v>
      </c>
      <c r="Z92" s="3" t="s">
        <v>65</v>
      </c>
      <c r="AA92" s="3" t="s">
        <v>65</v>
      </c>
      <c r="AB92" s="3" t="s">
        <v>65</v>
      </c>
      <c r="AC92" s="3" t="s">
        <v>65</v>
      </c>
      <c r="AD92" s="3" t="s">
        <v>65</v>
      </c>
      <c r="AE92" s="51"/>
      <c r="AF92" s="3" t="s">
        <v>65</v>
      </c>
      <c r="AG92" s="3" t="s">
        <v>65</v>
      </c>
      <c r="AH92" s="3" t="s">
        <v>65</v>
      </c>
      <c r="AI92" s="3" t="s">
        <v>65</v>
      </c>
      <c r="AJ92" s="3" t="s">
        <v>65</v>
      </c>
      <c r="AK92" s="3" t="s">
        <v>65</v>
      </c>
      <c r="AL92" s="40" t="s">
        <v>265</v>
      </c>
    </row>
    <row r="93" spans="1:38" ht="26.25" customHeight="1" thickBot="1" x14ac:dyDescent="0.25">
      <c r="A93" s="60" t="s">
        <v>66</v>
      </c>
      <c r="B93" s="64" t="s">
        <v>266</v>
      </c>
      <c r="C93" s="61" t="s">
        <v>267</v>
      </c>
      <c r="D93" s="67"/>
      <c r="E93" s="160">
        <v>2.15E-3</v>
      </c>
      <c r="F93" s="299">
        <v>0.72595500000000002</v>
      </c>
      <c r="G93" s="160">
        <v>9.9999999999999995E-7</v>
      </c>
      <c r="H93" s="299">
        <v>4.2000000000000004E-5</v>
      </c>
      <c r="I93" s="157">
        <v>6.9459999999999999E-3</v>
      </c>
      <c r="J93" s="157">
        <v>2.1758E-2</v>
      </c>
      <c r="K93" s="157">
        <v>6.0048999999999998E-2</v>
      </c>
      <c r="L93" s="3" t="s">
        <v>65</v>
      </c>
      <c r="M93" s="157">
        <v>3.0301999999999999E-2</v>
      </c>
      <c r="N93" s="3" t="s">
        <v>65</v>
      </c>
      <c r="O93" s="3" t="s">
        <v>65</v>
      </c>
      <c r="P93" s="3" t="s">
        <v>65</v>
      </c>
      <c r="Q93" s="3" t="s">
        <v>65</v>
      </c>
      <c r="R93" s="3" t="s">
        <v>65</v>
      </c>
      <c r="S93" s="3" t="s">
        <v>65</v>
      </c>
      <c r="T93" s="3" t="s">
        <v>65</v>
      </c>
      <c r="U93" s="3" t="s">
        <v>65</v>
      </c>
      <c r="V93" s="3" t="s">
        <v>65</v>
      </c>
      <c r="W93" s="3" t="s">
        <v>65</v>
      </c>
      <c r="X93" s="3" t="s">
        <v>65</v>
      </c>
      <c r="Y93" s="3" t="s">
        <v>65</v>
      </c>
      <c r="Z93" s="3" t="s">
        <v>65</v>
      </c>
      <c r="AA93" s="3" t="s">
        <v>65</v>
      </c>
      <c r="AB93" s="3" t="s">
        <v>65</v>
      </c>
      <c r="AC93" s="3" t="s">
        <v>65</v>
      </c>
      <c r="AD93" s="3" t="s">
        <v>65</v>
      </c>
      <c r="AE93" s="51"/>
      <c r="AF93" s="3" t="s">
        <v>65</v>
      </c>
      <c r="AG93" s="3" t="s">
        <v>65</v>
      </c>
      <c r="AH93" s="3" t="s">
        <v>65</v>
      </c>
      <c r="AI93" s="3" t="s">
        <v>65</v>
      </c>
      <c r="AJ93" s="3" t="s">
        <v>65</v>
      </c>
      <c r="AK93" s="3" t="s">
        <v>65</v>
      </c>
      <c r="AL93" s="40" t="s">
        <v>268</v>
      </c>
    </row>
    <row r="94" spans="1:38" ht="26.25" customHeight="1" thickBot="1" x14ac:dyDescent="0.25">
      <c r="A94" s="60" t="s">
        <v>66</v>
      </c>
      <c r="B94" s="73" t="s">
        <v>269</v>
      </c>
      <c r="C94" s="61" t="s">
        <v>270</v>
      </c>
      <c r="D94" s="62"/>
      <c r="E94" s="3" t="s">
        <v>65</v>
      </c>
      <c r="F94" s="3" t="s">
        <v>65</v>
      </c>
      <c r="G94" s="3" t="s">
        <v>65</v>
      </c>
      <c r="H94" s="3" t="s">
        <v>65</v>
      </c>
      <c r="I94" s="3" t="s">
        <v>65</v>
      </c>
      <c r="J94" s="3" t="s">
        <v>65</v>
      </c>
      <c r="K94" s="3" t="s">
        <v>65</v>
      </c>
      <c r="L94" s="3" t="s">
        <v>65</v>
      </c>
      <c r="M94" s="3" t="s">
        <v>65</v>
      </c>
      <c r="N94" s="3" t="s">
        <v>65</v>
      </c>
      <c r="O94" s="3" t="s">
        <v>65</v>
      </c>
      <c r="P94" s="3" t="s">
        <v>65</v>
      </c>
      <c r="Q94" s="3" t="s">
        <v>65</v>
      </c>
      <c r="R94" s="3" t="s">
        <v>65</v>
      </c>
      <c r="S94" s="3" t="s">
        <v>65</v>
      </c>
      <c r="T94" s="3" t="s">
        <v>65</v>
      </c>
      <c r="U94" s="3" t="s">
        <v>65</v>
      </c>
      <c r="V94" s="3" t="s">
        <v>65</v>
      </c>
      <c r="W94" s="3" t="s">
        <v>65</v>
      </c>
      <c r="X94" s="3" t="s">
        <v>65</v>
      </c>
      <c r="Y94" s="3" t="s">
        <v>65</v>
      </c>
      <c r="Z94" s="3" t="s">
        <v>65</v>
      </c>
      <c r="AA94" s="3" t="s">
        <v>65</v>
      </c>
      <c r="AB94" s="3" t="s">
        <v>65</v>
      </c>
      <c r="AC94" s="3" t="s">
        <v>65</v>
      </c>
      <c r="AD94" s="3" t="s">
        <v>65</v>
      </c>
      <c r="AE94" s="51"/>
      <c r="AF94" s="3" t="s">
        <v>65</v>
      </c>
      <c r="AG94" s="3" t="s">
        <v>65</v>
      </c>
      <c r="AH94" s="3" t="s">
        <v>65</v>
      </c>
      <c r="AI94" s="3" t="s">
        <v>65</v>
      </c>
      <c r="AJ94" s="3" t="s">
        <v>65</v>
      </c>
      <c r="AK94" s="3" t="s">
        <v>65</v>
      </c>
      <c r="AL94" s="40" t="s">
        <v>151</v>
      </c>
    </row>
    <row r="95" spans="1:38" ht="26.25" customHeight="1" thickBot="1" x14ac:dyDescent="0.25">
      <c r="A95" s="60" t="s">
        <v>66</v>
      </c>
      <c r="B95" s="73" t="s">
        <v>271</v>
      </c>
      <c r="C95" s="61" t="s">
        <v>272</v>
      </c>
      <c r="D95" s="67"/>
      <c r="E95" s="3" t="s">
        <v>65</v>
      </c>
      <c r="F95" s="164">
        <v>9.4377000000000003E-2</v>
      </c>
      <c r="G95" s="3" t="s">
        <v>65</v>
      </c>
      <c r="H95" s="3" t="s">
        <v>65</v>
      </c>
      <c r="I95" s="164">
        <v>5.6520000000000001E-2</v>
      </c>
      <c r="J95" s="164">
        <v>0.168823</v>
      </c>
      <c r="K95" s="164">
        <v>0.517814</v>
      </c>
      <c r="L95" s="3" t="s">
        <v>65</v>
      </c>
      <c r="M95" s="164">
        <v>6.4910000000000002E-3</v>
      </c>
      <c r="N95" s="3" t="s">
        <v>65</v>
      </c>
      <c r="O95" s="3" t="s">
        <v>65</v>
      </c>
      <c r="P95" s="3" t="s">
        <v>65</v>
      </c>
      <c r="Q95" s="3" t="s">
        <v>65</v>
      </c>
      <c r="R95" s="3" t="s">
        <v>65</v>
      </c>
      <c r="S95" s="3" t="s">
        <v>65</v>
      </c>
      <c r="T95" s="3" t="s">
        <v>65</v>
      </c>
      <c r="U95" s="3" t="s">
        <v>65</v>
      </c>
      <c r="V95" s="3" t="s">
        <v>65</v>
      </c>
      <c r="W95" s="3" t="s">
        <v>65</v>
      </c>
      <c r="X95" s="3" t="s">
        <v>65</v>
      </c>
      <c r="Y95" s="3" t="s">
        <v>65</v>
      </c>
      <c r="Z95" s="3" t="s">
        <v>65</v>
      </c>
      <c r="AA95" s="3" t="s">
        <v>65</v>
      </c>
      <c r="AB95" s="3" t="s">
        <v>65</v>
      </c>
      <c r="AC95" s="3" t="s">
        <v>65</v>
      </c>
      <c r="AD95" s="3" t="s">
        <v>65</v>
      </c>
      <c r="AE95" s="51"/>
      <c r="AF95" s="3" t="s">
        <v>65</v>
      </c>
      <c r="AG95" s="3" t="s">
        <v>65</v>
      </c>
      <c r="AH95" s="3" t="s">
        <v>65</v>
      </c>
      <c r="AI95" s="3" t="s">
        <v>65</v>
      </c>
      <c r="AJ95" s="3" t="s">
        <v>65</v>
      </c>
      <c r="AK95" s="3" t="s">
        <v>65</v>
      </c>
      <c r="AL95" s="40" t="s">
        <v>151</v>
      </c>
    </row>
    <row r="96" spans="1:38" ht="26.25" customHeight="1" thickBot="1" x14ac:dyDescent="0.25">
      <c r="A96" s="60" t="s">
        <v>66</v>
      </c>
      <c r="B96" s="64" t="s">
        <v>273</v>
      </c>
      <c r="C96" s="61" t="s">
        <v>274</v>
      </c>
      <c r="D96" s="74"/>
      <c r="E96" s="3" t="s">
        <v>69</v>
      </c>
      <c r="F96" s="3" t="s">
        <v>69</v>
      </c>
      <c r="G96" s="3" t="s">
        <v>69</v>
      </c>
      <c r="H96" s="3" t="s">
        <v>69</v>
      </c>
      <c r="I96" s="3" t="s">
        <v>69</v>
      </c>
      <c r="J96" s="3" t="s">
        <v>69</v>
      </c>
      <c r="K96" s="3" t="s">
        <v>69</v>
      </c>
      <c r="L96" s="3" t="s">
        <v>69</v>
      </c>
      <c r="M96" s="3" t="s">
        <v>69</v>
      </c>
      <c r="N96" s="3" t="s">
        <v>69</v>
      </c>
      <c r="O96" s="3" t="s">
        <v>69</v>
      </c>
      <c r="P96" s="3" t="s">
        <v>69</v>
      </c>
      <c r="Q96" s="3" t="s">
        <v>69</v>
      </c>
      <c r="R96" s="3" t="s">
        <v>69</v>
      </c>
      <c r="S96" s="3" t="s">
        <v>69</v>
      </c>
      <c r="T96" s="3" t="s">
        <v>69</v>
      </c>
      <c r="U96" s="3" t="s">
        <v>69</v>
      </c>
      <c r="V96" s="3" t="s">
        <v>69</v>
      </c>
      <c r="W96" s="3" t="s">
        <v>69</v>
      </c>
      <c r="X96" s="3" t="s">
        <v>69</v>
      </c>
      <c r="Y96" s="3" t="s">
        <v>69</v>
      </c>
      <c r="Z96" s="3" t="s">
        <v>69</v>
      </c>
      <c r="AA96" s="3" t="s">
        <v>69</v>
      </c>
      <c r="AB96" s="3" t="s">
        <v>69</v>
      </c>
      <c r="AC96" s="3" t="s">
        <v>69</v>
      </c>
      <c r="AD96" s="3" t="s">
        <v>69</v>
      </c>
      <c r="AE96" s="51"/>
      <c r="AF96" s="3" t="s">
        <v>69</v>
      </c>
      <c r="AG96" s="3" t="s">
        <v>69</v>
      </c>
      <c r="AH96" s="3" t="s">
        <v>69</v>
      </c>
      <c r="AI96" s="3" t="s">
        <v>69</v>
      </c>
      <c r="AJ96" s="3" t="s">
        <v>69</v>
      </c>
      <c r="AK96" s="3" t="s">
        <v>69</v>
      </c>
      <c r="AL96" s="40" t="s">
        <v>151</v>
      </c>
    </row>
    <row r="97" spans="1:38" ht="26.25" customHeight="1" thickBot="1" x14ac:dyDescent="0.25">
      <c r="A97" s="60" t="s">
        <v>66</v>
      </c>
      <c r="B97" s="64" t="s">
        <v>275</v>
      </c>
      <c r="C97" s="61" t="s">
        <v>276</v>
      </c>
      <c r="D97" s="74"/>
      <c r="E97" s="3" t="s">
        <v>65</v>
      </c>
      <c r="F97" s="3" t="s">
        <v>65</v>
      </c>
      <c r="G97" s="3" t="s">
        <v>65</v>
      </c>
      <c r="H97" s="3" t="s">
        <v>65</v>
      </c>
      <c r="I97" s="3" t="s">
        <v>65</v>
      </c>
      <c r="J97" s="3" t="s">
        <v>65</v>
      </c>
      <c r="K97" s="3" t="s">
        <v>65</v>
      </c>
      <c r="L97" s="3" t="s">
        <v>65</v>
      </c>
      <c r="M97" s="3" t="s">
        <v>65</v>
      </c>
      <c r="N97" s="3" t="s">
        <v>65</v>
      </c>
      <c r="O97" s="3" t="s">
        <v>65</v>
      </c>
      <c r="P97" s="3" t="s">
        <v>65</v>
      </c>
      <c r="Q97" s="3" t="s">
        <v>65</v>
      </c>
      <c r="R97" s="3" t="s">
        <v>65</v>
      </c>
      <c r="S97" s="3" t="s">
        <v>65</v>
      </c>
      <c r="T97" s="3" t="s">
        <v>65</v>
      </c>
      <c r="U97" s="3" t="s">
        <v>65</v>
      </c>
      <c r="V97" s="3" t="s">
        <v>65</v>
      </c>
      <c r="W97" s="3" t="s">
        <v>65</v>
      </c>
      <c r="X97" s="3" t="s">
        <v>65</v>
      </c>
      <c r="Y97" s="3" t="s">
        <v>65</v>
      </c>
      <c r="Z97" s="3" t="s">
        <v>65</v>
      </c>
      <c r="AA97" s="3" t="s">
        <v>65</v>
      </c>
      <c r="AB97" s="3" t="s">
        <v>65</v>
      </c>
      <c r="AC97" s="3" t="s">
        <v>65</v>
      </c>
      <c r="AD97" s="3" t="s">
        <v>65</v>
      </c>
      <c r="AE97" s="51"/>
      <c r="AF97" s="3" t="s">
        <v>65</v>
      </c>
      <c r="AG97" s="3" t="s">
        <v>65</v>
      </c>
      <c r="AH97" s="3" t="s">
        <v>65</v>
      </c>
      <c r="AI97" s="3" t="s">
        <v>65</v>
      </c>
      <c r="AJ97" s="3" t="s">
        <v>65</v>
      </c>
      <c r="AK97" s="3" t="s">
        <v>65</v>
      </c>
      <c r="AL97" s="40" t="s">
        <v>151</v>
      </c>
    </row>
    <row r="98" spans="1:38" ht="26.25" customHeight="1" thickBot="1" x14ac:dyDescent="0.25">
      <c r="A98" s="60" t="s">
        <v>66</v>
      </c>
      <c r="B98" s="64" t="s">
        <v>277</v>
      </c>
      <c r="C98" s="66" t="s">
        <v>278</v>
      </c>
      <c r="D98" s="74"/>
      <c r="E98" s="3" t="s">
        <v>65</v>
      </c>
      <c r="F98" s="3" t="s">
        <v>65</v>
      </c>
      <c r="G98" s="3" t="s">
        <v>65</v>
      </c>
      <c r="H98" s="3">
        <v>4.9199999999999999E-3</v>
      </c>
      <c r="I98" s="3">
        <v>9.3699999999999999E-3</v>
      </c>
      <c r="J98" s="3">
        <v>3.0280000000000001E-2</v>
      </c>
      <c r="K98" s="3">
        <v>6.9283999999999998E-2</v>
      </c>
      <c r="L98" s="3" t="s">
        <v>65</v>
      </c>
      <c r="M98" s="3" t="s">
        <v>65</v>
      </c>
      <c r="N98" s="3" t="s">
        <v>65</v>
      </c>
      <c r="O98" s="3" t="s">
        <v>65</v>
      </c>
      <c r="P98" s="3" t="s">
        <v>65</v>
      </c>
      <c r="Q98" s="3" t="s">
        <v>65</v>
      </c>
      <c r="R98" s="3" t="s">
        <v>65</v>
      </c>
      <c r="S98" s="3" t="s">
        <v>65</v>
      </c>
      <c r="T98" s="3" t="s">
        <v>65</v>
      </c>
      <c r="U98" s="3" t="s">
        <v>65</v>
      </c>
      <c r="V98" s="3" t="s">
        <v>65</v>
      </c>
      <c r="W98" s="3" t="s">
        <v>65</v>
      </c>
      <c r="X98" s="3" t="s">
        <v>65</v>
      </c>
      <c r="Y98" s="3" t="s">
        <v>65</v>
      </c>
      <c r="Z98" s="3" t="s">
        <v>65</v>
      </c>
      <c r="AA98" s="3" t="s">
        <v>65</v>
      </c>
      <c r="AB98" s="3" t="s">
        <v>65</v>
      </c>
      <c r="AC98" s="3" t="s">
        <v>65</v>
      </c>
      <c r="AD98" s="3" t="s">
        <v>65</v>
      </c>
      <c r="AE98" s="51"/>
      <c r="AF98" s="3" t="s">
        <v>65</v>
      </c>
      <c r="AG98" s="3" t="s">
        <v>65</v>
      </c>
      <c r="AH98" s="3" t="s">
        <v>65</v>
      </c>
      <c r="AI98" s="3" t="s">
        <v>65</v>
      </c>
      <c r="AJ98" s="3" t="s">
        <v>65</v>
      </c>
      <c r="AK98" s="3" t="s">
        <v>65</v>
      </c>
      <c r="AL98" s="40" t="s">
        <v>151</v>
      </c>
    </row>
    <row r="99" spans="1:38" ht="26.25" customHeight="1" thickBot="1" x14ac:dyDescent="0.25">
      <c r="A99" s="60" t="s">
        <v>279</v>
      </c>
      <c r="B99" s="60" t="s">
        <v>280</v>
      </c>
      <c r="C99" s="61" t="s">
        <v>281</v>
      </c>
      <c r="D99" s="74"/>
      <c r="E99" s="3">
        <v>4.7090000000000005E-3</v>
      </c>
      <c r="F99" s="3">
        <v>2.4664000000000001</v>
      </c>
      <c r="G99" s="3" t="s">
        <v>65</v>
      </c>
      <c r="H99" s="3">
        <v>2.9125680000000003</v>
      </c>
      <c r="I99" s="3">
        <v>3.3860000000000001E-2</v>
      </c>
      <c r="J99" s="3">
        <v>5.203E-2</v>
      </c>
      <c r="K99" s="3">
        <v>0.11395999999999999</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3" t="s">
        <v>65</v>
      </c>
      <c r="AG99" s="3" t="s">
        <v>65</v>
      </c>
      <c r="AH99" s="3" t="s">
        <v>65</v>
      </c>
      <c r="AI99" s="3" t="s">
        <v>65</v>
      </c>
      <c r="AJ99" s="3" t="s">
        <v>65</v>
      </c>
      <c r="AK99" s="22">
        <v>83.7</v>
      </c>
      <c r="AL99" s="40" t="s">
        <v>282</v>
      </c>
    </row>
    <row r="100" spans="1:38" ht="26.25" customHeight="1" thickBot="1" x14ac:dyDescent="0.25">
      <c r="A100" s="60" t="s">
        <v>279</v>
      </c>
      <c r="B100" s="60" t="s">
        <v>283</v>
      </c>
      <c r="C100" s="61" t="s">
        <v>284</v>
      </c>
      <c r="D100" s="74"/>
      <c r="E100" s="3">
        <v>1.9889999999999998E-2</v>
      </c>
      <c r="F100" s="3">
        <v>1.22603</v>
      </c>
      <c r="G100" s="3" t="s">
        <v>65</v>
      </c>
      <c r="H100" s="3">
        <v>0.81699299999999986</v>
      </c>
      <c r="I100" s="3">
        <v>2.0160000000000001E-2</v>
      </c>
      <c r="J100" s="3">
        <v>3.0839999999999999E-2</v>
      </c>
      <c r="K100" s="3">
        <v>6.6809999999999994E-2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3" t="s">
        <v>65</v>
      </c>
      <c r="AG100" s="3" t="s">
        <v>65</v>
      </c>
      <c r="AH100" s="3" t="s">
        <v>65</v>
      </c>
      <c r="AI100" s="3" t="s">
        <v>65</v>
      </c>
      <c r="AJ100" s="3" t="s">
        <v>65</v>
      </c>
      <c r="AK100" s="22">
        <v>167.1</v>
      </c>
      <c r="AL100" s="40" t="s">
        <v>282</v>
      </c>
    </row>
    <row r="101" spans="1:38" ht="26.25" customHeight="1" thickBot="1" x14ac:dyDescent="0.25">
      <c r="A101" s="60" t="s">
        <v>279</v>
      </c>
      <c r="B101" s="60" t="s">
        <v>285</v>
      </c>
      <c r="C101" s="61" t="s">
        <v>286</v>
      </c>
      <c r="D101" s="74"/>
      <c r="E101" s="3">
        <v>2.7300000000000002E-3</v>
      </c>
      <c r="F101" s="3">
        <v>1.831E-2</v>
      </c>
      <c r="G101" s="3" t="s">
        <v>65</v>
      </c>
      <c r="H101" s="3">
        <v>0.11004</v>
      </c>
      <c r="I101" s="3">
        <v>1.32E-3</v>
      </c>
      <c r="J101" s="3">
        <v>3.9399999999999999E-3</v>
      </c>
      <c r="K101" s="3">
        <v>9.1900000000000003E-3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3" t="s">
        <v>65</v>
      </c>
      <c r="AG101" s="3" t="s">
        <v>65</v>
      </c>
      <c r="AH101" s="3" t="s">
        <v>65</v>
      </c>
      <c r="AI101" s="3" t="s">
        <v>65</v>
      </c>
      <c r="AJ101" s="3" t="s">
        <v>65</v>
      </c>
      <c r="AK101" s="22">
        <v>65.599999999999994</v>
      </c>
      <c r="AL101" s="40" t="s">
        <v>282</v>
      </c>
    </row>
    <row r="102" spans="1:38" ht="26.25" customHeight="1" thickBot="1" x14ac:dyDescent="0.25">
      <c r="A102" s="60" t="s">
        <v>279</v>
      </c>
      <c r="B102" s="60" t="s">
        <v>287</v>
      </c>
      <c r="C102" s="61" t="s">
        <v>288</v>
      </c>
      <c r="D102" s="74"/>
      <c r="E102" s="3">
        <v>1.09E-3</v>
      </c>
      <c r="F102" s="3">
        <v>0.20818</v>
      </c>
      <c r="G102" s="3" t="s">
        <v>65</v>
      </c>
      <c r="H102" s="3">
        <v>0.70420000000000005</v>
      </c>
      <c r="I102" s="3">
        <v>1.57E-3</v>
      </c>
      <c r="J102" s="3">
        <v>3.5320000000000004E-2</v>
      </c>
      <c r="K102" s="3">
        <v>0.23534000000000002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3" t="s">
        <v>65</v>
      </c>
      <c r="AG102" s="3" t="s">
        <v>65</v>
      </c>
      <c r="AH102" s="3" t="s">
        <v>65</v>
      </c>
      <c r="AI102" s="3" t="s">
        <v>65</v>
      </c>
      <c r="AJ102" s="3" t="s">
        <v>65</v>
      </c>
      <c r="AK102" s="22">
        <v>308.2</v>
      </c>
      <c r="AL102" s="40" t="s">
        <v>282</v>
      </c>
    </row>
    <row r="103" spans="1:38" ht="26.25" customHeight="1" thickBot="1" x14ac:dyDescent="0.25">
      <c r="A103" s="60" t="s">
        <v>279</v>
      </c>
      <c r="B103" s="60" t="s">
        <v>289</v>
      </c>
      <c r="C103" s="61" t="s">
        <v>290</v>
      </c>
      <c r="D103" s="74"/>
      <c r="E103" s="3" t="s">
        <v>69</v>
      </c>
      <c r="F103" s="3" t="s">
        <v>69</v>
      </c>
      <c r="G103" s="3" t="s">
        <v>69</v>
      </c>
      <c r="H103" s="3" t="s">
        <v>69</v>
      </c>
      <c r="I103" s="3" t="s">
        <v>69</v>
      </c>
      <c r="J103" s="3" t="s">
        <v>69</v>
      </c>
      <c r="K103" s="3" t="s">
        <v>69</v>
      </c>
      <c r="L103" s="3" t="s">
        <v>69</v>
      </c>
      <c r="M103" s="3" t="s">
        <v>69</v>
      </c>
      <c r="N103" s="3" t="s">
        <v>69</v>
      </c>
      <c r="O103" s="3" t="s">
        <v>69</v>
      </c>
      <c r="P103" s="3" t="s">
        <v>69</v>
      </c>
      <c r="Q103" s="3" t="s">
        <v>69</v>
      </c>
      <c r="R103" s="3" t="s">
        <v>69</v>
      </c>
      <c r="S103" s="3" t="s">
        <v>69</v>
      </c>
      <c r="T103" s="3" t="s">
        <v>69</v>
      </c>
      <c r="U103" s="3" t="s">
        <v>69</v>
      </c>
      <c r="V103" s="3" t="s">
        <v>69</v>
      </c>
      <c r="W103" s="3" t="s">
        <v>69</v>
      </c>
      <c r="X103" s="3" t="s">
        <v>69</v>
      </c>
      <c r="Y103" s="3" t="s">
        <v>69</v>
      </c>
      <c r="Z103" s="3" t="s">
        <v>69</v>
      </c>
      <c r="AA103" s="3" t="s">
        <v>69</v>
      </c>
      <c r="AB103" s="3" t="s">
        <v>69</v>
      </c>
      <c r="AC103" s="3" t="s">
        <v>69</v>
      </c>
      <c r="AD103" s="3" t="s">
        <v>69</v>
      </c>
      <c r="AE103" s="51"/>
      <c r="AF103" s="3" t="s">
        <v>65</v>
      </c>
      <c r="AG103" s="3" t="s">
        <v>65</v>
      </c>
      <c r="AH103" s="3" t="s">
        <v>65</v>
      </c>
      <c r="AI103" s="3" t="s">
        <v>65</v>
      </c>
      <c r="AJ103" s="3" t="s">
        <v>65</v>
      </c>
      <c r="AK103" s="22" t="s">
        <v>69</v>
      </c>
      <c r="AL103" s="40" t="s">
        <v>282</v>
      </c>
    </row>
    <row r="104" spans="1:38" ht="26.25" customHeight="1" thickBot="1" x14ac:dyDescent="0.25">
      <c r="A104" s="60" t="s">
        <v>279</v>
      </c>
      <c r="B104" s="60" t="s">
        <v>291</v>
      </c>
      <c r="C104" s="61" t="s">
        <v>292</v>
      </c>
      <c r="D104" s="74"/>
      <c r="E104" s="3">
        <v>3.1E-4</v>
      </c>
      <c r="F104" s="3">
        <v>2.6900000000000001E-3</v>
      </c>
      <c r="G104" s="3" t="s">
        <v>65</v>
      </c>
      <c r="H104" s="3">
        <v>1.183E-2</v>
      </c>
      <c r="I104" s="3">
        <v>9.0000000000000006E-5</v>
      </c>
      <c r="J104" s="3">
        <v>2.6000000000000003E-4</v>
      </c>
      <c r="K104" s="3">
        <v>6.0999999999999997E-4</v>
      </c>
      <c r="L104" s="3" t="s">
        <v>65</v>
      </c>
      <c r="M104" s="3" t="s">
        <v>65</v>
      </c>
      <c r="N104" s="3" t="s">
        <v>65</v>
      </c>
      <c r="O104" s="3" t="s">
        <v>65</v>
      </c>
      <c r="P104" s="3" t="s">
        <v>65</v>
      </c>
      <c r="Q104" s="3" t="s">
        <v>65</v>
      </c>
      <c r="R104" s="3" t="s">
        <v>65</v>
      </c>
      <c r="S104" s="3" t="s">
        <v>65</v>
      </c>
      <c r="T104" s="3" t="s">
        <v>65</v>
      </c>
      <c r="U104" s="3" t="s">
        <v>65</v>
      </c>
      <c r="V104" s="3" t="s">
        <v>65</v>
      </c>
      <c r="W104" s="3" t="s">
        <v>65</v>
      </c>
      <c r="X104" s="3" t="s">
        <v>65</v>
      </c>
      <c r="Y104" s="3" t="s">
        <v>65</v>
      </c>
      <c r="Z104" s="3" t="s">
        <v>65</v>
      </c>
      <c r="AA104" s="3" t="s">
        <v>65</v>
      </c>
      <c r="AB104" s="3" t="s">
        <v>65</v>
      </c>
      <c r="AC104" s="3" t="s">
        <v>65</v>
      </c>
      <c r="AD104" s="3" t="s">
        <v>65</v>
      </c>
      <c r="AE104" s="51"/>
      <c r="AF104" s="3" t="s">
        <v>65</v>
      </c>
      <c r="AG104" s="3" t="s">
        <v>65</v>
      </c>
      <c r="AH104" s="3" t="s">
        <v>65</v>
      </c>
      <c r="AI104" s="3" t="s">
        <v>65</v>
      </c>
      <c r="AJ104" s="3" t="s">
        <v>65</v>
      </c>
      <c r="AK104" s="22">
        <v>4.3</v>
      </c>
      <c r="AL104" s="40" t="s">
        <v>282</v>
      </c>
    </row>
    <row r="105" spans="1:38" ht="26.25" customHeight="1" thickBot="1" x14ac:dyDescent="0.25">
      <c r="A105" s="60" t="s">
        <v>279</v>
      </c>
      <c r="B105" s="60" t="s">
        <v>293</v>
      </c>
      <c r="C105" s="61" t="s">
        <v>294</v>
      </c>
      <c r="D105" s="74"/>
      <c r="E105" s="164">
        <v>9.3000000000000005E-4</v>
      </c>
      <c r="F105" s="164">
        <v>4.027E-2</v>
      </c>
      <c r="G105" s="3" t="s">
        <v>65</v>
      </c>
      <c r="H105" s="164">
        <v>3.8530000000000002E-2</v>
      </c>
      <c r="I105" s="164">
        <v>7.3000000000000007E-4</v>
      </c>
      <c r="J105" s="164">
        <v>1.14E-3</v>
      </c>
      <c r="K105" s="164">
        <v>2.49E-3</v>
      </c>
      <c r="L105" s="3" t="s">
        <v>65</v>
      </c>
      <c r="M105" s="3" t="s">
        <v>65</v>
      </c>
      <c r="N105" s="3" t="s">
        <v>65</v>
      </c>
      <c r="O105" s="3" t="s">
        <v>65</v>
      </c>
      <c r="P105" s="3" t="s">
        <v>65</v>
      </c>
      <c r="Q105" s="3" t="s">
        <v>65</v>
      </c>
      <c r="R105" s="3" t="s">
        <v>65</v>
      </c>
      <c r="S105" s="3" t="s">
        <v>65</v>
      </c>
      <c r="T105" s="3" t="s">
        <v>65</v>
      </c>
      <c r="U105" s="3" t="s">
        <v>65</v>
      </c>
      <c r="V105" s="3" t="s">
        <v>65</v>
      </c>
      <c r="W105" s="3" t="s">
        <v>65</v>
      </c>
      <c r="X105" s="3" t="s">
        <v>65</v>
      </c>
      <c r="Y105" s="3" t="s">
        <v>65</v>
      </c>
      <c r="Z105" s="3" t="s">
        <v>65</v>
      </c>
      <c r="AA105" s="3" t="s">
        <v>65</v>
      </c>
      <c r="AB105" s="3" t="s">
        <v>65</v>
      </c>
      <c r="AC105" s="3" t="s">
        <v>65</v>
      </c>
      <c r="AD105" s="3" t="s">
        <v>65</v>
      </c>
      <c r="AE105" s="51"/>
      <c r="AF105" s="3" t="s">
        <v>65</v>
      </c>
      <c r="AG105" s="3" t="s">
        <v>65</v>
      </c>
      <c r="AH105" s="3" t="s">
        <v>65</v>
      </c>
      <c r="AI105" s="3" t="s">
        <v>65</v>
      </c>
      <c r="AJ105" s="3" t="s">
        <v>65</v>
      </c>
      <c r="AK105" s="165">
        <v>5.1749999999999998</v>
      </c>
      <c r="AL105" s="40" t="s">
        <v>282</v>
      </c>
    </row>
    <row r="106" spans="1:38" ht="26.25" customHeight="1" thickBot="1" x14ac:dyDescent="0.25">
      <c r="A106" s="60" t="s">
        <v>279</v>
      </c>
      <c r="B106" s="60" t="s">
        <v>295</v>
      </c>
      <c r="C106" s="61" t="s">
        <v>296</v>
      </c>
      <c r="D106" s="74"/>
      <c r="E106" s="3" t="s">
        <v>69</v>
      </c>
      <c r="F106" s="3" t="s">
        <v>69</v>
      </c>
      <c r="G106" s="3" t="s">
        <v>69</v>
      </c>
      <c r="H106" s="3" t="s">
        <v>69</v>
      </c>
      <c r="I106" s="3" t="s">
        <v>69</v>
      </c>
      <c r="J106" s="3" t="s">
        <v>69</v>
      </c>
      <c r="K106" s="3" t="s">
        <v>69</v>
      </c>
      <c r="L106" s="3" t="s">
        <v>69</v>
      </c>
      <c r="M106" s="3" t="s">
        <v>69</v>
      </c>
      <c r="N106" s="3" t="s">
        <v>69</v>
      </c>
      <c r="O106" s="3" t="s">
        <v>69</v>
      </c>
      <c r="P106" s="3" t="s">
        <v>69</v>
      </c>
      <c r="Q106" s="3" t="s">
        <v>69</v>
      </c>
      <c r="R106" s="3" t="s">
        <v>69</v>
      </c>
      <c r="S106" s="3" t="s">
        <v>69</v>
      </c>
      <c r="T106" s="3" t="s">
        <v>69</v>
      </c>
      <c r="U106" s="3" t="s">
        <v>69</v>
      </c>
      <c r="V106" s="3" t="s">
        <v>69</v>
      </c>
      <c r="W106" s="3" t="s">
        <v>69</v>
      </c>
      <c r="X106" s="3" t="s">
        <v>69</v>
      </c>
      <c r="Y106" s="3" t="s">
        <v>69</v>
      </c>
      <c r="Z106" s="3" t="s">
        <v>69</v>
      </c>
      <c r="AA106" s="3" t="s">
        <v>69</v>
      </c>
      <c r="AB106" s="3" t="s">
        <v>69</v>
      </c>
      <c r="AC106" s="3" t="s">
        <v>69</v>
      </c>
      <c r="AD106" s="3" t="s">
        <v>69</v>
      </c>
      <c r="AE106" s="51"/>
      <c r="AF106" s="3" t="s">
        <v>69</v>
      </c>
      <c r="AG106" s="3" t="s">
        <v>69</v>
      </c>
      <c r="AH106" s="3" t="s">
        <v>69</v>
      </c>
      <c r="AI106" s="3" t="s">
        <v>69</v>
      </c>
      <c r="AJ106" s="3" t="s">
        <v>69</v>
      </c>
      <c r="AK106" s="22" t="s">
        <v>69</v>
      </c>
      <c r="AL106" s="40" t="s">
        <v>282</v>
      </c>
    </row>
    <row r="107" spans="1:38" ht="26.25" customHeight="1" thickBot="1" x14ac:dyDescent="0.25">
      <c r="A107" s="60" t="s">
        <v>279</v>
      </c>
      <c r="B107" s="60" t="s">
        <v>297</v>
      </c>
      <c r="C107" s="61" t="s">
        <v>298</v>
      </c>
      <c r="D107" s="74"/>
      <c r="E107" s="3">
        <v>3.8779999999999999E-3</v>
      </c>
      <c r="F107" s="3">
        <v>8.8440000000000005E-2</v>
      </c>
      <c r="G107" s="3" t="s">
        <v>65</v>
      </c>
      <c r="H107" s="164">
        <v>5.8401000000000002E-2</v>
      </c>
      <c r="I107" s="3">
        <v>1.6080000000000001E-3</v>
      </c>
      <c r="J107" s="3">
        <v>2.1440000000000001E-2</v>
      </c>
      <c r="K107" s="3">
        <v>0.10184</v>
      </c>
      <c r="L107" s="3" t="s">
        <v>65</v>
      </c>
      <c r="M107" s="3" t="s">
        <v>65</v>
      </c>
      <c r="N107" s="3" t="s">
        <v>65</v>
      </c>
      <c r="O107" s="3" t="s">
        <v>65</v>
      </c>
      <c r="P107" s="3" t="s">
        <v>65</v>
      </c>
      <c r="Q107" s="3" t="s">
        <v>65</v>
      </c>
      <c r="R107" s="3" t="s">
        <v>65</v>
      </c>
      <c r="S107" s="3" t="s">
        <v>65</v>
      </c>
      <c r="T107" s="3" t="s">
        <v>65</v>
      </c>
      <c r="U107" s="3" t="s">
        <v>65</v>
      </c>
      <c r="V107" s="3" t="s">
        <v>65</v>
      </c>
      <c r="W107" s="3" t="s">
        <v>65</v>
      </c>
      <c r="X107" s="3" t="s">
        <v>65</v>
      </c>
      <c r="Y107" s="3" t="s">
        <v>65</v>
      </c>
      <c r="Z107" s="3" t="s">
        <v>65</v>
      </c>
      <c r="AA107" s="3" t="s">
        <v>65</v>
      </c>
      <c r="AB107" s="3" t="s">
        <v>65</v>
      </c>
      <c r="AC107" s="3" t="s">
        <v>65</v>
      </c>
      <c r="AD107" s="3" t="s">
        <v>65</v>
      </c>
      <c r="AE107" s="51"/>
      <c r="AF107" s="3" t="s">
        <v>65</v>
      </c>
      <c r="AG107" s="3" t="s">
        <v>65</v>
      </c>
      <c r="AH107" s="3" t="s">
        <v>65</v>
      </c>
      <c r="AI107" s="3" t="s">
        <v>65</v>
      </c>
      <c r="AJ107" s="3" t="s">
        <v>65</v>
      </c>
      <c r="AK107" s="22">
        <v>536</v>
      </c>
      <c r="AL107" s="40" t="s">
        <v>282</v>
      </c>
    </row>
    <row r="108" spans="1:38" ht="26.25" customHeight="1" thickBot="1" x14ac:dyDescent="0.25">
      <c r="A108" s="60" t="s">
        <v>279</v>
      </c>
      <c r="B108" s="60" t="s">
        <v>299</v>
      </c>
      <c r="C108" s="61" t="s">
        <v>300</v>
      </c>
      <c r="D108" s="74"/>
      <c r="E108" s="3">
        <v>5.6670000000000002E-3</v>
      </c>
      <c r="F108" s="3">
        <v>0.17932799999999999</v>
      </c>
      <c r="G108" s="3" t="s">
        <v>65</v>
      </c>
      <c r="H108" s="164">
        <v>0.20846899999999999</v>
      </c>
      <c r="I108" s="3">
        <v>3.3210000000000002E-3</v>
      </c>
      <c r="J108" s="3">
        <v>3.3209000000000002E-2</v>
      </c>
      <c r="K108" s="3">
        <v>6.6418000000000005E-2</v>
      </c>
      <c r="L108" s="3" t="s">
        <v>65</v>
      </c>
      <c r="M108" s="3" t="s">
        <v>65</v>
      </c>
      <c r="N108" s="3" t="s">
        <v>65</v>
      </c>
      <c r="O108" s="3" t="s">
        <v>65</v>
      </c>
      <c r="P108" s="3" t="s">
        <v>65</v>
      </c>
      <c r="Q108" s="3" t="s">
        <v>65</v>
      </c>
      <c r="R108" s="3" t="s">
        <v>65</v>
      </c>
      <c r="S108" s="3" t="s">
        <v>65</v>
      </c>
      <c r="T108" s="3" t="s">
        <v>65</v>
      </c>
      <c r="U108" s="3" t="s">
        <v>65</v>
      </c>
      <c r="V108" s="3" t="s">
        <v>65</v>
      </c>
      <c r="W108" s="3" t="s">
        <v>65</v>
      </c>
      <c r="X108" s="3" t="s">
        <v>65</v>
      </c>
      <c r="Y108" s="3" t="s">
        <v>65</v>
      </c>
      <c r="Z108" s="3" t="s">
        <v>65</v>
      </c>
      <c r="AA108" s="3" t="s">
        <v>65</v>
      </c>
      <c r="AB108" s="3" t="s">
        <v>65</v>
      </c>
      <c r="AC108" s="3" t="s">
        <v>65</v>
      </c>
      <c r="AD108" s="3" t="s">
        <v>65</v>
      </c>
      <c r="AE108" s="51"/>
      <c r="AF108" s="3" t="s">
        <v>65</v>
      </c>
      <c r="AG108" s="3" t="s">
        <v>65</v>
      </c>
      <c r="AH108" s="3" t="s">
        <v>65</v>
      </c>
      <c r="AI108" s="3" t="s">
        <v>65</v>
      </c>
      <c r="AJ108" s="3" t="s">
        <v>65</v>
      </c>
      <c r="AK108" s="22">
        <v>1660.4380000000001</v>
      </c>
      <c r="AL108" s="40" t="s">
        <v>282</v>
      </c>
    </row>
    <row r="109" spans="1:38" ht="26.25" customHeight="1" thickBot="1" x14ac:dyDescent="0.25">
      <c r="A109" s="60" t="s">
        <v>279</v>
      </c>
      <c r="B109" s="60" t="s">
        <v>301</v>
      </c>
      <c r="C109" s="61" t="s">
        <v>302</v>
      </c>
      <c r="D109" s="74"/>
      <c r="E109" s="3" t="s">
        <v>139</v>
      </c>
      <c r="F109" s="3" t="s">
        <v>139</v>
      </c>
      <c r="G109" s="3" t="s">
        <v>65</v>
      </c>
      <c r="H109" s="3" t="s">
        <v>139</v>
      </c>
      <c r="I109" s="3" t="s">
        <v>139</v>
      </c>
      <c r="J109" s="3" t="s">
        <v>139</v>
      </c>
      <c r="K109" s="3" t="s">
        <v>139</v>
      </c>
      <c r="L109" s="3" t="s">
        <v>65</v>
      </c>
      <c r="M109" s="3" t="s">
        <v>65</v>
      </c>
      <c r="N109" s="3" t="s">
        <v>65</v>
      </c>
      <c r="O109" s="3" t="s">
        <v>65</v>
      </c>
      <c r="P109" s="3" t="s">
        <v>65</v>
      </c>
      <c r="Q109" s="3" t="s">
        <v>65</v>
      </c>
      <c r="R109" s="3" t="s">
        <v>65</v>
      </c>
      <c r="S109" s="3" t="s">
        <v>65</v>
      </c>
      <c r="T109" s="3" t="s">
        <v>65</v>
      </c>
      <c r="U109" s="3" t="s">
        <v>65</v>
      </c>
      <c r="V109" s="3" t="s">
        <v>65</v>
      </c>
      <c r="W109" s="3" t="s">
        <v>65</v>
      </c>
      <c r="X109" s="3" t="s">
        <v>65</v>
      </c>
      <c r="Y109" s="3" t="s">
        <v>65</v>
      </c>
      <c r="Z109" s="3" t="s">
        <v>65</v>
      </c>
      <c r="AA109" s="3" t="s">
        <v>65</v>
      </c>
      <c r="AB109" s="3" t="s">
        <v>65</v>
      </c>
      <c r="AC109" s="3" t="s">
        <v>65</v>
      </c>
      <c r="AD109" s="3" t="s">
        <v>65</v>
      </c>
      <c r="AE109" s="51"/>
      <c r="AF109" s="3" t="s">
        <v>65</v>
      </c>
      <c r="AG109" s="3" t="s">
        <v>65</v>
      </c>
      <c r="AH109" s="3" t="s">
        <v>65</v>
      </c>
      <c r="AI109" s="3" t="s">
        <v>65</v>
      </c>
      <c r="AJ109" s="3" t="s">
        <v>65</v>
      </c>
      <c r="AK109" s="22" t="s">
        <v>139</v>
      </c>
      <c r="AL109" s="40" t="s">
        <v>282</v>
      </c>
    </row>
    <row r="110" spans="1:38" ht="26.25" customHeight="1" thickBot="1" x14ac:dyDescent="0.25">
      <c r="A110" s="60" t="s">
        <v>279</v>
      </c>
      <c r="B110" s="60" t="s">
        <v>303</v>
      </c>
      <c r="C110" s="61" t="s">
        <v>304</v>
      </c>
      <c r="D110" s="74"/>
      <c r="E110" s="3">
        <v>5.4980000000000003E-3</v>
      </c>
      <c r="F110" s="3">
        <v>0.23395373699999999</v>
      </c>
      <c r="G110" s="3" t="s">
        <v>65</v>
      </c>
      <c r="H110" s="164">
        <v>0.17563500000000001</v>
      </c>
      <c r="I110" s="3">
        <v>9.5689999999999994E-3</v>
      </c>
      <c r="J110" s="3">
        <v>6.6980999999999999E-2</v>
      </c>
      <c r="K110" s="3">
        <v>6.6980999999999999E-2</v>
      </c>
      <c r="L110" s="3" t="s">
        <v>65</v>
      </c>
      <c r="M110" s="3" t="s">
        <v>65</v>
      </c>
      <c r="N110" s="3" t="s">
        <v>65</v>
      </c>
      <c r="O110" s="3" t="s">
        <v>65</v>
      </c>
      <c r="P110" s="3" t="s">
        <v>65</v>
      </c>
      <c r="Q110" s="3" t="s">
        <v>65</v>
      </c>
      <c r="R110" s="3" t="s">
        <v>65</v>
      </c>
      <c r="S110" s="3" t="s">
        <v>65</v>
      </c>
      <c r="T110" s="3" t="s">
        <v>65</v>
      </c>
      <c r="U110" s="3" t="s">
        <v>65</v>
      </c>
      <c r="V110" s="3" t="s">
        <v>65</v>
      </c>
      <c r="W110" s="3" t="s">
        <v>65</v>
      </c>
      <c r="X110" s="3" t="s">
        <v>65</v>
      </c>
      <c r="Y110" s="3" t="s">
        <v>65</v>
      </c>
      <c r="Z110" s="3" t="s">
        <v>65</v>
      </c>
      <c r="AA110" s="3" t="s">
        <v>65</v>
      </c>
      <c r="AB110" s="3" t="s">
        <v>65</v>
      </c>
      <c r="AC110" s="3" t="s">
        <v>65</v>
      </c>
      <c r="AD110" s="3" t="s">
        <v>65</v>
      </c>
      <c r="AE110" s="51"/>
      <c r="AF110" s="3" t="s">
        <v>65</v>
      </c>
      <c r="AG110" s="3" t="s">
        <v>65</v>
      </c>
      <c r="AH110" s="3" t="s">
        <v>65</v>
      </c>
      <c r="AI110" s="3" t="s">
        <v>65</v>
      </c>
      <c r="AJ110" s="3" t="s">
        <v>65</v>
      </c>
      <c r="AK110" s="22">
        <v>478.43299999999999</v>
      </c>
      <c r="AL110" s="40" t="s">
        <v>282</v>
      </c>
    </row>
    <row r="111" spans="1:38" ht="26.25" customHeight="1" x14ac:dyDescent="0.2">
      <c r="A111" s="60" t="s">
        <v>279</v>
      </c>
      <c r="B111" s="60" t="s">
        <v>305</v>
      </c>
      <c r="C111" s="61" t="s">
        <v>306</v>
      </c>
      <c r="D111" s="74"/>
      <c r="E111" s="22">
        <v>5.3000000000000009E-4</v>
      </c>
      <c r="F111" s="3">
        <v>1.7899999999999999E-3</v>
      </c>
      <c r="G111" s="3" t="s">
        <v>65</v>
      </c>
      <c r="H111" s="3">
        <v>2.0369999999999999E-2</v>
      </c>
      <c r="I111" s="3">
        <v>8.0000000000000007E-5</v>
      </c>
      <c r="J111" s="3">
        <v>1.6000000000000001E-4</v>
      </c>
      <c r="K111" s="3">
        <v>3.6000000000000002E-4</v>
      </c>
      <c r="L111" s="3" t="s">
        <v>65</v>
      </c>
      <c r="M111" s="3" t="s">
        <v>65</v>
      </c>
      <c r="N111" s="3" t="s">
        <v>65</v>
      </c>
      <c r="O111" s="3" t="s">
        <v>65</v>
      </c>
      <c r="P111" s="3" t="s">
        <v>65</v>
      </c>
      <c r="Q111" s="3" t="s">
        <v>65</v>
      </c>
      <c r="R111" s="3" t="s">
        <v>65</v>
      </c>
      <c r="S111" s="3" t="s">
        <v>65</v>
      </c>
      <c r="T111" s="3" t="s">
        <v>65</v>
      </c>
      <c r="U111" s="3" t="s">
        <v>65</v>
      </c>
      <c r="V111" s="3" t="s">
        <v>65</v>
      </c>
      <c r="W111" s="3" t="s">
        <v>65</v>
      </c>
      <c r="X111" s="3" t="s">
        <v>65</v>
      </c>
      <c r="Y111" s="3" t="s">
        <v>65</v>
      </c>
      <c r="Z111" s="3" t="s">
        <v>65</v>
      </c>
      <c r="AA111" s="3" t="s">
        <v>65</v>
      </c>
      <c r="AB111" s="3" t="s">
        <v>65</v>
      </c>
      <c r="AC111" s="3" t="s">
        <v>65</v>
      </c>
      <c r="AD111" s="3" t="s">
        <v>65</v>
      </c>
      <c r="AE111" s="51"/>
      <c r="AF111" s="3" t="s">
        <v>65</v>
      </c>
      <c r="AG111" s="3" t="s">
        <v>65</v>
      </c>
      <c r="AH111" s="3" t="s">
        <v>65</v>
      </c>
      <c r="AI111" s="3" t="s">
        <v>65</v>
      </c>
      <c r="AJ111" s="3" t="s">
        <v>65</v>
      </c>
      <c r="AK111" s="22">
        <v>20.267000000000003</v>
      </c>
      <c r="AL111" s="40" t="s">
        <v>282</v>
      </c>
    </row>
    <row r="112" spans="1:38" ht="26.25" customHeight="1" x14ac:dyDescent="0.2">
      <c r="A112" s="60" t="s">
        <v>307</v>
      </c>
      <c r="B112" s="60" t="s">
        <v>308</v>
      </c>
      <c r="C112" s="61" t="s">
        <v>309</v>
      </c>
      <c r="D112" s="62"/>
      <c r="E112" s="22">
        <v>1.8706799999999999</v>
      </c>
      <c r="F112" s="22" t="s">
        <v>65</v>
      </c>
      <c r="G112" s="22" t="s">
        <v>65</v>
      </c>
      <c r="H112" s="165">
        <v>2.6503290000000002</v>
      </c>
      <c r="I112" s="3" t="s">
        <v>65</v>
      </c>
      <c r="J112" s="3" t="s">
        <v>65</v>
      </c>
      <c r="K112" s="3" t="s">
        <v>65</v>
      </c>
      <c r="L112" s="3" t="s">
        <v>65</v>
      </c>
      <c r="M112" s="3" t="s">
        <v>65</v>
      </c>
      <c r="N112" s="3" t="s">
        <v>65</v>
      </c>
      <c r="O112" s="3" t="s">
        <v>65</v>
      </c>
      <c r="P112" s="3" t="s">
        <v>65</v>
      </c>
      <c r="Q112" s="3" t="s">
        <v>65</v>
      </c>
      <c r="R112" s="3" t="s">
        <v>65</v>
      </c>
      <c r="S112" s="3" t="s">
        <v>65</v>
      </c>
      <c r="T112" s="3" t="s">
        <v>65</v>
      </c>
      <c r="U112" s="3" t="s">
        <v>65</v>
      </c>
      <c r="V112" s="3" t="s">
        <v>65</v>
      </c>
      <c r="W112" s="3" t="s">
        <v>65</v>
      </c>
      <c r="X112" s="3" t="s">
        <v>65</v>
      </c>
      <c r="Y112" s="3" t="s">
        <v>65</v>
      </c>
      <c r="Z112" s="3" t="s">
        <v>65</v>
      </c>
      <c r="AA112" s="3" t="s">
        <v>65</v>
      </c>
      <c r="AB112" s="3" t="s">
        <v>65</v>
      </c>
      <c r="AC112" s="3" t="s">
        <v>65</v>
      </c>
      <c r="AD112" s="3" t="s">
        <v>65</v>
      </c>
      <c r="AE112" s="51"/>
      <c r="AF112" s="3" t="s">
        <v>65</v>
      </c>
      <c r="AG112" s="3" t="s">
        <v>65</v>
      </c>
      <c r="AH112" s="3" t="s">
        <v>65</v>
      </c>
      <c r="AI112" s="3" t="s">
        <v>65</v>
      </c>
      <c r="AJ112" s="3" t="s">
        <v>65</v>
      </c>
      <c r="AK112" s="22">
        <v>46767000</v>
      </c>
      <c r="AL112" s="40" t="s">
        <v>310</v>
      </c>
    </row>
    <row r="113" spans="1:38" ht="26.25" customHeight="1" x14ac:dyDescent="0.2">
      <c r="A113" s="60" t="s">
        <v>307</v>
      </c>
      <c r="B113" s="75" t="s">
        <v>311</v>
      </c>
      <c r="C113" s="76" t="s">
        <v>312</v>
      </c>
      <c r="D113" s="62"/>
      <c r="E113" s="22">
        <v>0.69390200000000002</v>
      </c>
      <c r="F113" s="22" t="s">
        <v>139</v>
      </c>
      <c r="G113" s="22" t="s">
        <v>65</v>
      </c>
      <c r="H113" s="165">
        <v>1.7773859999999999</v>
      </c>
      <c r="I113" s="3" t="s">
        <v>65</v>
      </c>
      <c r="J113" s="3" t="s">
        <v>65</v>
      </c>
      <c r="K113" s="3" t="s">
        <v>65</v>
      </c>
      <c r="L113" s="3" t="s">
        <v>65</v>
      </c>
      <c r="M113" s="3" t="s">
        <v>65</v>
      </c>
      <c r="N113" s="3" t="s">
        <v>65</v>
      </c>
      <c r="O113" s="3" t="s">
        <v>65</v>
      </c>
      <c r="P113" s="3" t="s">
        <v>65</v>
      </c>
      <c r="Q113" s="3" t="s">
        <v>65</v>
      </c>
      <c r="R113" s="3" t="s">
        <v>65</v>
      </c>
      <c r="S113" s="3" t="s">
        <v>65</v>
      </c>
      <c r="T113" s="3" t="s">
        <v>65</v>
      </c>
      <c r="U113" s="3" t="s">
        <v>65</v>
      </c>
      <c r="V113" s="3" t="s">
        <v>65</v>
      </c>
      <c r="W113" s="3" t="s">
        <v>65</v>
      </c>
      <c r="X113" s="3" t="s">
        <v>65</v>
      </c>
      <c r="Y113" s="3" t="s">
        <v>65</v>
      </c>
      <c r="Z113" s="3" t="s">
        <v>65</v>
      </c>
      <c r="AA113" s="3" t="s">
        <v>65</v>
      </c>
      <c r="AB113" s="3" t="s">
        <v>65</v>
      </c>
      <c r="AC113" s="3" t="s">
        <v>65</v>
      </c>
      <c r="AD113" s="3" t="s">
        <v>65</v>
      </c>
      <c r="AE113" s="51"/>
      <c r="AF113" s="3" t="s">
        <v>65</v>
      </c>
      <c r="AG113" s="3" t="s">
        <v>65</v>
      </c>
      <c r="AH113" s="3" t="s">
        <v>65</v>
      </c>
      <c r="AI113" s="3" t="s">
        <v>65</v>
      </c>
      <c r="AJ113" s="3" t="s">
        <v>65</v>
      </c>
      <c r="AK113" s="3" t="s">
        <v>65</v>
      </c>
      <c r="AL113" s="40" t="s">
        <v>151</v>
      </c>
    </row>
    <row r="114" spans="1:38" ht="26.25" customHeight="1" x14ac:dyDescent="0.2">
      <c r="A114" s="60" t="s">
        <v>307</v>
      </c>
      <c r="B114" s="75" t="s">
        <v>313</v>
      </c>
      <c r="C114" s="76" t="s">
        <v>314</v>
      </c>
      <c r="D114" s="62"/>
      <c r="E114" s="22">
        <v>2.6610000000000002E-3</v>
      </c>
      <c r="F114" s="22" t="s">
        <v>65</v>
      </c>
      <c r="G114" s="22" t="s">
        <v>65</v>
      </c>
      <c r="H114" s="22">
        <v>8.9859999999999992E-3</v>
      </c>
      <c r="I114" s="3" t="s">
        <v>65</v>
      </c>
      <c r="J114" s="3" t="s">
        <v>65</v>
      </c>
      <c r="K114" s="3" t="s">
        <v>65</v>
      </c>
      <c r="L114" s="3" t="s">
        <v>65</v>
      </c>
      <c r="M114" s="3" t="s">
        <v>65</v>
      </c>
      <c r="N114" s="3" t="s">
        <v>65</v>
      </c>
      <c r="O114" s="3" t="s">
        <v>65</v>
      </c>
      <c r="P114" s="3" t="s">
        <v>65</v>
      </c>
      <c r="Q114" s="3" t="s">
        <v>65</v>
      </c>
      <c r="R114" s="3" t="s">
        <v>65</v>
      </c>
      <c r="S114" s="3" t="s">
        <v>65</v>
      </c>
      <c r="T114" s="3" t="s">
        <v>65</v>
      </c>
      <c r="U114" s="3" t="s">
        <v>65</v>
      </c>
      <c r="V114" s="3" t="s">
        <v>65</v>
      </c>
      <c r="W114" s="3" t="s">
        <v>65</v>
      </c>
      <c r="X114" s="3" t="s">
        <v>65</v>
      </c>
      <c r="Y114" s="3" t="s">
        <v>65</v>
      </c>
      <c r="Z114" s="3" t="s">
        <v>65</v>
      </c>
      <c r="AA114" s="3" t="s">
        <v>65</v>
      </c>
      <c r="AB114" s="3" t="s">
        <v>65</v>
      </c>
      <c r="AC114" s="3" t="s">
        <v>65</v>
      </c>
      <c r="AD114" s="3" t="s">
        <v>65</v>
      </c>
      <c r="AE114" s="51"/>
      <c r="AF114" s="3" t="s">
        <v>65</v>
      </c>
      <c r="AG114" s="3" t="s">
        <v>65</v>
      </c>
      <c r="AH114" s="3" t="s">
        <v>65</v>
      </c>
      <c r="AI114" s="3" t="s">
        <v>65</v>
      </c>
      <c r="AJ114" s="3" t="s">
        <v>65</v>
      </c>
      <c r="AK114" s="3" t="s">
        <v>65</v>
      </c>
      <c r="AL114" s="40" t="s">
        <v>151</v>
      </c>
    </row>
    <row r="115" spans="1:38" ht="26.25" customHeight="1" thickBot="1" x14ac:dyDescent="0.25">
      <c r="A115" s="60" t="s">
        <v>307</v>
      </c>
      <c r="B115" s="75" t="s">
        <v>315</v>
      </c>
      <c r="C115" s="76" t="s">
        <v>316</v>
      </c>
      <c r="D115" s="62"/>
      <c r="E115" s="3">
        <v>5.0036999999999998E-2</v>
      </c>
      <c r="F115" s="3" t="s">
        <v>65</v>
      </c>
      <c r="G115" s="3" t="s">
        <v>65</v>
      </c>
      <c r="H115" s="164">
        <v>0.102548</v>
      </c>
      <c r="I115" s="3" t="s">
        <v>65</v>
      </c>
      <c r="J115" s="3" t="s">
        <v>65</v>
      </c>
      <c r="K115" s="3" t="s">
        <v>65</v>
      </c>
      <c r="L115" s="3" t="s">
        <v>65</v>
      </c>
      <c r="M115" s="3" t="s">
        <v>65</v>
      </c>
      <c r="N115" s="3" t="s">
        <v>65</v>
      </c>
      <c r="O115" s="3" t="s">
        <v>65</v>
      </c>
      <c r="P115" s="3" t="s">
        <v>65</v>
      </c>
      <c r="Q115" s="3" t="s">
        <v>65</v>
      </c>
      <c r="R115" s="3" t="s">
        <v>65</v>
      </c>
      <c r="S115" s="3" t="s">
        <v>65</v>
      </c>
      <c r="T115" s="3" t="s">
        <v>65</v>
      </c>
      <c r="U115" s="3" t="s">
        <v>65</v>
      </c>
      <c r="V115" s="3" t="s">
        <v>65</v>
      </c>
      <c r="W115" s="3" t="s">
        <v>65</v>
      </c>
      <c r="X115" s="3" t="s">
        <v>65</v>
      </c>
      <c r="Y115" s="3" t="s">
        <v>65</v>
      </c>
      <c r="Z115" s="3" t="s">
        <v>65</v>
      </c>
      <c r="AA115" s="3" t="s">
        <v>65</v>
      </c>
      <c r="AB115" s="3" t="s">
        <v>65</v>
      </c>
      <c r="AC115" s="3" t="s">
        <v>65</v>
      </c>
      <c r="AD115" s="3" t="s">
        <v>65</v>
      </c>
      <c r="AE115" s="51"/>
      <c r="AF115" s="3" t="s">
        <v>65</v>
      </c>
      <c r="AG115" s="3" t="s">
        <v>65</v>
      </c>
      <c r="AH115" s="3" t="s">
        <v>65</v>
      </c>
      <c r="AI115" s="3" t="s">
        <v>65</v>
      </c>
      <c r="AJ115" s="3" t="s">
        <v>65</v>
      </c>
      <c r="AK115" s="3" t="s">
        <v>65</v>
      </c>
      <c r="AL115" s="40" t="s">
        <v>151</v>
      </c>
    </row>
    <row r="116" spans="1:38" ht="26.25" customHeight="1" thickBot="1" x14ac:dyDescent="0.25">
      <c r="A116" s="60" t="s">
        <v>307</v>
      </c>
      <c r="B116" s="60" t="s">
        <v>317</v>
      </c>
      <c r="C116" s="66" t="s">
        <v>318</v>
      </c>
      <c r="D116" s="62"/>
      <c r="E116" s="165">
        <v>0.11856799999999999</v>
      </c>
      <c r="F116" s="22" t="s">
        <v>139</v>
      </c>
      <c r="G116" s="22" t="s">
        <v>65</v>
      </c>
      <c r="H116" s="165">
        <v>0.27316499999999999</v>
      </c>
      <c r="I116" s="3" t="s">
        <v>65</v>
      </c>
      <c r="J116" s="3" t="s">
        <v>65</v>
      </c>
      <c r="K116" s="3" t="s">
        <v>65</v>
      </c>
      <c r="L116" s="3" t="s">
        <v>65</v>
      </c>
      <c r="M116" s="3" t="s">
        <v>65</v>
      </c>
      <c r="N116" s="3" t="s">
        <v>65</v>
      </c>
      <c r="O116" s="3" t="s">
        <v>65</v>
      </c>
      <c r="P116" s="3" t="s">
        <v>65</v>
      </c>
      <c r="Q116" s="3" t="s">
        <v>65</v>
      </c>
      <c r="R116" s="3" t="s">
        <v>65</v>
      </c>
      <c r="S116" s="3" t="s">
        <v>65</v>
      </c>
      <c r="T116" s="3" t="s">
        <v>65</v>
      </c>
      <c r="U116" s="3" t="s">
        <v>65</v>
      </c>
      <c r="V116" s="3" t="s">
        <v>65</v>
      </c>
      <c r="W116" s="3" t="s">
        <v>65</v>
      </c>
      <c r="X116" s="3" t="s">
        <v>65</v>
      </c>
      <c r="Y116" s="3" t="s">
        <v>65</v>
      </c>
      <c r="Z116" s="3" t="s">
        <v>65</v>
      </c>
      <c r="AA116" s="3" t="s">
        <v>65</v>
      </c>
      <c r="AB116" s="3" t="s">
        <v>65</v>
      </c>
      <c r="AC116" s="3" t="s">
        <v>65</v>
      </c>
      <c r="AD116" s="3" t="s">
        <v>65</v>
      </c>
      <c r="AE116" s="51"/>
      <c r="AF116" s="3" t="s">
        <v>65</v>
      </c>
      <c r="AG116" s="3" t="s">
        <v>65</v>
      </c>
      <c r="AH116" s="3" t="s">
        <v>65</v>
      </c>
      <c r="AI116" s="3" t="s">
        <v>65</v>
      </c>
      <c r="AJ116" s="3" t="s">
        <v>65</v>
      </c>
      <c r="AK116" s="3" t="s">
        <v>65</v>
      </c>
      <c r="AL116" s="40" t="s">
        <v>151</v>
      </c>
    </row>
    <row r="117" spans="1:38" ht="26.25" customHeight="1" thickBot="1" x14ac:dyDescent="0.25">
      <c r="A117" s="60" t="s">
        <v>307</v>
      </c>
      <c r="B117" s="60" t="s">
        <v>319</v>
      </c>
      <c r="C117" s="66" t="s">
        <v>320</v>
      </c>
      <c r="D117" s="62"/>
      <c r="E117" s="3" t="s">
        <v>65</v>
      </c>
      <c r="F117" s="3" t="s">
        <v>65</v>
      </c>
      <c r="G117" s="3" t="s">
        <v>65</v>
      </c>
      <c r="H117" s="3" t="s">
        <v>65</v>
      </c>
      <c r="I117" s="3" t="s">
        <v>65</v>
      </c>
      <c r="J117" s="3" t="s">
        <v>65</v>
      </c>
      <c r="K117" s="3" t="s">
        <v>65</v>
      </c>
      <c r="L117" s="3" t="s">
        <v>65</v>
      </c>
      <c r="M117" s="3" t="s">
        <v>65</v>
      </c>
      <c r="N117" s="3" t="s">
        <v>65</v>
      </c>
      <c r="O117" s="3" t="s">
        <v>65</v>
      </c>
      <c r="P117" s="3" t="s">
        <v>65</v>
      </c>
      <c r="Q117" s="3" t="s">
        <v>65</v>
      </c>
      <c r="R117" s="3" t="s">
        <v>65</v>
      </c>
      <c r="S117" s="3" t="s">
        <v>65</v>
      </c>
      <c r="T117" s="3" t="s">
        <v>65</v>
      </c>
      <c r="U117" s="3" t="s">
        <v>65</v>
      </c>
      <c r="V117" s="3" t="s">
        <v>65</v>
      </c>
      <c r="W117" s="3" t="s">
        <v>65</v>
      </c>
      <c r="X117" s="3" t="s">
        <v>65</v>
      </c>
      <c r="Y117" s="3" t="s">
        <v>65</v>
      </c>
      <c r="Z117" s="3" t="s">
        <v>65</v>
      </c>
      <c r="AA117" s="3" t="s">
        <v>65</v>
      </c>
      <c r="AB117" s="3" t="s">
        <v>65</v>
      </c>
      <c r="AC117" s="3" t="s">
        <v>65</v>
      </c>
      <c r="AD117" s="3" t="s">
        <v>65</v>
      </c>
      <c r="AE117" s="51"/>
      <c r="AF117" s="3" t="s">
        <v>65</v>
      </c>
      <c r="AG117" s="3" t="s">
        <v>65</v>
      </c>
      <c r="AH117" s="3" t="s">
        <v>65</v>
      </c>
      <c r="AI117" s="3" t="s">
        <v>65</v>
      </c>
      <c r="AJ117" s="3" t="s">
        <v>65</v>
      </c>
      <c r="AK117" s="3" t="s">
        <v>65</v>
      </c>
      <c r="AL117" s="40" t="s">
        <v>151</v>
      </c>
    </row>
    <row r="118" spans="1:38" ht="26.25" customHeight="1" thickBot="1" x14ac:dyDescent="0.25">
      <c r="A118" s="60" t="s">
        <v>307</v>
      </c>
      <c r="B118" s="60" t="s">
        <v>321</v>
      </c>
      <c r="C118" s="66" t="s">
        <v>322</v>
      </c>
      <c r="D118" s="62"/>
      <c r="E118" s="3" t="s">
        <v>65</v>
      </c>
      <c r="F118" s="3" t="s">
        <v>65</v>
      </c>
      <c r="G118" s="3" t="s">
        <v>65</v>
      </c>
      <c r="H118" s="3" t="s">
        <v>65</v>
      </c>
      <c r="I118" s="3" t="s">
        <v>65</v>
      </c>
      <c r="J118" s="3" t="s">
        <v>65</v>
      </c>
      <c r="K118" s="3" t="s">
        <v>65</v>
      </c>
      <c r="L118" s="3" t="s">
        <v>65</v>
      </c>
      <c r="M118" s="3" t="s">
        <v>65</v>
      </c>
      <c r="N118" s="3" t="s">
        <v>65</v>
      </c>
      <c r="O118" s="3" t="s">
        <v>65</v>
      </c>
      <c r="P118" s="3" t="s">
        <v>65</v>
      </c>
      <c r="Q118" s="3" t="s">
        <v>65</v>
      </c>
      <c r="R118" s="3" t="s">
        <v>65</v>
      </c>
      <c r="S118" s="3" t="s">
        <v>65</v>
      </c>
      <c r="T118" s="3" t="s">
        <v>65</v>
      </c>
      <c r="U118" s="3" t="s">
        <v>65</v>
      </c>
      <c r="V118" s="3" t="s">
        <v>65</v>
      </c>
      <c r="W118" s="3" t="s">
        <v>65</v>
      </c>
      <c r="X118" s="3" t="s">
        <v>65</v>
      </c>
      <c r="Y118" s="3" t="s">
        <v>65</v>
      </c>
      <c r="Z118" s="3" t="s">
        <v>65</v>
      </c>
      <c r="AA118" s="3" t="s">
        <v>65</v>
      </c>
      <c r="AB118" s="3" t="s">
        <v>65</v>
      </c>
      <c r="AC118" s="3" t="s">
        <v>65</v>
      </c>
      <c r="AD118" s="3" t="s">
        <v>65</v>
      </c>
      <c r="AE118" s="51"/>
      <c r="AF118" s="3" t="s">
        <v>65</v>
      </c>
      <c r="AG118" s="3" t="s">
        <v>65</v>
      </c>
      <c r="AH118" s="3" t="s">
        <v>65</v>
      </c>
      <c r="AI118" s="3" t="s">
        <v>65</v>
      </c>
      <c r="AJ118" s="3" t="s">
        <v>65</v>
      </c>
      <c r="AK118" s="3" t="s">
        <v>65</v>
      </c>
      <c r="AL118" s="40" t="s">
        <v>151</v>
      </c>
    </row>
    <row r="119" spans="1:38" ht="26.25" customHeight="1" thickBot="1" x14ac:dyDescent="0.25">
      <c r="A119" s="60" t="s">
        <v>307</v>
      </c>
      <c r="B119" s="60" t="s">
        <v>323</v>
      </c>
      <c r="C119" s="61" t="s">
        <v>324</v>
      </c>
      <c r="D119" s="62"/>
      <c r="E119" s="3" t="s">
        <v>65</v>
      </c>
      <c r="F119" s="3" t="s">
        <v>65</v>
      </c>
      <c r="G119" s="3" t="s">
        <v>65</v>
      </c>
      <c r="H119" s="3" t="s">
        <v>65</v>
      </c>
      <c r="I119" s="165">
        <v>0.12493700000000001</v>
      </c>
      <c r="J119" s="22">
        <v>1.6087209999999998</v>
      </c>
      <c r="K119" s="22">
        <v>1.6087209999999998</v>
      </c>
      <c r="L119" s="3" t="s">
        <v>65</v>
      </c>
      <c r="M119" s="3" t="s">
        <v>65</v>
      </c>
      <c r="N119" s="3" t="s">
        <v>65</v>
      </c>
      <c r="O119" s="3" t="s">
        <v>65</v>
      </c>
      <c r="P119" s="3" t="s">
        <v>65</v>
      </c>
      <c r="Q119" s="3" t="s">
        <v>65</v>
      </c>
      <c r="R119" s="3" t="s">
        <v>65</v>
      </c>
      <c r="S119" s="3" t="s">
        <v>65</v>
      </c>
      <c r="T119" s="3" t="s">
        <v>65</v>
      </c>
      <c r="U119" s="3" t="s">
        <v>65</v>
      </c>
      <c r="V119" s="3" t="s">
        <v>65</v>
      </c>
      <c r="W119" s="3" t="s">
        <v>65</v>
      </c>
      <c r="X119" s="3" t="s">
        <v>65</v>
      </c>
      <c r="Y119" s="3" t="s">
        <v>65</v>
      </c>
      <c r="Z119" s="3" t="s">
        <v>65</v>
      </c>
      <c r="AA119" s="3" t="s">
        <v>65</v>
      </c>
      <c r="AB119" s="3" t="s">
        <v>65</v>
      </c>
      <c r="AC119" s="3" t="s">
        <v>65</v>
      </c>
      <c r="AD119" s="3" t="s">
        <v>65</v>
      </c>
      <c r="AE119" s="51"/>
      <c r="AF119" s="3" t="s">
        <v>65</v>
      </c>
      <c r="AG119" s="3" t="s">
        <v>65</v>
      </c>
      <c r="AH119" s="3" t="s">
        <v>65</v>
      </c>
      <c r="AI119" s="3" t="s">
        <v>65</v>
      </c>
      <c r="AJ119" s="3" t="s">
        <v>65</v>
      </c>
      <c r="AK119" s="3" t="s">
        <v>65</v>
      </c>
      <c r="AL119" s="40" t="s">
        <v>151</v>
      </c>
    </row>
    <row r="120" spans="1:38" ht="26.25" customHeight="1" x14ac:dyDescent="0.2">
      <c r="A120" s="60" t="s">
        <v>307</v>
      </c>
      <c r="B120" s="60" t="s">
        <v>325</v>
      </c>
      <c r="C120" s="61" t="s">
        <v>326</v>
      </c>
      <c r="D120" s="62"/>
      <c r="E120" s="3" t="s">
        <v>65</v>
      </c>
      <c r="F120" s="3" t="s">
        <v>65</v>
      </c>
      <c r="G120" s="3" t="s">
        <v>65</v>
      </c>
      <c r="H120" s="3" t="s">
        <v>65</v>
      </c>
      <c r="I120" s="3" t="s">
        <v>65</v>
      </c>
      <c r="J120" s="3" t="s">
        <v>65</v>
      </c>
      <c r="K120" s="3" t="s">
        <v>65</v>
      </c>
      <c r="L120" s="3" t="s">
        <v>65</v>
      </c>
      <c r="M120" s="3" t="s">
        <v>65</v>
      </c>
      <c r="N120" s="3" t="s">
        <v>65</v>
      </c>
      <c r="O120" s="3" t="s">
        <v>65</v>
      </c>
      <c r="P120" s="3" t="s">
        <v>65</v>
      </c>
      <c r="Q120" s="3" t="s">
        <v>65</v>
      </c>
      <c r="R120" s="3" t="s">
        <v>65</v>
      </c>
      <c r="S120" s="3" t="s">
        <v>65</v>
      </c>
      <c r="T120" s="3" t="s">
        <v>65</v>
      </c>
      <c r="U120" s="3" t="s">
        <v>65</v>
      </c>
      <c r="V120" s="3" t="s">
        <v>65</v>
      </c>
      <c r="W120" s="3" t="s">
        <v>65</v>
      </c>
      <c r="X120" s="3" t="s">
        <v>65</v>
      </c>
      <c r="Y120" s="3" t="s">
        <v>65</v>
      </c>
      <c r="Z120" s="3" t="s">
        <v>65</v>
      </c>
      <c r="AA120" s="3" t="s">
        <v>65</v>
      </c>
      <c r="AB120" s="3" t="s">
        <v>65</v>
      </c>
      <c r="AC120" s="3" t="s">
        <v>65</v>
      </c>
      <c r="AD120" s="3" t="s">
        <v>65</v>
      </c>
      <c r="AE120" s="51"/>
      <c r="AF120" s="3" t="s">
        <v>65</v>
      </c>
      <c r="AG120" s="3" t="s">
        <v>65</v>
      </c>
      <c r="AH120" s="3" t="s">
        <v>65</v>
      </c>
      <c r="AI120" s="3" t="s">
        <v>65</v>
      </c>
      <c r="AJ120" s="3" t="s">
        <v>65</v>
      </c>
      <c r="AK120" s="3" t="s">
        <v>65</v>
      </c>
      <c r="AL120" s="40" t="s">
        <v>151</v>
      </c>
    </row>
    <row r="121" spans="1:38" ht="26.25" customHeight="1" x14ac:dyDescent="0.2">
      <c r="A121" s="60" t="s">
        <v>307</v>
      </c>
      <c r="B121" s="60" t="s">
        <v>327</v>
      </c>
      <c r="C121" s="66" t="s">
        <v>328</v>
      </c>
      <c r="D121" s="63"/>
      <c r="E121" s="3" t="s">
        <v>65</v>
      </c>
      <c r="F121" s="164">
        <v>0.35310999999999998</v>
      </c>
      <c r="G121" s="3" t="s">
        <v>65</v>
      </c>
      <c r="H121" s="3" t="s">
        <v>65</v>
      </c>
      <c r="I121" s="3" t="s">
        <v>65</v>
      </c>
      <c r="J121" s="3" t="s">
        <v>65</v>
      </c>
      <c r="K121" s="3" t="s">
        <v>65</v>
      </c>
      <c r="L121" s="3" t="s">
        <v>65</v>
      </c>
      <c r="M121" s="3" t="s">
        <v>65</v>
      </c>
      <c r="N121" s="3" t="s">
        <v>65</v>
      </c>
      <c r="O121" s="3" t="s">
        <v>65</v>
      </c>
      <c r="P121" s="3" t="s">
        <v>65</v>
      </c>
      <c r="Q121" s="3" t="s">
        <v>65</v>
      </c>
      <c r="R121" s="3" t="s">
        <v>65</v>
      </c>
      <c r="S121" s="3" t="s">
        <v>65</v>
      </c>
      <c r="T121" s="3" t="s">
        <v>65</v>
      </c>
      <c r="U121" s="3" t="s">
        <v>65</v>
      </c>
      <c r="V121" s="3" t="s">
        <v>65</v>
      </c>
      <c r="W121" s="3" t="s">
        <v>65</v>
      </c>
      <c r="X121" s="3" t="s">
        <v>65</v>
      </c>
      <c r="Y121" s="3" t="s">
        <v>65</v>
      </c>
      <c r="Z121" s="3" t="s">
        <v>65</v>
      </c>
      <c r="AA121" s="3" t="s">
        <v>65</v>
      </c>
      <c r="AB121" s="3" t="s">
        <v>65</v>
      </c>
      <c r="AC121" s="3" t="s">
        <v>65</v>
      </c>
      <c r="AD121" s="3" t="s">
        <v>65</v>
      </c>
      <c r="AE121" s="51"/>
      <c r="AF121" s="3" t="s">
        <v>65</v>
      </c>
      <c r="AG121" s="3" t="s">
        <v>65</v>
      </c>
      <c r="AH121" s="3" t="s">
        <v>65</v>
      </c>
      <c r="AI121" s="3" t="s">
        <v>65</v>
      </c>
      <c r="AJ121" s="3" t="s">
        <v>65</v>
      </c>
      <c r="AK121" s="3" t="s">
        <v>65</v>
      </c>
      <c r="AL121" s="40" t="s">
        <v>151</v>
      </c>
    </row>
    <row r="122" spans="1:38" ht="26.25" customHeight="1" x14ac:dyDescent="0.2">
      <c r="A122" s="60" t="s">
        <v>307</v>
      </c>
      <c r="B122" s="75" t="s">
        <v>329</v>
      </c>
      <c r="C122" s="76" t="s">
        <v>330</v>
      </c>
      <c r="D122" s="62"/>
      <c r="E122" s="3" t="s">
        <v>65</v>
      </c>
      <c r="F122" s="3" t="s">
        <v>65</v>
      </c>
      <c r="G122" s="3" t="s">
        <v>65</v>
      </c>
      <c r="H122" s="3" t="s">
        <v>65</v>
      </c>
      <c r="I122" s="3" t="s">
        <v>65</v>
      </c>
      <c r="J122" s="3" t="s">
        <v>65</v>
      </c>
      <c r="K122" s="3" t="s">
        <v>65</v>
      </c>
      <c r="L122" s="3" t="s">
        <v>65</v>
      </c>
      <c r="M122" s="3" t="s">
        <v>65</v>
      </c>
      <c r="N122" s="3" t="s">
        <v>65</v>
      </c>
      <c r="O122" s="3" t="s">
        <v>65</v>
      </c>
      <c r="P122" s="3" t="s">
        <v>65</v>
      </c>
      <c r="Q122" s="3" t="s">
        <v>65</v>
      </c>
      <c r="R122" s="3" t="s">
        <v>65</v>
      </c>
      <c r="S122" s="3" t="s">
        <v>65</v>
      </c>
      <c r="T122" s="3" t="s">
        <v>65</v>
      </c>
      <c r="U122" s="3" t="s">
        <v>65</v>
      </c>
      <c r="V122" s="3" t="s">
        <v>65</v>
      </c>
      <c r="W122" s="3" t="s">
        <v>65</v>
      </c>
      <c r="X122" s="3" t="s">
        <v>65</v>
      </c>
      <c r="Y122" s="3" t="s">
        <v>65</v>
      </c>
      <c r="Z122" s="3" t="s">
        <v>65</v>
      </c>
      <c r="AA122" s="3" t="s">
        <v>65</v>
      </c>
      <c r="AB122" s="3" t="s">
        <v>65</v>
      </c>
      <c r="AC122" s="164" t="s">
        <v>72</v>
      </c>
      <c r="AD122" s="3" t="s">
        <v>65</v>
      </c>
      <c r="AE122" s="51"/>
      <c r="AF122" s="3" t="s">
        <v>65</v>
      </c>
      <c r="AG122" s="3" t="s">
        <v>65</v>
      </c>
      <c r="AH122" s="3" t="s">
        <v>65</v>
      </c>
      <c r="AI122" s="3" t="s">
        <v>65</v>
      </c>
      <c r="AJ122" s="3" t="s">
        <v>65</v>
      </c>
      <c r="AK122" s="3" t="s">
        <v>65</v>
      </c>
      <c r="AL122" s="40" t="s">
        <v>151</v>
      </c>
    </row>
    <row r="123" spans="1:38" ht="26.25" customHeight="1" x14ac:dyDescent="0.2">
      <c r="A123" s="60" t="s">
        <v>307</v>
      </c>
      <c r="B123" s="60" t="s">
        <v>331</v>
      </c>
      <c r="C123" s="61" t="s">
        <v>332</v>
      </c>
      <c r="D123" s="62"/>
      <c r="E123" s="3" t="s">
        <v>69</v>
      </c>
      <c r="F123" s="3" t="s">
        <v>69</v>
      </c>
      <c r="G123" s="3" t="s">
        <v>69</v>
      </c>
      <c r="H123" s="3" t="s">
        <v>69</v>
      </c>
      <c r="I123" s="3" t="s">
        <v>69</v>
      </c>
      <c r="J123" s="3" t="s">
        <v>69</v>
      </c>
      <c r="K123" s="3" t="s">
        <v>69</v>
      </c>
      <c r="L123" s="3" t="s">
        <v>69</v>
      </c>
      <c r="M123" s="3" t="s">
        <v>69</v>
      </c>
      <c r="N123" s="3" t="s">
        <v>69</v>
      </c>
      <c r="O123" s="3" t="s">
        <v>69</v>
      </c>
      <c r="P123" s="3" t="s">
        <v>69</v>
      </c>
      <c r="Q123" s="3" t="s">
        <v>69</v>
      </c>
      <c r="R123" s="3" t="s">
        <v>69</v>
      </c>
      <c r="S123" s="3" t="s">
        <v>69</v>
      </c>
      <c r="T123" s="3" t="s">
        <v>69</v>
      </c>
      <c r="U123" s="3" t="s">
        <v>69</v>
      </c>
      <c r="V123" s="3" t="s">
        <v>69</v>
      </c>
      <c r="W123" s="3" t="s">
        <v>69</v>
      </c>
      <c r="X123" s="3" t="s">
        <v>69</v>
      </c>
      <c r="Y123" s="3" t="s">
        <v>69</v>
      </c>
      <c r="Z123" s="3" t="s">
        <v>69</v>
      </c>
      <c r="AA123" s="3" t="s">
        <v>69</v>
      </c>
      <c r="AB123" s="3" t="s">
        <v>69</v>
      </c>
      <c r="AC123" s="3" t="s">
        <v>69</v>
      </c>
      <c r="AD123" s="3" t="s">
        <v>69</v>
      </c>
      <c r="AE123" s="51"/>
      <c r="AF123" s="3" t="s">
        <v>69</v>
      </c>
      <c r="AG123" s="3" t="s">
        <v>69</v>
      </c>
      <c r="AH123" s="3" t="s">
        <v>69</v>
      </c>
      <c r="AI123" s="3" t="s">
        <v>69</v>
      </c>
      <c r="AJ123" s="3" t="s">
        <v>69</v>
      </c>
      <c r="AK123" s="3" t="s">
        <v>65</v>
      </c>
      <c r="AL123" s="40" t="s">
        <v>333</v>
      </c>
    </row>
    <row r="124" spans="1:38" ht="26.25" customHeight="1" x14ac:dyDescent="0.2">
      <c r="A124" s="60" t="s">
        <v>307</v>
      </c>
      <c r="B124" s="77" t="s">
        <v>334</v>
      </c>
      <c r="C124" s="61" t="s">
        <v>335</v>
      </c>
      <c r="D124" s="62"/>
      <c r="E124" s="3" t="s">
        <v>65</v>
      </c>
      <c r="F124" s="3" t="s">
        <v>65</v>
      </c>
      <c r="G124" s="3" t="s">
        <v>65</v>
      </c>
      <c r="H124" s="3" t="s">
        <v>65</v>
      </c>
      <c r="I124" s="3" t="s">
        <v>65</v>
      </c>
      <c r="J124" s="3" t="s">
        <v>65</v>
      </c>
      <c r="K124" s="3" t="s">
        <v>65</v>
      </c>
      <c r="L124" s="3" t="s">
        <v>65</v>
      </c>
      <c r="M124" s="3" t="s">
        <v>65</v>
      </c>
      <c r="N124" s="3" t="s">
        <v>65</v>
      </c>
      <c r="O124" s="3" t="s">
        <v>65</v>
      </c>
      <c r="P124" s="3" t="s">
        <v>65</v>
      </c>
      <c r="Q124" s="3" t="s">
        <v>65</v>
      </c>
      <c r="R124" s="3" t="s">
        <v>65</v>
      </c>
      <c r="S124" s="3" t="s">
        <v>65</v>
      </c>
      <c r="T124" s="3" t="s">
        <v>65</v>
      </c>
      <c r="U124" s="3" t="s">
        <v>65</v>
      </c>
      <c r="V124" s="3" t="s">
        <v>65</v>
      </c>
      <c r="W124" s="3" t="s">
        <v>65</v>
      </c>
      <c r="X124" s="3" t="s">
        <v>65</v>
      </c>
      <c r="Y124" s="3" t="s">
        <v>65</v>
      </c>
      <c r="Z124" s="3" t="s">
        <v>65</v>
      </c>
      <c r="AA124" s="3" t="s">
        <v>65</v>
      </c>
      <c r="AB124" s="3" t="s">
        <v>65</v>
      </c>
      <c r="AC124" s="3" t="s">
        <v>65</v>
      </c>
      <c r="AD124" s="3" t="s">
        <v>65</v>
      </c>
      <c r="AE124" s="51"/>
      <c r="AF124" s="3" t="s">
        <v>65</v>
      </c>
      <c r="AG124" s="3" t="s">
        <v>65</v>
      </c>
      <c r="AH124" s="3" t="s">
        <v>65</v>
      </c>
      <c r="AI124" s="3" t="s">
        <v>65</v>
      </c>
      <c r="AJ124" s="3" t="s">
        <v>65</v>
      </c>
      <c r="AK124" s="3" t="s">
        <v>65</v>
      </c>
      <c r="AL124" s="40" t="s">
        <v>151</v>
      </c>
    </row>
    <row r="125" spans="1:38" ht="26.25" customHeight="1" thickBot="1" x14ac:dyDescent="0.25">
      <c r="A125" s="60" t="s">
        <v>336</v>
      </c>
      <c r="B125" s="60" t="s">
        <v>337</v>
      </c>
      <c r="C125" s="61" t="s">
        <v>338</v>
      </c>
      <c r="D125" s="62"/>
      <c r="E125" s="3" t="s">
        <v>65</v>
      </c>
      <c r="F125" s="164">
        <v>2.5316000000000002E-2</v>
      </c>
      <c r="G125" s="3" t="s">
        <v>65</v>
      </c>
      <c r="H125" s="164" t="s">
        <v>72</v>
      </c>
      <c r="I125" s="164">
        <v>5.5000000000000003E-4</v>
      </c>
      <c r="J125" s="164">
        <v>3.6489999999999999E-3</v>
      </c>
      <c r="K125" s="164">
        <v>7.7140000000000004E-3</v>
      </c>
      <c r="L125" s="3" t="s">
        <v>65</v>
      </c>
      <c r="M125" s="164" t="s">
        <v>65</v>
      </c>
      <c r="N125" s="3" t="s">
        <v>65</v>
      </c>
      <c r="O125" s="3" t="s">
        <v>65</v>
      </c>
      <c r="P125" s="164" t="s">
        <v>65</v>
      </c>
      <c r="Q125" s="3" t="s">
        <v>65</v>
      </c>
      <c r="R125" s="3" t="s">
        <v>65</v>
      </c>
      <c r="S125" s="3" t="s">
        <v>65</v>
      </c>
      <c r="T125" s="3" t="s">
        <v>65</v>
      </c>
      <c r="U125" s="3" t="s">
        <v>65</v>
      </c>
      <c r="V125" s="3" t="s">
        <v>65</v>
      </c>
      <c r="W125" s="3" t="s">
        <v>65</v>
      </c>
      <c r="X125" s="3" t="s">
        <v>65</v>
      </c>
      <c r="Y125" s="3" t="s">
        <v>65</v>
      </c>
      <c r="Z125" s="3" t="s">
        <v>65</v>
      </c>
      <c r="AA125" s="3" t="s">
        <v>65</v>
      </c>
      <c r="AB125" s="3" t="s">
        <v>65</v>
      </c>
      <c r="AC125" s="3" t="s">
        <v>65</v>
      </c>
      <c r="AD125" s="3" t="s">
        <v>65</v>
      </c>
      <c r="AE125" s="51"/>
      <c r="AF125" s="22" t="s">
        <v>65</v>
      </c>
      <c r="AG125" s="22" t="s">
        <v>65</v>
      </c>
      <c r="AH125" s="22" t="s">
        <v>65</v>
      </c>
      <c r="AI125" s="22" t="s">
        <v>65</v>
      </c>
      <c r="AJ125" s="22" t="s">
        <v>65</v>
      </c>
      <c r="AK125" s="165" t="s">
        <v>65</v>
      </c>
      <c r="AL125" s="40" t="s">
        <v>339</v>
      </c>
    </row>
    <row r="126" spans="1:38" ht="26.25" customHeight="1" thickBot="1" x14ac:dyDescent="0.25">
      <c r="A126" s="60" t="s">
        <v>336</v>
      </c>
      <c r="B126" s="60" t="s">
        <v>340</v>
      </c>
      <c r="C126" s="61" t="s">
        <v>341</v>
      </c>
      <c r="D126" s="62"/>
      <c r="E126" s="3" t="s">
        <v>72</v>
      </c>
      <c r="F126" s="3">
        <v>2.5635999999999999E-2</v>
      </c>
      <c r="G126" s="3" t="s">
        <v>72</v>
      </c>
      <c r="H126" s="3">
        <v>4.1042000000000002E-2</v>
      </c>
      <c r="I126" s="3" t="s">
        <v>72</v>
      </c>
      <c r="J126" s="3" t="s">
        <v>72</v>
      </c>
      <c r="K126" s="3" t="s">
        <v>72</v>
      </c>
      <c r="L126" s="3" t="s">
        <v>72</v>
      </c>
      <c r="M126" s="3" t="s">
        <v>72</v>
      </c>
      <c r="N126" s="3" t="s">
        <v>65</v>
      </c>
      <c r="O126" s="3" t="s">
        <v>65</v>
      </c>
      <c r="P126" s="3" t="s">
        <v>65</v>
      </c>
      <c r="Q126" s="3" t="s">
        <v>65</v>
      </c>
      <c r="R126" s="3" t="s">
        <v>65</v>
      </c>
      <c r="S126" s="3" t="s">
        <v>65</v>
      </c>
      <c r="T126" s="3" t="s">
        <v>65</v>
      </c>
      <c r="U126" s="3" t="s">
        <v>65</v>
      </c>
      <c r="V126" s="3" t="s">
        <v>65</v>
      </c>
      <c r="W126" s="3" t="s">
        <v>65</v>
      </c>
      <c r="X126" s="3" t="s">
        <v>65</v>
      </c>
      <c r="Y126" s="3" t="s">
        <v>65</v>
      </c>
      <c r="Z126" s="3" t="s">
        <v>65</v>
      </c>
      <c r="AA126" s="3" t="s">
        <v>65</v>
      </c>
      <c r="AB126" s="3" t="s">
        <v>65</v>
      </c>
      <c r="AC126" s="3" t="s">
        <v>65</v>
      </c>
      <c r="AD126" s="3" t="s">
        <v>65</v>
      </c>
      <c r="AE126" s="51"/>
      <c r="AF126" s="22" t="s">
        <v>65</v>
      </c>
      <c r="AG126" s="22" t="s">
        <v>65</v>
      </c>
      <c r="AH126" s="22" t="s">
        <v>65</v>
      </c>
      <c r="AI126" s="22" t="s">
        <v>65</v>
      </c>
      <c r="AJ126" s="22" t="s">
        <v>65</v>
      </c>
      <c r="AK126" s="22" t="s">
        <v>65</v>
      </c>
      <c r="AL126" s="40" t="s">
        <v>342</v>
      </c>
    </row>
    <row r="127" spans="1:38" ht="26.25" customHeight="1" thickBot="1" x14ac:dyDescent="0.25">
      <c r="A127" s="60" t="s">
        <v>336</v>
      </c>
      <c r="B127" s="60" t="s">
        <v>343</v>
      </c>
      <c r="C127" s="61" t="s">
        <v>344</v>
      </c>
      <c r="D127" s="62"/>
      <c r="E127" s="3">
        <v>2.0200000000000001E-3</v>
      </c>
      <c r="F127" s="3">
        <v>1.1900000000000001E-4</v>
      </c>
      <c r="G127" s="3">
        <v>1.0612999999999999E-2</v>
      </c>
      <c r="H127" s="164">
        <v>1.06E-4</v>
      </c>
      <c r="I127" s="3">
        <v>1.5E-5</v>
      </c>
      <c r="J127" s="3">
        <v>1.5E-5</v>
      </c>
      <c r="K127" s="3">
        <v>1.5E-5</v>
      </c>
      <c r="L127" s="3" t="s">
        <v>72</v>
      </c>
      <c r="M127" s="3">
        <v>1.2960000000000001E-3</v>
      </c>
      <c r="N127" s="3" t="s">
        <v>65</v>
      </c>
      <c r="O127" s="3" t="s">
        <v>65</v>
      </c>
      <c r="P127" s="3" t="s">
        <v>65</v>
      </c>
      <c r="Q127" s="3" t="s">
        <v>65</v>
      </c>
      <c r="R127" s="3" t="s">
        <v>65</v>
      </c>
      <c r="S127" s="3" t="s">
        <v>65</v>
      </c>
      <c r="T127" s="3" t="s">
        <v>65</v>
      </c>
      <c r="U127" s="3" t="s">
        <v>65</v>
      </c>
      <c r="V127" s="3" t="s">
        <v>65</v>
      </c>
      <c r="W127" s="3" t="s">
        <v>65</v>
      </c>
      <c r="X127" s="3" t="s">
        <v>65</v>
      </c>
      <c r="Y127" s="3" t="s">
        <v>65</v>
      </c>
      <c r="Z127" s="3" t="s">
        <v>65</v>
      </c>
      <c r="AA127" s="3" t="s">
        <v>65</v>
      </c>
      <c r="AB127" s="3" t="s">
        <v>65</v>
      </c>
      <c r="AC127" s="3" t="s">
        <v>65</v>
      </c>
      <c r="AD127" s="3" t="s">
        <v>65</v>
      </c>
      <c r="AE127" s="51"/>
      <c r="AF127" s="22" t="s">
        <v>65</v>
      </c>
      <c r="AG127" s="22" t="s">
        <v>65</v>
      </c>
      <c r="AH127" s="22" t="s">
        <v>65</v>
      </c>
      <c r="AI127" s="22" t="s">
        <v>65</v>
      </c>
      <c r="AJ127" s="22" t="s">
        <v>65</v>
      </c>
      <c r="AK127" s="22" t="s">
        <v>65</v>
      </c>
      <c r="AL127" s="40" t="s">
        <v>345</v>
      </c>
    </row>
    <row r="128" spans="1:38" ht="26.25" customHeight="1" thickBot="1" x14ac:dyDescent="0.25">
      <c r="A128" s="60" t="s">
        <v>336</v>
      </c>
      <c r="B128" s="64" t="s">
        <v>346</v>
      </c>
      <c r="C128" s="66" t="s">
        <v>347</v>
      </c>
      <c r="D128" s="62"/>
      <c r="E128" s="3" t="s">
        <v>139</v>
      </c>
      <c r="F128" s="3" t="s">
        <v>139</v>
      </c>
      <c r="G128" s="3" t="s">
        <v>139</v>
      </c>
      <c r="H128" s="3" t="s">
        <v>139</v>
      </c>
      <c r="I128" s="3" t="s">
        <v>139</v>
      </c>
      <c r="J128" s="3" t="s">
        <v>139</v>
      </c>
      <c r="K128" s="3" t="s">
        <v>139</v>
      </c>
      <c r="L128" s="3" t="s">
        <v>139</v>
      </c>
      <c r="M128" s="3" t="s">
        <v>139</v>
      </c>
      <c r="N128" s="3" t="s">
        <v>139</v>
      </c>
      <c r="O128" s="3" t="s">
        <v>139</v>
      </c>
      <c r="P128" s="3" t="s">
        <v>139</v>
      </c>
      <c r="Q128" s="3" t="s">
        <v>139</v>
      </c>
      <c r="R128" s="3" t="s">
        <v>139</v>
      </c>
      <c r="S128" s="3" t="s">
        <v>139</v>
      </c>
      <c r="T128" s="3" t="s">
        <v>139</v>
      </c>
      <c r="U128" s="3" t="s">
        <v>139</v>
      </c>
      <c r="V128" s="3" t="s">
        <v>139</v>
      </c>
      <c r="W128" s="3" t="s">
        <v>139</v>
      </c>
      <c r="X128" s="3" t="s">
        <v>139</v>
      </c>
      <c r="Y128" s="3" t="s">
        <v>139</v>
      </c>
      <c r="Z128" s="3" t="s">
        <v>139</v>
      </c>
      <c r="AA128" s="3" t="s">
        <v>139</v>
      </c>
      <c r="AB128" s="3" t="s">
        <v>139</v>
      </c>
      <c r="AC128" s="3" t="s">
        <v>139</v>
      </c>
      <c r="AD128" s="3" t="s">
        <v>139</v>
      </c>
      <c r="AE128" s="51"/>
      <c r="AF128" s="3" t="s">
        <v>65</v>
      </c>
      <c r="AG128" s="3" t="s">
        <v>65</v>
      </c>
      <c r="AH128" s="3" t="s">
        <v>65</v>
      </c>
      <c r="AI128" s="3" t="s">
        <v>65</v>
      </c>
      <c r="AJ128" s="3" t="s">
        <v>65</v>
      </c>
      <c r="AK128" s="3" t="s">
        <v>65</v>
      </c>
      <c r="AL128" s="40" t="s">
        <v>348</v>
      </c>
    </row>
    <row r="129" spans="1:38" ht="26.25" customHeight="1" thickBot="1" x14ac:dyDescent="0.25">
      <c r="A129" s="60" t="s">
        <v>336</v>
      </c>
      <c r="B129" s="64" t="s">
        <v>349</v>
      </c>
      <c r="C129" s="72" t="s">
        <v>350</v>
      </c>
      <c r="D129" s="62"/>
      <c r="E129" s="3">
        <v>1.5100000000000001E-3</v>
      </c>
      <c r="F129" s="3">
        <v>1.25E-4</v>
      </c>
      <c r="G129" s="3">
        <v>3.6999999999999998E-5</v>
      </c>
      <c r="H129" s="22">
        <v>6.0000000000000002E-5</v>
      </c>
      <c r="I129" s="3">
        <v>1.2999999999999999E-5</v>
      </c>
      <c r="J129" s="3">
        <v>2.3E-5</v>
      </c>
      <c r="K129" s="3">
        <v>3.3000000000000003E-5</v>
      </c>
      <c r="L129" s="3">
        <v>4.9999999999999998E-7</v>
      </c>
      <c r="M129" s="3">
        <v>8.7900000000000001E-4</v>
      </c>
      <c r="N129" s="3" t="s">
        <v>65</v>
      </c>
      <c r="O129" s="3" t="s">
        <v>65</v>
      </c>
      <c r="P129" s="3" t="s">
        <v>65</v>
      </c>
      <c r="Q129" s="3" t="s">
        <v>65</v>
      </c>
      <c r="R129" s="3" t="s">
        <v>72</v>
      </c>
      <c r="S129" s="3" t="s">
        <v>72</v>
      </c>
      <c r="T129" s="3" t="s">
        <v>65</v>
      </c>
      <c r="U129" s="3" t="s">
        <v>72</v>
      </c>
      <c r="V129" s="3" t="s">
        <v>72</v>
      </c>
      <c r="W129" s="3" t="s">
        <v>72</v>
      </c>
      <c r="X129" s="3" t="s">
        <v>72</v>
      </c>
      <c r="Y129" s="3" t="s">
        <v>72</v>
      </c>
      <c r="Z129" s="3" t="s">
        <v>72</v>
      </c>
      <c r="AA129" s="3" t="s">
        <v>72</v>
      </c>
      <c r="AB129" s="3" t="s">
        <v>72</v>
      </c>
      <c r="AC129" s="3" t="s">
        <v>65</v>
      </c>
      <c r="AD129" s="3" t="s">
        <v>65</v>
      </c>
      <c r="AE129" s="51"/>
      <c r="AF129" s="22" t="s">
        <v>65</v>
      </c>
      <c r="AG129" s="22" t="s">
        <v>65</v>
      </c>
      <c r="AH129" s="22" t="s">
        <v>65</v>
      </c>
      <c r="AI129" s="22" t="s">
        <v>65</v>
      </c>
      <c r="AJ129" s="22" t="s">
        <v>65</v>
      </c>
      <c r="AK129" s="22" t="s">
        <v>65</v>
      </c>
      <c r="AL129" s="40" t="s">
        <v>348</v>
      </c>
    </row>
    <row r="130" spans="1:38" ht="26.25" customHeight="1" thickBot="1" x14ac:dyDescent="0.25">
      <c r="A130" s="60" t="s">
        <v>336</v>
      </c>
      <c r="B130" s="64" t="s">
        <v>351</v>
      </c>
      <c r="C130" s="78" t="s">
        <v>352</v>
      </c>
      <c r="D130" s="62"/>
      <c r="E130" s="3">
        <v>3.4749999999999998E-3</v>
      </c>
      <c r="F130" s="3">
        <v>4.2360000000000002E-3</v>
      </c>
      <c r="G130" s="3">
        <v>7.1000000000000002E-4</v>
      </c>
      <c r="H130" s="3" t="s">
        <v>72</v>
      </c>
      <c r="I130" s="3">
        <v>4.5000000000000003E-5</v>
      </c>
      <c r="J130" s="3">
        <v>7.8999999999999996E-5</v>
      </c>
      <c r="K130" s="3">
        <v>1.13E-4</v>
      </c>
      <c r="L130" s="3">
        <v>1.9999999999999999E-6</v>
      </c>
      <c r="M130" s="3">
        <v>1.0380000000000001E-3</v>
      </c>
      <c r="N130" s="3">
        <v>2.1866199999999998E-3</v>
      </c>
      <c r="O130" s="3">
        <v>1.68202E-4</v>
      </c>
      <c r="P130" s="3">
        <v>9.4192999999999998E-5</v>
      </c>
      <c r="Q130" s="3">
        <v>2.6911999999999999E-5</v>
      </c>
      <c r="R130" s="3">
        <v>5.9999999999999997E-7</v>
      </c>
      <c r="S130" s="3">
        <v>8.6000000000000002E-7</v>
      </c>
      <c r="T130" s="3">
        <v>2.3548199999999999E-4</v>
      </c>
      <c r="U130" s="3" t="s">
        <v>72</v>
      </c>
      <c r="V130" s="3" t="s">
        <v>72</v>
      </c>
      <c r="W130" s="3">
        <v>1.2615110000000001E-3</v>
      </c>
      <c r="X130" s="3" t="s">
        <v>72</v>
      </c>
      <c r="Y130" s="3" t="s">
        <v>72</v>
      </c>
      <c r="Z130" s="3" t="s">
        <v>72</v>
      </c>
      <c r="AA130" s="3" t="s">
        <v>72</v>
      </c>
      <c r="AB130" s="3">
        <v>3.3640000000000003E-5</v>
      </c>
      <c r="AC130" s="3">
        <v>3.4630300000000002E-3</v>
      </c>
      <c r="AD130" s="3" t="s">
        <v>65</v>
      </c>
      <c r="AE130" s="51"/>
      <c r="AF130" s="22" t="s">
        <v>65</v>
      </c>
      <c r="AG130" s="22" t="s">
        <v>65</v>
      </c>
      <c r="AH130" s="22" t="s">
        <v>65</v>
      </c>
      <c r="AI130" s="22" t="s">
        <v>65</v>
      </c>
      <c r="AJ130" s="22" t="s">
        <v>65</v>
      </c>
      <c r="AK130" s="22">
        <v>1.7315149999999999</v>
      </c>
      <c r="AL130" s="40" t="s">
        <v>348</v>
      </c>
    </row>
    <row r="131" spans="1:38" ht="26.25" customHeight="1" thickBot="1" x14ac:dyDescent="0.25">
      <c r="A131" s="60" t="s">
        <v>336</v>
      </c>
      <c r="B131" s="64" t="s">
        <v>353</v>
      </c>
      <c r="C131" s="72" t="s">
        <v>354</v>
      </c>
      <c r="D131" s="62"/>
      <c r="E131" s="3" t="s">
        <v>139</v>
      </c>
      <c r="F131" s="3" t="s">
        <v>139</v>
      </c>
      <c r="G131" s="3" t="s">
        <v>139</v>
      </c>
      <c r="H131" s="3" t="s">
        <v>72</v>
      </c>
      <c r="I131" s="3" t="s">
        <v>139</v>
      </c>
      <c r="J131" s="3" t="s">
        <v>139</v>
      </c>
      <c r="K131" s="3" t="s">
        <v>139</v>
      </c>
      <c r="L131" s="3" t="s">
        <v>139</v>
      </c>
      <c r="M131" s="3" t="s">
        <v>139</v>
      </c>
      <c r="N131" s="165">
        <v>4.6313000000000002E-5</v>
      </c>
      <c r="O131" s="165">
        <v>1.5438E-5</v>
      </c>
      <c r="P131" s="165">
        <v>1.6981304999999999E-2</v>
      </c>
      <c r="Q131" s="165">
        <v>1.02917E-4</v>
      </c>
      <c r="R131" s="165">
        <v>2.5729E-5</v>
      </c>
      <c r="S131" s="3" t="s">
        <v>139</v>
      </c>
      <c r="T131" s="164">
        <v>2.0582999999999999E-5</v>
      </c>
      <c r="U131" s="3" t="s">
        <v>72</v>
      </c>
      <c r="V131" s="3" t="s">
        <v>72</v>
      </c>
      <c r="W131" s="164">
        <v>5.1458500000000002E-4</v>
      </c>
      <c r="X131" s="3" t="s">
        <v>72</v>
      </c>
      <c r="Y131" s="3" t="s">
        <v>72</v>
      </c>
      <c r="Z131" s="3" t="s">
        <v>72</v>
      </c>
      <c r="AA131" s="3" t="s">
        <v>72</v>
      </c>
      <c r="AB131" s="164">
        <v>2.0599999999999999E-8</v>
      </c>
      <c r="AC131" s="164">
        <v>5.1458499999999997E-2</v>
      </c>
      <c r="AD131" s="164">
        <v>1.0291700000000001E-2</v>
      </c>
      <c r="AE131" s="51"/>
      <c r="AF131" s="22" t="s">
        <v>65</v>
      </c>
      <c r="AG131" s="22" t="s">
        <v>65</v>
      </c>
      <c r="AH131" s="22" t="s">
        <v>65</v>
      </c>
      <c r="AI131" s="22" t="s">
        <v>65</v>
      </c>
      <c r="AJ131" s="22" t="s">
        <v>65</v>
      </c>
      <c r="AK131" s="165">
        <v>0.51458499999999996</v>
      </c>
      <c r="AL131" s="40" t="s">
        <v>348</v>
      </c>
    </row>
    <row r="132" spans="1:38" ht="26.25" customHeight="1" thickBot="1" x14ac:dyDescent="0.25">
      <c r="A132" s="60" t="s">
        <v>336</v>
      </c>
      <c r="B132" s="64" t="s">
        <v>355</v>
      </c>
      <c r="C132" s="72" t="s">
        <v>356</v>
      </c>
      <c r="D132" s="62"/>
      <c r="E132" s="3" t="s">
        <v>65</v>
      </c>
      <c r="F132" s="3" t="s">
        <v>65</v>
      </c>
      <c r="G132" s="3" t="s">
        <v>65</v>
      </c>
      <c r="H132" s="3" t="s">
        <v>65</v>
      </c>
      <c r="I132" s="3" t="s">
        <v>65</v>
      </c>
      <c r="J132" s="3" t="s">
        <v>65</v>
      </c>
      <c r="K132" s="3" t="s">
        <v>65</v>
      </c>
      <c r="L132" s="3" t="s">
        <v>65</v>
      </c>
      <c r="M132" s="3" t="s">
        <v>65</v>
      </c>
      <c r="N132" s="3" t="s">
        <v>65</v>
      </c>
      <c r="O132" s="3" t="s">
        <v>65</v>
      </c>
      <c r="P132" s="3" t="s">
        <v>65</v>
      </c>
      <c r="Q132" s="3" t="s">
        <v>65</v>
      </c>
      <c r="R132" s="3" t="s">
        <v>65</v>
      </c>
      <c r="S132" s="3" t="s">
        <v>65</v>
      </c>
      <c r="T132" s="3" t="s">
        <v>65</v>
      </c>
      <c r="U132" s="3" t="s">
        <v>65</v>
      </c>
      <c r="V132" s="3" t="s">
        <v>65</v>
      </c>
      <c r="W132" s="3" t="s">
        <v>65</v>
      </c>
      <c r="X132" s="3" t="s">
        <v>65</v>
      </c>
      <c r="Y132" s="3" t="s">
        <v>65</v>
      </c>
      <c r="Z132" s="3" t="s">
        <v>65</v>
      </c>
      <c r="AA132" s="3" t="s">
        <v>65</v>
      </c>
      <c r="AB132" s="3" t="s">
        <v>65</v>
      </c>
      <c r="AC132" s="3" t="s">
        <v>65</v>
      </c>
      <c r="AD132" s="3" t="s">
        <v>65</v>
      </c>
      <c r="AE132" s="51"/>
      <c r="AF132" s="22" t="s">
        <v>65</v>
      </c>
      <c r="AG132" s="22" t="s">
        <v>65</v>
      </c>
      <c r="AH132" s="22" t="s">
        <v>65</v>
      </c>
      <c r="AI132" s="22" t="s">
        <v>65</v>
      </c>
      <c r="AJ132" s="22" t="s">
        <v>65</v>
      </c>
      <c r="AK132" s="22" t="s">
        <v>65</v>
      </c>
      <c r="AL132" s="40" t="s">
        <v>357</v>
      </c>
    </row>
    <row r="133" spans="1:38" ht="26.25" customHeight="1" thickBot="1" x14ac:dyDescent="0.25">
      <c r="A133" s="60" t="s">
        <v>336</v>
      </c>
      <c r="B133" s="64" t="s">
        <v>358</v>
      </c>
      <c r="C133" s="72" t="s">
        <v>359</v>
      </c>
      <c r="D133" s="62"/>
      <c r="E133" s="3">
        <v>1.0116999999999999E-2</v>
      </c>
      <c r="F133" s="3">
        <v>1.5899999999999999E-4</v>
      </c>
      <c r="G133" s="3">
        <v>1.3860000000000001E-3</v>
      </c>
      <c r="H133" s="164" t="s">
        <v>65</v>
      </c>
      <c r="I133" s="3">
        <v>4.26E-4</v>
      </c>
      <c r="J133" s="3">
        <v>4.26E-4</v>
      </c>
      <c r="K133" s="3">
        <v>4.73E-4</v>
      </c>
      <c r="L133" s="3" t="s">
        <v>72</v>
      </c>
      <c r="M133" s="3">
        <v>1.717E-3</v>
      </c>
      <c r="N133" s="3">
        <v>3.68E-4</v>
      </c>
      <c r="O133" s="3">
        <v>6.2000000000000003E-5</v>
      </c>
      <c r="P133" s="3">
        <v>1.8272E-2</v>
      </c>
      <c r="Q133" s="3">
        <v>1.6699999999999999E-4</v>
      </c>
      <c r="R133" s="3">
        <v>1.66E-4</v>
      </c>
      <c r="S133" s="3">
        <v>1.5200000000000001E-4</v>
      </c>
      <c r="T133" s="3">
        <v>2.13E-4</v>
      </c>
      <c r="U133" s="3">
        <v>2.43E-4</v>
      </c>
      <c r="V133" s="3">
        <v>1.964E-3</v>
      </c>
      <c r="W133" s="3">
        <v>3.3100000000000002E-4</v>
      </c>
      <c r="X133" s="3">
        <v>1.6199999999999999E-7</v>
      </c>
      <c r="Y133" s="3">
        <v>8.7999999999999994E-8</v>
      </c>
      <c r="Z133" s="3">
        <v>7.9000000000000006E-8</v>
      </c>
      <c r="AA133" s="3">
        <v>8.6000000000000002E-8</v>
      </c>
      <c r="AB133" s="3">
        <v>4.15E-7</v>
      </c>
      <c r="AC133" s="3">
        <v>1.8389999999999999E-3</v>
      </c>
      <c r="AD133" s="3">
        <v>5.0280000000000004E-3</v>
      </c>
      <c r="AE133" s="51"/>
      <c r="AF133" s="22" t="s">
        <v>65</v>
      </c>
      <c r="AG133" s="22" t="s">
        <v>65</v>
      </c>
      <c r="AH133" s="22" t="s">
        <v>65</v>
      </c>
      <c r="AI133" s="22" t="s">
        <v>65</v>
      </c>
      <c r="AJ133" s="22" t="s">
        <v>65</v>
      </c>
      <c r="AK133" s="22">
        <v>12263</v>
      </c>
      <c r="AL133" s="40" t="s">
        <v>360</v>
      </c>
    </row>
    <row r="134" spans="1:38" ht="26.25" customHeight="1" thickBot="1" x14ac:dyDescent="0.25">
      <c r="A134" s="60" t="s">
        <v>336</v>
      </c>
      <c r="B134" s="64" t="s">
        <v>361</v>
      </c>
      <c r="C134" s="61" t="s">
        <v>362</v>
      </c>
      <c r="D134" s="62"/>
      <c r="E134" s="3" t="s">
        <v>65</v>
      </c>
      <c r="F134" s="3" t="s">
        <v>65</v>
      </c>
      <c r="G134" s="3" t="s">
        <v>65</v>
      </c>
      <c r="H134" s="3" t="s">
        <v>65</v>
      </c>
      <c r="I134" s="3" t="s">
        <v>65</v>
      </c>
      <c r="J134" s="3" t="s">
        <v>65</v>
      </c>
      <c r="K134" s="3" t="s">
        <v>65</v>
      </c>
      <c r="L134" s="3" t="s">
        <v>65</v>
      </c>
      <c r="M134" s="3" t="s">
        <v>65</v>
      </c>
      <c r="N134" s="3" t="s">
        <v>65</v>
      </c>
      <c r="O134" s="3" t="s">
        <v>65</v>
      </c>
      <c r="P134" s="3" t="s">
        <v>65</v>
      </c>
      <c r="Q134" s="3" t="s">
        <v>65</v>
      </c>
      <c r="R134" s="3" t="s">
        <v>65</v>
      </c>
      <c r="S134" s="3" t="s">
        <v>65</v>
      </c>
      <c r="T134" s="3" t="s">
        <v>65</v>
      </c>
      <c r="U134" s="3" t="s">
        <v>65</v>
      </c>
      <c r="V134" s="3" t="s">
        <v>65</v>
      </c>
      <c r="W134" s="3" t="s">
        <v>65</v>
      </c>
      <c r="X134" s="3" t="s">
        <v>65</v>
      </c>
      <c r="Y134" s="3" t="s">
        <v>65</v>
      </c>
      <c r="Z134" s="3" t="s">
        <v>65</v>
      </c>
      <c r="AA134" s="3" t="s">
        <v>65</v>
      </c>
      <c r="AB134" s="3" t="s">
        <v>65</v>
      </c>
      <c r="AC134" s="3" t="s">
        <v>65</v>
      </c>
      <c r="AD134" s="3" t="s">
        <v>65</v>
      </c>
      <c r="AE134" s="51"/>
      <c r="AF134" s="22" t="s">
        <v>65</v>
      </c>
      <c r="AG134" s="22" t="s">
        <v>65</v>
      </c>
      <c r="AH134" s="22" t="s">
        <v>65</v>
      </c>
      <c r="AI134" s="22" t="s">
        <v>65</v>
      </c>
      <c r="AJ134" s="22" t="s">
        <v>65</v>
      </c>
      <c r="AK134" s="22" t="s">
        <v>65</v>
      </c>
      <c r="AL134" s="40" t="s">
        <v>151</v>
      </c>
    </row>
    <row r="135" spans="1:38" ht="26.25" customHeight="1" thickBot="1" x14ac:dyDescent="0.25">
      <c r="A135" s="60" t="s">
        <v>336</v>
      </c>
      <c r="B135" s="60" t="s">
        <v>363</v>
      </c>
      <c r="C135" s="61" t="s">
        <v>364</v>
      </c>
      <c r="D135" s="62"/>
      <c r="E135" s="3">
        <v>5.0530000000000002E-3</v>
      </c>
      <c r="F135" s="3">
        <v>2.5264000000000002E-2</v>
      </c>
      <c r="G135" s="3">
        <v>8.4199999999999998E-4</v>
      </c>
      <c r="H135" s="3" t="s">
        <v>72</v>
      </c>
      <c r="I135" s="164">
        <v>1.3474E-2</v>
      </c>
      <c r="J135" s="164">
        <v>1.3474E-2</v>
      </c>
      <c r="K135" s="3">
        <v>1.3474E-2</v>
      </c>
      <c r="L135" s="3" t="s">
        <v>72</v>
      </c>
      <c r="M135" s="3">
        <v>7.0739999999999997E-2</v>
      </c>
      <c r="N135" s="3" t="s">
        <v>72</v>
      </c>
      <c r="O135" s="3" t="s">
        <v>72</v>
      </c>
      <c r="P135" s="3" t="s">
        <v>72</v>
      </c>
      <c r="Q135" s="3" t="s">
        <v>72</v>
      </c>
      <c r="R135" s="3" t="s">
        <v>72</v>
      </c>
      <c r="S135" s="3" t="s">
        <v>72</v>
      </c>
      <c r="T135" s="3" t="s">
        <v>72</v>
      </c>
      <c r="U135" s="3" t="s">
        <v>72</v>
      </c>
      <c r="V135" s="3" t="s">
        <v>72</v>
      </c>
      <c r="W135" s="3">
        <v>0.12935258099999999</v>
      </c>
      <c r="X135" s="3">
        <v>2.3579899999999999E-3</v>
      </c>
      <c r="Y135" s="3">
        <v>1.128467E-3</v>
      </c>
      <c r="Z135" s="3">
        <v>1.128467E-3</v>
      </c>
      <c r="AA135" s="3">
        <v>2.1390340000000002E-3</v>
      </c>
      <c r="AB135" s="3">
        <v>6.7539580000000009E-3</v>
      </c>
      <c r="AC135" s="3">
        <v>6.7371135999999998E-2</v>
      </c>
      <c r="AD135" s="3">
        <v>0.21221907800000001</v>
      </c>
      <c r="AE135" s="51"/>
      <c r="AF135" s="22" t="s">
        <v>65</v>
      </c>
      <c r="AG135" s="22" t="s">
        <v>65</v>
      </c>
      <c r="AH135" s="22" t="s">
        <v>65</v>
      </c>
      <c r="AI135" s="22" t="s">
        <v>65</v>
      </c>
      <c r="AJ135" s="22" t="s">
        <v>65</v>
      </c>
      <c r="AK135" s="22" t="s">
        <v>65</v>
      </c>
      <c r="AL135" s="40" t="s">
        <v>151</v>
      </c>
    </row>
    <row r="136" spans="1:38" ht="26.25" customHeight="1" thickBot="1" x14ac:dyDescent="0.25">
      <c r="A136" s="60" t="s">
        <v>336</v>
      </c>
      <c r="B136" s="60" t="s">
        <v>365</v>
      </c>
      <c r="C136" s="61" t="s">
        <v>366</v>
      </c>
      <c r="D136" s="62"/>
      <c r="E136" s="3">
        <v>1.2799999999999999E-4</v>
      </c>
      <c r="F136" s="3">
        <v>1.6014E-2</v>
      </c>
      <c r="G136" s="3">
        <v>6.7999999999999999E-5</v>
      </c>
      <c r="H136" s="164">
        <v>0.16424900000000001</v>
      </c>
      <c r="I136" s="3" t="s">
        <v>72</v>
      </c>
      <c r="J136" s="3" t="s">
        <v>72</v>
      </c>
      <c r="K136" s="3" t="s">
        <v>72</v>
      </c>
      <c r="L136" s="3" t="s">
        <v>72</v>
      </c>
      <c r="M136" s="3" t="s">
        <v>65</v>
      </c>
      <c r="N136" s="3" t="s">
        <v>72</v>
      </c>
      <c r="O136" s="3" t="s">
        <v>72</v>
      </c>
      <c r="P136" s="3" t="s">
        <v>72</v>
      </c>
      <c r="Q136" s="3" t="s">
        <v>72</v>
      </c>
      <c r="R136" s="3" t="s">
        <v>72</v>
      </c>
      <c r="S136" s="3" t="s">
        <v>72</v>
      </c>
      <c r="T136" s="3" t="s">
        <v>72</v>
      </c>
      <c r="U136" s="3" t="s">
        <v>72</v>
      </c>
      <c r="V136" s="3" t="s">
        <v>72</v>
      </c>
      <c r="W136" s="3" t="s">
        <v>65</v>
      </c>
      <c r="X136" s="3" t="s">
        <v>65</v>
      </c>
      <c r="Y136" s="3" t="s">
        <v>65</v>
      </c>
      <c r="Z136" s="3" t="s">
        <v>65</v>
      </c>
      <c r="AA136" s="3" t="s">
        <v>65</v>
      </c>
      <c r="AB136" s="3" t="s">
        <v>65</v>
      </c>
      <c r="AC136" s="3" t="s">
        <v>65</v>
      </c>
      <c r="AD136" s="3" t="s">
        <v>65</v>
      </c>
      <c r="AE136" s="51"/>
      <c r="AF136" s="22" t="s">
        <v>65</v>
      </c>
      <c r="AG136" s="22" t="s">
        <v>65</v>
      </c>
      <c r="AH136" s="22" t="s">
        <v>65</v>
      </c>
      <c r="AI136" s="22" t="s">
        <v>65</v>
      </c>
      <c r="AJ136" s="22" t="s">
        <v>65</v>
      </c>
      <c r="AK136" s="22" t="s">
        <v>65</v>
      </c>
      <c r="AL136" s="40" t="s">
        <v>367</v>
      </c>
    </row>
    <row r="137" spans="1:38" ht="26.25" customHeight="1" thickBot="1" x14ac:dyDescent="0.25">
      <c r="A137" s="60" t="s">
        <v>336</v>
      </c>
      <c r="B137" s="60" t="s">
        <v>368</v>
      </c>
      <c r="C137" s="61" t="s">
        <v>369</v>
      </c>
      <c r="D137" s="62"/>
      <c r="E137" s="3">
        <v>3.1599999999999998E-4</v>
      </c>
      <c r="F137" s="3">
        <v>8.4800000000000001E-4</v>
      </c>
      <c r="G137" s="3">
        <v>5.5999999999999999E-5</v>
      </c>
      <c r="H137" s="3">
        <v>7.2999999999999996E-4</v>
      </c>
      <c r="I137" s="3" t="s">
        <v>72</v>
      </c>
      <c r="J137" s="3" t="s">
        <v>72</v>
      </c>
      <c r="K137" s="3" t="s">
        <v>72</v>
      </c>
      <c r="L137" s="3" t="s">
        <v>72</v>
      </c>
      <c r="M137" s="3" t="s">
        <v>65</v>
      </c>
      <c r="N137" s="3" t="s">
        <v>72</v>
      </c>
      <c r="O137" s="3" t="s">
        <v>72</v>
      </c>
      <c r="P137" s="3" t="s">
        <v>72</v>
      </c>
      <c r="Q137" s="3" t="s">
        <v>72</v>
      </c>
      <c r="R137" s="3" t="s">
        <v>72</v>
      </c>
      <c r="S137" s="3" t="s">
        <v>72</v>
      </c>
      <c r="T137" s="3" t="s">
        <v>72</v>
      </c>
      <c r="U137" s="3" t="s">
        <v>72</v>
      </c>
      <c r="V137" s="3" t="s">
        <v>72</v>
      </c>
      <c r="W137" s="3" t="s">
        <v>65</v>
      </c>
      <c r="X137" s="3" t="s">
        <v>65</v>
      </c>
      <c r="Y137" s="3" t="s">
        <v>65</v>
      </c>
      <c r="Z137" s="3" t="s">
        <v>65</v>
      </c>
      <c r="AA137" s="3" t="s">
        <v>65</v>
      </c>
      <c r="AB137" s="3" t="s">
        <v>65</v>
      </c>
      <c r="AC137" s="3" t="s">
        <v>65</v>
      </c>
      <c r="AD137" s="3" t="s">
        <v>65</v>
      </c>
      <c r="AE137" s="51"/>
      <c r="AF137" s="22" t="s">
        <v>65</v>
      </c>
      <c r="AG137" s="22" t="s">
        <v>65</v>
      </c>
      <c r="AH137" s="22" t="s">
        <v>65</v>
      </c>
      <c r="AI137" s="22" t="s">
        <v>65</v>
      </c>
      <c r="AJ137" s="22" t="s">
        <v>65</v>
      </c>
      <c r="AK137" s="22" t="s">
        <v>65</v>
      </c>
      <c r="AL137" s="40" t="s">
        <v>367</v>
      </c>
    </row>
    <row r="138" spans="1:38" ht="26.25" customHeight="1" thickBot="1" x14ac:dyDescent="0.25">
      <c r="A138" s="64" t="s">
        <v>336</v>
      </c>
      <c r="B138" s="64" t="s">
        <v>370</v>
      </c>
      <c r="C138" s="66" t="s">
        <v>371</v>
      </c>
      <c r="D138" s="63"/>
      <c r="E138" s="3" t="s">
        <v>65</v>
      </c>
      <c r="F138" s="3" t="s">
        <v>65</v>
      </c>
      <c r="G138" s="3" t="s">
        <v>65</v>
      </c>
      <c r="H138" s="3" t="s">
        <v>65</v>
      </c>
      <c r="I138" s="3" t="s">
        <v>65</v>
      </c>
      <c r="J138" s="3" t="s">
        <v>65</v>
      </c>
      <c r="K138" s="3" t="s">
        <v>65</v>
      </c>
      <c r="L138" s="3" t="s">
        <v>65</v>
      </c>
      <c r="M138" s="3" t="s">
        <v>65</v>
      </c>
      <c r="N138" s="3" t="s">
        <v>65</v>
      </c>
      <c r="O138" s="3" t="s">
        <v>65</v>
      </c>
      <c r="P138" s="3" t="s">
        <v>65</v>
      </c>
      <c r="Q138" s="3" t="s">
        <v>65</v>
      </c>
      <c r="R138" s="3" t="s">
        <v>65</v>
      </c>
      <c r="S138" s="3" t="s">
        <v>65</v>
      </c>
      <c r="T138" s="3" t="s">
        <v>65</v>
      </c>
      <c r="U138" s="3" t="s">
        <v>65</v>
      </c>
      <c r="V138" s="3" t="s">
        <v>65</v>
      </c>
      <c r="W138" s="3" t="s">
        <v>65</v>
      </c>
      <c r="X138" s="3" t="s">
        <v>65</v>
      </c>
      <c r="Y138" s="3" t="s">
        <v>65</v>
      </c>
      <c r="Z138" s="3" t="s">
        <v>65</v>
      </c>
      <c r="AA138" s="3" t="s">
        <v>65</v>
      </c>
      <c r="AB138" s="3" t="s">
        <v>65</v>
      </c>
      <c r="AC138" s="3" t="s">
        <v>65</v>
      </c>
      <c r="AD138" s="3" t="s">
        <v>65</v>
      </c>
      <c r="AE138" s="51"/>
      <c r="AF138" s="22" t="s">
        <v>65</v>
      </c>
      <c r="AG138" s="22" t="s">
        <v>65</v>
      </c>
      <c r="AH138" s="22" t="s">
        <v>65</v>
      </c>
      <c r="AI138" s="22" t="s">
        <v>65</v>
      </c>
      <c r="AJ138" s="22" t="s">
        <v>65</v>
      </c>
      <c r="AK138" s="22" t="s">
        <v>65</v>
      </c>
      <c r="AL138" s="40" t="s">
        <v>367</v>
      </c>
    </row>
    <row r="139" spans="1:38" ht="26.25" customHeight="1" thickBot="1" x14ac:dyDescent="0.25">
      <c r="A139" s="64" t="s">
        <v>336</v>
      </c>
      <c r="B139" s="64" t="s">
        <v>372</v>
      </c>
      <c r="C139" s="66" t="s">
        <v>373</v>
      </c>
      <c r="D139" s="63"/>
      <c r="E139" s="3" t="s">
        <v>72</v>
      </c>
      <c r="F139" s="3">
        <v>2.1335E-2</v>
      </c>
      <c r="G139" s="3">
        <v>3.0000000000000001E-5</v>
      </c>
      <c r="H139" s="22">
        <v>3.4400000000000001E-4</v>
      </c>
      <c r="I139" s="164">
        <v>0.106073</v>
      </c>
      <c r="J139" s="164">
        <v>0.106074</v>
      </c>
      <c r="K139" s="164">
        <v>0.11136699999999999</v>
      </c>
      <c r="L139" s="3" t="s">
        <v>72</v>
      </c>
      <c r="M139" s="3" t="s">
        <v>72</v>
      </c>
      <c r="N139" s="164">
        <v>3.0800000000000001E-4</v>
      </c>
      <c r="O139" s="164">
        <v>6.2299999999999996E-4</v>
      </c>
      <c r="P139" s="164">
        <v>6.2299999999999996E-4</v>
      </c>
      <c r="Q139" s="164">
        <v>9.8900000000000008E-4</v>
      </c>
      <c r="R139" s="164">
        <v>9.4399999999999996E-4</v>
      </c>
      <c r="S139" s="164">
        <v>2.1909999999999998E-3</v>
      </c>
      <c r="T139" s="3" t="s">
        <v>72</v>
      </c>
      <c r="U139" s="3" t="s">
        <v>72</v>
      </c>
      <c r="V139" s="3" t="s">
        <v>72</v>
      </c>
      <c r="W139" s="164">
        <v>1.06985</v>
      </c>
      <c r="X139" s="3" t="s">
        <v>72</v>
      </c>
      <c r="Y139" s="3" t="s">
        <v>72</v>
      </c>
      <c r="Z139" s="3" t="s">
        <v>72</v>
      </c>
      <c r="AA139" s="3" t="s">
        <v>72</v>
      </c>
      <c r="AB139" s="3" t="s">
        <v>72</v>
      </c>
      <c r="AC139" s="3" t="s">
        <v>72</v>
      </c>
      <c r="AD139" s="3" t="s">
        <v>72</v>
      </c>
      <c r="AE139" s="51"/>
      <c r="AF139" s="22" t="s">
        <v>65</v>
      </c>
      <c r="AG139" s="22" t="s">
        <v>65</v>
      </c>
      <c r="AH139" s="22" t="s">
        <v>65</v>
      </c>
      <c r="AI139" s="22" t="s">
        <v>65</v>
      </c>
      <c r="AJ139" s="22" t="s">
        <v>65</v>
      </c>
      <c r="AK139" s="22" t="s">
        <v>65</v>
      </c>
      <c r="AL139" s="40" t="s">
        <v>151</v>
      </c>
    </row>
    <row r="140" spans="1:38" ht="26.25" customHeight="1" thickBot="1" x14ac:dyDescent="0.25">
      <c r="A140" s="60" t="s">
        <v>374</v>
      </c>
      <c r="B140" s="64" t="s">
        <v>375</v>
      </c>
      <c r="C140" s="61" t="s">
        <v>376</v>
      </c>
      <c r="D140" s="62"/>
      <c r="E140" s="3" t="s">
        <v>69</v>
      </c>
      <c r="F140" s="3" t="s">
        <v>69</v>
      </c>
      <c r="G140" s="3" t="s">
        <v>69</v>
      </c>
      <c r="H140" s="3" t="s">
        <v>69</v>
      </c>
      <c r="I140" s="3" t="s">
        <v>69</v>
      </c>
      <c r="J140" s="3" t="s">
        <v>69</v>
      </c>
      <c r="K140" s="3" t="s">
        <v>69</v>
      </c>
      <c r="L140" s="3" t="s">
        <v>69</v>
      </c>
      <c r="M140" s="3" t="s">
        <v>69</v>
      </c>
      <c r="N140" s="3" t="s">
        <v>69</v>
      </c>
      <c r="O140" s="3" t="s">
        <v>69</v>
      </c>
      <c r="P140" s="3" t="s">
        <v>69</v>
      </c>
      <c r="Q140" s="3" t="s">
        <v>69</v>
      </c>
      <c r="R140" s="3" t="s">
        <v>69</v>
      </c>
      <c r="S140" s="3" t="s">
        <v>69</v>
      </c>
      <c r="T140" s="3" t="s">
        <v>69</v>
      </c>
      <c r="U140" s="3" t="s">
        <v>69</v>
      </c>
      <c r="V140" s="3" t="s">
        <v>69</v>
      </c>
      <c r="W140" s="3" t="s">
        <v>69</v>
      </c>
      <c r="X140" s="3" t="s">
        <v>69</v>
      </c>
      <c r="Y140" s="3" t="s">
        <v>69</v>
      </c>
      <c r="Z140" s="3" t="s">
        <v>69</v>
      </c>
      <c r="AA140" s="3" t="s">
        <v>69</v>
      </c>
      <c r="AB140" s="3" t="s">
        <v>69</v>
      </c>
      <c r="AC140" s="3" t="s">
        <v>69</v>
      </c>
      <c r="AD140" s="3" t="s">
        <v>69</v>
      </c>
      <c r="AE140" s="51"/>
      <c r="AF140" s="3" t="s">
        <v>69</v>
      </c>
      <c r="AG140" s="3" t="s">
        <v>69</v>
      </c>
      <c r="AH140" s="3" t="s">
        <v>69</v>
      </c>
      <c r="AI140" s="3" t="s">
        <v>69</v>
      </c>
      <c r="AJ140" s="3" t="s">
        <v>69</v>
      </c>
      <c r="AK140" s="3" t="s">
        <v>69</v>
      </c>
      <c r="AL140" s="40" t="s">
        <v>151</v>
      </c>
    </row>
    <row r="141" spans="1:38" s="6" customFormat="1" ht="37.5" customHeight="1" x14ac:dyDescent="0.2">
      <c r="A141" s="79"/>
      <c r="B141" s="80" t="s">
        <v>377</v>
      </c>
      <c r="C141" s="81" t="s">
        <v>378</v>
      </c>
      <c r="D141" s="79" t="s">
        <v>379</v>
      </c>
      <c r="E141" s="16">
        <f>SUM(E14:E140)</f>
        <v>22.761431114365422</v>
      </c>
      <c r="F141" s="16">
        <f t="shared" ref="F141:AD141" si="0">SUM(F14:F140)</f>
        <v>27.130581226030152</v>
      </c>
      <c r="G141" s="16">
        <f t="shared" si="0"/>
        <v>11.744736224615348</v>
      </c>
      <c r="H141" s="209">
        <f t="shared" si="0"/>
        <v>10.567541939442831</v>
      </c>
      <c r="I141" s="16">
        <f t="shared" si="0"/>
        <v>4.6921062899614174</v>
      </c>
      <c r="J141" s="16">
        <f t="shared" si="0"/>
        <v>10.176041273761415</v>
      </c>
      <c r="K141" s="16">
        <f t="shared" si="0"/>
        <v>19.46059804806141</v>
      </c>
      <c r="L141" s="16">
        <f t="shared" si="0"/>
        <v>1.1053511822351012</v>
      </c>
      <c r="M141" s="16">
        <f t="shared" si="0"/>
        <v>108.8242747231381</v>
      </c>
      <c r="N141" s="16">
        <f t="shared" si="0"/>
        <v>3.8873077773522655</v>
      </c>
      <c r="O141" s="16">
        <f t="shared" si="0"/>
        <v>0.42707796804355957</v>
      </c>
      <c r="P141" s="16">
        <f t="shared" si="0"/>
        <v>0.20466258901323042</v>
      </c>
      <c r="Q141" s="16">
        <f t="shared" si="0"/>
        <v>0.53712043106628682</v>
      </c>
      <c r="R141" s="16">
        <f>SUM(R14:R140)</f>
        <v>1.7879458726344737</v>
      </c>
      <c r="S141" s="16">
        <f t="shared" si="0"/>
        <v>11.224620191153411</v>
      </c>
      <c r="T141" s="16">
        <f t="shared" si="0"/>
        <v>1.5579315474867292</v>
      </c>
      <c r="U141" s="16">
        <f t="shared" si="0"/>
        <v>0.58582476804545358</v>
      </c>
      <c r="V141" s="16">
        <f t="shared" si="0"/>
        <v>25.153920227556707</v>
      </c>
      <c r="W141" s="16">
        <f t="shared" si="0"/>
        <v>4.1437663770000004</v>
      </c>
      <c r="X141" s="16">
        <f t="shared" si="0"/>
        <v>1.0385333997519999</v>
      </c>
      <c r="Y141" s="16">
        <f t="shared" si="0"/>
        <v>0.98399310581620003</v>
      </c>
      <c r="Z141" s="16">
        <f t="shared" si="0"/>
        <v>0.64812896950689991</v>
      </c>
      <c r="AA141" s="16">
        <f t="shared" si="0"/>
        <v>0.97314210680480018</v>
      </c>
      <c r="AB141" s="16">
        <f t="shared" si="0"/>
        <v>3.6438322424798999</v>
      </c>
      <c r="AC141" s="16">
        <f t="shared" si="0"/>
        <v>0.49233892270000001</v>
      </c>
      <c r="AD141" s="16">
        <f t="shared" si="0"/>
        <v>0.4999989205</v>
      </c>
      <c r="AE141" s="52"/>
      <c r="AF141" s="16"/>
      <c r="AG141" s="16"/>
      <c r="AH141" s="16"/>
      <c r="AI141" s="16"/>
      <c r="AJ141" s="16"/>
      <c r="AK141" s="16"/>
      <c r="AL141" s="41"/>
    </row>
    <row r="142" spans="1:38" ht="15" customHeight="1" thickBot="1" x14ac:dyDescent="0.3">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SUM(E$141, E$151, IF(AND(ISNUMBER(SEARCH($B$4,"AT|BE|CH|GB|IE|LT|LU|NL")),SUM(E$143:E$149)&gt;0),SUM(E$143:E$149)-SUM(E$27:E$33),0))</f>
        <v>22.761431114365422</v>
      </c>
      <c r="F152" s="11">
        <f t="shared" ref="F152:AD152" si="1">SUM(F$141, F$151, IF(AND(ISNUMBER(SEARCH($B$4,"AT|BE|CH|GB|IE|LT|LU|NL")),SUM(F$143:F$149)&gt;0),SUM(F$143:F$149)-SUM(F$27:F$33),0))</f>
        <v>27.130581226030152</v>
      </c>
      <c r="G152" s="11">
        <f t="shared" si="1"/>
        <v>11.744736224615348</v>
      </c>
      <c r="H152" s="11">
        <f t="shared" si="1"/>
        <v>10.567541939442831</v>
      </c>
      <c r="I152" s="11">
        <f t="shared" si="1"/>
        <v>4.6921062899614174</v>
      </c>
      <c r="J152" s="11">
        <f t="shared" si="1"/>
        <v>10.176041273761415</v>
      </c>
      <c r="K152" s="11">
        <f t="shared" si="1"/>
        <v>19.46059804806141</v>
      </c>
      <c r="L152" s="11">
        <f t="shared" si="1"/>
        <v>1.1053511822351012</v>
      </c>
      <c r="M152" s="11">
        <f t="shared" si="1"/>
        <v>108.8242747231381</v>
      </c>
      <c r="N152" s="11">
        <f t="shared" si="1"/>
        <v>3.8873077773522655</v>
      </c>
      <c r="O152" s="11">
        <f t="shared" si="1"/>
        <v>0.42707796804355957</v>
      </c>
      <c r="P152" s="11">
        <f t="shared" si="1"/>
        <v>0.20466258901323042</v>
      </c>
      <c r="Q152" s="11">
        <f t="shared" si="1"/>
        <v>0.53712043106628682</v>
      </c>
      <c r="R152" s="11">
        <f t="shared" si="1"/>
        <v>1.7879458726344737</v>
      </c>
      <c r="S152" s="11">
        <f t="shared" si="1"/>
        <v>11.224620191153411</v>
      </c>
      <c r="T152" s="11">
        <f t="shared" si="1"/>
        <v>1.5579315474867292</v>
      </c>
      <c r="U152" s="11">
        <f t="shared" si="1"/>
        <v>0.58582476804545358</v>
      </c>
      <c r="V152" s="11">
        <f t="shared" si="1"/>
        <v>25.153920227556707</v>
      </c>
      <c r="W152" s="11">
        <f t="shared" si="1"/>
        <v>4.1437663770000004</v>
      </c>
      <c r="X152" s="11">
        <f t="shared" si="1"/>
        <v>1.0385333997519999</v>
      </c>
      <c r="Y152" s="11">
        <f t="shared" si="1"/>
        <v>0.98399310581620003</v>
      </c>
      <c r="Z152" s="11">
        <f t="shared" si="1"/>
        <v>0.64812896950689991</v>
      </c>
      <c r="AA152" s="11">
        <f t="shared" si="1"/>
        <v>0.97314210680480018</v>
      </c>
      <c r="AB152" s="11">
        <f t="shared" si="1"/>
        <v>3.6438322424798999</v>
      </c>
      <c r="AC152" s="11">
        <f t="shared" si="1"/>
        <v>0.49233892270000001</v>
      </c>
      <c r="AD152" s="11">
        <f t="shared" si="1"/>
        <v>0.4999989205</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SUM(E$141, E$153, -1 * IF(OR($B$6=2005,$B$6&gt;=2020),SUM(E$99:E$122),0), IF(AND(ISNUMBER(SEARCH($B$4,"AT|BE|CH|GB|IE|LT|LU|NL")),SUM(E$143:E$149)&gt;0),SUM(E$143:E$149)-SUM(E$27:E$33),0))</f>
        <v>19.980351114365423</v>
      </c>
      <c r="F154" s="11">
        <f>SUM(F$141, F$153, -1 * IF(OR($B$6=2005,$B$6&gt;=2020),SUM(F$99:F$122),0), IF(AND(ISNUMBER(SEARCH($B$4,"AT|BE|CH|GB|IE|LT|LU|NL")),SUM(F$143:F$149)&gt;0),SUM(F$143:F$149)-SUM(F$27:F$33),0))</f>
        <v>22.312079489030154</v>
      </c>
      <c r="G154" s="11">
        <f>SUM(G$141, G$153, IF(AND(ISNUMBER(SEARCH($B$4,"AT|BE|CH|GB|IE|LT|LU|NL")),SUM(G$143:G$149)&gt;0),SUM(G$143:G$149)-SUM(G$27:G$33),0))</f>
        <v>11.744736224615348</v>
      </c>
      <c r="H154" s="11">
        <f>SUM(H$141, H$153, IF(AND(ISNUMBER(SEARCH($B$4,"AT|BE|CH|GB|IE|LT|LU|NL")),SUM(H$143:H$149)&gt;0),SUM(H$143:H$149)-SUM(H$27:H$33),0))</f>
        <v>10.567541939442831</v>
      </c>
      <c r="I154" s="11">
        <f t="shared" ref="I154:AD154" si="2">SUM(I$141, I$153, IF(AND(ISNUMBER(SEARCH($B$4,"AT|BE|CH|GB|IE|LT|LU|NL")),SUM(I$143:I$149)&gt;0),SUM(I$143:I$149)-SUM(I$27:I$33),0))</f>
        <v>4.6921062899614174</v>
      </c>
      <c r="J154" s="11">
        <f t="shared" si="2"/>
        <v>10.176041273761415</v>
      </c>
      <c r="K154" s="11">
        <f t="shared" si="2"/>
        <v>19.46059804806141</v>
      </c>
      <c r="L154" s="11">
        <f t="shared" si="2"/>
        <v>1.1053511822351012</v>
      </c>
      <c r="M154" s="11">
        <f t="shared" si="2"/>
        <v>108.8242747231381</v>
      </c>
      <c r="N154" s="11">
        <f t="shared" si="2"/>
        <v>3.8873077773522655</v>
      </c>
      <c r="O154" s="11">
        <f t="shared" si="2"/>
        <v>0.42707796804355957</v>
      </c>
      <c r="P154" s="11">
        <f t="shared" si="2"/>
        <v>0.20466258901323042</v>
      </c>
      <c r="Q154" s="11">
        <f t="shared" si="2"/>
        <v>0.53712043106628682</v>
      </c>
      <c r="R154" s="11">
        <f t="shared" si="2"/>
        <v>1.7879458726344737</v>
      </c>
      <c r="S154" s="11">
        <f t="shared" si="2"/>
        <v>11.224620191153411</v>
      </c>
      <c r="T154" s="11">
        <f t="shared" si="2"/>
        <v>1.5579315474867292</v>
      </c>
      <c r="U154" s="11">
        <f t="shared" si="2"/>
        <v>0.58582476804545358</v>
      </c>
      <c r="V154" s="11">
        <f t="shared" si="2"/>
        <v>25.153920227556707</v>
      </c>
      <c r="W154" s="11">
        <f t="shared" si="2"/>
        <v>4.1437663770000004</v>
      </c>
      <c r="X154" s="11">
        <f t="shared" si="2"/>
        <v>1.0385333997519999</v>
      </c>
      <c r="Y154" s="11">
        <f t="shared" si="2"/>
        <v>0.98399310581620003</v>
      </c>
      <c r="Z154" s="11">
        <f t="shared" si="2"/>
        <v>0.64812896950689991</v>
      </c>
      <c r="AA154" s="11">
        <f t="shared" si="2"/>
        <v>0.97314210680480018</v>
      </c>
      <c r="AB154" s="11">
        <f t="shared" si="2"/>
        <v>3.6438322424798999</v>
      </c>
      <c r="AC154" s="11">
        <f t="shared" si="2"/>
        <v>0.49233892270000001</v>
      </c>
      <c r="AD154" s="11">
        <f t="shared" si="2"/>
        <v>0.4999989205</v>
      </c>
      <c r="AE154" s="56"/>
      <c r="AF154" s="11"/>
      <c r="AG154" s="11"/>
      <c r="AH154" s="11"/>
      <c r="AI154" s="11"/>
      <c r="AJ154" s="11"/>
      <c r="AK154" s="11"/>
      <c r="AL154" s="45"/>
    </row>
    <row r="155" spans="1:38" ht="15" customHeight="1" thickBot="1" x14ac:dyDescent="0.3">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9">
        <v>0.48270299999999999</v>
      </c>
      <c r="F157" s="19">
        <v>1.8856000000000001E-2</v>
      </c>
      <c r="G157" s="19">
        <v>3.7711000000000001E-2</v>
      </c>
      <c r="H157" s="19" t="s">
        <v>72</v>
      </c>
      <c r="I157" s="19">
        <v>7.5420000000000001E-3</v>
      </c>
      <c r="J157" s="19">
        <v>7.5420000000000001E-3</v>
      </c>
      <c r="K157" s="19">
        <v>7.5420000000000001E-3</v>
      </c>
      <c r="L157" s="19">
        <v>1.1310000000000001E-3</v>
      </c>
      <c r="M157" s="19">
        <v>4.1481999999999998E-2</v>
      </c>
      <c r="N157" s="19" t="s">
        <v>72</v>
      </c>
      <c r="O157" s="19" t="s">
        <v>72</v>
      </c>
      <c r="P157" s="19" t="s">
        <v>72</v>
      </c>
      <c r="Q157" s="19" t="s">
        <v>72</v>
      </c>
      <c r="R157" s="19" t="s">
        <v>72</v>
      </c>
      <c r="S157" s="19" t="s">
        <v>72</v>
      </c>
      <c r="T157" s="19" t="s">
        <v>72</v>
      </c>
      <c r="U157" s="19" t="s">
        <v>72</v>
      </c>
      <c r="V157" s="19" t="s">
        <v>72</v>
      </c>
      <c r="W157" s="19" t="s">
        <v>72</v>
      </c>
      <c r="X157" s="19" t="s">
        <v>72</v>
      </c>
      <c r="Y157" s="19" t="s">
        <v>72</v>
      </c>
      <c r="Z157" s="19" t="s">
        <v>72</v>
      </c>
      <c r="AA157" s="19" t="s">
        <v>72</v>
      </c>
      <c r="AB157" s="19" t="s">
        <v>72</v>
      </c>
      <c r="AC157" s="19" t="s">
        <v>65</v>
      </c>
      <c r="AD157" s="19" t="s">
        <v>65</v>
      </c>
      <c r="AE157" s="54"/>
      <c r="AF157" s="19">
        <v>1621.581512</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9">
        <v>1.3497E-2</v>
      </c>
      <c r="F158" s="19">
        <v>1.3100000000000001E-4</v>
      </c>
      <c r="G158" s="19">
        <v>1.31E-3</v>
      </c>
      <c r="H158" s="19" t="s">
        <v>72</v>
      </c>
      <c r="I158" s="19">
        <v>2.6200000000000003E-4</v>
      </c>
      <c r="J158" s="19">
        <v>2.6200000000000003E-4</v>
      </c>
      <c r="K158" s="19">
        <v>2.6200000000000003E-4</v>
      </c>
      <c r="L158" s="19">
        <v>3.8999999999999999E-5</v>
      </c>
      <c r="M158" s="19">
        <v>2.6210000000000001E-3</v>
      </c>
      <c r="N158" s="19" t="s">
        <v>72</v>
      </c>
      <c r="O158" s="19" t="s">
        <v>72</v>
      </c>
      <c r="P158" s="19" t="s">
        <v>72</v>
      </c>
      <c r="Q158" s="19" t="s">
        <v>72</v>
      </c>
      <c r="R158" s="19" t="s">
        <v>72</v>
      </c>
      <c r="S158" s="19" t="s">
        <v>72</v>
      </c>
      <c r="T158" s="19" t="s">
        <v>72</v>
      </c>
      <c r="U158" s="19" t="s">
        <v>72</v>
      </c>
      <c r="V158" s="19" t="s">
        <v>72</v>
      </c>
      <c r="W158" s="19" t="s">
        <v>72</v>
      </c>
      <c r="X158" s="19" t="s">
        <v>72</v>
      </c>
      <c r="Y158" s="19" t="s">
        <v>72</v>
      </c>
      <c r="Z158" s="19" t="s">
        <v>72</v>
      </c>
      <c r="AA158" s="19" t="s">
        <v>72</v>
      </c>
      <c r="AB158" s="19" t="s">
        <v>72</v>
      </c>
      <c r="AC158" s="19" t="s">
        <v>65</v>
      </c>
      <c r="AD158" s="19" t="s">
        <v>65</v>
      </c>
      <c r="AE158" s="54"/>
      <c r="AF158" s="19">
        <v>56.345326999999997</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9">
        <v>21.492657000000001</v>
      </c>
      <c r="F159" s="19">
        <v>0.80190799999999995</v>
      </c>
      <c r="G159" s="19">
        <v>5.4760000000000009</v>
      </c>
      <c r="H159" s="19" t="s">
        <v>72</v>
      </c>
      <c r="I159" s="19">
        <v>1.130776</v>
      </c>
      <c r="J159" s="19">
        <v>1.2181</v>
      </c>
      <c r="K159" s="19">
        <v>1.2181</v>
      </c>
      <c r="L159" s="19">
        <v>0.166602</v>
      </c>
      <c r="M159" s="19">
        <v>2.1312000000000002</v>
      </c>
      <c r="N159" s="19">
        <v>4.6189999999999995E-2</v>
      </c>
      <c r="O159" s="19">
        <v>4.6299999999999996E-3</v>
      </c>
      <c r="P159" s="19">
        <v>6.8899999999999994E-3</v>
      </c>
      <c r="Q159" s="19">
        <v>1.3270000000000001E-2</v>
      </c>
      <c r="R159" s="19">
        <v>0.13165000000000002</v>
      </c>
      <c r="S159" s="19">
        <v>5.7599999999999998E-2</v>
      </c>
      <c r="T159" s="19">
        <v>5.7129999999999992</v>
      </c>
      <c r="U159" s="19">
        <v>8.1300000000000001E-3</v>
      </c>
      <c r="V159" s="19">
        <v>0.34559999999999996</v>
      </c>
      <c r="W159" s="19">
        <v>9.6939999999999985E-2</v>
      </c>
      <c r="X159" s="19">
        <v>1.101E-3</v>
      </c>
      <c r="Y159" s="19">
        <v>6.3800000000000003E-3</v>
      </c>
      <c r="Z159" s="19">
        <v>4.6299999999999996E-3</v>
      </c>
      <c r="AA159" s="19">
        <v>1.6879999999999998E-3</v>
      </c>
      <c r="AB159" s="19">
        <v>1.3799000000000001E-2</v>
      </c>
      <c r="AC159" s="19">
        <v>3.354E-2</v>
      </c>
      <c r="AD159" s="19">
        <v>0.104044</v>
      </c>
      <c r="AE159" s="54"/>
      <c r="AF159" s="19">
        <v>11647.95</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9" t="s">
        <v>69</v>
      </c>
      <c r="F160" s="19" t="s">
        <v>69</v>
      </c>
      <c r="G160" s="19" t="s">
        <v>69</v>
      </c>
      <c r="H160" s="19" t="s">
        <v>69</v>
      </c>
      <c r="I160" s="19" t="s">
        <v>69</v>
      </c>
      <c r="J160" s="19" t="s">
        <v>69</v>
      </c>
      <c r="K160" s="19" t="s">
        <v>69</v>
      </c>
      <c r="L160" s="19" t="s">
        <v>69</v>
      </c>
      <c r="M160" s="19" t="s">
        <v>69</v>
      </c>
      <c r="N160" s="19" t="s">
        <v>69</v>
      </c>
      <c r="O160" s="19" t="s">
        <v>69</v>
      </c>
      <c r="P160" s="19" t="s">
        <v>69</v>
      </c>
      <c r="Q160" s="19" t="s">
        <v>69</v>
      </c>
      <c r="R160" s="19" t="s">
        <v>69</v>
      </c>
      <c r="S160" s="19" t="s">
        <v>69</v>
      </c>
      <c r="T160" s="19" t="s">
        <v>69</v>
      </c>
      <c r="U160" s="19" t="s">
        <v>69</v>
      </c>
      <c r="V160" s="19" t="s">
        <v>69</v>
      </c>
      <c r="W160" s="19" t="s">
        <v>69</v>
      </c>
      <c r="X160" s="19" t="s">
        <v>69</v>
      </c>
      <c r="Y160" s="19" t="s">
        <v>69</v>
      </c>
      <c r="Z160" s="19" t="s">
        <v>69</v>
      </c>
      <c r="AA160" s="19" t="s">
        <v>69</v>
      </c>
      <c r="AB160" s="19" t="s">
        <v>69</v>
      </c>
      <c r="AC160" s="19" t="s">
        <v>69</v>
      </c>
      <c r="AD160" s="1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19" t="s">
        <v>69</v>
      </c>
      <c r="F161" s="19" t="s">
        <v>69</v>
      </c>
      <c r="G161" s="19" t="s">
        <v>69</v>
      </c>
      <c r="H161" s="19" t="s">
        <v>69</v>
      </c>
      <c r="I161" s="19" t="s">
        <v>69</v>
      </c>
      <c r="J161" s="19" t="s">
        <v>69</v>
      </c>
      <c r="K161" s="19" t="s">
        <v>69</v>
      </c>
      <c r="L161" s="19" t="s">
        <v>69</v>
      </c>
      <c r="M161" s="19" t="s">
        <v>69</v>
      </c>
      <c r="N161" s="19" t="s">
        <v>69</v>
      </c>
      <c r="O161" s="19" t="s">
        <v>69</v>
      </c>
      <c r="P161" s="19" t="s">
        <v>69</v>
      </c>
      <c r="Q161" s="19" t="s">
        <v>69</v>
      </c>
      <c r="R161" s="19" t="s">
        <v>69</v>
      </c>
      <c r="S161" s="19" t="s">
        <v>69</v>
      </c>
      <c r="T161" s="19" t="s">
        <v>69</v>
      </c>
      <c r="U161" s="19" t="s">
        <v>69</v>
      </c>
      <c r="V161" s="19" t="s">
        <v>69</v>
      </c>
      <c r="W161" s="19" t="s">
        <v>69</v>
      </c>
      <c r="X161" s="19" t="s">
        <v>69</v>
      </c>
      <c r="Y161" s="19" t="s">
        <v>69</v>
      </c>
      <c r="Z161" s="19" t="s">
        <v>69</v>
      </c>
      <c r="AA161" s="19" t="s">
        <v>69</v>
      </c>
      <c r="AB161" s="19" t="s">
        <v>69</v>
      </c>
      <c r="AC161" s="19" t="s">
        <v>69</v>
      </c>
      <c r="AD161" s="19" t="s">
        <v>69</v>
      </c>
      <c r="AE161" s="55"/>
      <c r="AF161" s="19" t="s">
        <v>69</v>
      </c>
      <c r="AG161" s="19" t="s">
        <v>69</v>
      </c>
      <c r="AH161" s="19" t="s">
        <v>69</v>
      </c>
      <c r="AI161" s="19" t="s">
        <v>69</v>
      </c>
      <c r="AJ161" s="19" t="s">
        <v>69</v>
      </c>
      <c r="AK161" s="19" t="s">
        <v>69</v>
      </c>
      <c r="AL161" s="49" t="s">
        <v>151</v>
      </c>
    </row>
    <row r="162" spans="1:38" ht="26.25" customHeight="1" thickBot="1" x14ac:dyDescent="0.25">
      <c r="A162" s="50" t="s">
        <v>420</v>
      </c>
      <c r="B162" s="50" t="s">
        <v>421</v>
      </c>
      <c r="C162" s="101" t="s">
        <v>422</v>
      </c>
      <c r="D162" s="102"/>
      <c r="E162" s="21" t="s">
        <v>69</v>
      </c>
      <c r="F162" s="21" t="s">
        <v>69</v>
      </c>
      <c r="G162" s="21" t="s">
        <v>69</v>
      </c>
      <c r="H162" s="21" t="s">
        <v>69</v>
      </c>
      <c r="I162" s="21" t="s">
        <v>69</v>
      </c>
      <c r="J162" s="21" t="s">
        <v>69</v>
      </c>
      <c r="K162" s="21" t="s">
        <v>69</v>
      </c>
      <c r="L162" s="21" t="s">
        <v>69</v>
      </c>
      <c r="M162" s="21" t="s">
        <v>69</v>
      </c>
      <c r="N162" s="21" t="s">
        <v>69</v>
      </c>
      <c r="O162" s="21" t="s">
        <v>69</v>
      </c>
      <c r="P162" s="21" t="s">
        <v>69</v>
      </c>
      <c r="Q162" s="21" t="s">
        <v>69</v>
      </c>
      <c r="R162" s="21" t="s">
        <v>69</v>
      </c>
      <c r="S162" s="21" t="s">
        <v>69</v>
      </c>
      <c r="T162" s="21" t="s">
        <v>69</v>
      </c>
      <c r="U162" s="21" t="s">
        <v>69</v>
      </c>
      <c r="V162" s="21" t="s">
        <v>69</v>
      </c>
      <c r="W162" s="21" t="s">
        <v>69</v>
      </c>
      <c r="X162" s="21" t="s">
        <v>69</v>
      </c>
      <c r="Y162" s="21" t="s">
        <v>69</v>
      </c>
      <c r="Z162" s="21" t="s">
        <v>69</v>
      </c>
      <c r="AA162" s="21" t="s">
        <v>69</v>
      </c>
      <c r="AB162" s="21" t="s">
        <v>69</v>
      </c>
      <c r="AC162" s="21" t="s">
        <v>69</v>
      </c>
      <c r="AD162" s="21"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21">
        <v>3.2499999999999999E-3</v>
      </c>
      <c r="F163" s="21">
        <v>9.75E-3</v>
      </c>
      <c r="G163" s="21">
        <v>6.4999999999999997E-4</v>
      </c>
      <c r="H163" s="21">
        <v>6.4999999999999997E-4</v>
      </c>
      <c r="I163" s="295">
        <v>4.4074000000000002E-2</v>
      </c>
      <c r="J163" s="295">
        <v>5.3867999999999999E-2</v>
      </c>
      <c r="K163" s="295">
        <v>8.3251000000000006E-2</v>
      </c>
      <c r="L163" s="295">
        <v>3.967E-3</v>
      </c>
      <c r="M163" s="21">
        <v>9.7500000000000003E-2</v>
      </c>
      <c r="N163" s="21" t="s">
        <v>72</v>
      </c>
      <c r="O163" s="21" t="s">
        <v>72</v>
      </c>
      <c r="P163" s="21" t="s">
        <v>72</v>
      </c>
      <c r="Q163" s="21" t="s">
        <v>72</v>
      </c>
      <c r="R163" s="21" t="s">
        <v>72</v>
      </c>
      <c r="S163" s="21" t="s">
        <v>72</v>
      </c>
      <c r="T163" s="21" t="s">
        <v>72</v>
      </c>
      <c r="U163" s="21" t="s">
        <v>72</v>
      </c>
      <c r="V163" s="21" t="s">
        <v>72</v>
      </c>
      <c r="W163" s="295">
        <v>4.8970000000000003E-3</v>
      </c>
      <c r="X163" s="21" t="s">
        <v>72</v>
      </c>
      <c r="Y163" s="21" t="s">
        <v>72</v>
      </c>
      <c r="Z163" s="21" t="s">
        <v>72</v>
      </c>
      <c r="AA163" s="21" t="s">
        <v>72</v>
      </c>
      <c r="AB163" s="21" t="s">
        <v>72</v>
      </c>
      <c r="AC163" s="21" t="s">
        <v>72</v>
      </c>
      <c r="AD163" s="295">
        <v>4.8999999999999998E-4</v>
      </c>
      <c r="AE163" s="55"/>
      <c r="AF163" s="21" t="s">
        <v>65</v>
      </c>
      <c r="AG163" s="21" t="s">
        <v>65</v>
      </c>
      <c r="AH163" s="21" t="s">
        <v>65</v>
      </c>
      <c r="AI163" s="21" t="s">
        <v>65</v>
      </c>
      <c r="AJ163" s="21" t="s">
        <v>65</v>
      </c>
      <c r="AK163" s="21">
        <v>32.5</v>
      </c>
      <c r="AL163" s="50" t="s">
        <v>425</v>
      </c>
    </row>
    <row r="164" spans="1:38" ht="26.25" customHeight="1" thickBot="1" x14ac:dyDescent="0.25">
      <c r="A164" s="50" t="s">
        <v>420</v>
      </c>
      <c r="B164" s="50" t="s">
        <v>426</v>
      </c>
      <c r="C164" s="101" t="s">
        <v>427</v>
      </c>
      <c r="D164" s="102"/>
      <c r="E164" s="21" t="s">
        <v>69</v>
      </c>
      <c r="F164" s="295">
        <v>40.729999999999997</v>
      </c>
      <c r="G164" s="21" t="s">
        <v>69</v>
      </c>
      <c r="H164" s="21" t="s">
        <v>69</v>
      </c>
      <c r="I164" s="21" t="s">
        <v>69</v>
      </c>
      <c r="J164" s="21" t="s">
        <v>69</v>
      </c>
      <c r="K164" s="21" t="s">
        <v>69</v>
      </c>
      <c r="L164" s="21" t="s">
        <v>69</v>
      </c>
      <c r="M164" s="21" t="s">
        <v>69</v>
      </c>
      <c r="N164" s="21" t="s">
        <v>69</v>
      </c>
      <c r="O164" s="21" t="s">
        <v>69</v>
      </c>
      <c r="P164" s="21" t="s">
        <v>69</v>
      </c>
      <c r="Q164" s="21" t="s">
        <v>69</v>
      </c>
      <c r="R164" s="21" t="s">
        <v>69</v>
      </c>
      <c r="S164" s="21" t="s">
        <v>69</v>
      </c>
      <c r="T164" s="21" t="s">
        <v>69</v>
      </c>
      <c r="U164" s="21" t="s">
        <v>69</v>
      </c>
      <c r="V164" s="21" t="s">
        <v>69</v>
      </c>
      <c r="W164" s="21" t="s">
        <v>69</v>
      </c>
      <c r="X164" s="21" t="s">
        <v>69</v>
      </c>
      <c r="Y164" s="21" t="s">
        <v>69</v>
      </c>
      <c r="Z164" s="21" t="s">
        <v>69</v>
      </c>
      <c r="AA164" s="21" t="s">
        <v>69</v>
      </c>
      <c r="AB164" s="21" t="s">
        <v>69</v>
      </c>
      <c r="AC164" s="21" t="s">
        <v>69</v>
      </c>
      <c r="AD164" s="21" t="s">
        <v>69</v>
      </c>
      <c r="AE164" s="59"/>
      <c r="AF164" s="21" t="s">
        <v>69</v>
      </c>
      <c r="AG164" s="21" t="s">
        <v>69</v>
      </c>
      <c r="AH164" s="21" t="s">
        <v>69</v>
      </c>
      <c r="AI164" s="21" t="s">
        <v>69</v>
      </c>
      <c r="AJ164" s="21" t="s">
        <v>69</v>
      </c>
      <c r="AK164" s="21"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78" zoomScaleNormal="78" workbookViewId="0">
      <pane ySplit="13" topLeftCell="A22"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2003</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2003</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15.328518000000001</v>
      </c>
      <c r="F14" s="117">
        <v>0.38945099999999999</v>
      </c>
      <c r="G14" s="117">
        <v>92.117838000000006</v>
      </c>
      <c r="H14" s="166">
        <v>4.1900000000000001E-3</v>
      </c>
      <c r="I14" s="117">
        <v>3.7443590000000002</v>
      </c>
      <c r="J14" s="117">
        <v>10.498014</v>
      </c>
      <c r="K14" s="117">
        <v>23.042950999999999</v>
      </c>
      <c r="L14" s="166">
        <v>0.123055</v>
      </c>
      <c r="M14" s="117">
        <v>2.7142140000000001</v>
      </c>
      <c r="N14" s="117">
        <v>10.710902000000001</v>
      </c>
      <c r="O14" s="117">
        <v>0.26584999999999998</v>
      </c>
      <c r="P14" s="117">
        <v>0.20477799999999999</v>
      </c>
      <c r="Q14" s="117">
        <v>3.5622630000000002</v>
      </c>
      <c r="R14" s="117">
        <v>4.6898780000000002</v>
      </c>
      <c r="S14" s="117">
        <v>2.2508089999999998</v>
      </c>
      <c r="T14" s="117">
        <v>3.5633059999999999</v>
      </c>
      <c r="U14" s="117">
        <v>2.5147249999999999</v>
      </c>
      <c r="V14" s="117">
        <v>23.114654999999999</v>
      </c>
      <c r="W14" s="166">
        <v>0.92075600000000002</v>
      </c>
      <c r="X14" s="166">
        <v>6.3056000000000001E-2</v>
      </c>
      <c r="Y14" s="166">
        <v>9.4058000000000003E-2</v>
      </c>
      <c r="Z14" s="166">
        <v>3.6602000000000003E-2</v>
      </c>
      <c r="AA14" s="166">
        <v>2.7859999999999999E-2</v>
      </c>
      <c r="AB14" s="166">
        <v>0.221576</v>
      </c>
      <c r="AC14" s="117">
        <v>9.1809000000000002E-2</v>
      </c>
      <c r="AD14" s="117">
        <v>0.70272199999999996</v>
      </c>
      <c r="AE14" s="51"/>
      <c r="AF14" s="117">
        <v>4696.8999999999996</v>
      </c>
      <c r="AG14" s="117">
        <v>113365.162</v>
      </c>
      <c r="AH14" s="166">
        <v>14400.9</v>
      </c>
      <c r="AI14" s="117">
        <v>3968</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6.0449000000000003E-2</v>
      </c>
      <c r="F16" s="166">
        <v>1.193738</v>
      </c>
      <c r="G16" s="117">
        <v>1.3298859999999999</v>
      </c>
      <c r="H16" s="117">
        <v>0.11437799999999999</v>
      </c>
      <c r="I16" s="117">
        <v>0.133933</v>
      </c>
      <c r="J16" s="117">
        <v>0.28795599999999999</v>
      </c>
      <c r="K16" s="117">
        <v>0.33483299999999999</v>
      </c>
      <c r="L16" s="117">
        <v>8.5719999999999998E-3</v>
      </c>
      <c r="M16" s="166">
        <v>16.653997</v>
      </c>
      <c r="N16" s="117">
        <v>8.5590000000000006E-3</v>
      </c>
      <c r="O16" s="117">
        <v>5.0600000000000005E-4</v>
      </c>
      <c r="P16" s="117">
        <v>1.751E-3</v>
      </c>
      <c r="Q16" s="117">
        <v>3.5010000000000002E-3</v>
      </c>
      <c r="R16" s="117">
        <v>1.7507000000000002E-2</v>
      </c>
      <c r="S16" s="117">
        <v>1.7507000000000002E-2</v>
      </c>
      <c r="T16" s="117">
        <v>8.7530000000000004E-3</v>
      </c>
      <c r="U16" s="117" t="s">
        <v>72</v>
      </c>
      <c r="V16" s="117">
        <v>0.116711</v>
      </c>
      <c r="W16" s="117">
        <v>6.0159999999999996E-3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v>5.2940000000000001E-3</v>
      </c>
      <c r="F17" s="117">
        <v>2.8410000000000002E-3</v>
      </c>
      <c r="G17" s="117">
        <v>1.1147000000000001E-2</v>
      </c>
      <c r="H17" s="117">
        <v>1.9999999999999999E-6</v>
      </c>
      <c r="I17" s="117">
        <v>3.797E-3</v>
      </c>
      <c r="J17" s="117">
        <v>4.1859999999999996E-3</v>
      </c>
      <c r="K17" s="117">
        <v>4.4929999999999996E-3</v>
      </c>
      <c r="L17" s="117">
        <v>2.43E-4</v>
      </c>
      <c r="M17" s="117">
        <v>4.48E-2</v>
      </c>
      <c r="N17" s="117">
        <v>4.0385999999999998E-3</v>
      </c>
      <c r="O17" s="117">
        <v>5.2899999999999998E-5</v>
      </c>
      <c r="P17" s="117">
        <v>2.3699999999999999E-4</v>
      </c>
      <c r="Q17" s="117">
        <v>1.25E-4</v>
      </c>
      <c r="R17" s="117">
        <v>4.1740000000000001E-4</v>
      </c>
      <c r="S17" s="117">
        <v>8.4360000000000001E-4</v>
      </c>
      <c r="T17" s="117">
        <v>4.0299999999999998E-4</v>
      </c>
      <c r="U17" s="117">
        <v>5.8100000000000003E-5</v>
      </c>
      <c r="V17" s="117">
        <v>6.2205000000000003E-3</v>
      </c>
      <c r="W17" s="166">
        <v>6.6410000000000002E-3</v>
      </c>
      <c r="X17" s="117">
        <v>1.4618999999999999E-3</v>
      </c>
      <c r="Y17" s="117">
        <v>1.9021000000000001E-3</v>
      </c>
      <c r="Z17" s="117">
        <v>7.7229999999999996E-4</v>
      </c>
      <c r="AA17" s="117">
        <v>5.9800000000000001E-4</v>
      </c>
      <c r="AB17" s="117">
        <v>4.7343000000000003E-3</v>
      </c>
      <c r="AC17" s="117">
        <v>1.8E-5</v>
      </c>
      <c r="AD17" s="117">
        <v>4.9300000000000004E-3</v>
      </c>
      <c r="AE17" s="51"/>
      <c r="AF17" s="117" t="s">
        <v>65</v>
      </c>
      <c r="AG17" s="117">
        <v>29</v>
      </c>
      <c r="AH17" s="117">
        <v>9</v>
      </c>
      <c r="AI17" s="117" t="s">
        <v>65</v>
      </c>
      <c r="AJ17" s="117" t="s">
        <v>65</v>
      </c>
      <c r="AK17" s="117" t="s">
        <v>65</v>
      </c>
      <c r="AL17" s="40" t="s">
        <v>61</v>
      </c>
    </row>
    <row r="18" spans="1:38" ht="26.25" customHeight="1" thickBot="1" x14ac:dyDescent="0.25">
      <c r="A18" s="60" t="s">
        <v>66</v>
      </c>
      <c r="B18" s="60" t="s">
        <v>75</v>
      </c>
      <c r="C18" s="61" t="s">
        <v>76</v>
      </c>
      <c r="D18" s="62"/>
      <c r="E18" s="166">
        <v>1.2899999999999999E-4</v>
      </c>
      <c r="F18" s="117">
        <v>6.9999999999999999E-6</v>
      </c>
      <c r="G18" s="166">
        <v>6.9999999999999999E-6</v>
      </c>
      <c r="H18" s="117">
        <v>9.9999999999999995E-7</v>
      </c>
      <c r="I18" s="166">
        <v>1.8E-7</v>
      </c>
      <c r="J18" s="166">
        <v>2.4999999999999999E-7</v>
      </c>
      <c r="K18" s="166">
        <v>2.4999999999999999E-7</v>
      </c>
      <c r="L18" s="166" t="s">
        <v>65</v>
      </c>
      <c r="M18" s="166">
        <v>1.0000000000000001E-5</v>
      </c>
      <c r="N18" s="117" t="s">
        <v>65</v>
      </c>
      <c r="O18" s="117" t="s">
        <v>65</v>
      </c>
      <c r="P18" s="117">
        <v>3.9999999999999998E-7</v>
      </c>
      <c r="Q18" s="117">
        <v>3.9999999999999998E-7</v>
      </c>
      <c r="R18" s="117" t="s">
        <v>65</v>
      </c>
      <c r="S18" s="117" t="s">
        <v>65</v>
      </c>
      <c r="T18" s="117" t="s">
        <v>65</v>
      </c>
      <c r="U18" s="117" t="s">
        <v>65</v>
      </c>
      <c r="V18" s="117" t="s">
        <v>65</v>
      </c>
      <c r="W18" s="166" t="s">
        <v>65</v>
      </c>
      <c r="X18" s="117" t="s">
        <v>65</v>
      </c>
      <c r="Y18" s="117" t="s">
        <v>65</v>
      </c>
      <c r="Z18" s="117" t="s">
        <v>65</v>
      </c>
      <c r="AA18" s="117" t="s">
        <v>65</v>
      </c>
      <c r="AB18" s="117" t="s">
        <v>65</v>
      </c>
      <c r="AC18" s="117" t="s">
        <v>65</v>
      </c>
      <c r="AD18" s="117" t="s">
        <v>65</v>
      </c>
      <c r="AE18" s="51"/>
      <c r="AF18" s="117" t="s">
        <v>65</v>
      </c>
      <c r="AG18" s="117" t="s">
        <v>65</v>
      </c>
      <c r="AH18" s="166">
        <v>3.6</v>
      </c>
      <c r="AI18" s="117" t="s">
        <v>65</v>
      </c>
      <c r="AJ18" s="117" t="s">
        <v>65</v>
      </c>
      <c r="AK18" s="117" t="s">
        <v>65</v>
      </c>
      <c r="AL18" s="40" t="s">
        <v>61</v>
      </c>
    </row>
    <row r="19" spans="1:38" ht="26.25" customHeight="1" thickBot="1" x14ac:dyDescent="0.25">
      <c r="A19" s="60" t="s">
        <v>66</v>
      </c>
      <c r="B19" s="60" t="s">
        <v>77</v>
      </c>
      <c r="C19" s="61" t="s">
        <v>78</v>
      </c>
      <c r="D19" s="62"/>
      <c r="E19" s="166">
        <v>9.5448000000000005E-2</v>
      </c>
      <c r="F19" s="166">
        <v>1.0142E-2</v>
      </c>
      <c r="G19" s="166">
        <v>1.47E-2</v>
      </c>
      <c r="H19" s="166">
        <v>5.7799999999999995E-4</v>
      </c>
      <c r="I19" s="166">
        <v>6.4419999999999998E-3</v>
      </c>
      <c r="J19" s="166">
        <v>7.417E-3</v>
      </c>
      <c r="K19" s="166">
        <v>8.5889999999999994E-3</v>
      </c>
      <c r="L19" s="117">
        <v>1.0610000000000001E-3</v>
      </c>
      <c r="M19" s="166">
        <v>2.2258E-2</v>
      </c>
      <c r="N19" s="166">
        <v>2.5860000000000002E-3</v>
      </c>
      <c r="O19" s="166">
        <v>1.403E-3</v>
      </c>
      <c r="P19" s="117">
        <v>2.6499999999999999E-4</v>
      </c>
      <c r="Q19" s="117">
        <v>4.1799999999999997E-3</v>
      </c>
      <c r="R19" s="117">
        <v>2.8900000000000002E-3</v>
      </c>
      <c r="S19" s="117">
        <v>1.2260000000000001E-3</v>
      </c>
      <c r="T19" s="117">
        <v>2.2010999999999999E-2</v>
      </c>
      <c r="U19" s="117">
        <v>6.8999999999999997E-5</v>
      </c>
      <c r="V19" s="117">
        <v>4.7731000000000003E-2</v>
      </c>
      <c r="W19" s="166">
        <v>1.0075000000000001E-2</v>
      </c>
      <c r="X19" s="166">
        <v>1.268E-3</v>
      </c>
      <c r="Y19" s="166">
        <v>1.9070000000000001E-3</v>
      </c>
      <c r="Z19" s="166">
        <v>7.3300000000000004E-4</v>
      </c>
      <c r="AA19" s="166">
        <v>5.2999999999999998E-4</v>
      </c>
      <c r="AB19" s="166">
        <v>4.4380000000000001E-3</v>
      </c>
      <c r="AC19" s="117">
        <v>4.6000000000000001E-4</v>
      </c>
      <c r="AD19" s="117">
        <v>8.9999999999999996E-7</v>
      </c>
      <c r="AE19" s="51"/>
      <c r="AF19" s="166">
        <v>87.5</v>
      </c>
      <c r="AG19" s="117" t="s">
        <v>65</v>
      </c>
      <c r="AH19" s="166">
        <v>2046.6</v>
      </c>
      <c r="AI19" s="117">
        <v>92</v>
      </c>
      <c r="AJ19" s="117" t="s">
        <v>65</v>
      </c>
      <c r="AK19" s="117" t="s">
        <v>65</v>
      </c>
      <c r="AL19" s="40" t="s">
        <v>61</v>
      </c>
    </row>
    <row r="20" spans="1:38" ht="26.25" customHeight="1" thickBot="1" x14ac:dyDescent="0.25">
      <c r="A20" s="60" t="s">
        <v>66</v>
      </c>
      <c r="B20" s="60" t="s">
        <v>79</v>
      </c>
      <c r="C20" s="61" t="s">
        <v>80</v>
      </c>
      <c r="D20" s="62"/>
      <c r="E20" s="117">
        <v>7.4866000000000002E-2</v>
      </c>
      <c r="F20" s="117">
        <v>6.8389999999999996E-3</v>
      </c>
      <c r="G20" s="117">
        <v>6.0490000000000002E-2</v>
      </c>
      <c r="H20" s="117">
        <v>2.7300000000000002E-4</v>
      </c>
      <c r="I20" s="117">
        <v>4.1000000000000003E-3</v>
      </c>
      <c r="J20" s="117">
        <v>4.7999999999999996E-3</v>
      </c>
      <c r="K20" s="117">
        <v>6.0540000000000004E-3</v>
      </c>
      <c r="L20" s="117">
        <v>7.0200000000000004E-4</v>
      </c>
      <c r="M20" s="117">
        <v>1.4144E-2</v>
      </c>
      <c r="N20" s="117">
        <v>4.5719999999999997E-3</v>
      </c>
      <c r="O20" s="117">
        <v>2.2049999999999999E-3</v>
      </c>
      <c r="P20" s="117">
        <v>1.36E-4</v>
      </c>
      <c r="Q20" s="117">
        <v>1.3084E-2</v>
      </c>
      <c r="R20" s="117">
        <v>6.4349999999999997E-3</v>
      </c>
      <c r="S20" s="117">
        <v>2.421E-3</v>
      </c>
      <c r="T20" s="117">
        <v>6.8156999999999995E-2</v>
      </c>
      <c r="U20" s="117">
        <v>3.3000000000000003E-5</v>
      </c>
      <c r="V20" s="117">
        <v>2.7019000000000001E-2</v>
      </c>
      <c r="W20" s="117">
        <v>7.8139999999999998E-3</v>
      </c>
      <c r="X20" s="117">
        <v>1.4430000000000001E-3</v>
      </c>
      <c r="Y20" s="117">
        <v>2.029E-3</v>
      </c>
      <c r="Z20" s="117">
        <v>1.0089999999999999E-3</v>
      </c>
      <c r="AA20" s="117">
        <v>6.7699999999999998E-4</v>
      </c>
      <c r="AB20" s="117">
        <v>5.1580000000000003E-3</v>
      </c>
      <c r="AC20" s="117">
        <v>2.4499999999999999E-4</v>
      </c>
      <c r="AD20" s="117" t="s">
        <v>65</v>
      </c>
      <c r="AE20" s="51"/>
      <c r="AF20" s="117">
        <v>291.39999999999998</v>
      </c>
      <c r="AG20" s="117" t="s">
        <v>65</v>
      </c>
      <c r="AH20" s="166">
        <v>796.5</v>
      </c>
      <c r="AI20" s="117">
        <v>49</v>
      </c>
      <c r="AJ20" s="117" t="s">
        <v>65</v>
      </c>
      <c r="AK20" s="117" t="s">
        <v>65</v>
      </c>
      <c r="AL20" s="40" t="s">
        <v>61</v>
      </c>
    </row>
    <row r="21" spans="1:38" ht="26.25" customHeight="1" thickBot="1" x14ac:dyDescent="0.25">
      <c r="A21" s="60" t="s">
        <v>66</v>
      </c>
      <c r="B21" s="60" t="s">
        <v>81</v>
      </c>
      <c r="C21" s="61" t="s">
        <v>82</v>
      </c>
      <c r="D21" s="62"/>
      <c r="E21" s="117">
        <v>0.13503899999999999</v>
      </c>
      <c r="F21" s="117">
        <v>1.3884000000000001E-2</v>
      </c>
      <c r="G21" s="117">
        <v>0.16203600000000001</v>
      </c>
      <c r="H21" s="117">
        <v>4.4200000000000001E-4</v>
      </c>
      <c r="I21" s="117">
        <v>1.1972E-2</v>
      </c>
      <c r="J21" s="117">
        <v>1.3535E-2</v>
      </c>
      <c r="K21" s="117">
        <v>3.2905999999999998E-2</v>
      </c>
      <c r="L21" s="117">
        <v>1.3470000000000001E-3</v>
      </c>
      <c r="M21" s="117">
        <v>9.0924000000000005E-2</v>
      </c>
      <c r="N21" s="117">
        <v>1.4788000000000001E-2</v>
      </c>
      <c r="O21" s="117">
        <v>3.8370000000000001E-3</v>
      </c>
      <c r="P21" s="117">
        <v>6.29E-4</v>
      </c>
      <c r="Q21" s="117">
        <v>2.6151000000000001E-2</v>
      </c>
      <c r="R21" s="117">
        <v>1.3103E-2</v>
      </c>
      <c r="S21" s="117">
        <v>5.8259999999999996E-3</v>
      </c>
      <c r="T21" s="117">
        <v>0.13433100000000001</v>
      </c>
      <c r="U21" s="117">
        <v>1.4300000000000001E-4</v>
      </c>
      <c r="V21" s="117">
        <v>4.5671999999999997E-2</v>
      </c>
      <c r="W21" s="117">
        <v>2.1347000000000001E-2</v>
      </c>
      <c r="X21" s="117">
        <v>4.4099999999999999E-3</v>
      </c>
      <c r="Y21" s="117">
        <v>5.947E-3</v>
      </c>
      <c r="Z21" s="117">
        <v>2.8440000000000002E-3</v>
      </c>
      <c r="AA21" s="117">
        <v>2.0019999999999999E-3</v>
      </c>
      <c r="AB21" s="117">
        <v>1.5202E-2</v>
      </c>
      <c r="AC21" s="117">
        <v>3.1199999999999999E-4</v>
      </c>
      <c r="AD21" s="117">
        <v>8.7878000000000001E-3</v>
      </c>
      <c r="AE21" s="51"/>
      <c r="AF21" s="117">
        <v>579.5</v>
      </c>
      <c r="AG21" s="166">
        <v>51.69</v>
      </c>
      <c r="AH21" s="166">
        <v>1065.5999999999999</v>
      </c>
      <c r="AI21" s="117">
        <v>56</v>
      </c>
      <c r="AJ21" s="117" t="s">
        <v>65</v>
      </c>
      <c r="AK21" s="117" t="s">
        <v>65</v>
      </c>
      <c r="AL21" s="40" t="s">
        <v>61</v>
      </c>
    </row>
    <row r="22" spans="1:38" ht="26.25" customHeight="1" thickBot="1" x14ac:dyDescent="0.25">
      <c r="A22" s="60" t="s">
        <v>66</v>
      </c>
      <c r="B22" s="64" t="s">
        <v>83</v>
      </c>
      <c r="C22" s="61" t="s">
        <v>84</v>
      </c>
      <c r="D22" s="62"/>
      <c r="E22" s="117">
        <v>0.999089</v>
      </c>
      <c r="F22" s="117">
        <v>3.7887999999999998E-2</v>
      </c>
      <c r="G22" s="117">
        <v>3.4034719999999998</v>
      </c>
      <c r="H22" s="117">
        <v>4.4499999999999997E-4</v>
      </c>
      <c r="I22" s="117">
        <v>6.8184999999999996E-2</v>
      </c>
      <c r="J22" s="117">
        <v>9.5282000000000006E-2</v>
      </c>
      <c r="K22" s="117">
        <v>0.20721899999999999</v>
      </c>
      <c r="L22" s="117">
        <v>5.7340000000000004E-3</v>
      </c>
      <c r="M22" s="117">
        <v>1.028351</v>
      </c>
      <c r="N22" s="117">
        <v>0.47954200000000002</v>
      </c>
      <c r="O22" s="117">
        <v>2.4753000000000001E-2</v>
      </c>
      <c r="P22" s="117">
        <v>4.7530000000000003E-3</v>
      </c>
      <c r="Q22" s="117">
        <v>1.9681000000000001E-2</v>
      </c>
      <c r="R22" s="117">
        <v>2.4763E-2</v>
      </c>
      <c r="S22" s="117">
        <v>2.7078000000000001E-2</v>
      </c>
      <c r="T22" s="117">
        <v>7.4630000000000002E-2</v>
      </c>
      <c r="U22" s="117">
        <v>6.0899999999999995E-4</v>
      </c>
      <c r="V22" s="117">
        <v>0.19930200000000001</v>
      </c>
      <c r="W22" s="117">
        <v>5.8756000000000003E-2</v>
      </c>
      <c r="X22" s="117">
        <v>1.4865E-2</v>
      </c>
      <c r="Y22" s="117">
        <v>1.9904000000000002E-2</v>
      </c>
      <c r="Z22" s="117">
        <v>8.3020000000000004E-3</v>
      </c>
      <c r="AA22" s="117">
        <v>6.1710000000000003E-3</v>
      </c>
      <c r="AB22" s="117">
        <v>4.9243000000000002E-2</v>
      </c>
      <c r="AC22" s="117">
        <v>3.7829999999999999E-3</v>
      </c>
      <c r="AD22" s="117">
        <v>0.106084</v>
      </c>
      <c r="AE22" s="51"/>
      <c r="AF22" s="117">
        <v>285.79999999999995</v>
      </c>
      <c r="AG22" s="117">
        <v>2115.7863596399993</v>
      </c>
      <c r="AH22" s="166">
        <v>981.9</v>
      </c>
      <c r="AI22" s="117">
        <v>57</v>
      </c>
      <c r="AJ22" s="117">
        <v>1517.5630000000001</v>
      </c>
      <c r="AK22" s="117" t="s">
        <v>65</v>
      </c>
      <c r="AL22" s="40" t="s">
        <v>61</v>
      </c>
    </row>
    <row r="23" spans="1:38" ht="26.25" customHeight="1" thickBot="1" x14ac:dyDescent="0.25">
      <c r="A23" s="60" t="s">
        <v>85</v>
      </c>
      <c r="B23" s="64" t="s">
        <v>86</v>
      </c>
      <c r="C23" s="61" t="s">
        <v>87</v>
      </c>
      <c r="D23" s="103"/>
      <c r="E23" s="117">
        <v>1.0546979999999999</v>
      </c>
      <c r="F23" s="117">
        <v>0.30799500000000002</v>
      </c>
      <c r="G23" s="117">
        <v>2.12E-2</v>
      </c>
      <c r="H23" s="117">
        <v>2.4600000000000002E-4</v>
      </c>
      <c r="I23" s="117">
        <v>7.4158000000000002E-2</v>
      </c>
      <c r="J23" s="117">
        <v>7.4158000000000002E-2</v>
      </c>
      <c r="K23" s="117">
        <v>7.4158000000000002E-2</v>
      </c>
      <c r="L23" s="117">
        <v>4.2174000000000003E-2</v>
      </c>
      <c r="M23" s="117">
        <v>8.0278740000000006</v>
      </c>
      <c r="N23" s="117">
        <v>0.12975</v>
      </c>
      <c r="O23" s="117">
        <v>3.6000000000000002E-4</v>
      </c>
      <c r="P23" s="117" t="s">
        <v>72</v>
      </c>
      <c r="Q23" s="117" t="s">
        <v>72</v>
      </c>
      <c r="R23" s="117">
        <v>1.8E-3</v>
      </c>
      <c r="S23" s="117">
        <v>6.1199999999999997E-2</v>
      </c>
      <c r="T23" s="117">
        <v>2.5200000000000001E-3</v>
      </c>
      <c r="U23" s="117">
        <v>3.6000000000000002E-4</v>
      </c>
      <c r="V23" s="117">
        <v>3.5999999999999997E-2</v>
      </c>
      <c r="W23" s="117" t="s">
        <v>72</v>
      </c>
      <c r="X23" s="117">
        <v>1.1800000000000001E-3</v>
      </c>
      <c r="Y23" s="117">
        <v>1.6999999999999999E-3</v>
      </c>
      <c r="Z23" s="117" t="s">
        <v>72</v>
      </c>
      <c r="AA23" s="117" t="s">
        <v>72</v>
      </c>
      <c r="AB23" s="117">
        <v>2.8799999999999997E-3</v>
      </c>
      <c r="AC23" s="117" t="s">
        <v>65</v>
      </c>
      <c r="AD23" s="117" t="s">
        <v>65</v>
      </c>
      <c r="AE23" s="51"/>
      <c r="AF23" s="117">
        <v>1539.8</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0.82396199999999997</v>
      </c>
      <c r="F24" s="117">
        <v>0.31026900000000002</v>
      </c>
      <c r="G24" s="117">
        <v>0.374253</v>
      </c>
      <c r="H24" s="117">
        <v>2.2269999999999998E-3</v>
      </c>
      <c r="I24" s="117">
        <v>0.32568399999999997</v>
      </c>
      <c r="J24" s="117">
        <v>0.37296299999999999</v>
      </c>
      <c r="K24" s="117">
        <v>0.42820900000000001</v>
      </c>
      <c r="L24" s="117">
        <v>5.3344999999999997E-2</v>
      </c>
      <c r="M24" s="117">
        <v>0.89123399999999997</v>
      </c>
      <c r="N24" s="117">
        <v>9.5267000000000004E-2</v>
      </c>
      <c r="O24" s="117">
        <v>4.1569000000000002E-2</v>
      </c>
      <c r="P24" s="117">
        <v>3.4640000000000001E-3</v>
      </c>
      <c r="Q24" s="117">
        <v>6.7116999999999996E-2</v>
      </c>
      <c r="R24" s="117">
        <v>8.8544999999999999E-2</v>
      </c>
      <c r="S24" s="117">
        <v>4.0468999999999998E-2</v>
      </c>
      <c r="T24" s="117">
        <v>5.1997000000000002E-2</v>
      </c>
      <c r="U24" s="117">
        <v>2.5070000000000001E-3</v>
      </c>
      <c r="V24" s="117">
        <v>2.4524539999999999</v>
      </c>
      <c r="W24" s="117">
        <v>0.50176699999999996</v>
      </c>
      <c r="X24" s="117">
        <v>5.4642999999999997E-2</v>
      </c>
      <c r="Y24" s="117">
        <v>8.5406999999999997E-2</v>
      </c>
      <c r="Z24" s="117">
        <v>2.8763E-2</v>
      </c>
      <c r="AA24" s="117">
        <v>2.2411E-2</v>
      </c>
      <c r="AB24" s="117">
        <v>0.19122400000000001</v>
      </c>
      <c r="AC24" s="117">
        <v>2.3778000000000001E-2</v>
      </c>
      <c r="AD24" s="117">
        <v>9.2259999999999998E-3</v>
      </c>
      <c r="AE24" s="51"/>
      <c r="AF24" s="117">
        <v>1450.1</v>
      </c>
      <c r="AG24" s="117">
        <v>54</v>
      </c>
      <c r="AH24" s="166">
        <v>2198.7000000000003</v>
      </c>
      <c r="AI24" s="117">
        <v>4749</v>
      </c>
      <c r="AJ24" s="117" t="s">
        <v>65</v>
      </c>
      <c r="AK24" s="117" t="s">
        <v>65</v>
      </c>
      <c r="AL24" s="40" t="s">
        <v>61</v>
      </c>
    </row>
    <row r="25" spans="1:38" ht="26.25" customHeight="1" thickBot="1" x14ac:dyDescent="0.25">
      <c r="A25" s="60" t="s">
        <v>90</v>
      </c>
      <c r="B25" s="64" t="s">
        <v>91</v>
      </c>
      <c r="C25" s="66" t="s">
        <v>92</v>
      </c>
      <c r="D25" s="62"/>
      <c r="E25" s="117">
        <v>3.9733999999999998E-2</v>
      </c>
      <c r="F25" s="117">
        <v>7.8650000000000005E-3</v>
      </c>
      <c r="G25" s="117">
        <v>3.9449999999999997E-3</v>
      </c>
      <c r="H25" s="117" t="s">
        <v>72</v>
      </c>
      <c r="I25" s="117">
        <v>3.1399999999999999E-4</v>
      </c>
      <c r="J25" s="117">
        <v>3.1399999999999999E-4</v>
      </c>
      <c r="K25" s="117">
        <v>3.1399999999999999E-4</v>
      </c>
      <c r="L25" s="117">
        <v>1.4999999999999999E-4</v>
      </c>
      <c r="M25" s="117">
        <v>6.7650000000000002E-2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178.10832199999999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1.9250000000000001E-3</v>
      </c>
      <c r="F26" s="117">
        <v>2.5149999999999999E-3</v>
      </c>
      <c r="G26" s="117">
        <v>3.0899999999999998E-4</v>
      </c>
      <c r="H26" s="117" t="s">
        <v>72</v>
      </c>
      <c r="I26" s="117">
        <v>1.5999999999999999E-5</v>
      </c>
      <c r="J26" s="117">
        <v>1.5999999999999999E-5</v>
      </c>
      <c r="K26" s="117">
        <v>1.5999999999999999E-5</v>
      </c>
      <c r="L26" s="117">
        <v>7.9999999999999996E-6</v>
      </c>
      <c r="M26" s="117">
        <v>3.5547000000000002E-2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14.306702</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6.0006970509001301</v>
      </c>
      <c r="F27" s="117">
        <v>4.7357118942862275</v>
      </c>
      <c r="G27" s="117">
        <v>0.12136270621266478</v>
      </c>
      <c r="H27" s="117">
        <v>0.13031951370553579</v>
      </c>
      <c r="I27" s="117">
        <v>0.14860203109559239</v>
      </c>
      <c r="J27" s="117">
        <v>0.14860203109559239</v>
      </c>
      <c r="K27" s="117">
        <v>0.14860203109559239</v>
      </c>
      <c r="L27" s="117">
        <v>8.9133026112421895E-2</v>
      </c>
      <c r="M27" s="117">
        <v>44.399582796379775</v>
      </c>
      <c r="N27" s="117">
        <v>1.7443510824669308</v>
      </c>
      <c r="O27" s="117">
        <v>5.5391634020757769E-5</v>
      </c>
      <c r="P27" s="117">
        <v>2.600912355810604E-3</v>
      </c>
      <c r="Q27" s="117">
        <v>8.4618461238397772E-5</v>
      </c>
      <c r="R27" s="117">
        <v>2.1689262990652013E-3</v>
      </c>
      <c r="S27" s="117">
        <v>1.526486633395835E-3</v>
      </c>
      <c r="T27" s="117">
        <v>6.1403863812979729E-4</v>
      </c>
      <c r="U27" s="117">
        <v>5.8453654435279979E-5</v>
      </c>
      <c r="V27" s="117">
        <v>9.7367135942568669E-3</v>
      </c>
      <c r="W27" s="117">
        <v>0.1631485</v>
      </c>
      <c r="X27" s="117">
        <v>3.4828138211E-3</v>
      </c>
      <c r="Y27" s="117">
        <v>4.5503263994000004E-3</v>
      </c>
      <c r="Z27" s="117">
        <v>2.7837934557E-3</v>
      </c>
      <c r="AA27" s="117">
        <v>4.5509850153000004E-3</v>
      </c>
      <c r="AB27" s="62">
        <v>1.5367918691500001E-2</v>
      </c>
      <c r="AC27" s="117">
        <v>1.6314819999999999E-4</v>
      </c>
      <c r="AD27" s="117">
        <v>3.3237500000000002E-5</v>
      </c>
      <c r="AE27" s="51"/>
      <c r="AF27" s="117">
        <v>14148.484264000001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1.0283929211287528</v>
      </c>
      <c r="F28" s="117">
        <v>0.30818285486734603</v>
      </c>
      <c r="G28" s="117">
        <v>3.8750542549231597E-2</v>
      </c>
      <c r="H28" s="117">
        <v>7.6782369221632032E-3</v>
      </c>
      <c r="I28" s="117">
        <v>0.11879070963207849</v>
      </c>
      <c r="J28" s="117">
        <v>0.11879070963207849</v>
      </c>
      <c r="K28" s="117">
        <v>0.11879070963207849</v>
      </c>
      <c r="L28" s="117">
        <v>7.6317292386649069E-2</v>
      </c>
      <c r="M28" s="117">
        <v>3.2717097774419495</v>
      </c>
      <c r="N28" s="117">
        <v>0.11526487162859118</v>
      </c>
      <c r="O28" s="117">
        <v>5.8547056177599863E-6</v>
      </c>
      <c r="P28" s="117">
        <v>4.0452211498551751E-4</v>
      </c>
      <c r="Q28" s="117">
        <v>9.9807977915436422E-6</v>
      </c>
      <c r="R28" s="117">
        <v>5.1647403103775467E-4</v>
      </c>
      <c r="S28" s="117">
        <v>3.5110018017697032E-4</v>
      </c>
      <c r="T28" s="117">
        <v>4.9348024130684886E-5</v>
      </c>
      <c r="U28" s="117">
        <v>8.2521843475673152E-6</v>
      </c>
      <c r="V28" s="117">
        <v>1.4335347792428265E-3</v>
      </c>
      <c r="W28" s="117">
        <v>3.4468899999999997E-2</v>
      </c>
      <c r="X28" s="117">
        <v>1.1675361634000002E-3</v>
      </c>
      <c r="Y28" s="117">
        <v>1.3336967849000001E-3</v>
      </c>
      <c r="Z28" s="117">
        <v>1.0151345737999999E-3</v>
      </c>
      <c r="AA28" s="117">
        <v>1.1407175154000001E-3</v>
      </c>
      <c r="AB28" s="117">
        <v>4.6570850374999997E-3</v>
      </c>
      <c r="AC28" s="117">
        <v>3.4468799999999998E-5</v>
      </c>
      <c r="AD28" s="117">
        <v>8.9337000000000005E-6</v>
      </c>
      <c r="AE28" s="51"/>
      <c r="AF28" s="117">
        <v>2788.8569210000001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6.836282220092035</v>
      </c>
      <c r="F29" s="117">
        <v>0.49925880749944046</v>
      </c>
      <c r="G29" s="117">
        <v>0.13242424603438399</v>
      </c>
      <c r="H29" s="117">
        <v>2.6562047059867982E-3</v>
      </c>
      <c r="I29" s="117">
        <v>0.20848756543990563</v>
      </c>
      <c r="J29" s="117">
        <v>0.20848756543990563</v>
      </c>
      <c r="K29" s="117">
        <v>0.20848756543990563</v>
      </c>
      <c r="L29" s="117">
        <v>0.1192321787906873</v>
      </c>
      <c r="M29" s="117">
        <v>1.6239080587746391</v>
      </c>
      <c r="N29" s="117">
        <v>5.6104024978060787E-2</v>
      </c>
      <c r="O29" s="117">
        <v>1.0959175689384688E-5</v>
      </c>
      <c r="P29" s="117">
        <v>1.056651554989769E-3</v>
      </c>
      <c r="Q29" s="117">
        <v>2.1078182834089313E-5</v>
      </c>
      <c r="R29" s="117">
        <v>1.6303331803190191E-3</v>
      </c>
      <c r="S29" s="117">
        <v>1.0955951849134029E-3</v>
      </c>
      <c r="T29" s="117">
        <v>5.6439230927739733E-5</v>
      </c>
      <c r="U29" s="117">
        <v>2.023801428940925E-5</v>
      </c>
      <c r="V29" s="117">
        <v>3.6176375157532616E-3</v>
      </c>
      <c r="W29" s="117">
        <v>5.8798400000000001E-2</v>
      </c>
      <c r="X29" s="117">
        <v>8.3997565170000003E-4</v>
      </c>
      <c r="Y29" s="117">
        <v>5.0865192253000003E-3</v>
      </c>
      <c r="Z29" s="117">
        <v>5.6838352445999999E-3</v>
      </c>
      <c r="AA29" s="117">
        <v>1.3066287919E-3</v>
      </c>
      <c r="AB29" s="117">
        <v>1.2916958913499999E-2</v>
      </c>
      <c r="AC29" s="117">
        <v>3.8720500000000003E-5</v>
      </c>
      <c r="AD29" s="117">
        <v>1.11046E-5</v>
      </c>
      <c r="AE29" s="51"/>
      <c r="AF29" s="117">
        <v>8219.5716150000007</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6.9272844593385348E-3</v>
      </c>
      <c r="F30" s="117">
        <v>2.9666467593551491E-2</v>
      </c>
      <c r="G30" s="117">
        <v>2.1861847294942673E-4</v>
      </c>
      <c r="H30" s="117">
        <v>3.9008973375573255E-5</v>
      </c>
      <c r="I30" s="117">
        <v>3.9009037503658658E-4</v>
      </c>
      <c r="J30" s="117">
        <v>3.9009037503658658E-4</v>
      </c>
      <c r="K30" s="117">
        <v>3.9009037503658658E-4</v>
      </c>
      <c r="L30" s="117">
        <v>5.8513460063359886E-5</v>
      </c>
      <c r="M30" s="117">
        <v>0.39760294163221138</v>
      </c>
      <c r="N30" s="117">
        <v>4.8581883120559803E-3</v>
      </c>
      <c r="O30" s="117">
        <v>1.4574564863295117E-7</v>
      </c>
      <c r="P30" s="117">
        <v>6.3399357155333734E-6</v>
      </c>
      <c r="Q30" s="117">
        <v>2.1861847294942668E-7</v>
      </c>
      <c r="R30" s="117">
        <v>4.5909879319379612E-6</v>
      </c>
      <c r="S30" s="117">
        <v>3.2792770942414004E-6</v>
      </c>
      <c r="T30" s="117">
        <v>1.6760749592789384E-6</v>
      </c>
      <c r="U30" s="117">
        <v>1.4574564863295117E-7</v>
      </c>
      <c r="V30" s="117">
        <v>2.404803202443694E-5</v>
      </c>
      <c r="W30" s="117">
        <v>6.1439999999999997E-4</v>
      </c>
      <c r="X30" s="117">
        <v>9.3621537000000009E-6</v>
      </c>
      <c r="Y30" s="117">
        <v>1.71639483E-5</v>
      </c>
      <c r="Z30" s="117">
        <v>5.8513460000000002E-6</v>
      </c>
      <c r="AA30" s="117">
        <v>2.0089621300000001E-5</v>
      </c>
      <c r="AB30" s="117">
        <v>5.2467069300000008E-5</v>
      </c>
      <c r="AC30" s="117">
        <v>6.144E-7</v>
      </c>
      <c r="AD30" s="117">
        <v>6.144E-7</v>
      </c>
      <c r="AE30" s="51"/>
      <c r="AF30" s="117">
        <v>32.064042999999998</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0.83660599999999996</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39.019286999999998</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9.0900999999999996E-2</v>
      </c>
      <c r="J32" s="117">
        <v>0.17758399999999999</v>
      </c>
      <c r="K32" s="117">
        <v>0.224492</v>
      </c>
      <c r="L32" s="117">
        <v>2.0025000000000001E-2</v>
      </c>
      <c r="M32" s="117" t="s">
        <v>65</v>
      </c>
      <c r="N32" s="117">
        <v>0.70495300000000005</v>
      </c>
      <c r="O32" s="117">
        <v>3.0530000000000002E-3</v>
      </c>
      <c r="P32" s="117" t="s">
        <v>65</v>
      </c>
      <c r="Q32" s="117">
        <v>8.0420000000000005E-3</v>
      </c>
      <c r="R32" s="117">
        <v>0.263484</v>
      </c>
      <c r="S32" s="117">
        <v>5.7880989999999999</v>
      </c>
      <c r="T32" s="117">
        <v>4.0244000000000002E-2</v>
      </c>
      <c r="U32" s="117">
        <v>4.4900000000000001E-3</v>
      </c>
      <c r="V32" s="117">
        <v>1.809053</v>
      </c>
      <c r="W32" s="117" t="s">
        <v>72</v>
      </c>
      <c r="X32" s="117">
        <v>5.1900000000000004E-4</v>
      </c>
      <c r="Y32" s="117">
        <v>4.6999999999999997E-5</v>
      </c>
      <c r="Z32" s="117">
        <v>6.9999999999999994E-5</v>
      </c>
      <c r="AA32" s="117">
        <v>2.9300000000000002E-4</v>
      </c>
      <c r="AB32" s="117">
        <v>9.3000000000000005E-4</v>
      </c>
      <c r="AC32" s="117" t="s">
        <v>72</v>
      </c>
      <c r="AD32" s="117" t="s">
        <v>72</v>
      </c>
      <c r="AE32" s="51"/>
      <c r="AF32" s="117" t="s">
        <v>65</v>
      </c>
      <c r="AG32" s="117" t="s">
        <v>65</v>
      </c>
      <c r="AH32" s="117" t="s">
        <v>65</v>
      </c>
      <c r="AI32" s="117" t="s">
        <v>65</v>
      </c>
      <c r="AJ32" s="117" t="s">
        <v>65</v>
      </c>
      <c r="AK32" s="117">
        <v>7019.6423089999998</v>
      </c>
      <c r="AL32" s="40" t="s">
        <v>108</v>
      </c>
    </row>
    <row r="33" spans="1:38" ht="26.25" customHeight="1" thickBot="1" x14ac:dyDescent="0.25">
      <c r="A33" s="60" t="s">
        <v>95</v>
      </c>
      <c r="B33" s="60" t="s">
        <v>109</v>
      </c>
      <c r="C33" s="61" t="s">
        <v>110</v>
      </c>
      <c r="D33" s="62"/>
      <c r="E33" s="117" t="s">
        <v>65</v>
      </c>
      <c r="F33" s="117" t="s">
        <v>65</v>
      </c>
      <c r="G33" s="117" t="s">
        <v>65</v>
      </c>
      <c r="H33" s="117" t="s">
        <v>65</v>
      </c>
      <c r="I33" s="117">
        <v>0.39052199999999998</v>
      </c>
      <c r="J33" s="117">
        <v>0.72318700000000002</v>
      </c>
      <c r="K33" s="117">
        <v>1.446377</v>
      </c>
      <c r="L33" s="117">
        <v>1.7179999999999999E-3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7019.6423089999998</v>
      </c>
      <c r="AL33" s="40" t="s">
        <v>108</v>
      </c>
    </row>
    <row r="34" spans="1:38" ht="26.25" customHeight="1" thickBot="1" x14ac:dyDescent="0.25">
      <c r="A34" s="60" t="s">
        <v>85</v>
      </c>
      <c r="B34" s="60" t="s">
        <v>111</v>
      </c>
      <c r="C34" s="61" t="s">
        <v>112</v>
      </c>
      <c r="D34" s="62"/>
      <c r="E34" s="117">
        <v>2.7557420000000001</v>
      </c>
      <c r="F34" s="117">
        <v>0.21415699999999999</v>
      </c>
      <c r="G34" s="117">
        <v>0.1701</v>
      </c>
      <c r="H34" s="117">
        <v>4.4999999999999999E-4</v>
      </c>
      <c r="I34" s="117">
        <v>5.7793999999999998E-2</v>
      </c>
      <c r="J34" s="117">
        <v>6.2294000000000002E-2</v>
      </c>
      <c r="K34" s="117">
        <v>9.2980999999999994E-2</v>
      </c>
      <c r="L34" s="62">
        <v>3.7566000000000002E-2</v>
      </c>
      <c r="M34" s="117">
        <v>0.743645</v>
      </c>
      <c r="N34" s="117" t="s">
        <v>72</v>
      </c>
      <c r="O34" s="117">
        <v>4.4999999999999999E-4</v>
      </c>
      <c r="P34" s="117" t="s">
        <v>72</v>
      </c>
      <c r="Q34" s="117" t="s">
        <v>72</v>
      </c>
      <c r="R34" s="117">
        <v>2.2499999999999998E-3</v>
      </c>
      <c r="S34" s="117">
        <v>7.6499999999999999E-2</v>
      </c>
      <c r="T34" s="117">
        <v>3.15E-3</v>
      </c>
      <c r="U34" s="117">
        <v>4.4999999999999999E-4</v>
      </c>
      <c r="V34" s="117">
        <v>4.4999999999999998E-2</v>
      </c>
      <c r="W34" s="117" t="s">
        <v>72</v>
      </c>
      <c r="X34" s="117">
        <v>1.3500000000000001E-3</v>
      </c>
      <c r="Y34" s="117">
        <v>2.2499999999999998E-3</v>
      </c>
      <c r="Z34" s="117">
        <v>1.5479999999999999E-3</v>
      </c>
      <c r="AA34" s="117">
        <v>3.5599999999999998E-4</v>
      </c>
      <c r="AB34" s="117">
        <v>5.5040000000000002E-3</v>
      </c>
      <c r="AC34" s="117" t="s">
        <v>65</v>
      </c>
      <c r="AD34" s="117" t="s">
        <v>65</v>
      </c>
      <c r="AE34" s="51"/>
      <c r="AF34" s="117">
        <v>1903.5</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0.70650000000000002</v>
      </c>
      <c r="F36" s="117">
        <v>2.52E-2</v>
      </c>
      <c r="G36" s="117">
        <v>3.5999999999999997E-2</v>
      </c>
      <c r="H36" s="117" t="s">
        <v>72</v>
      </c>
      <c r="I36" s="117">
        <v>1.26E-2</v>
      </c>
      <c r="J36" s="117">
        <v>1.35E-2</v>
      </c>
      <c r="K36" s="117">
        <v>1.35E-2</v>
      </c>
      <c r="L36" s="117">
        <v>4.1850000000000004E-3</v>
      </c>
      <c r="M36" s="117">
        <v>6.6600000000000006E-2</v>
      </c>
      <c r="N36" s="117">
        <v>1.17E-3</v>
      </c>
      <c r="O36" s="117">
        <v>9.0000000000000006E-5</v>
      </c>
      <c r="P36" s="117">
        <v>2.7E-4</v>
      </c>
      <c r="Q36" s="117">
        <v>3.6000000000000002E-4</v>
      </c>
      <c r="R36" s="117">
        <v>4.4999999999999999E-4</v>
      </c>
      <c r="S36" s="117">
        <v>1.8000000000000002E-3</v>
      </c>
      <c r="T36" s="117">
        <v>8.9999999999999993E-3</v>
      </c>
      <c r="U36" s="117">
        <v>9.0000000000000006E-5</v>
      </c>
      <c r="V36" s="117">
        <v>1.0800000000000001E-2</v>
      </c>
      <c r="W36" s="117">
        <v>1.17E-3</v>
      </c>
      <c r="X36" s="117">
        <v>1.8E-5</v>
      </c>
      <c r="Y36" s="117">
        <v>9.0000000000000006E-5</v>
      </c>
      <c r="Z36" s="117">
        <v>9.0000000000000006E-5</v>
      </c>
      <c r="AA36" s="117">
        <v>9.0000000000000002E-6</v>
      </c>
      <c r="AB36" s="117">
        <v>2.0699999999999999E-4</v>
      </c>
      <c r="AC36" s="117">
        <v>7.2000000000000005E-4</v>
      </c>
      <c r="AD36" s="117">
        <v>3.4200000000000002E-4</v>
      </c>
      <c r="AE36" s="51"/>
      <c r="AF36" s="117">
        <v>380.69999999999993</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0.37275000000000003</v>
      </c>
      <c r="F39" s="117">
        <v>8.8585999999999998E-2</v>
      </c>
      <c r="G39" s="117">
        <v>0.43138399999999999</v>
      </c>
      <c r="H39" s="117">
        <v>1.139E-3</v>
      </c>
      <c r="I39" s="117">
        <v>8.0605999999999997E-2</v>
      </c>
      <c r="J39" s="117">
        <v>8.9496999999999993E-2</v>
      </c>
      <c r="K39" s="117">
        <v>9.9654000000000006E-2</v>
      </c>
      <c r="L39" s="117">
        <v>1.1554E-2</v>
      </c>
      <c r="M39" s="117">
        <v>0.53820199999999996</v>
      </c>
      <c r="N39" s="117">
        <v>6.5296000000000007E-2</v>
      </c>
      <c r="O39" s="117">
        <v>1.6080000000000001E-2</v>
      </c>
      <c r="P39" s="117">
        <v>2.8549999999999999E-3</v>
      </c>
      <c r="Q39" s="117">
        <v>5.5246999999999997E-2</v>
      </c>
      <c r="R39" s="117">
        <v>3.6250999999999999E-2</v>
      </c>
      <c r="S39" s="117">
        <v>2.0462000000000001E-2</v>
      </c>
      <c r="T39" s="117">
        <v>0.30847999999999998</v>
      </c>
      <c r="U39" s="117">
        <v>8.3500000000000002E-4</v>
      </c>
      <c r="V39" s="117">
        <v>0.34956799999999999</v>
      </c>
      <c r="W39" s="117">
        <v>0.12911800000000001</v>
      </c>
      <c r="X39" s="117">
        <v>2.4738E-2</v>
      </c>
      <c r="Y39" s="117">
        <v>3.3390999999999997E-2</v>
      </c>
      <c r="Z39" s="117">
        <v>1.4239E-2</v>
      </c>
      <c r="AA39" s="117">
        <v>1.0255E-2</v>
      </c>
      <c r="AB39" s="117">
        <v>8.2623000000000002E-2</v>
      </c>
      <c r="AC39" s="117">
        <v>2.8900000000000002E-3</v>
      </c>
      <c r="AD39" s="117">
        <v>4.5345000000000003E-2</v>
      </c>
      <c r="AE39" s="51"/>
      <c r="AF39" s="117">
        <v>1203.8</v>
      </c>
      <c r="AG39" s="166">
        <v>266.69</v>
      </c>
      <c r="AH39" s="166">
        <v>2688.3</v>
      </c>
      <c r="AI39" s="117">
        <v>545</v>
      </c>
      <c r="AJ39" s="117" t="s">
        <v>65</v>
      </c>
      <c r="AK39" s="117" t="s">
        <v>65</v>
      </c>
      <c r="AL39" s="40" t="s">
        <v>61</v>
      </c>
    </row>
    <row r="40" spans="1:38" ht="26.25" customHeight="1" thickBot="1" x14ac:dyDescent="0.25">
      <c r="A40" s="60" t="s">
        <v>85</v>
      </c>
      <c r="B40" s="60" t="s">
        <v>125</v>
      </c>
      <c r="C40" s="61" t="s">
        <v>126</v>
      </c>
      <c r="D40" s="62"/>
      <c r="E40" s="117">
        <v>0.30279899999999998</v>
      </c>
      <c r="F40" s="117">
        <v>0.226164</v>
      </c>
      <c r="G40" s="117">
        <v>5.8240000000000002E-3</v>
      </c>
      <c r="H40" s="117">
        <v>6.6000000000000005E-5</v>
      </c>
      <c r="I40" s="117">
        <v>2.5443E-2</v>
      </c>
      <c r="J40" s="117">
        <v>2.5443E-2</v>
      </c>
      <c r="K40" s="117">
        <v>2.5443E-2</v>
      </c>
      <c r="L40" s="117">
        <v>1.3055000000000001E-2</v>
      </c>
      <c r="M40" s="117">
        <v>0.61982499999999996</v>
      </c>
      <c r="N40" s="117">
        <v>1.0751E-2</v>
      </c>
      <c r="O40" s="117">
        <v>8.7999999999999998E-5</v>
      </c>
      <c r="P40" s="117" t="s">
        <v>72</v>
      </c>
      <c r="Q40" s="117" t="s">
        <v>72</v>
      </c>
      <c r="R40" s="117">
        <v>4.4000000000000002E-4</v>
      </c>
      <c r="S40" s="117">
        <v>1.4949E-2</v>
      </c>
      <c r="T40" s="117">
        <v>6.1600000000000001E-4</v>
      </c>
      <c r="U40" s="117">
        <v>8.7999999999999998E-5</v>
      </c>
      <c r="V40" s="117">
        <v>8.7939999999999997E-3</v>
      </c>
      <c r="W40" s="117" t="s">
        <v>72</v>
      </c>
      <c r="X40" s="117">
        <v>2.72E-4</v>
      </c>
      <c r="Y40" s="117">
        <v>4.3100000000000001E-4</v>
      </c>
      <c r="Z40" s="117" t="s">
        <v>72</v>
      </c>
      <c r="AA40" s="117" t="s">
        <v>72</v>
      </c>
      <c r="AB40" s="117">
        <v>7.0300000000000007E-4</v>
      </c>
      <c r="AC40" s="117" t="s">
        <v>65</v>
      </c>
      <c r="AD40" s="117" t="s">
        <v>65</v>
      </c>
      <c r="AE40" s="51"/>
      <c r="AF40" s="117">
        <v>373.05334900000003</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17">
        <v>7.198226</v>
      </c>
      <c r="F41" s="117">
        <v>5.8655739999999996</v>
      </c>
      <c r="G41" s="117">
        <v>0.74885599999999997</v>
      </c>
      <c r="H41" s="62">
        <v>7.2237999999999997E-2</v>
      </c>
      <c r="I41" s="117">
        <v>2.4586649999999999</v>
      </c>
      <c r="J41" s="117">
        <v>2.5697730000000001</v>
      </c>
      <c r="K41" s="117">
        <v>2.7576520000000002</v>
      </c>
      <c r="L41" s="117">
        <v>0.89127100000000004</v>
      </c>
      <c r="M41" s="117">
        <v>85.520668999999998</v>
      </c>
      <c r="N41" s="117">
        <v>2.7498429999999998</v>
      </c>
      <c r="O41" s="117">
        <v>0.26242199999999999</v>
      </c>
      <c r="P41" s="117">
        <v>7.3282E-2</v>
      </c>
      <c r="Q41" s="117">
        <v>5.1364E-2</v>
      </c>
      <c r="R41" s="117">
        <v>0.34384599999999998</v>
      </c>
      <c r="S41" s="117">
        <v>0.104906</v>
      </c>
      <c r="T41" s="117">
        <v>4.0843999999999998E-2</v>
      </c>
      <c r="U41" s="117">
        <v>8.7309999999999992E-3</v>
      </c>
      <c r="V41" s="117">
        <v>7.5631579999999996</v>
      </c>
      <c r="W41" s="117">
        <v>0.94217899999999999</v>
      </c>
      <c r="X41" s="117">
        <v>1.694553</v>
      </c>
      <c r="Y41" s="117">
        <v>1.5338909999999999</v>
      </c>
      <c r="Z41" s="117">
        <v>1.1173010000000001</v>
      </c>
      <c r="AA41" s="117">
        <v>1.7602</v>
      </c>
      <c r="AB41" s="117">
        <v>6.1059429999999999</v>
      </c>
      <c r="AC41" s="62">
        <v>0.20038800000000001</v>
      </c>
      <c r="AD41" s="62">
        <v>0.13048599999999999</v>
      </c>
      <c r="AE41" s="51"/>
      <c r="AF41" s="117">
        <v>605</v>
      </c>
      <c r="AG41" s="117">
        <v>763.14</v>
      </c>
      <c r="AH41" s="117">
        <v>1563.3</v>
      </c>
      <c r="AI41" s="117">
        <v>14400</v>
      </c>
      <c r="AJ41" s="62">
        <v>417.95</v>
      </c>
      <c r="AK41" s="117" t="s">
        <v>65</v>
      </c>
      <c r="AL41" s="40" t="s">
        <v>61</v>
      </c>
    </row>
    <row r="42" spans="1:38" ht="26.25" customHeight="1" thickBot="1" x14ac:dyDescent="0.25">
      <c r="A42" s="60" t="s">
        <v>85</v>
      </c>
      <c r="B42" s="60" t="s">
        <v>129</v>
      </c>
      <c r="C42" s="61" t="s">
        <v>130</v>
      </c>
      <c r="D42" s="62"/>
      <c r="E42" s="62">
        <v>5.7529999999999998E-2</v>
      </c>
      <c r="F42" s="62">
        <v>0.52937900000000004</v>
      </c>
      <c r="G42" s="117">
        <v>1.98E-3</v>
      </c>
      <c r="H42" s="62">
        <v>2.3E-5</v>
      </c>
      <c r="I42" s="62">
        <v>1.1343000000000001E-2</v>
      </c>
      <c r="J42" s="62">
        <v>1.1343000000000001E-2</v>
      </c>
      <c r="K42" s="62">
        <v>1.1343000000000001E-2</v>
      </c>
      <c r="L42" s="117">
        <v>2.0760000000000002E-3</v>
      </c>
      <c r="M42" s="62">
        <v>2.9453770000000001</v>
      </c>
      <c r="N42" s="117">
        <v>5.4754999999999998E-2</v>
      </c>
      <c r="O42" s="62">
        <v>5.1999999999999997E-5</v>
      </c>
      <c r="P42" s="117" t="s">
        <v>72</v>
      </c>
      <c r="Q42" s="117" t="s">
        <v>72</v>
      </c>
      <c r="R42" s="117">
        <v>2.6200000000000003E-4</v>
      </c>
      <c r="S42" s="117">
        <v>8.9079999999999993E-3</v>
      </c>
      <c r="T42" s="62">
        <v>3.6699999999999998E-4</v>
      </c>
      <c r="U42" s="62">
        <v>5.1999999999999997E-5</v>
      </c>
      <c r="V42" s="117">
        <v>5.2399999999999999E-3</v>
      </c>
      <c r="W42" s="117" t="s">
        <v>72</v>
      </c>
      <c r="X42" s="62">
        <v>1.9900000000000001E-4</v>
      </c>
      <c r="Y42" s="62">
        <v>2.2000000000000001E-4</v>
      </c>
      <c r="Z42" s="117" t="s">
        <v>72</v>
      </c>
      <c r="AA42" s="117" t="s">
        <v>72</v>
      </c>
      <c r="AB42" s="62">
        <v>4.1899999999999999E-4</v>
      </c>
      <c r="AC42" s="117" t="s">
        <v>65</v>
      </c>
      <c r="AD42" s="117" t="s">
        <v>65</v>
      </c>
      <c r="AE42" s="51"/>
      <c r="AF42" s="117">
        <v>228.82599999999999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0.101327</v>
      </c>
      <c r="F43" s="117">
        <v>4.0430000000000001E-2</v>
      </c>
      <c r="G43" s="117">
        <v>9.1623999999999997E-2</v>
      </c>
      <c r="H43" s="117">
        <v>1.9100000000000001E-4</v>
      </c>
      <c r="I43" s="117">
        <v>2.3906E-2</v>
      </c>
      <c r="J43" s="117">
        <v>2.5308000000000001E-2</v>
      </c>
      <c r="K43" s="117">
        <v>2.6897999999999998E-2</v>
      </c>
      <c r="L43" s="117">
        <v>1.0087E-2</v>
      </c>
      <c r="M43" s="117">
        <v>0.149843</v>
      </c>
      <c r="N43" s="117">
        <v>2.2998000000000001E-2</v>
      </c>
      <c r="O43" s="117">
        <v>1.4862999999999999E-2</v>
      </c>
      <c r="P43" s="117">
        <v>3.86E-4</v>
      </c>
      <c r="Q43" s="117">
        <v>3.0329999999999999E-2</v>
      </c>
      <c r="R43" s="117">
        <v>1.7797E-2</v>
      </c>
      <c r="S43" s="117">
        <v>8.5299999999999994E-3</v>
      </c>
      <c r="T43" s="117">
        <v>0.19956299999999999</v>
      </c>
      <c r="U43" s="117">
        <v>1.5200000000000001E-4</v>
      </c>
      <c r="V43" s="117">
        <v>0.111926</v>
      </c>
      <c r="W43" s="117">
        <v>3.6588000000000002E-2</v>
      </c>
      <c r="X43" s="117">
        <v>9.6880000000000004E-3</v>
      </c>
      <c r="Y43" s="117">
        <v>1.2316000000000001E-2</v>
      </c>
      <c r="Z43" s="117">
        <v>6.1260000000000004E-3</v>
      </c>
      <c r="AA43" s="117">
        <v>3.7780000000000001E-3</v>
      </c>
      <c r="AB43" s="117">
        <v>3.1907999999999999E-2</v>
      </c>
      <c r="AC43" s="117">
        <v>9.6699999999999998E-4</v>
      </c>
      <c r="AD43" s="117">
        <v>4.6030000000000003E-3</v>
      </c>
      <c r="AE43" s="51"/>
      <c r="AF43" s="117">
        <v>676.8</v>
      </c>
      <c r="AG43" s="166">
        <v>27.05</v>
      </c>
      <c r="AH43" s="166">
        <v>229.5</v>
      </c>
      <c r="AI43" s="117">
        <v>190</v>
      </c>
      <c r="AJ43" s="117" t="s">
        <v>65</v>
      </c>
      <c r="AK43" s="117" t="s">
        <v>65</v>
      </c>
      <c r="AL43" s="40" t="s">
        <v>61</v>
      </c>
    </row>
    <row r="44" spans="1:38" ht="26.25" customHeight="1" thickBot="1" x14ac:dyDescent="0.25">
      <c r="A44" s="60" t="s">
        <v>85</v>
      </c>
      <c r="B44" s="60" t="s">
        <v>133</v>
      </c>
      <c r="C44" s="61" t="s">
        <v>134</v>
      </c>
      <c r="D44" s="62"/>
      <c r="E44" s="117">
        <v>2.3583409999999998</v>
      </c>
      <c r="F44" s="117">
        <v>0.28628900000000002</v>
      </c>
      <c r="G44" s="117">
        <v>0.11887</v>
      </c>
      <c r="H44" s="117">
        <v>4.4999999999999999E-4</v>
      </c>
      <c r="I44" s="117">
        <v>0.13154399999999999</v>
      </c>
      <c r="J44" s="117">
        <v>0.13154399999999999</v>
      </c>
      <c r="K44" s="117">
        <v>0.13154399999999999</v>
      </c>
      <c r="L44" s="117">
        <v>7.3918999999999999E-2</v>
      </c>
      <c r="M44" s="117">
        <v>2.2346089999999998</v>
      </c>
      <c r="N44" s="117">
        <v>2.4756E-2</v>
      </c>
      <c r="O44" s="117">
        <v>5.9199999999999997E-4</v>
      </c>
      <c r="P44" s="117" t="s">
        <v>72</v>
      </c>
      <c r="Q44" s="117" t="s">
        <v>72</v>
      </c>
      <c r="R44" s="117">
        <v>2.9610000000000001E-3</v>
      </c>
      <c r="S44" s="117">
        <v>0.100684</v>
      </c>
      <c r="T44" s="117">
        <v>4.1460000000000004E-3</v>
      </c>
      <c r="U44" s="117">
        <v>5.9199999999999997E-4</v>
      </c>
      <c r="V44" s="117">
        <v>5.9226000000000001E-2</v>
      </c>
      <c r="W44" s="117" t="s">
        <v>72</v>
      </c>
      <c r="X44" s="117">
        <v>1.7960000000000001E-3</v>
      </c>
      <c r="Y44" s="117">
        <v>2.9420000000000002E-3</v>
      </c>
      <c r="Z44" s="117" t="s">
        <v>72</v>
      </c>
      <c r="AA44" s="117" t="s">
        <v>72</v>
      </c>
      <c r="AB44" s="117">
        <v>4.738E-3</v>
      </c>
      <c r="AC44" s="117" t="s">
        <v>65</v>
      </c>
      <c r="AD44" s="117" t="s">
        <v>65</v>
      </c>
      <c r="AE44" s="51"/>
      <c r="AF44" s="117">
        <v>2508.5034000000001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0.52540200000000004</v>
      </c>
      <c r="F45" s="117">
        <v>3.5408000000000002E-2</v>
      </c>
      <c r="G45" s="117">
        <v>2.6755999999999999E-2</v>
      </c>
      <c r="H45" s="117" t="s">
        <v>72</v>
      </c>
      <c r="I45" s="117">
        <v>1.0229E-2</v>
      </c>
      <c r="J45" s="117">
        <v>1.0897E-2</v>
      </c>
      <c r="K45" s="117">
        <v>1.0897E-2</v>
      </c>
      <c r="L45" s="117">
        <v>3.1510000000000002E-3</v>
      </c>
      <c r="M45" s="117">
        <v>0.102246</v>
      </c>
      <c r="N45" s="117">
        <v>8.6899999999999998E-4</v>
      </c>
      <c r="O45" s="117">
        <v>6.7000000000000002E-5</v>
      </c>
      <c r="P45" s="117">
        <v>2.0000000000000001E-4</v>
      </c>
      <c r="Q45" s="117">
        <v>2.6699999999999998E-4</v>
      </c>
      <c r="R45" s="117">
        <v>3.3399999999999999E-4</v>
      </c>
      <c r="S45" s="117">
        <v>1.3359999999999999E-3</v>
      </c>
      <c r="T45" s="117">
        <v>6.6819999999999996E-3</v>
      </c>
      <c r="U45" s="117">
        <v>6.7000000000000002E-5</v>
      </c>
      <c r="V45" s="117">
        <v>8.0180000000000008E-3</v>
      </c>
      <c r="W45" s="117">
        <v>8.6899999999999998E-4</v>
      </c>
      <c r="X45" s="117">
        <v>1.2999999999999999E-5</v>
      </c>
      <c r="Y45" s="117">
        <v>6.7000000000000002E-5</v>
      </c>
      <c r="Z45" s="117">
        <v>6.7000000000000002E-5</v>
      </c>
      <c r="AA45" s="117">
        <v>6.9999999999999999E-6</v>
      </c>
      <c r="AB45" s="117">
        <v>1.54E-4</v>
      </c>
      <c r="AC45" s="117">
        <v>5.3499999999999999E-4</v>
      </c>
      <c r="AD45" s="117">
        <v>2.5399999999999999E-4</v>
      </c>
      <c r="AE45" s="51"/>
      <c r="AF45" s="117">
        <v>286.697</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9.5198000000000005E-2</v>
      </c>
      <c r="F50" s="166" t="s">
        <v>65</v>
      </c>
      <c r="G50" s="166">
        <v>2.4257999999999998E-2</v>
      </c>
      <c r="H50" s="166">
        <v>1.4E-2</v>
      </c>
      <c r="I50" s="166">
        <v>0.43819399999999997</v>
      </c>
      <c r="J50" s="166">
        <v>0.45175300000000002</v>
      </c>
      <c r="K50" s="166">
        <v>0.86193799999999998</v>
      </c>
      <c r="L50" s="166" t="s">
        <v>72</v>
      </c>
      <c r="M50" s="166">
        <v>0.42135699999999998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0.02</v>
      </c>
      <c r="G52" s="117" t="s">
        <v>65</v>
      </c>
      <c r="H52" s="117" t="s">
        <v>65</v>
      </c>
      <c r="I52" s="117">
        <v>8.9636179999999996E-3</v>
      </c>
      <c r="J52" s="117">
        <v>2.0626317999999998E-2</v>
      </c>
      <c r="K52" s="117">
        <v>3.3321999999999997E-2</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4.3520000000000003</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0.30599999999999999</v>
      </c>
      <c r="AL53" s="40" t="s">
        <v>160</v>
      </c>
    </row>
    <row r="54" spans="1:38" ht="37.5" customHeight="1" thickBot="1" x14ac:dyDescent="0.25">
      <c r="A54" s="60" t="s">
        <v>142</v>
      </c>
      <c r="B54" s="64" t="s">
        <v>161</v>
      </c>
      <c r="C54" s="66" t="s">
        <v>162</v>
      </c>
      <c r="D54" s="63"/>
      <c r="E54" s="117" t="s">
        <v>65</v>
      </c>
      <c r="F54" s="117">
        <v>3.2000000000000001E-2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847</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7.8100000000000001E-3</v>
      </c>
      <c r="J57" s="117">
        <v>1.4057999999999999E-2</v>
      </c>
      <c r="K57" s="117">
        <v>1.4619999999999999E-2</v>
      </c>
      <c r="L57" s="117">
        <v>2.34E-4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559.54</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32</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139</v>
      </c>
      <c r="J59" s="117" t="s">
        <v>139</v>
      </c>
      <c r="K59" s="117" t="s">
        <v>139</v>
      </c>
      <c r="L59" s="117" t="s">
        <v>139</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8.7425000000000003E-2</v>
      </c>
      <c r="J61" s="166">
        <v>0.87942600000000004</v>
      </c>
      <c r="K61" s="166">
        <v>2.9295140000000002</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v>0.09</v>
      </c>
      <c r="G63" s="117" t="s">
        <v>65</v>
      </c>
      <c r="H63" s="117" t="s">
        <v>65</v>
      </c>
      <c r="I63" s="117">
        <v>0.14139199999999999</v>
      </c>
      <c r="J63" s="117">
        <v>0.42417500000000002</v>
      </c>
      <c r="K63" s="117">
        <v>1.28538</v>
      </c>
      <c r="L63" s="117" t="s">
        <v>65</v>
      </c>
      <c r="M63" s="117">
        <v>0.01</v>
      </c>
      <c r="N63" s="117" t="s">
        <v>65</v>
      </c>
      <c r="O63" s="117" t="s">
        <v>65</v>
      </c>
      <c r="P63" s="117" t="s">
        <v>65</v>
      </c>
      <c r="Q63" s="117" t="s">
        <v>65</v>
      </c>
      <c r="R63" s="117" t="s">
        <v>65</v>
      </c>
      <c r="S63" s="117">
        <v>0.01</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0.13235</v>
      </c>
      <c r="F64" s="117">
        <v>3.539E-3</v>
      </c>
      <c r="G64" s="117" t="s">
        <v>65</v>
      </c>
      <c r="H64" s="117">
        <v>1.6449999999999999E-2</v>
      </c>
      <c r="I64" s="117" t="s">
        <v>65</v>
      </c>
      <c r="J64" s="117" t="s">
        <v>65</v>
      </c>
      <c r="K64" s="117" t="s">
        <v>65</v>
      </c>
      <c r="L64" s="117" t="s">
        <v>65</v>
      </c>
      <c r="M64" s="62">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1.0649999999999999</v>
      </c>
      <c r="G70" s="117" t="s">
        <v>65</v>
      </c>
      <c r="H70" s="117">
        <v>2.6669999999999999E-2</v>
      </c>
      <c r="I70" s="117">
        <v>6.6554000000000002E-2</v>
      </c>
      <c r="J70" s="117">
        <v>0.12198000000000001</v>
      </c>
      <c r="K70" s="117">
        <v>0.14599999999999999</v>
      </c>
      <c r="L70" s="117">
        <v>1.9750000000000002E-3</v>
      </c>
      <c r="M70" s="117">
        <v>0.27</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117" t="s">
        <v>65</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1.6899999999999999E-4</v>
      </c>
      <c r="F72" s="117">
        <v>6.0000000000000002E-5</v>
      </c>
      <c r="G72" s="117">
        <v>7.7999999999999999E-5</v>
      </c>
      <c r="H72" s="117" t="s">
        <v>72</v>
      </c>
      <c r="I72" s="117">
        <v>8.7000000000000001E-5</v>
      </c>
      <c r="J72" s="117">
        <v>1.27E-4</v>
      </c>
      <c r="K72" s="117">
        <v>1.5899999999999999E-4</v>
      </c>
      <c r="L72" s="117">
        <v>1.5E-6</v>
      </c>
      <c r="M72" s="117">
        <v>1.9999999999999999E-6</v>
      </c>
      <c r="N72" s="117">
        <v>3.3809999999999999E-3</v>
      </c>
      <c r="O72" s="117">
        <v>2.5999999999999998E-4</v>
      </c>
      <c r="P72" s="117">
        <v>6.4999999999999994E-5</v>
      </c>
      <c r="Q72" s="117">
        <v>2.0000000000000002E-5</v>
      </c>
      <c r="R72" s="117">
        <v>1.3100000000000001E-4</v>
      </c>
      <c r="S72" s="117">
        <v>6.2000000000000003E-5</v>
      </c>
      <c r="T72" s="117">
        <v>9.1E-4</v>
      </c>
      <c r="U72" s="117" t="s">
        <v>72</v>
      </c>
      <c r="V72" s="117">
        <v>4.8549999999999999E-3</v>
      </c>
      <c r="W72" s="117">
        <v>3.9050000000000001E-3</v>
      </c>
      <c r="X72" s="117" t="s">
        <v>72</v>
      </c>
      <c r="Y72" s="117" t="s">
        <v>72</v>
      </c>
      <c r="Z72" s="117" t="s">
        <v>72</v>
      </c>
      <c r="AA72" s="117" t="s">
        <v>72</v>
      </c>
      <c r="AB72" s="117" t="s">
        <v>72</v>
      </c>
      <c r="AC72" s="117" t="s">
        <v>72</v>
      </c>
      <c r="AD72" s="117">
        <v>9.0000000000000002E-6</v>
      </c>
      <c r="AE72" s="51"/>
      <c r="AF72" s="117" t="s">
        <v>65</v>
      </c>
      <c r="AG72" s="117" t="s">
        <v>65</v>
      </c>
      <c r="AH72" s="117" t="s">
        <v>65</v>
      </c>
      <c r="AI72" s="117" t="s">
        <v>65</v>
      </c>
      <c r="AJ72" s="117" t="s">
        <v>65</v>
      </c>
      <c r="AK72" s="117">
        <v>3.7000000000000002E-3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1.5E-5</v>
      </c>
      <c r="J76" s="117">
        <v>3.0000000000000001E-5</v>
      </c>
      <c r="K76" s="117">
        <v>3.8000000000000002E-5</v>
      </c>
      <c r="L76" s="117" t="s">
        <v>65</v>
      </c>
      <c r="M76" s="117" t="s">
        <v>65</v>
      </c>
      <c r="N76" s="117">
        <v>6.1000000000000004E-3</v>
      </c>
      <c r="O76" s="117" t="s">
        <v>65</v>
      </c>
      <c r="P76" s="117" t="s">
        <v>65</v>
      </c>
      <c r="Q76" s="117" t="s">
        <v>65</v>
      </c>
      <c r="R76" s="117" t="s">
        <v>65</v>
      </c>
      <c r="S76" s="117" t="s">
        <v>65</v>
      </c>
      <c r="T76" s="117" t="s">
        <v>65</v>
      </c>
      <c r="U76" s="117" t="s">
        <v>65</v>
      </c>
      <c r="V76" s="117" t="s">
        <v>65</v>
      </c>
      <c r="W76" s="117">
        <v>2.1613E-2</v>
      </c>
      <c r="X76" s="117" t="s">
        <v>65</v>
      </c>
      <c r="Y76" s="117" t="s">
        <v>65</v>
      </c>
      <c r="Z76" s="117" t="s">
        <v>65</v>
      </c>
      <c r="AA76" s="117" t="s">
        <v>65</v>
      </c>
      <c r="AB76" s="117" t="s">
        <v>65</v>
      </c>
      <c r="AC76" s="117" t="s">
        <v>65</v>
      </c>
      <c r="AD76" s="117">
        <v>1.8E-5</v>
      </c>
      <c r="AE76" s="51"/>
      <c r="AF76" s="117" t="s">
        <v>65</v>
      </c>
      <c r="AG76" s="117" t="s">
        <v>65</v>
      </c>
      <c r="AH76" s="117" t="s">
        <v>65</v>
      </c>
      <c r="AI76" s="117" t="s">
        <v>65</v>
      </c>
      <c r="AJ76" s="117" t="s">
        <v>65</v>
      </c>
      <c r="AK76" s="62">
        <v>6.7539999999999996</v>
      </c>
      <c r="AL76" s="40" t="s">
        <v>225</v>
      </c>
    </row>
    <row r="77" spans="1:38" ht="26.25" customHeight="1" thickBot="1" x14ac:dyDescent="0.25">
      <c r="A77" s="60" t="s">
        <v>66</v>
      </c>
      <c r="B77" s="60" t="s">
        <v>226</v>
      </c>
      <c r="C77" s="61" t="s">
        <v>227</v>
      </c>
      <c r="D77" s="62"/>
      <c r="E77" s="117" t="s">
        <v>65</v>
      </c>
      <c r="F77" s="117" t="s">
        <v>65</v>
      </c>
      <c r="G77" s="117" t="s">
        <v>65</v>
      </c>
      <c r="H77" s="117" t="s">
        <v>65</v>
      </c>
      <c r="I77" s="117">
        <v>8.7999999999999998E-5</v>
      </c>
      <c r="J77" s="117">
        <v>9.7999999999999997E-5</v>
      </c>
      <c r="K77" s="117">
        <v>1.08E-4</v>
      </c>
      <c r="L77" s="117" t="s">
        <v>65</v>
      </c>
      <c r="M77" s="117" t="s">
        <v>65</v>
      </c>
      <c r="N77" s="117" t="s">
        <v>65</v>
      </c>
      <c r="O77" s="117" t="s">
        <v>65</v>
      </c>
      <c r="P77" s="117" t="s">
        <v>65</v>
      </c>
      <c r="Q77" s="117" t="s">
        <v>65</v>
      </c>
      <c r="R77" s="117" t="s">
        <v>65</v>
      </c>
      <c r="S77" s="117" t="s">
        <v>65</v>
      </c>
      <c r="T77" s="117" t="s">
        <v>65</v>
      </c>
      <c r="U77" s="117" t="s">
        <v>65</v>
      </c>
      <c r="V77" s="117">
        <v>8.5000000000000006E-2</v>
      </c>
      <c r="W77" s="117" t="s">
        <v>72</v>
      </c>
      <c r="X77" s="117" t="s">
        <v>65</v>
      </c>
      <c r="Y77" s="117" t="s">
        <v>65</v>
      </c>
      <c r="Z77" s="117" t="s">
        <v>65</v>
      </c>
      <c r="AA77" s="117" t="s">
        <v>65</v>
      </c>
      <c r="AB77" s="117" t="s">
        <v>65</v>
      </c>
      <c r="AC77" s="117" t="s">
        <v>65</v>
      </c>
      <c r="AD77" s="117" t="s">
        <v>72</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1.1349999999999999E-2</v>
      </c>
      <c r="F80" s="117">
        <v>1.4670000000000001E-2</v>
      </c>
      <c r="G80" s="117">
        <v>8.43E-4</v>
      </c>
      <c r="H80" s="117">
        <v>4.6740000000000004E-2</v>
      </c>
      <c r="I80" s="117">
        <v>2.2197000000000001E-2</v>
      </c>
      <c r="J80" s="117">
        <v>2.8519000000000003E-2</v>
      </c>
      <c r="K80" s="117">
        <v>4.7532000000000005E-2</v>
      </c>
      <c r="L80" s="117">
        <v>8.0000000000000007E-5</v>
      </c>
      <c r="M80" s="117">
        <v>1.001E-2</v>
      </c>
      <c r="N80" s="117">
        <v>5.9500000000000004E-3</v>
      </c>
      <c r="O80" s="117" t="s">
        <v>65</v>
      </c>
      <c r="P80" s="117" t="s">
        <v>65</v>
      </c>
      <c r="Q80" s="117" t="s">
        <v>65</v>
      </c>
      <c r="R80" s="117">
        <v>0.14319999999999999</v>
      </c>
      <c r="S80" s="117">
        <v>2.3899999999999998E-3</v>
      </c>
      <c r="T80" s="117">
        <v>5.0929999999999996E-2</v>
      </c>
      <c r="U80" s="117" t="s">
        <v>65</v>
      </c>
      <c r="V80" s="117">
        <v>8.8000000000000009E-2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2.420334</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1.3751899999999999</v>
      </c>
      <c r="AL82" s="40" t="s">
        <v>243</v>
      </c>
    </row>
    <row r="83" spans="1:38" ht="26.25" customHeight="1" thickBot="1" x14ac:dyDescent="0.25">
      <c r="A83" s="60" t="s">
        <v>66</v>
      </c>
      <c r="B83" s="71" t="s">
        <v>244</v>
      </c>
      <c r="C83" s="72" t="s">
        <v>245</v>
      </c>
      <c r="D83" s="62"/>
      <c r="E83" s="119" t="s">
        <v>65</v>
      </c>
      <c r="F83" s="119">
        <v>1.4E-2</v>
      </c>
      <c r="G83" s="119" t="s">
        <v>65</v>
      </c>
      <c r="H83" s="119" t="s">
        <v>65</v>
      </c>
      <c r="I83" s="119">
        <v>8.7000000000000001E-4</v>
      </c>
      <c r="J83" s="119">
        <v>1.7299999999999999E-2</v>
      </c>
      <c r="K83" s="119">
        <v>0.12975</v>
      </c>
      <c r="L83" s="119">
        <v>4.8999999999999998E-5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865</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2.488356</v>
      </c>
      <c r="G85" s="119" t="s">
        <v>65</v>
      </c>
      <c r="H85" s="119" t="s">
        <v>65</v>
      </c>
      <c r="I85" s="119" t="s">
        <v>65</v>
      </c>
      <c r="J85" s="119" t="s">
        <v>65</v>
      </c>
      <c r="K85" s="119">
        <v>5.1399999999999996E-3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16.203099000000002</v>
      </c>
      <c r="AL85" s="40" t="s">
        <v>250</v>
      </c>
    </row>
    <row r="86" spans="1:38" ht="26.25" customHeight="1" thickBot="1" x14ac:dyDescent="0.25">
      <c r="A86" s="60" t="s">
        <v>240</v>
      </c>
      <c r="B86" s="66" t="s">
        <v>251</v>
      </c>
      <c r="C86" s="70" t="s">
        <v>252</v>
      </c>
      <c r="D86" s="62"/>
      <c r="E86" s="119" t="s">
        <v>65</v>
      </c>
      <c r="F86" s="119">
        <v>6.0907999999999997E-2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0.31950000000000001</v>
      </c>
      <c r="AL86" s="40" t="s">
        <v>243</v>
      </c>
    </row>
    <row r="87" spans="1:38" ht="26.25" customHeight="1" thickBot="1" x14ac:dyDescent="0.25">
      <c r="A87" s="60" t="s">
        <v>240</v>
      </c>
      <c r="B87" s="66" t="s">
        <v>253</v>
      </c>
      <c r="C87" s="70" t="s">
        <v>254</v>
      </c>
      <c r="D87" s="62"/>
      <c r="E87" s="119" t="s">
        <v>65</v>
      </c>
      <c r="F87" s="119">
        <v>6.4271999999999996E-2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0.15229999999999999</v>
      </c>
      <c r="AL87" s="40" t="s">
        <v>243</v>
      </c>
    </row>
    <row r="88" spans="1:38" ht="26.25" customHeight="1" thickBot="1" x14ac:dyDescent="0.25">
      <c r="A88" s="60" t="s">
        <v>240</v>
      </c>
      <c r="B88" s="66" t="s">
        <v>255</v>
      </c>
      <c r="C88" s="70" t="s">
        <v>256</v>
      </c>
      <c r="D88" s="62"/>
      <c r="E88" s="119" t="s">
        <v>72</v>
      </c>
      <c r="F88" s="119">
        <v>0.12711</v>
      </c>
      <c r="G88" s="119" t="s">
        <v>72</v>
      </c>
      <c r="H88" s="119" t="s">
        <v>72</v>
      </c>
      <c r="I88" s="136" t="s">
        <v>72</v>
      </c>
      <c r="J88" s="136" t="s">
        <v>72</v>
      </c>
      <c r="K88" s="136">
        <v>4.5859999999999998E-3</v>
      </c>
      <c r="L88" s="119" t="s">
        <v>72</v>
      </c>
      <c r="M88" s="119">
        <v>6.3200000000000001E-3</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0.39155000000000001</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0.78310000000000002</v>
      </c>
      <c r="AL89" s="40" t="s">
        <v>151</v>
      </c>
    </row>
    <row r="90" spans="1:38" s="5" customFormat="1" ht="26.25" customHeight="1" thickBot="1" x14ac:dyDescent="0.25">
      <c r="A90" s="60" t="s">
        <v>240</v>
      </c>
      <c r="B90" s="66" t="s">
        <v>259</v>
      </c>
      <c r="C90" s="70" t="s">
        <v>260</v>
      </c>
      <c r="D90" s="62"/>
      <c r="E90" s="119" t="s">
        <v>72</v>
      </c>
      <c r="F90" s="119">
        <v>1.4459690000000001</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4.254E-3</v>
      </c>
      <c r="F91" s="119">
        <v>3.9857000000000004E-2</v>
      </c>
      <c r="G91" s="119">
        <v>3.8499999999999998E-4</v>
      </c>
      <c r="H91" s="119">
        <v>9.7319999999999993E-3</v>
      </c>
      <c r="I91" s="119">
        <v>6.9639000000000006E-2</v>
      </c>
      <c r="J91" s="119">
        <v>7.5760999999999995E-2</v>
      </c>
      <c r="K91" s="119">
        <v>7.7024999999999996E-2</v>
      </c>
      <c r="L91" s="119">
        <v>2.8355000000000002E-2</v>
      </c>
      <c r="M91" s="119">
        <v>0.13012099999999999</v>
      </c>
      <c r="N91" s="119">
        <v>0.10006300000000001</v>
      </c>
      <c r="O91" s="119">
        <v>1.7434000000000002E-2</v>
      </c>
      <c r="P91" s="119">
        <v>7.2729999999999997E-6</v>
      </c>
      <c r="Q91" s="119">
        <v>1.7000000000000001E-4</v>
      </c>
      <c r="R91" s="119">
        <v>2.1537999999999998E-2</v>
      </c>
      <c r="S91" s="119">
        <v>0.86134099999999991</v>
      </c>
      <c r="T91" s="119">
        <v>4.2596999999999996E-2</v>
      </c>
      <c r="U91" s="119">
        <v>4.6220000000000002E-3</v>
      </c>
      <c r="V91" s="119">
        <v>0.49782799999999999</v>
      </c>
      <c r="W91" s="119">
        <v>2.34E-4</v>
      </c>
      <c r="X91" s="119">
        <v>2.5999999999999998E-4</v>
      </c>
      <c r="Y91" s="119">
        <v>1.06E-4</v>
      </c>
      <c r="Z91" s="119">
        <v>1.06E-4</v>
      </c>
      <c r="AA91" s="119">
        <v>1.06E-4</v>
      </c>
      <c r="AB91" s="119">
        <v>5.7799999999999995E-4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0.02</v>
      </c>
      <c r="F92" s="117">
        <v>1.4E-2</v>
      </c>
      <c r="G92" s="117">
        <v>0.14000000000000001</v>
      </c>
      <c r="H92" s="117" t="s">
        <v>65</v>
      </c>
      <c r="I92" s="117">
        <v>0.12479999999999999</v>
      </c>
      <c r="J92" s="117">
        <v>0.16639999999999999</v>
      </c>
      <c r="K92" s="117">
        <v>0.20799999999999999</v>
      </c>
      <c r="L92" s="117">
        <v>3.2450000000000001E-3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0.73430223999999999</v>
      </c>
      <c r="G93" s="117" t="s">
        <v>65</v>
      </c>
      <c r="H93" s="117" t="s">
        <v>65</v>
      </c>
      <c r="I93" s="117">
        <v>7.6999999999999996E-4</v>
      </c>
      <c r="J93" s="117">
        <v>2.31E-3</v>
      </c>
      <c r="K93" s="117">
        <v>7.0000000000000001E-3</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117" t="s">
        <v>139</v>
      </c>
      <c r="F95" s="117" t="s">
        <v>139</v>
      </c>
      <c r="G95" s="117" t="s">
        <v>139</v>
      </c>
      <c r="H95" s="117" t="s">
        <v>139</v>
      </c>
      <c r="I95" s="117" t="s">
        <v>139</v>
      </c>
      <c r="J95" s="117" t="s">
        <v>139</v>
      </c>
      <c r="K95" s="117" t="s">
        <v>139</v>
      </c>
      <c r="L95" s="117" t="s">
        <v>139</v>
      </c>
      <c r="M95" s="11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117"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117" t="s">
        <v>65</v>
      </c>
      <c r="G98" s="117" t="s">
        <v>65</v>
      </c>
      <c r="H98" s="62">
        <v>0.02</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2.4548E-2</v>
      </c>
      <c r="F99" s="117">
        <v>1.5853300000000001</v>
      </c>
      <c r="G99" s="117" t="s">
        <v>65</v>
      </c>
      <c r="H99" s="62">
        <v>1.2267239999999999</v>
      </c>
      <c r="I99" s="117">
        <v>3.9510000000000003E-2</v>
      </c>
      <c r="J99" s="117">
        <v>6.0700000000000004E-2</v>
      </c>
      <c r="K99" s="117">
        <v>0.13297</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116.8</v>
      </c>
      <c r="AL99" s="40" t="s">
        <v>282</v>
      </c>
    </row>
    <row r="100" spans="1:38" ht="26.25" customHeight="1" thickBot="1" x14ac:dyDescent="0.25">
      <c r="A100" s="60" t="s">
        <v>279</v>
      </c>
      <c r="B100" s="60" t="s">
        <v>283</v>
      </c>
      <c r="C100" s="61" t="s">
        <v>284</v>
      </c>
      <c r="D100" s="74"/>
      <c r="E100" s="74">
        <v>1.2924E-2</v>
      </c>
      <c r="F100" s="117">
        <v>1.0875699999999999</v>
      </c>
      <c r="G100" s="117" t="s">
        <v>65</v>
      </c>
      <c r="H100" s="62">
        <v>0.48215200000000003</v>
      </c>
      <c r="I100" s="117">
        <v>1.4489999999999999E-2</v>
      </c>
      <c r="J100" s="117">
        <v>2.2349999999999998E-2</v>
      </c>
      <c r="K100" s="117">
        <v>4.8230000000000002E-2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140.4</v>
      </c>
      <c r="AL100" s="40" t="s">
        <v>282</v>
      </c>
    </row>
    <row r="101" spans="1:38" ht="26.25" customHeight="1" thickBot="1" x14ac:dyDescent="0.25">
      <c r="A101" s="60" t="s">
        <v>279</v>
      </c>
      <c r="B101" s="60" t="s">
        <v>285</v>
      </c>
      <c r="C101" s="61" t="s">
        <v>286</v>
      </c>
      <c r="D101" s="74"/>
      <c r="E101" s="74">
        <v>1.4300000000000001E-3</v>
      </c>
      <c r="F101" s="117">
        <v>9.8700000000000003E-3</v>
      </c>
      <c r="G101" s="117" t="s">
        <v>65</v>
      </c>
      <c r="H101" s="117">
        <v>6.1330000000000003E-2</v>
      </c>
      <c r="I101" s="117">
        <v>7.1000000000000002E-4</v>
      </c>
      <c r="J101" s="117">
        <v>2.1299999999999999E-3</v>
      </c>
      <c r="K101" s="117">
        <v>4.96E-3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39.4</v>
      </c>
      <c r="AL101" s="40" t="s">
        <v>282</v>
      </c>
    </row>
    <row r="102" spans="1:38" ht="26.25" customHeight="1" thickBot="1" x14ac:dyDescent="0.25">
      <c r="A102" s="60" t="s">
        <v>279</v>
      </c>
      <c r="B102" s="60" t="s">
        <v>287</v>
      </c>
      <c r="C102" s="61" t="s">
        <v>288</v>
      </c>
      <c r="D102" s="74"/>
      <c r="E102" s="74">
        <v>3.7499999999999999E-3</v>
      </c>
      <c r="F102" s="117">
        <v>0.35360800000000003</v>
      </c>
      <c r="G102" s="117" t="s">
        <v>65</v>
      </c>
      <c r="H102" s="62">
        <v>1.0699000000000001</v>
      </c>
      <c r="I102" s="117">
        <v>1.81E-3</v>
      </c>
      <c r="J102" s="117">
        <v>4.002E-2</v>
      </c>
      <c r="K102" s="117">
        <v>0.26434000000000002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344.6</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3.2000000000000003E-4</v>
      </c>
      <c r="F104" s="117">
        <v>2.5500000000000002E-3</v>
      </c>
      <c r="G104" s="117" t="s">
        <v>65</v>
      </c>
      <c r="H104" s="117">
        <v>1.128E-2</v>
      </c>
      <c r="I104" s="117">
        <v>9.0000000000000006E-5</v>
      </c>
      <c r="J104" s="117">
        <v>2.5000000000000001E-4</v>
      </c>
      <c r="K104" s="117">
        <v>5.8E-4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9.5E-4</v>
      </c>
      <c r="F105" s="117">
        <v>4.5130000000000003E-2</v>
      </c>
      <c r="G105" s="117" t="s">
        <v>65</v>
      </c>
      <c r="H105" s="117">
        <v>4.4720000000000003E-2</v>
      </c>
      <c r="I105" s="117">
        <v>8.1999999999999998E-4</v>
      </c>
      <c r="J105" s="117">
        <v>1.2800000000000001E-3</v>
      </c>
      <c r="K105" s="117">
        <v>2.7899999999999999E-3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5.8</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69</v>
      </c>
      <c r="AG106" s="117" t="s">
        <v>69</v>
      </c>
      <c r="AH106" s="117" t="s">
        <v>69</v>
      </c>
      <c r="AI106" s="117" t="s">
        <v>69</v>
      </c>
      <c r="AJ106" s="117" t="s">
        <v>69</v>
      </c>
      <c r="AK106" s="117" t="s">
        <v>69</v>
      </c>
      <c r="AL106" s="40" t="s">
        <v>282</v>
      </c>
    </row>
    <row r="107" spans="1:38" ht="26.25" customHeight="1" thickBot="1" x14ac:dyDescent="0.25">
      <c r="A107" s="60" t="s">
        <v>279</v>
      </c>
      <c r="B107" s="60" t="s">
        <v>297</v>
      </c>
      <c r="C107" s="61" t="s">
        <v>298</v>
      </c>
      <c r="D107" s="74"/>
      <c r="E107" s="74">
        <v>5.352E-3</v>
      </c>
      <c r="F107" s="117">
        <v>0.13330900000000001</v>
      </c>
      <c r="G107" s="117" t="s">
        <v>65</v>
      </c>
      <c r="H107" s="117">
        <v>0.12509700000000001</v>
      </c>
      <c r="I107" s="117">
        <v>2.4239999999999999E-3</v>
      </c>
      <c r="J107" s="117">
        <v>3.2316999999999999E-2</v>
      </c>
      <c r="K107" s="117">
        <v>0.153507</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807.9</v>
      </c>
      <c r="AL107" s="40" t="s">
        <v>282</v>
      </c>
    </row>
    <row r="108" spans="1:38" ht="26.25" customHeight="1" thickBot="1" x14ac:dyDescent="0.25">
      <c r="A108" s="60" t="s">
        <v>279</v>
      </c>
      <c r="B108" s="60" t="s">
        <v>299</v>
      </c>
      <c r="C108" s="61" t="s">
        <v>300</v>
      </c>
      <c r="D108" s="74"/>
      <c r="E108" s="74">
        <v>3.7669999999999999E-3</v>
      </c>
      <c r="F108" s="117">
        <v>0.119187</v>
      </c>
      <c r="G108" s="117" t="s">
        <v>65</v>
      </c>
      <c r="H108" s="117">
        <v>0.150951</v>
      </c>
      <c r="I108" s="117">
        <v>2.2070000000000002E-3</v>
      </c>
      <c r="J108" s="117">
        <v>2.2072000000000001E-2</v>
      </c>
      <c r="K108" s="117">
        <v>4.4143000000000002E-2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1103.5999999999999</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1.2779999999999998E-3</v>
      </c>
      <c r="F110" s="117">
        <v>0.22012000000000001</v>
      </c>
      <c r="G110" s="117" t="s">
        <v>65</v>
      </c>
      <c r="H110" s="117">
        <v>0.17432800000000001</v>
      </c>
      <c r="I110" s="117">
        <v>9.0030000000000006E-3</v>
      </c>
      <c r="J110" s="117">
        <v>6.3020000000000007E-2</v>
      </c>
      <c r="K110" s="117">
        <v>6.3020000000000007E-2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450.1</v>
      </c>
      <c r="AL110" s="40" t="s">
        <v>282</v>
      </c>
    </row>
    <row r="111" spans="1:38" ht="26.25" customHeight="1" x14ac:dyDescent="0.2">
      <c r="A111" s="60" t="s">
        <v>279</v>
      </c>
      <c r="B111" s="60" t="s">
        <v>305</v>
      </c>
      <c r="C111" s="61" t="s">
        <v>306</v>
      </c>
      <c r="D111" s="74"/>
      <c r="E111" s="74">
        <v>4.3600000000000002E-3</v>
      </c>
      <c r="F111" s="117">
        <v>0.19453999999999999</v>
      </c>
      <c r="G111" s="117" t="s">
        <v>65</v>
      </c>
      <c r="H111" s="117">
        <v>0.17402000000000001</v>
      </c>
      <c r="I111" s="117">
        <v>6.8999999999999997E-4</v>
      </c>
      <c r="J111" s="117">
        <v>1.3699999999999999E-3</v>
      </c>
      <c r="K111" s="117">
        <v>3.0899999999999999E-3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171.5</v>
      </c>
      <c r="AL111" s="40" t="s">
        <v>282</v>
      </c>
    </row>
    <row r="112" spans="1:38" ht="26.25" customHeight="1" x14ac:dyDescent="0.2">
      <c r="A112" s="60" t="s">
        <v>307</v>
      </c>
      <c r="B112" s="60" t="s">
        <v>308</v>
      </c>
      <c r="C112" s="61" t="s">
        <v>309</v>
      </c>
      <c r="D112" s="62"/>
      <c r="E112" s="117">
        <v>0.93020000000000003</v>
      </c>
      <c r="F112" s="62" t="s">
        <v>65</v>
      </c>
      <c r="G112" s="117" t="s">
        <v>65</v>
      </c>
      <c r="H112" s="167">
        <v>1.6953239999999998</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23255000</v>
      </c>
      <c r="AL112" s="40" t="s">
        <v>310</v>
      </c>
    </row>
    <row r="113" spans="1:38" ht="26.25" customHeight="1" x14ac:dyDescent="0.2">
      <c r="A113" s="60" t="s">
        <v>307</v>
      </c>
      <c r="B113" s="75" t="s">
        <v>311</v>
      </c>
      <c r="C113" s="76" t="s">
        <v>312</v>
      </c>
      <c r="D113" s="62"/>
      <c r="E113" s="117">
        <v>0.54817899999999997</v>
      </c>
      <c r="F113" s="117" t="s">
        <v>139</v>
      </c>
      <c r="G113" s="117" t="s">
        <v>65</v>
      </c>
      <c r="H113" s="117">
        <v>3.1444370000000004</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2.751E-3</v>
      </c>
      <c r="F114" s="117" t="s">
        <v>65</v>
      </c>
      <c r="G114" s="117" t="s">
        <v>65</v>
      </c>
      <c r="H114" s="117">
        <v>9.3519999999999992E-3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1.9703999999999999E-2</v>
      </c>
      <c r="F115" s="117" t="s">
        <v>65</v>
      </c>
      <c r="G115" s="117" t="s">
        <v>65</v>
      </c>
      <c r="H115" s="117">
        <v>3.9406999999999998E-2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0.142537</v>
      </c>
      <c r="F116" s="117" t="s">
        <v>139</v>
      </c>
      <c r="G116" s="117" t="s">
        <v>65</v>
      </c>
      <c r="H116" s="62">
        <v>0.34401500000000002</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9.0018000000000001E-2</v>
      </c>
      <c r="J119" s="117">
        <v>1.078417</v>
      </c>
      <c r="K119" s="117">
        <v>1.078417</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9"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0.31957999999999998</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6.0551000000000001E-2</v>
      </c>
      <c r="G125" s="119" t="s">
        <v>65</v>
      </c>
      <c r="H125" s="119" t="s">
        <v>72</v>
      </c>
      <c r="I125" s="167">
        <v>4.7399999999999997E-4</v>
      </c>
      <c r="J125" s="167">
        <v>3.1480000000000002E-3</v>
      </c>
      <c r="K125" s="167">
        <v>6.6550000000000003E-3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1.0095E-2</v>
      </c>
      <c r="G126" s="119" t="s">
        <v>72</v>
      </c>
      <c r="H126" s="119">
        <v>1.6160999999999998E-2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7" t="s">
        <v>72</v>
      </c>
      <c r="I129" s="119" t="s">
        <v>65</v>
      </c>
      <c r="J129" s="119" t="s">
        <v>65</v>
      </c>
      <c r="K129" s="119" t="s">
        <v>65</v>
      </c>
      <c r="L129" s="119" t="s">
        <v>65</v>
      </c>
      <c r="M129" s="119" t="s">
        <v>65</v>
      </c>
      <c r="N129" s="119" t="s">
        <v>65</v>
      </c>
      <c r="O129" s="119" t="s">
        <v>65</v>
      </c>
      <c r="P129" s="119" t="s">
        <v>65</v>
      </c>
      <c r="Q129" s="119" t="s">
        <v>65</v>
      </c>
      <c r="R129" s="117" t="s">
        <v>72</v>
      </c>
      <c r="S129" s="117" t="s">
        <v>72</v>
      </c>
      <c r="T129" s="119" t="s">
        <v>65</v>
      </c>
      <c r="U129" s="117" t="s">
        <v>72</v>
      </c>
      <c r="V129" s="117" t="s">
        <v>72</v>
      </c>
      <c r="W129" s="119" t="s">
        <v>72</v>
      </c>
      <c r="X129" s="117" t="s">
        <v>72</v>
      </c>
      <c r="Y129" s="117" t="s">
        <v>72</v>
      </c>
      <c r="Z129" s="117" t="s">
        <v>72</v>
      </c>
      <c r="AA129" s="117" t="s">
        <v>72</v>
      </c>
      <c r="AB129" s="117"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3.5300000000000002E-4</v>
      </c>
      <c r="F130" s="119">
        <v>4.1349999999999998E-3</v>
      </c>
      <c r="G130" s="119">
        <v>1.7459999999999999E-3</v>
      </c>
      <c r="H130" s="119" t="s">
        <v>72</v>
      </c>
      <c r="I130" s="119">
        <v>7.6000000000000009E-6</v>
      </c>
      <c r="J130" s="119">
        <v>1.33E-5</v>
      </c>
      <c r="K130" s="119">
        <v>1.9000000000000001E-5</v>
      </c>
      <c r="L130" s="119">
        <v>2.6600000000000008E-7</v>
      </c>
      <c r="M130" s="119">
        <v>1.9000000000000001E-4</v>
      </c>
      <c r="N130" s="119">
        <v>4.7946600000000001E-4</v>
      </c>
      <c r="O130" s="119">
        <v>3.6881999999999997E-5</v>
      </c>
      <c r="P130" s="119">
        <v>2.0653999999999999E-5</v>
      </c>
      <c r="Q130" s="119">
        <v>5.9009999999999999E-6</v>
      </c>
      <c r="R130" s="119" t="s">
        <v>72</v>
      </c>
      <c r="S130" s="119" t="s">
        <v>72</v>
      </c>
      <c r="T130" s="119">
        <v>5.1635000000000003E-5</v>
      </c>
      <c r="U130" s="119" t="s">
        <v>72</v>
      </c>
      <c r="V130" s="119" t="s">
        <v>72</v>
      </c>
      <c r="W130" s="119">
        <v>3.6882E-3</v>
      </c>
      <c r="X130" s="119" t="s">
        <v>72</v>
      </c>
      <c r="Y130" s="119" t="s">
        <v>72</v>
      </c>
      <c r="Z130" s="119" t="s">
        <v>72</v>
      </c>
      <c r="AA130" s="119" t="s">
        <v>72</v>
      </c>
      <c r="AB130" s="119">
        <v>7.3760000000000002E-6</v>
      </c>
      <c r="AC130" s="119">
        <v>7.3764000000000002E-4</v>
      </c>
      <c r="AD130" s="119" t="s">
        <v>65</v>
      </c>
      <c r="AE130" s="51"/>
      <c r="AF130" s="117" t="s">
        <v>65</v>
      </c>
      <c r="AG130" s="117" t="s">
        <v>65</v>
      </c>
      <c r="AH130" s="117" t="s">
        <v>65</v>
      </c>
      <c r="AI130" s="117" t="s">
        <v>65</v>
      </c>
      <c r="AJ130" s="117" t="s">
        <v>65</v>
      </c>
      <c r="AK130" s="117">
        <v>0.36881999999999998</v>
      </c>
      <c r="AL130" s="40" t="s">
        <v>348</v>
      </c>
    </row>
    <row r="131" spans="1:38" ht="26.25" customHeight="1" thickBot="1" x14ac:dyDescent="0.25">
      <c r="A131" s="60" t="s">
        <v>336</v>
      </c>
      <c r="B131" s="64" t="s">
        <v>353</v>
      </c>
      <c r="C131" s="72" t="s">
        <v>354</v>
      </c>
      <c r="D131" s="62"/>
      <c r="E131" s="167">
        <v>2.1999999999999999E-5</v>
      </c>
      <c r="F131" s="119">
        <v>7.9999999999999996E-6</v>
      </c>
      <c r="G131" s="167">
        <v>1.2999999999999999E-5</v>
      </c>
      <c r="H131" s="119" t="s">
        <v>72</v>
      </c>
      <c r="I131" s="167">
        <v>1.2E-5</v>
      </c>
      <c r="J131" s="167">
        <v>1.8E-5</v>
      </c>
      <c r="K131" s="167">
        <v>2.8E-5</v>
      </c>
      <c r="L131" s="167">
        <v>6.44E-7</v>
      </c>
      <c r="M131" s="167">
        <v>1.8E-5</v>
      </c>
      <c r="N131" s="167">
        <v>4.3190200000000001E-4</v>
      </c>
      <c r="O131" s="167">
        <v>3.6155999999999997E-5</v>
      </c>
      <c r="P131" s="167">
        <v>8.8812899999999998E-4</v>
      </c>
      <c r="Q131" s="167">
        <v>2.6599999999999999E-6</v>
      </c>
      <c r="R131" s="167">
        <v>5.1580000000000004E-6</v>
      </c>
      <c r="S131" s="167">
        <v>7.4066999999999994E-5</v>
      </c>
      <c r="T131" s="167">
        <v>3.8859999999999997E-6</v>
      </c>
      <c r="U131" s="119" t="s">
        <v>72</v>
      </c>
      <c r="V131" s="119" t="s">
        <v>72</v>
      </c>
      <c r="W131" s="119">
        <v>0.48299827499999998</v>
      </c>
      <c r="X131" s="119" t="s">
        <v>72</v>
      </c>
      <c r="Y131" s="119" t="s">
        <v>72</v>
      </c>
      <c r="Z131" s="119" t="s">
        <v>72</v>
      </c>
      <c r="AA131" s="119" t="s">
        <v>72</v>
      </c>
      <c r="AB131" s="167">
        <v>8.0000000000000003E-10</v>
      </c>
      <c r="AC131" s="119">
        <v>1.9289999999999999E-3</v>
      </c>
      <c r="AD131" s="119">
        <v>3.858E-4</v>
      </c>
      <c r="AE131" s="51"/>
      <c r="AF131" s="117" t="s">
        <v>65</v>
      </c>
      <c r="AG131" s="117" t="s">
        <v>65</v>
      </c>
      <c r="AH131" s="117" t="s">
        <v>65</v>
      </c>
      <c r="AI131" s="117" t="s">
        <v>65</v>
      </c>
      <c r="AJ131" s="117" t="s">
        <v>65</v>
      </c>
      <c r="AK131" s="117">
        <v>1.9290000000000002E-2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3.6280000000000001E-3</v>
      </c>
      <c r="F133" s="119">
        <v>5.7000000000000003E-5</v>
      </c>
      <c r="G133" s="119">
        <v>4.9700000000000005E-4</v>
      </c>
      <c r="H133" s="119" t="s">
        <v>65</v>
      </c>
      <c r="I133" s="119">
        <v>1.5300000000000001E-4</v>
      </c>
      <c r="J133" s="119">
        <v>1.5300000000000001E-4</v>
      </c>
      <c r="K133" s="119">
        <v>1.7000000000000001E-4</v>
      </c>
      <c r="L133" s="119" t="s">
        <v>72</v>
      </c>
      <c r="M133" s="119">
        <v>6.1600000000000001E-4</v>
      </c>
      <c r="N133" s="119">
        <v>1.3200000000000001E-4</v>
      </c>
      <c r="O133" s="119">
        <v>2.1999999999999999E-5</v>
      </c>
      <c r="P133" s="119">
        <v>6.5529999999999998E-3</v>
      </c>
      <c r="Q133" s="119">
        <v>6.0000000000000002E-5</v>
      </c>
      <c r="R133" s="119">
        <v>6.0000000000000002E-5</v>
      </c>
      <c r="S133" s="119">
        <v>5.5000000000000002E-5</v>
      </c>
      <c r="T133" s="119">
        <v>7.7000000000000001E-5</v>
      </c>
      <c r="U133" s="119">
        <v>8.7000000000000001E-5</v>
      </c>
      <c r="V133" s="119">
        <v>7.0399999999999998E-4</v>
      </c>
      <c r="W133" s="119">
        <v>1.1900000000000001E-4</v>
      </c>
      <c r="X133" s="119">
        <v>5.8000000000000003E-8</v>
      </c>
      <c r="Y133" s="119">
        <v>3.2000000000000002E-8</v>
      </c>
      <c r="Z133" s="119">
        <v>2.7999999999999999E-8</v>
      </c>
      <c r="AA133" s="119">
        <v>3.1E-8</v>
      </c>
      <c r="AB133" s="119">
        <v>1.4900000000000002E-7</v>
      </c>
      <c r="AC133" s="119">
        <v>6.6E-4</v>
      </c>
      <c r="AD133" s="119">
        <v>1.8029999999999999E-3</v>
      </c>
      <c r="AE133" s="51"/>
      <c r="AF133" s="117" t="s">
        <v>65</v>
      </c>
      <c r="AG133" s="117" t="s">
        <v>65</v>
      </c>
      <c r="AH133" s="117" t="s">
        <v>65</v>
      </c>
      <c r="AI133" s="117" t="s">
        <v>65</v>
      </c>
      <c r="AJ133" s="117" t="s">
        <v>65</v>
      </c>
      <c r="AK133" s="62">
        <v>4398</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2.7067000000000001E-2</v>
      </c>
      <c r="F135" s="119">
        <v>0.13533500000000001</v>
      </c>
      <c r="G135" s="119">
        <v>4.5110000000000003E-3</v>
      </c>
      <c r="H135" s="119" t="s">
        <v>72</v>
      </c>
      <c r="I135" s="167">
        <v>7.2178999999999993E-2</v>
      </c>
      <c r="J135" s="167">
        <v>7.2178999999999993E-2</v>
      </c>
      <c r="K135" s="119">
        <v>7.2178999999999993E-2</v>
      </c>
      <c r="L135" s="119" t="s">
        <v>72</v>
      </c>
      <c r="M135" s="119">
        <v>0.37893700000000002</v>
      </c>
      <c r="N135" s="119" t="s">
        <v>72</v>
      </c>
      <c r="O135" s="119" t="s">
        <v>72</v>
      </c>
      <c r="P135" s="119" t="s">
        <v>72</v>
      </c>
      <c r="Q135" s="119" t="s">
        <v>72</v>
      </c>
      <c r="R135" s="119" t="s">
        <v>72</v>
      </c>
      <c r="S135" s="119" t="s">
        <v>72</v>
      </c>
      <c r="T135" s="119" t="s">
        <v>72</v>
      </c>
      <c r="U135" s="119" t="s">
        <v>72</v>
      </c>
      <c r="V135" s="119" t="s">
        <v>72</v>
      </c>
      <c r="W135" s="119">
        <v>0.69291385800000005</v>
      </c>
      <c r="X135" s="119">
        <v>1.2631242000000001E-2</v>
      </c>
      <c r="Y135" s="119">
        <v>6.0449520000000001E-3</v>
      </c>
      <c r="Z135" s="119">
        <v>6.0449520000000001E-3</v>
      </c>
      <c r="AA135" s="119">
        <v>1.1458341E-2</v>
      </c>
      <c r="AB135" s="119">
        <v>3.6179486999999996E-2</v>
      </c>
      <c r="AC135" s="119">
        <v>0.36089263399999999</v>
      </c>
      <c r="AD135" s="119">
        <v>1.1368117980000001</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2.4410999999999999E-2</v>
      </c>
      <c r="G136" s="119" t="s">
        <v>65</v>
      </c>
      <c r="H136" s="167">
        <v>0.243233</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0.18248400000000001</v>
      </c>
      <c r="J139" s="119">
        <v>0.18248400000000001</v>
      </c>
      <c r="K139" s="119">
        <v>0.18248400000000001</v>
      </c>
      <c r="L139" s="119" t="s">
        <v>72</v>
      </c>
      <c r="M139" s="119" t="s">
        <v>72</v>
      </c>
      <c r="N139" s="119">
        <v>5.3300000000000005E-4</v>
      </c>
      <c r="O139" s="119">
        <v>1.0740000000000001E-3</v>
      </c>
      <c r="P139" s="119">
        <v>1.0740000000000001E-3</v>
      </c>
      <c r="Q139" s="119">
        <v>1.701E-3</v>
      </c>
      <c r="R139" s="119">
        <v>1.6230000000000001E-3</v>
      </c>
      <c r="S139" s="119">
        <v>3.7729999999999999E-3</v>
      </c>
      <c r="T139" s="119" t="s">
        <v>72</v>
      </c>
      <c r="U139" s="119" t="s">
        <v>72</v>
      </c>
      <c r="V139" s="119" t="s">
        <v>72</v>
      </c>
      <c r="W139" s="119">
        <v>1.8405279999999999</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48.866508476580265</v>
      </c>
      <c r="F141" s="16">
        <f t="shared" ref="F141:AD141" si="0">SUM(F14:F140)</f>
        <v>33.687360264246557</v>
      </c>
      <c r="G141" s="16">
        <f t="shared" si="0"/>
        <v>99.595765113269223</v>
      </c>
      <c r="H141" s="16">
        <f t="shared" si="0"/>
        <v>9.4840549643070631</v>
      </c>
      <c r="I141" s="16">
        <f t="shared" si="0"/>
        <v>9.528669794542612</v>
      </c>
      <c r="J141" s="16">
        <f t="shared" si="0"/>
        <v>19.459766264542608</v>
      </c>
      <c r="K141" s="16">
        <f t="shared" si="0"/>
        <v>37.264487646542591</v>
      </c>
      <c r="L141" s="16">
        <f t="shared" si="0"/>
        <v>1.6236794207498215</v>
      </c>
      <c r="M141" s="16">
        <f t="shared" si="0"/>
        <v>173.44239357422862</v>
      </c>
      <c r="N141" s="16">
        <f t="shared" si="0"/>
        <v>17.123044135385641</v>
      </c>
      <c r="O141" s="16">
        <f t="shared" si="0"/>
        <v>0.65722828926097654</v>
      </c>
      <c r="P141" s="16">
        <f t="shared" si="0"/>
        <v>0.30568288196150134</v>
      </c>
      <c r="Q141" s="16">
        <f t="shared" si="0"/>
        <v>3.8437878570603377</v>
      </c>
      <c r="R141" s="16">
        <f>SUM(R14:R140)</f>
        <v>5.6842908824983542</v>
      </c>
      <c r="S141" s="16">
        <f t="shared" si="0"/>
        <v>9.4142251282755769</v>
      </c>
      <c r="T141" s="16">
        <f t="shared" si="0"/>
        <v>4.634491022968148</v>
      </c>
      <c r="U141" s="16">
        <f t="shared" si="0"/>
        <v>2.5388471895987208</v>
      </c>
      <c r="V141" s="16">
        <f t="shared" si="0"/>
        <v>36.707746433921272</v>
      </c>
      <c r="W141" s="16">
        <f t="shared" si="0"/>
        <v>5.9461255329999991</v>
      </c>
      <c r="X141" s="16">
        <f t="shared" si="0"/>
        <v>1.8938638877898999</v>
      </c>
      <c r="Y141" s="16">
        <f t="shared" si="0"/>
        <v>1.8156377903579</v>
      </c>
      <c r="Z141" s="16">
        <f t="shared" si="0"/>
        <v>1.2341058946201002</v>
      </c>
      <c r="AA141" s="16">
        <f t="shared" si="0"/>
        <v>1.8537297929439001</v>
      </c>
      <c r="AB141" s="16">
        <f t="shared" si="0"/>
        <v>6.7973437425117993</v>
      </c>
      <c r="AC141" s="16">
        <f t="shared" si="0"/>
        <v>0.69036122590000004</v>
      </c>
      <c r="AD141" s="16">
        <f t="shared" si="0"/>
        <v>2.1518621882</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48.866508476580265</v>
      </c>
      <c r="F152" s="11">
        <f t="shared" ref="F152:AD152" si="1">F141 + F151 + IF(AND(OR($B$4="AT",$B$4="BE",$B$4="CH",$B$4="GB",$B$4="IE",$B$4="LT",$B$4="LU",$B$4="NL"),SUM(F143:F149)&gt;0),SUM(F143:F149)-SUM(F27:F33),0)</f>
        <v>33.687360264246557</v>
      </c>
      <c r="G152" s="11">
        <f t="shared" si="1"/>
        <v>99.595765113269223</v>
      </c>
      <c r="H152" s="11">
        <f t="shared" si="1"/>
        <v>9.4840549643070631</v>
      </c>
      <c r="I152" s="11">
        <f t="shared" si="1"/>
        <v>9.528669794542612</v>
      </c>
      <c r="J152" s="11">
        <f t="shared" si="1"/>
        <v>19.459766264542608</v>
      </c>
      <c r="K152" s="11">
        <f t="shared" si="1"/>
        <v>37.264487646542591</v>
      </c>
      <c r="L152" s="11">
        <f t="shared" si="1"/>
        <v>1.6236794207498215</v>
      </c>
      <c r="M152" s="11">
        <f t="shared" si="1"/>
        <v>173.44239357422862</v>
      </c>
      <c r="N152" s="11">
        <f t="shared" si="1"/>
        <v>17.123044135385641</v>
      </c>
      <c r="O152" s="11">
        <f t="shared" si="1"/>
        <v>0.65722828926097654</v>
      </c>
      <c r="P152" s="11">
        <f t="shared" si="1"/>
        <v>0.30568288196150134</v>
      </c>
      <c r="Q152" s="11">
        <f t="shared" si="1"/>
        <v>3.8437878570603377</v>
      </c>
      <c r="R152" s="11">
        <f t="shared" si="1"/>
        <v>5.6842908824983542</v>
      </c>
      <c r="S152" s="11">
        <f t="shared" si="1"/>
        <v>9.4142251282755769</v>
      </c>
      <c r="T152" s="11">
        <f t="shared" si="1"/>
        <v>4.634491022968148</v>
      </c>
      <c r="U152" s="11">
        <f t="shared" si="1"/>
        <v>2.5388471895987208</v>
      </c>
      <c r="V152" s="11">
        <f t="shared" si="1"/>
        <v>36.707746433921272</v>
      </c>
      <c r="W152" s="11">
        <f t="shared" si="1"/>
        <v>5.9461255329999991</v>
      </c>
      <c r="X152" s="11">
        <f t="shared" si="1"/>
        <v>1.8938638877898999</v>
      </c>
      <c r="Y152" s="11">
        <f t="shared" si="1"/>
        <v>1.8156377903579</v>
      </c>
      <c r="Z152" s="11">
        <f t="shared" si="1"/>
        <v>1.2341058946201002</v>
      </c>
      <c r="AA152" s="11">
        <f t="shared" si="1"/>
        <v>1.8537297929439001</v>
      </c>
      <c r="AB152" s="11">
        <f t="shared" si="1"/>
        <v>6.7973437425117993</v>
      </c>
      <c r="AC152" s="11">
        <f t="shared" si="1"/>
        <v>0.69036122590000004</v>
      </c>
      <c r="AD152" s="11">
        <f t="shared" si="1"/>
        <v>2.1518621882</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48.866508476580265</v>
      </c>
      <c r="F154" s="11">
        <f>F141 + F153 - IF(OR($B$6=2005,$B$6&gt;=2020),SUM(F99:F122),0) + IF(AND(OR($B$4="AT",$B$4="BE",$B$4="CH",$B$4="GB",$B$4="IE",$B$4="LT",$B$4="LU",$B$4="NL"),SUM(F143:F149)&gt;0),SUM(F143:F149)-SUM(F27:F33),0)</f>
        <v>33.687360264246557</v>
      </c>
      <c r="G154" s="11">
        <f>G141 + G153 + IF(AND(OR($B$4="AT",$B$4="BE",$B$4="CH",$B$4="GB",$B$4="IE",$B$4="LT",$B$4="LU",$B$4="NL"),SUM(G143:G149)&gt;0),SUM(G143:G149)-SUM(G27:G33),0)</f>
        <v>99.595765113269223</v>
      </c>
      <c r="H154" s="11">
        <f t="shared" ref="H154:AD154" si="2">H141 + H153 + IF(AND(OR($B$4="AT",$B$4="BE",$B$4="CH",$B$4="GB",$B$4="IE",$B$4="LT",$B$4="LU",$B$4="NL"),SUM(H143:H149)&gt;0),SUM(H143:H149)-SUM(H27:H33),0)</f>
        <v>9.4840549643070631</v>
      </c>
      <c r="I154" s="11">
        <f t="shared" si="2"/>
        <v>9.528669794542612</v>
      </c>
      <c r="J154" s="11">
        <f t="shared" si="2"/>
        <v>19.459766264542608</v>
      </c>
      <c r="K154" s="11">
        <f t="shared" si="2"/>
        <v>37.264487646542591</v>
      </c>
      <c r="L154" s="11">
        <f t="shared" si="2"/>
        <v>1.6236794207498215</v>
      </c>
      <c r="M154" s="11">
        <f t="shared" si="2"/>
        <v>173.44239357422862</v>
      </c>
      <c r="N154" s="11">
        <f t="shared" si="2"/>
        <v>17.123044135385641</v>
      </c>
      <c r="O154" s="11">
        <f t="shared" si="2"/>
        <v>0.65722828926097654</v>
      </c>
      <c r="P154" s="11">
        <f t="shared" si="2"/>
        <v>0.30568288196150134</v>
      </c>
      <c r="Q154" s="11">
        <f t="shared" si="2"/>
        <v>3.8437878570603377</v>
      </c>
      <c r="R154" s="11">
        <f t="shared" si="2"/>
        <v>5.6842908824983542</v>
      </c>
      <c r="S154" s="11">
        <f t="shared" si="2"/>
        <v>9.4142251282755769</v>
      </c>
      <c r="T154" s="11">
        <f t="shared" si="2"/>
        <v>4.634491022968148</v>
      </c>
      <c r="U154" s="11">
        <f t="shared" si="2"/>
        <v>2.5388471895987208</v>
      </c>
      <c r="V154" s="11">
        <f t="shared" si="2"/>
        <v>36.707746433921272</v>
      </c>
      <c r="W154" s="11">
        <f t="shared" si="2"/>
        <v>5.9461255329999991</v>
      </c>
      <c r="X154" s="11">
        <f t="shared" si="2"/>
        <v>1.8938638877898999</v>
      </c>
      <c r="Y154" s="11">
        <f t="shared" si="2"/>
        <v>1.8156377903579</v>
      </c>
      <c r="Z154" s="11">
        <f t="shared" si="2"/>
        <v>1.2341058946201002</v>
      </c>
      <c r="AA154" s="11">
        <f t="shared" si="2"/>
        <v>1.8537297929439001</v>
      </c>
      <c r="AB154" s="11">
        <f t="shared" si="2"/>
        <v>6.7973437425117993</v>
      </c>
      <c r="AC154" s="11">
        <f t="shared" si="2"/>
        <v>0.69036122590000004</v>
      </c>
      <c r="AD154" s="11">
        <f t="shared" si="2"/>
        <v>2.1518621882</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0.20501900000000001</v>
      </c>
      <c r="F157" s="129">
        <v>8.0090000000000005E-3</v>
      </c>
      <c r="G157" s="129">
        <v>1.6017E-2</v>
      </c>
      <c r="H157" s="129" t="s">
        <v>72</v>
      </c>
      <c r="I157" s="129">
        <v>3.2030000000000001E-3</v>
      </c>
      <c r="J157" s="129">
        <v>3.2030000000000001E-3</v>
      </c>
      <c r="K157" s="129">
        <v>3.2030000000000001E-3</v>
      </c>
      <c r="L157" s="129">
        <v>1.5380000000000001E-3</v>
      </c>
      <c r="M157" s="129">
        <v>1.7618999999999999E-2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688.73603100000003</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5.3880000000000004E-3</v>
      </c>
      <c r="F158" s="129">
        <v>5.1999999999999997E-5</v>
      </c>
      <c r="G158" s="129">
        <v>5.2300000000000003E-4</v>
      </c>
      <c r="H158" s="129" t="s">
        <v>72</v>
      </c>
      <c r="I158" s="129">
        <v>1.05E-4</v>
      </c>
      <c r="J158" s="129">
        <v>1.05E-4</v>
      </c>
      <c r="K158" s="129">
        <v>1.05E-4</v>
      </c>
      <c r="L158" s="129">
        <v>5.0000000000000002E-5</v>
      </c>
      <c r="M158" s="129">
        <v>1.0460000000000001E-3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22.492397</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9.0050000000000008</v>
      </c>
      <c r="F159" s="129">
        <v>0.31219999999999998</v>
      </c>
      <c r="G159" s="129">
        <v>3.956</v>
      </c>
      <c r="H159" s="129" t="s">
        <v>72</v>
      </c>
      <c r="I159" s="129">
        <v>0.4536</v>
      </c>
      <c r="J159" s="129">
        <v>0.5</v>
      </c>
      <c r="K159" s="129">
        <v>0.5</v>
      </c>
      <c r="L159" s="129">
        <v>6.6135999999999986E-2</v>
      </c>
      <c r="M159" s="129">
        <v>0.84360000000000002</v>
      </c>
      <c r="N159" s="129">
        <v>1.8319999999999999E-2</v>
      </c>
      <c r="O159" s="129">
        <v>1.8400000000000003E-3</v>
      </c>
      <c r="P159" s="129">
        <v>2.7200000000000002E-3</v>
      </c>
      <c r="Q159" s="129">
        <v>5.2599999999999999E-3</v>
      </c>
      <c r="R159" s="129">
        <v>5.2600000000000001E-2</v>
      </c>
      <c r="S159" s="129">
        <v>2.2800000000000001E-2</v>
      </c>
      <c r="T159" s="129">
        <v>2.2839999999999998</v>
      </c>
      <c r="U159" s="129">
        <v>3.2399999999999998E-3</v>
      </c>
      <c r="V159" s="129">
        <v>0.1368</v>
      </c>
      <c r="W159" s="129">
        <v>3.8620000000000002E-2</v>
      </c>
      <c r="X159" s="129">
        <v>4.3800000000000002E-4</v>
      </c>
      <c r="Y159" s="129">
        <v>2.5400000000000002E-3</v>
      </c>
      <c r="Z159" s="129">
        <v>1.8400000000000001E-3</v>
      </c>
      <c r="AA159" s="129">
        <v>6.7400000000000001E-4</v>
      </c>
      <c r="AB159" s="129">
        <v>5.4920000000000004E-3</v>
      </c>
      <c r="AC159" s="129">
        <v>1.332E-2</v>
      </c>
      <c r="AD159" s="129">
        <v>4.1571999999999998E-2</v>
      </c>
      <c r="AE159" s="54"/>
      <c r="AF159" s="129">
        <v>4720</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2.0660000000000001E-2</v>
      </c>
      <c r="F163" s="130">
        <v>6.198E-2</v>
      </c>
      <c r="G163" s="130">
        <v>4.1320000000000003E-3</v>
      </c>
      <c r="H163" s="130">
        <v>4.1320000000000003E-3</v>
      </c>
      <c r="I163" s="297">
        <v>0.260855</v>
      </c>
      <c r="J163" s="297">
        <v>0.31882300000000002</v>
      </c>
      <c r="K163" s="297">
        <v>0.49272700000000003</v>
      </c>
      <c r="L163" s="297">
        <v>2.3477000000000001E-2</v>
      </c>
      <c r="M163" s="130">
        <v>0.61980000000000002</v>
      </c>
      <c r="N163" s="130" t="s">
        <v>72</v>
      </c>
      <c r="O163" s="130" t="s">
        <v>72</v>
      </c>
      <c r="P163" s="130" t="s">
        <v>72</v>
      </c>
      <c r="Q163" s="130" t="s">
        <v>72</v>
      </c>
      <c r="R163" s="130" t="s">
        <v>72</v>
      </c>
      <c r="S163" s="130" t="s">
        <v>72</v>
      </c>
      <c r="T163" s="130" t="s">
        <v>72</v>
      </c>
      <c r="U163" s="130" t="s">
        <v>72</v>
      </c>
      <c r="V163" s="130" t="s">
        <v>72</v>
      </c>
      <c r="W163" s="297">
        <v>2.8983999999999999E-2</v>
      </c>
      <c r="X163" s="130" t="s">
        <v>72</v>
      </c>
      <c r="Y163" s="130" t="s">
        <v>72</v>
      </c>
      <c r="Z163" s="130" t="s">
        <v>72</v>
      </c>
      <c r="AA163" s="130" t="s">
        <v>72</v>
      </c>
      <c r="AB163" s="130" t="s">
        <v>72</v>
      </c>
      <c r="AC163" s="130" t="s">
        <v>72</v>
      </c>
      <c r="AD163" s="297">
        <v>2.898E-3</v>
      </c>
      <c r="AE163" s="55"/>
      <c r="AF163" s="130" t="s">
        <v>65</v>
      </c>
      <c r="AG163" s="130" t="s">
        <v>65</v>
      </c>
      <c r="AH163" s="130" t="s">
        <v>65</v>
      </c>
      <c r="AI163" s="130" t="s">
        <v>65</v>
      </c>
      <c r="AJ163" s="130" t="s">
        <v>65</v>
      </c>
      <c r="AK163" s="130">
        <v>206.6</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4" zoomScaleNormal="84" workbookViewId="0">
      <pane ySplit="13" topLeftCell="A25"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2002</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2002</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13.076966000000001</v>
      </c>
      <c r="F14" s="166">
        <v>0.44067299999999998</v>
      </c>
      <c r="G14" s="117">
        <v>78.083219999999997</v>
      </c>
      <c r="H14" s="166">
        <v>5.7559999999999998E-3</v>
      </c>
      <c r="I14" s="117">
        <v>4.829453</v>
      </c>
      <c r="J14" s="117">
        <v>12.943369000000001</v>
      </c>
      <c r="K14" s="117">
        <v>27.148358000000002</v>
      </c>
      <c r="L14" s="166">
        <v>0.15804099999999999</v>
      </c>
      <c r="M14" s="117">
        <v>4.326397</v>
      </c>
      <c r="N14" s="117">
        <v>14.767614</v>
      </c>
      <c r="O14" s="117">
        <v>0.31993899999999997</v>
      </c>
      <c r="P14" s="117">
        <v>0.26997700000000002</v>
      </c>
      <c r="Q14" s="117">
        <v>4.6763519999999996</v>
      </c>
      <c r="R14" s="117">
        <v>5.0099619999999998</v>
      </c>
      <c r="S14" s="117">
        <v>1.941174</v>
      </c>
      <c r="T14" s="117">
        <v>4.0544450000000003</v>
      </c>
      <c r="U14" s="117">
        <v>2.880979</v>
      </c>
      <c r="V14" s="117">
        <v>26.379441</v>
      </c>
      <c r="W14" s="166">
        <v>1.212742</v>
      </c>
      <c r="X14" s="166">
        <v>8.1862000000000004E-2</v>
      </c>
      <c r="Y14" s="166">
        <v>0.118381</v>
      </c>
      <c r="Z14" s="166">
        <v>4.8916000000000001E-2</v>
      </c>
      <c r="AA14" s="166">
        <v>3.5971999999999997E-2</v>
      </c>
      <c r="AB14" s="166">
        <v>0.28513100000000002</v>
      </c>
      <c r="AC14" s="117">
        <v>8.1571000000000005E-2</v>
      </c>
      <c r="AD14" s="117">
        <v>0.75500999999999996</v>
      </c>
      <c r="AE14" s="51"/>
      <c r="AF14" s="117">
        <v>5106.2</v>
      </c>
      <c r="AG14" s="117">
        <v>97491.495999999999</v>
      </c>
      <c r="AH14" s="166">
        <v>16193.7</v>
      </c>
      <c r="AI14" s="117">
        <v>4438</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0.12601000000000001</v>
      </c>
      <c r="F16" s="166">
        <v>1.0687450000000001</v>
      </c>
      <c r="G16" s="117">
        <v>1.16015</v>
      </c>
      <c r="H16" s="117">
        <v>0.10063999999999999</v>
      </c>
      <c r="I16" s="117">
        <v>0.13586799999999999</v>
      </c>
      <c r="J16" s="117">
        <v>0.29211599999999999</v>
      </c>
      <c r="K16" s="117">
        <v>0.33967000000000003</v>
      </c>
      <c r="L16" s="117">
        <v>8.6960000000000006E-3</v>
      </c>
      <c r="M16" s="166">
        <v>14.659088000000001</v>
      </c>
      <c r="N16" s="117">
        <v>8.0040000000000007E-3</v>
      </c>
      <c r="O16" s="117">
        <v>4.73E-4</v>
      </c>
      <c r="P16" s="117">
        <v>1.637E-3</v>
      </c>
      <c r="Q16" s="117">
        <v>3.274E-3</v>
      </c>
      <c r="R16" s="117">
        <v>1.6372000000000001E-2</v>
      </c>
      <c r="S16" s="117">
        <v>1.6372000000000001E-2</v>
      </c>
      <c r="T16" s="117">
        <v>8.1860000000000006E-3</v>
      </c>
      <c r="U16" s="117" t="s">
        <v>72</v>
      </c>
      <c r="V16" s="117">
        <v>0.10914500000000001</v>
      </c>
      <c r="W16" s="117">
        <v>5.6779999999999999E-3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3.3799999999999998E-4</v>
      </c>
      <c r="F17" s="117">
        <v>7.2000000000000002E-5</v>
      </c>
      <c r="G17" s="117">
        <v>1.5999999999999999E-5</v>
      </c>
      <c r="H17" s="166">
        <v>1.9999999999999999E-6</v>
      </c>
      <c r="I17" s="117">
        <v>6.7999999999999999E-5</v>
      </c>
      <c r="J17" s="117">
        <v>7.7999999999999999E-5</v>
      </c>
      <c r="K17" s="117">
        <v>8.8999999999999995E-5</v>
      </c>
      <c r="L17" s="117">
        <v>1.0900000000000001E-5</v>
      </c>
      <c r="M17" s="166">
        <v>1.8200000000000001E-4</v>
      </c>
      <c r="N17" s="117">
        <v>1.5099999999999999E-5</v>
      </c>
      <c r="O17" s="117">
        <v>7.1999999999999997E-6</v>
      </c>
      <c r="P17" s="117">
        <v>1.1999999999999999E-6</v>
      </c>
      <c r="Q17" s="117">
        <v>1.1999999999999999E-6</v>
      </c>
      <c r="R17" s="117">
        <v>1.2799999999999999E-5</v>
      </c>
      <c r="S17" s="117">
        <v>6.0000000000000002E-6</v>
      </c>
      <c r="T17" s="117">
        <v>9.0000000000000002E-6</v>
      </c>
      <c r="U17" s="117">
        <v>5.9999999999999997E-7</v>
      </c>
      <c r="V17" s="117">
        <v>5.1199999999999998E-4</v>
      </c>
      <c r="W17" s="166">
        <v>1E-4</v>
      </c>
      <c r="X17" s="117">
        <v>1.0000000000000001E-5</v>
      </c>
      <c r="Y17" s="117">
        <v>1.5999999999999999E-5</v>
      </c>
      <c r="Z17" s="117">
        <v>5.0000000000000004E-6</v>
      </c>
      <c r="AA17" s="117">
        <v>3.9999999999999998E-6</v>
      </c>
      <c r="AB17" s="117">
        <v>3.4999999999999997E-5</v>
      </c>
      <c r="AC17" s="117">
        <v>5.0000000000000004E-6</v>
      </c>
      <c r="AD17" s="117" t="s">
        <v>65</v>
      </c>
      <c r="AE17" s="51"/>
      <c r="AF17" s="117" t="s">
        <v>65</v>
      </c>
      <c r="AG17" s="117" t="s">
        <v>65</v>
      </c>
      <c r="AH17" s="166">
        <v>6.3</v>
      </c>
      <c r="AI17" s="117">
        <v>1</v>
      </c>
      <c r="AJ17" s="117" t="s">
        <v>65</v>
      </c>
      <c r="AK17" s="117" t="s">
        <v>65</v>
      </c>
      <c r="AL17" s="40" t="s">
        <v>61</v>
      </c>
    </row>
    <row r="18" spans="1:38" ht="26.25" customHeight="1" thickBot="1" x14ac:dyDescent="0.25">
      <c r="A18" s="60" t="s">
        <v>66</v>
      </c>
      <c r="B18" s="60" t="s">
        <v>75</v>
      </c>
      <c r="C18" s="61" t="s">
        <v>76</v>
      </c>
      <c r="D18" s="62"/>
      <c r="E18" s="166">
        <v>8.0699999999999999E-4</v>
      </c>
      <c r="F18" s="166">
        <v>4.1E-5</v>
      </c>
      <c r="G18" s="166">
        <v>4.3999999999999999E-5</v>
      </c>
      <c r="H18" s="117">
        <v>6.0000000000000002E-6</v>
      </c>
      <c r="I18" s="117">
        <v>9.9999999999999995E-7</v>
      </c>
      <c r="J18" s="117">
        <v>1.9999999999999999E-6</v>
      </c>
      <c r="K18" s="117">
        <v>1.9999999999999999E-6</v>
      </c>
      <c r="L18" s="117">
        <v>1E-8</v>
      </c>
      <c r="M18" s="166">
        <v>6.0999999999999999E-5</v>
      </c>
      <c r="N18" s="117" t="s">
        <v>65</v>
      </c>
      <c r="O18" s="117" t="s">
        <v>65</v>
      </c>
      <c r="P18" s="117">
        <v>2.3E-6</v>
      </c>
      <c r="Q18" s="117">
        <v>2.7E-6</v>
      </c>
      <c r="R18" s="117" t="s">
        <v>65</v>
      </c>
      <c r="S18" s="117" t="s">
        <v>65</v>
      </c>
      <c r="T18" s="117" t="s">
        <v>65</v>
      </c>
      <c r="U18" s="117">
        <v>2.9999999999999999E-7</v>
      </c>
      <c r="V18" s="117" t="s">
        <v>65</v>
      </c>
      <c r="W18" s="166" t="s">
        <v>65</v>
      </c>
      <c r="X18" s="117" t="s">
        <v>65</v>
      </c>
      <c r="Y18" s="117" t="s">
        <v>65</v>
      </c>
      <c r="Z18" s="117" t="s">
        <v>65</v>
      </c>
      <c r="AA18" s="117" t="s">
        <v>65</v>
      </c>
      <c r="AB18" s="117" t="s">
        <v>65</v>
      </c>
      <c r="AC18" s="117" t="s">
        <v>65</v>
      </c>
      <c r="AD18" s="117" t="s">
        <v>65</v>
      </c>
      <c r="AE18" s="51"/>
      <c r="AF18" s="117" t="s">
        <v>65</v>
      </c>
      <c r="AG18" s="117" t="s">
        <v>65</v>
      </c>
      <c r="AH18" s="117">
        <v>23</v>
      </c>
      <c r="AI18" s="117" t="s">
        <v>65</v>
      </c>
      <c r="AJ18" s="117" t="s">
        <v>65</v>
      </c>
      <c r="AK18" s="117" t="s">
        <v>65</v>
      </c>
      <c r="AL18" s="40" t="s">
        <v>61</v>
      </c>
    </row>
    <row r="19" spans="1:38" ht="26.25" customHeight="1" thickBot="1" x14ac:dyDescent="0.25">
      <c r="A19" s="60" t="s">
        <v>66</v>
      </c>
      <c r="B19" s="60" t="s">
        <v>77</v>
      </c>
      <c r="C19" s="61" t="s">
        <v>78</v>
      </c>
      <c r="D19" s="62"/>
      <c r="E19" s="166">
        <v>4.2261E-2</v>
      </c>
      <c r="F19" s="166">
        <v>2.2950000000000002E-3</v>
      </c>
      <c r="G19" s="166">
        <v>7.3270000000000002E-3</v>
      </c>
      <c r="H19" s="166">
        <v>2.7099999999999997E-4</v>
      </c>
      <c r="I19" s="166">
        <v>2.4699999999999999E-4</v>
      </c>
      <c r="J19" s="166">
        <v>3.0600000000000001E-4</v>
      </c>
      <c r="K19" s="166">
        <v>4.1800000000000002E-4</v>
      </c>
      <c r="L19" s="117">
        <v>4.3999999999999999E-5</v>
      </c>
      <c r="M19" s="166">
        <v>3.627E-3</v>
      </c>
      <c r="N19" s="166">
        <v>6.5399999999999996E-4</v>
      </c>
      <c r="O19" s="166">
        <v>3.8000000000000002E-4</v>
      </c>
      <c r="P19" s="117">
        <v>1.05E-4</v>
      </c>
      <c r="Q19" s="117">
        <v>2.1459999999999999E-3</v>
      </c>
      <c r="R19" s="117">
        <v>9.2400000000000002E-4</v>
      </c>
      <c r="S19" s="117">
        <v>3.5199999999999999E-4</v>
      </c>
      <c r="T19" s="117">
        <v>1.0928999999999999E-2</v>
      </c>
      <c r="U19" s="117">
        <v>1.2E-5</v>
      </c>
      <c r="V19" s="117">
        <v>8.3199999999999995E-4</v>
      </c>
      <c r="W19" s="166">
        <v>5.5500000000000005E-4</v>
      </c>
      <c r="X19" s="166">
        <v>1.83E-4</v>
      </c>
      <c r="Y19" s="166">
        <v>2.34E-4</v>
      </c>
      <c r="Z19" s="166">
        <v>1.4200000000000001E-4</v>
      </c>
      <c r="AA19" s="166">
        <v>8.6000000000000003E-5</v>
      </c>
      <c r="AB19" s="166">
        <v>6.4499999999999996E-4</v>
      </c>
      <c r="AC19" s="117">
        <v>5.0000000000000004E-6</v>
      </c>
      <c r="AD19" s="117">
        <v>1E-8</v>
      </c>
      <c r="AE19" s="51"/>
      <c r="AF19" s="117">
        <v>46</v>
      </c>
      <c r="AG19" s="117" t="s">
        <v>65</v>
      </c>
      <c r="AH19" s="166">
        <v>1002.6</v>
      </c>
      <c r="AI19" s="117">
        <v>1</v>
      </c>
      <c r="AJ19" s="117" t="s">
        <v>65</v>
      </c>
      <c r="AK19" s="117" t="s">
        <v>65</v>
      </c>
      <c r="AL19" s="40" t="s">
        <v>61</v>
      </c>
    </row>
    <row r="20" spans="1:38" ht="26.25" customHeight="1" thickBot="1" x14ac:dyDescent="0.25">
      <c r="A20" s="60" t="s">
        <v>66</v>
      </c>
      <c r="B20" s="60" t="s">
        <v>79</v>
      </c>
      <c r="C20" s="61" t="s">
        <v>80</v>
      </c>
      <c r="D20" s="62"/>
      <c r="E20" s="117">
        <v>0.101219</v>
      </c>
      <c r="F20" s="117">
        <v>4.1923000000000002E-2</v>
      </c>
      <c r="G20" s="117">
        <v>2.1267000000000001E-2</v>
      </c>
      <c r="H20" s="117">
        <v>3.5399999999999999E-4</v>
      </c>
      <c r="I20" s="117">
        <v>4.5567000000000003E-2</v>
      </c>
      <c r="J20" s="117">
        <v>5.1784999999999998E-2</v>
      </c>
      <c r="K20" s="117">
        <v>5.9464999999999997E-2</v>
      </c>
      <c r="L20" s="117">
        <v>7.4260000000000003E-3</v>
      </c>
      <c r="M20" s="117">
        <v>0.111814</v>
      </c>
      <c r="N20" s="117">
        <v>1.0456999999999999E-2</v>
      </c>
      <c r="O20" s="117">
        <v>4.8450000000000003E-3</v>
      </c>
      <c r="P20" s="117">
        <v>4.35E-4</v>
      </c>
      <c r="Q20" s="117">
        <v>2.1419999999999998E-3</v>
      </c>
      <c r="R20" s="117">
        <v>9.3449999999999991E-3</v>
      </c>
      <c r="S20" s="117">
        <v>4.2490000000000002E-3</v>
      </c>
      <c r="T20" s="117">
        <v>1.4147E-2</v>
      </c>
      <c r="U20" s="117">
        <v>3.4000000000000002E-4</v>
      </c>
      <c r="V20" s="117">
        <v>0.34171400000000002</v>
      </c>
      <c r="W20" s="117">
        <v>6.7097000000000004E-2</v>
      </c>
      <c r="X20" s="117">
        <v>6.7250000000000001E-3</v>
      </c>
      <c r="Y20" s="117">
        <v>1.0766E-2</v>
      </c>
      <c r="Z20" s="117">
        <v>3.385E-3</v>
      </c>
      <c r="AA20" s="117">
        <v>2.712E-3</v>
      </c>
      <c r="AB20" s="117">
        <v>2.3588000000000001E-2</v>
      </c>
      <c r="AC20" s="117">
        <v>3.3349999999999999E-3</v>
      </c>
      <c r="AD20" s="117">
        <v>6.9999999999999999E-6</v>
      </c>
      <c r="AE20" s="51"/>
      <c r="AF20" s="117">
        <v>39.699999999999996</v>
      </c>
      <c r="AG20" s="117" t="s">
        <v>65</v>
      </c>
      <c r="AH20" s="166">
        <v>573.29999999999995</v>
      </c>
      <c r="AI20" s="117">
        <v>667</v>
      </c>
      <c r="AJ20" s="117" t="s">
        <v>65</v>
      </c>
      <c r="AK20" s="117" t="s">
        <v>65</v>
      </c>
      <c r="AL20" s="40" t="s">
        <v>61</v>
      </c>
    </row>
    <row r="21" spans="1:38" ht="26.25" customHeight="1" thickBot="1" x14ac:dyDescent="0.25">
      <c r="A21" s="60" t="s">
        <v>66</v>
      </c>
      <c r="B21" s="60" t="s">
        <v>81</v>
      </c>
      <c r="C21" s="61" t="s">
        <v>82</v>
      </c>
      <c r="D21" s="62"/>
      <c r="E21" s="117">
        <v>0.26389600000000002</v>
      </c>
      <c r="F21" s="117">
        <v>1.8349000000000001E-2</v>
      </c>
      <c r="G21" s="117">
        <v>0.54325599999999996</v>
      </c>
      <c r="H21" s="117">
        <v>5.7899999999999998E-4</v>
      </c>
      <c r="I21" s="117">
        <v>1.4503E-2</v>
      </c>
      <c r="J21" s="117">
        <v>1.7031000000000001E-2</v>
      </c>
      <c r="K21" s="117">
        <v>3.4276000000000001E-2</v>
      </c>
      <c r="L21" s="117">
        <v>1.536E-3</v>
      </c>
      <c r="M21" s="117">
        <v>8.5439000000000001E-2</v>
      </c>
      <c r="N21" s="117">
        <v>2.2075000000000001E-2</v>
      </c>
      <c r="O21" s="117">
        <v>3.0400000000000002E-3</v>
      </c>
      <c r="P21" s="117">
        <v>6.6200000000000005E-4</v>
      </c>
      <c r="Q21" s="117">
        <v>6.1275999999999997E-2</v>
      </c>
      <c r="R21" s="117">
        <v>2.9023E-2</v>
      </c>
      <c r="S21" s="117">
        <v>1.0472E-2</v>
      </c>
      <c r="T21" s="117">
        <v>0.29128199999999999</v>
      </c>
      <c r="U21" s="117">
        <v>1.3799999999999999E-4</v>
      </c>
      <c r="V21" s="117">
        <v>5.5946999999999997E-2</v>
      </c>
      <c r="W21" s="117">
        <v>2.9635999999999999E-2</v>
      </c>
      <c r="X21" s="117">
        <v>5.0309999999999999E-3</v>
      </c>
      <c r="Y21" s="117">
        <v>7.3800000000000003E-3</v>
      </c>
      <c r="Z21" s="117">
        <v>3.5200000000000001E-3</v>
      </c>
      <c r="AA21" s="117">
        <v>2.728E-3</v>
      </c>
      <c r="AB21" s="117">
        <v>1.8658999999999999E-2</v>
      </c>
      <c r="AC21" s="117">
        <v>3.9300000000000001E-4</v>
      </c>
      <c r="AD21" s="117">
        <v>7.5674000000000002E-3</v>
      </c>
      <c r="AE21" s="51"/>
      <c r="AF21" s="166">
        <v>1369.1</v>
      </c>
      <c r="AG21" s="166">
        <v>44.51</v>
      </c>
      <c r="AH21" s="166">
        <v>1111.5</v>
      </c>
      <c r="AI21" s="117">
        <v>73</v>
      </c>
      <c r="AJ21" s="117" t="s">
        <v>65</v>
      </c>
      <c r="AK21" s="117" t="s">
        <v>65</v>
      </c>
      <c r="AL21" s="40" t="s">
        <v>61</v>
      </c>
    </row>
    <row r="22" spans="1:38" ht="26.25" customHeight="1" thickBot="1" x14ac:dyDescent="0.25">
      <c r="A22" s="60" t="s">
        <v>66</v>
      </c>
      <c r="B22" s="64" t="s">
        <v>83</v>
      </c>
      <c r="C22" s="61" t="s">
        <v>84</v>
      </c>
      <c r="D22" s="62"/>
      <c r="E22" s="117">
        <v>0.94245199999999996</v>
      </c>
      <c r="F22" s="117">
        <v>3.9925000000000002E-2</v>
      </c>
      <c r="G22" s="117">
        <v>2.5147889999999999</v>
      </c>
      <c r="H22" s="117">
        <v>4.8200000000000001E-4</v>
      </c>
      <c r="I22" s="117">
        <v>8.1364000000000006E-2</v>
      </c>
      <c r="J22" s="117">
        <v>0.140898</v>
      </c>
      <c r="K22" s="117">
        <v>0.27726099999999998</v>
      </c>
      <c r="L22" s="117">
        <v>6.9210000000000001E-3</v>
      </c>
      <c r="M22" s="117">
        <v>1.264086</v>
      </c>
      <c r="N22" s="117">
        <v>0.50641499999999995</v>
      </c>
      <c r="O22" s="117">
        <v>2.6168E-2</v>
      </c>
      <c r="P22" s="117">
        <v>5.1260000000000003E-3</v>
      </c>
      <c r="Q22" s="117">
        <v>2.0088999999999999E-2</v>
      </c>
      <c r="R22" s="117">
        <v>2.6487E-2</v>
      </c>
      <c r="S22" s="117">
        <v>2.8579E-2</v>
      </c>
      <c r="T22" s="117">
        <v>7.3798000000000002E-2</v>
      </c>
      <c r="U22" s="117">
        <v>6.7100000000000005E-4</v>
      </c>
      <c r="V22" s="117">
        <v>0.22190299999999999</v>
      </c>
      <c r="W22" s="117">
        <v>6.2989000000000003E-2</v>
      </c>
      <c r="X22" s="117">
        <v>1.4962E-2</v>
      </c>
      <c r="Y22" s="117">
        <v>2.0133999999999999E-2</v>
      </c>
      <c r="Z22" s="117">
        <v>8.4169999999999991E-3</v>
      </c>
      <c r="AA22" s="117">
        <v>6.2449999999999997E-3</v>
      </c>
      <c r="AB22" s="117">
        <v>4.9757999999999997E-2</v>
      </c>
      <c r="AC22" s="117">
        <v>4.0679999999999996E-3</v>
      </c>
      <c r="AD22" s="117">
        <v>0.11392099999999999</v>
      </c>
      <c r="AE22" s="51"/>
      <c r="AF22" s="117">
        <v>285.79999999999995</v>
      </c>
      <c r="AG22" s="117">
        <v>2584.4460342880002</v>
      </c>
      <c r="AH22" s="166">
        <v>835.2</v>
      </c>
      <c r="AI22" s="117">
        <v>74</v>
      </c>
      <c r="AJ22" s="117">
        <v>1285.809</v>
      </c>
      <c r="AK22" s="117" t="s">
        <v>65</v>
      </c>
      <c r="AL22" s="40" t="s">
        <v>61</v>
      </c>
    </row>
    <row r="23" spans="1:38" ht="26.25" customHeight="1" thickBot="1" x14ac:dyDescent="0.25">
      <c r="A23" s="60" t="s">
        <v>85</v>
      </c>
      <c r="B23" s="64" t="s">
        <v>86</v>
      </c>
      <c r="C23" s="61" t="s">
        <v>87</v>
      </c>
      <c r="D23" s="103"/>
      <c r="E23" s="117">
        <v>0.711399</v>
      </c>
      <c r="F23" s="117">
        <v>0.106173</v>
      </c>
      <c r="G23" s="117">
        <v>1.9E-2</v>
      </c>
      <c r="H23" s="117">
        <v>1.47E-4</v>
      </c>
      <c r="I23" s="117">
        <v>5.4080999999999997E-2</v>
      </c>
      <c r="J23" s="117">
        <v>5.4080999999999997E-2</v>
      </c>
      <c r="K23" s="117">
        <v>5.4080999999999997E-2</v>
      </c>
      <c r="L23" s="117">
        <v>3.0828999999999999E-2</v>
      </c>
      <c r="M23" s="117">
        <v>1.019217</v>
      </c>
      <c r="N23" s="117">
        <v>1.2975E-2</v>
      </c>
      <c r="O23" s="117">
        <v>1.9000000000000001E-4</v>
      </c>
      <c r="P23" s="117" t="s">
        <v>72</v>
      </c>
      <c r="Q23" s="117" t="s">
        <v>72</v>
      </c>
      <c r="R23" s="117">
        <v>9.5E-4</v>
      </c>
      <c r="S23" s="117">
        <v>3.2300000000000002E-2</v>
      </c>
      <c r="T23" s="117">
        <v>1.33E-3</v>
      </c>
      <c r="U23" s="117">
        <v>1.9000000000000001E-4</v>
      </c>
      <c r="V23" s="117">
        <v>1.9E-2</v>
      </c>
      <c r="W23" s="117" t="s">
        <v>72</v>
      </c>
      <c r="X23" s="117">
        <v>5.8E-4</v>
      </c>
      <c r="Y23" s="117">
        <v>9.3999999999999997E-4</v>
      </c>
      <c r="Z23" s="117" t="s">
        <v>72</v>
      </c>
      <c r="AA23" s="117" t="s">
        <v>72</v>
      </c>
      <c r="AB23" s="62">
        <v>1.5200000000000001E-3</v>
      </c>
      <c r="AC23" s="117" t="s">
        <v>65</v>
      </c>
      <c r="AD23" s="117" t="s">
        <v>65</v>
      </c>
      <c r="AE23" s="51"/>
      <c r="AF23" s="117">
        <v>805.4</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0.65063400000000005</v>
      </c>
      <c r="F24" s="117">
        <v>0.25545899999999999</v>
      </c>
      <c r="G24" s="117">
        <v>0.38045099999999998</v>
      </c>
      <c r="H24" s="117">
        <v>1.6609999999999999E-3</v>
      </c>
      <c r="I24" s="117">
        <v>0.27945700000000001</v>
      </c>
      <c r="J24" s="117">
        <v>0.31770599999999999</v>
      </c>
      <c r="K24" s="117">
        <v>0.36618200000000001</v>
      </c>
      <c r="L24" s="117">
        <v>4.5189E-2</v>
      </c>
      <c r="M24" s="117">
        <v>0.74920500000000001</v>
      </c>
      <c r="N24" s="117">
        <v>7.9579999999999998E-2</v>
      </c>
      <c r="O24" s="117">
        <v>3.2060999999999999E-2</v>
      </c>
      <c r="P24" s="117">
        <v>2.898E-3</v>
      </c>
      <c r="Q24" s="117">
        <v>4.9188000000000003E-2</v>
      </c>
      <c r="R24" s="117">
        <v>7.2602E-2</v>
      </c>
      <c r="S24" s="117">
        <v>3.2439999999999997E-2</v>
      </c>
      <c r="T24" s="117">
        <v>4.3379000000000001E-2</v>
      </c>
      <c r="U24" s="117">
        <v>2.1020000000000001E-3</v>
      </c>
      <c r="V24" s="117">
        <v>2.0419200000000002</v>
      </c>
      <c r="W24" s="117">
        <v>0.41817900000000002</v>
      </c>
      <c r="X24" s="117">
        <v>4.4581999999999997E-2</v>
      </c>
      <c r="Y24" s="117">
        <v>7.0162000000000002E-2</v>
      </c>
      <c r="Z24" s="117">
        <v>2.3185999999999998E-2</v>
      </c>
      <c r="AA24" s="117">
        <v>1.8342000000000001E-2</v>
      </c>
      <c r="AB24" s="117">
        <v>0.15627199999999999</v>
      </c>
      <c r="AC24" s="117">
        <v>1.9800000000000002E-2</v>
      </c>
      <c r="AD24" s="117">
        <v>9.5589999999999998E-3</v>
      </c>
      <c r="AE24" s="51"/>
      <c r="AF24" s="117">
        <v>1055.9000000000001</v>
      </c>
      <c r="AG24" s="117">
        <v>56</v>
      </c>
      <c r="AH24" s="166">
        <v>1191.5999999999999</v>
      </c>
      <c r="AI24" s="117">
        <v>3953</v>
      </c>
      <c r="AJ24" s="117" t="s">
        <v>65</v>
      </c>
      <c r="AK24" s="117" t="s">
        <v>65</v>
      </c>
      <c r="AL24" s="40" t="s">
        <v>61</v>
      </c>
    </row>
    <row r="25" spans="1:38" ht="26.25" customHeight="1" thickBot="1" x14ac:dyDescent="0.25">
      <c r="A25" s="60" t="s">
        <v>90</v>
      </c>
      <c r="B25" s="64" t="s">
        <v>91</v>
      </c>
      <c r="C25" s="66" t="s">
        <v>92</v>
      </c>
      <c r="D25" s="62"/>
      <c r="E25" s="117">
        <v>3.2229000000000001E-2</v>
      </c>
      <c r="F25" s="117">
        <v>8.6619999999999996E-3</v>
      </c>
      <c r="G25" s="117">
        <v>3.2629999999999998E-3</v>
      </c>
      <c r="H25" s="117" t="s">
        <v>72</v>
      </c>
      <c r="I25" s="117">
        <v>2.4899999999999998E-4</v>
      </c>
      <c r="J25" s="117">
        <v>2.4899999999999998E-4</v>
      </c>
      <c r="K25" s="117">
        <v>2.4899999999999998E-4</v>
      </c>
      <c r="L25" s="117">
        <v>1.1900000000000001E-4</v>
      </c>
      <c r="M25" s="117">
        <v>5.9379000000000001E-2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149.620822</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1.8910000000000001E-3</v>
      </c>
      <c r="F26" s="117">
        <v>3.0439999999999998E-3</v>
      </c>
      <c r="G26" s="117">
        <v>2.81E-4</v>
      </c>
      <c r="H26" s="117" t="s">
        <v>72</v>
      </c>
      <c r="I26" s="117">
        <v>2.3E-5</v>
      </c>
      <c r="J26" s="117">
        <v>2.3E-5</v>
      </c>
      <c r="K26" s="117">
        <v>2.3E-5</v>
      </c>
      <c r="L26" s="117">
        <v>1.1E-5</v>
      </c>
      <c r="M26" s="117">
        <v>4.4278999999999999E-2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13.851848</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7.1885137739625629</v>
      </c>
      <c r="F27" s="117">
        <v>5.8435802651398454</v>
      </c>
      <c r="G27" s="117">
        <v>0.31867726511463984</v>
      </c>
      <c r="H27" s="117">
        <v>0.11720833420584482</v>
      </c>
      <c r="I27" s="117">
        <v>0.1452831537675886</v>
      </c>
      <c r="J27" s="117">
        <v>0.1452831537675886</v>
      </c>
      <c r="K27" s="117">
        <v>0.1452831537675886</v>
      </c>
      <c r="L27" s="117">
        <v>8.4094623769770921E-2</v>
      </c>
      <c r="M27" s="117">
        <v>54.042581659821323</v>
      </c>
      <c r="N27" s="117">
        <v>4.6527838666606707</v>
      </c>
      <c r="O27" s="117">
        <v>5.6198121679322596E-5</v>
      </c>
      <c r="P27" s="117">
        <v>2.6016460293756451E-3</v>
      </c>
      <c r="Q27" s="117">
        <v>8.5553404409584812E-5</v>
      </c>
      <c r="R27" s="117">
        <v>2.1182142965951089E-3</v>
      </c>
      <c r="S27" s="117">
        <v>1.4943463437647208E-3</v>
      </c>
      <c r="T27" s="117">
        <v>6.2743507095319652E-4</v>
      </c>
      <c r="U27" s="117">
        <v>5.8710565460524384E-5</v>
      </c>
      <c r="V27" s="117">
        <v>9.7626166144225736E-3</v>
      </c>
      <c r="W27" s="117">
        <v>0.15630179999999999</v>
      </c>
      <c r="X27" s="117">
        <v>3.2743280213000004E-3</v>
      </c>
      <c r="Y27" s="117">
        <v>4.4556869302999997E-3</v>
      </c>
      <c r="Z27" s="117">
        <v>2.5564167658999998E-3</v>
      </c>
      <c r="AA27" s="117">
        <v>4.5699716187E-3</v>
      </c>
      <c r="AB27" s="119">
        <v>1.4856403336200001E-2</v>
      </c>
      <c r="AC27" s="117">
        <v>1.563019E-4</v>
      </c>
      <c r="AD27" s="117">
        <v>3.1944399999999999E-5</v>
      </c>
      <c r="AE27" s="51"/>
      <c r="AF27" s="117">
        <v>13977.326575999999</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1.1704871641068573</v>
      </c>
      <c r="F28" s="117">
        <v>0.38566105101933051</v>
      </c>
      <c r="G28" s="117">
        <v>6.8936000947822207E-2</v>
      </c>
      <c r="H28" s="117">
        <v>8.2330597726179167E-3</v>
      </c>
      <c r="I28" s="117">
        <v>0.1334745569465304</v>
      </c>
      <c r="J28" s="117">
        <v>0.1334745569465304</v>
      </c>
      <c r="K28" s="117">
        <v>0.1334745569465304</v>
      </c>
      <c r="L28" s="117">
        <v>8.4613310273445111E-2</v>
      </c>
      <c r="M28" s="117">
        <v>4.0630947976823242</v>
      </c>
      <c r="N28" s="117">
        <v>0.32679298916691857</v>
      </c>
      <c r="O28" s="117">
        <v>6.2745995956026956E-6</v>
      </c>
      <c r="P28" s="117">
        <v>4.294575947829204E-4</v>
      </c>
      <c r="Q28" s="117">
        <v>1.0663999492397666E-5</v>
      </c>
      <c r="R28" s="117">
        <v>5.4448161468271909E-4</v>
      </c>
      <c r="S28" s="117">
        <v>3.7031280901689398E-4</v>
      </c>
      <c r="T28" s="117">
        <v>5.3376393864526631E-5</v>
      </c>
      <c r="U28" s="117">
        <v>8.7787997935899442E-6</v>
      </c>
      <c r="V28" s="117">
        <v>1.5236279718819586E-3</v>
      </c>
      <c r="W28" s="117">
        <v>3.56326E-2</v>
      </c>
      <c r="X28" s="117">
        <v>1.2247113031E-3</v>
      </c>
      <c r="Y28" s="117">
        <v>1.4052727263000001E-3</v>
      </c>
      <c r="Z28" s="117">
        <v>1.0627702240000002E-3</v>
      </c>
      <c r="AA28" s="117">
        <v>1.2065738650999999E-3</v>
      </c>
      <c r="AB28" s="117">
        <v>4.8993281185000003E-3</v>
      </c>
      <c r="AC28" s="117">
        <v>3.5632600000000002E-5</v>
      </c>
      <c r="AD28" s="117">
        <v>9.7478000000000001E-6</v>
      </c>
      <c r="AE28" s="51"/>
      <c r="AF28" s="117">
        <v>2948.0412350000001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7.7486652002045648</v>
      </c>
      <c r="F29" s="117">
        <v>0.66994755322640598</v>
      </c>
      <c r="G29" s="117">
        <v>0.21242846921414296</v>
      </c>
      <c r="H29" s="117">
        <v>2.9518891297976133E-3</v>
      </c>
      <c r="I29" s="117">
        <v>0.24564004281369906</v>
      </c>
      <c r="J29" s="117">
        <v>0.24564004281369906</v>
      </c>
      <c r="K29" s="117">
        <v>0.24564004281369906</v>
      </c>
      <c r="L29" s="117">
        <v>0.13547934297505448</v>
      </c>
      <c r="M29" s="117">
        <v>1.919929286714547</v>
      </c>
      <c r="N29" s="117">
        <v>0.22544547316915581</v>
      </c>
      <c r="O29" s="117">
        <v>1.2571530996800643E-5</v>
      </c>
      <c r="P29" s="117">
        <v>1.1700733243197436E-3</v>
      </c>
      <c r="Q29" s="117">
        <v>2.3842990302872288E-5</v>
      </c>
      <c r="R29" s="117">
        <v>1.7770404111241778E-3</v>
      </c>
      <c r="S29" s="117">
        <v>1.195241414231867E-3</v>
      </c>
      <c r="T29" s="117">
        <v>6.978719934813754E-5</v>
      </c>
      <c r="U29" s="117">
        <v>2.2542918612143294E-5</v>
      </c>
      <c r="V29" s="117">
        <v>4.018723199463922E-3</v>
      </c>
      <c r="W29" s="117">
        <v>6.5820899999999988E-2</v>
      </c>
      <c r="X29" s="117">
        <v>9.4029897709999998E-4</v>
      </c>
      <c r="Y29" s="117">
        <v>5.6940326951E-3</v>
      </c>
      <c r="Z29" s="117">
        <v>6.3626897456000005E-3</v>
      </c>
      <c r="AA29" s="117">
        <v>1.4626872979000001E-3</v>
      </c>
      <c r="AB29" s="62">
        <v>1.4459708715700001E-2</v>
      </c>
      <c r="AC29" s="117">
        <v>3.5852799999999997E-5</v>
      </c>
      <c r="AD29" s="117">
        <v>1.21862E-5</v>
      </c>
      <c r="AE29" s="51"/>
      <c r="AF29" s="117">
        <v>9007.8254670000006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6.5602017221600261E-3</v>
      </c>
      <c r="F30" s="117">
        <v>2.9241667592767386E-2</v>
      </c>
      <c r="G30" s="117">
        <v>6.5281946290551818E-4</v>
      </c>
      <c r="H30" s="117">
        <v>3.4888871573559847E-5</v>
      </c>
      <c r="I30" s="117">
        <v>3.4888929021672588E-4</v>
      </c>
      <c r="J30" s="117">
        <v>3.4888929021672588E-4</v>
      </c>
      <c r="K30" s="117">
        <v>3.4888929021672588E-4</v>
      </c>
      <c r="L30" s="117">
        <v>5.2333307360339784E-5</v>
      </c>
      <c r="M30" s="117">
        <v>0.38317139419144081</v>
      </c>
      <c r="N30" s="117">
        <v>1.1315537335268329E-2</v>
      </c>
      <c r="O30" s="117">
        <v>1.305638925811036E-7</v>
      </c>
      <c r="P30" s="117">
        <v>5.679529327278007E-6</v>
      </c>
      <c r="Q30" s="117">
        <v>1.9584583887165541E-7</v>
      </c>
      <c r="R30" s="117">
        <v>4.1127626163047639E-6</v>
      </c>
      <c r="S30" s="117">
        <v>2.9376875830748309E-6</v>
      </c>
      <c r="T30" s="117">
        <v>1.5014847646826918E-6</v>
      </c>
      <c r="U30" s="117">
        <v>1.305638925811036E-7</v>
      </c>
      <c r="V30" s="117">
        <v>2.1543042275882099E-5</v>
      </c>
      <c r="W30" s="117">
        <v>5.4940000000000002E-4</v>
      </c>
      <c r="X30" s="117">
        <v>8.3733291999999991E-6</v>
      </c>
      <c r="Y30" s="117">
        <v>1.5351103499999999E-5</v>
      </c>
      <c r="Z30" s="117">
        <v>5.2333307000000003E-6</v>
      </c>
      <c r="AA30" s="117">
        <v>1.7967768900000001E-5</v>
      </c>
      <c r="AB30" s="62">
        <v>4.6925532299999999E-5</v>
      </c>
      <c r="AC30" s="117">
        <v>5.4949999999999999E-7</v>
      </c>
      <c r="AD30" s="117">
        <v>5.4949999999999999E-7</v>
      </c>
      <c r="AE30" s="51"/>
      <c r="AF30" s="117">
        <v>28.724056000000001</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1.0759179999999999</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50.180816</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9.3602000000000005E-2</v>
      </c>
      <c r="J32" s="117">
        <v>0.18301700000000001</v>
      </c>
      <c r="K32" s="117">
        <v>0.23119000000000001</v>
      </c>
      <c r="L32" s="117">
        <v>2.0577000000000002E-2</v>
      </c>
      <c r="M32" s="117" t="s">
        <v>65</v>
      </c>
      <c r="N32" s="117">
        <v>0.72809400000000002</v>
      </c>
      <c r="O32" s="117">
        <v>3.15E-3</v>
      </c>
      <c r="P32" s="117" t="s">
        <v>65</v>
      </c>
      <c r="Q32" s="117">
        <v>8.3049999999999999E-3</v>
      </c>
      <c r="R32" s="117">
        <v>0.27216299999999999</v>
      </c>
      <c r="S32" s="117">
        <v>5.9790039999999998</v>
      </c>
      <c r="T32" s="117">
        <v>4.1550999999999998E-2</v>
      </c>
      <c r="U32" s="117">
        <v>4.6239999999999996E-3</v>
      </c>
      <c r="V32" s="117">
        <v>1.8634660000000001</v>
      </c>
      <c r="W32" s="117" t="s">
        <v>72</v>
      </c>
      <c r="X32" s="117">
        <v>5.3300000000000005E-4</v>
      </c>
      <c r="Y32" s="117">
        <v>4.8999999999999998E-5</v>
      </c>
      <c r="Z32" s="117">
        <v>7.2000000000000002E-5</v>
      </c>
      <c r="AA32" s="117">
        <v>3.0299999999999999E-4</v>
      </c>
      <c r="AB32" s="117">
        <v>9.5799999999999998E-4</v>
      </c>
      <c r="AC32" s="117" t="s">
        <v>72</v>
      </c>
      <c r="AD32" s="117" t="s">
        <v>72</v>
      </c>
      <c r="AE32" s="51"/>
      <c r="AF32" s="117" t="s">
        <v>65</v>
      </c>
      <c r="AG32" s="117" t="s">
        <v>65</v>
      </c>
      <c r="AH32" s="117" t="s">
        <v>65</v>
      </c>
      <c r="AI32" s="117" t="s">
        <v>65</v>
      </c>
      <c r="AJ32" s="117" t="s">
        <v>65</v>
      </c>
      <c r="AK32" s="117">
        <v>7133.0523300000004</v>
      </c>
      <c r="AL32" s="40" t="s">
        <v>108</v>
      </c>
    </row>
    <row r="33" spans="1:38" ht="26.25" customHeight="1" thickBot="1" x14ac:dyDescent="0.25">
      <c r="A33" s="60" t="s">
        <v>95</v>
      </c>
      <c r="B33" s="60" t="s">
        <v>109</v>
      </c>
      <c r="C33" s="61" t="s">
        <v>110</v>
      </c>
      <c r="D33" s="62"/>
      <c r="E33" s="117" t="s">
        <v>65</v>
      </c>
      <c r="F33" s="117" t="s">
        <v>65</v>
      </c>
      <c r="G33" s="117" t="s">
        <v>65</v>
      </c>
      <c r="H33" s="117" t="s">
        <v>65</v>
      </c>
      <c r="I33" s="117">
        <v>0.39077899999999999</v>
      </c>
      <c r="J33" s="117">
        <v>0.72366399999999997</v>
      </c>
      <c r="K33" s="117">
        <v>1.44733</v>
      </c>
      <c r="L33" s="117">
        <v>1.8079999999999999E-3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7133.0523300000004</v>
      </c>
      <c r="AL33" s="40" t="s">
        <v>108</v>
      </c>
    </row>
    <row r="34" spans="1:38" ht="26.25" customHeight="1" thickBot="1" x14ac:dyDescent="0.25">
      <c r="A34" s="60" t="s">
        <v>85</v>
      </c>
      <c r="B34" s="60" t="s">
        <v>111</v>
      </c>
      <c r="C34" s="61" t="s">
        <v>112</v>
      </c>
      <c r="D34" s="62"/>
      <c r="E34" s="117">
        <v>3.123348</v>
      </c>
      <c r="F34" s="117">
        <v>0.24279999999999999</v>
      </c>
      <c r="G34" s="117">
        <v>0.19889999999999999</v>
      </c>
      <c r="H34" s="117">
        <v>5.1000000000000004E-4</v>
      </c>
      <c r="I34" s="117">
        <v>6.5608E-2</v>
      </c>
      <c r="J34" s="117">
        <v>7.0717000000000002E-2</v>
      </c>
      <c r="K34" s="117">
        <v>0.105502</v>
      </c>
      <c r="L34" s="62">
        <v>4.2582000000000002E-2</v>
      </c>
      <c r="M34" s="117">
        <v>0.84372800000000003</v>
      </c>
      <c r="N34" s="117">
        <v>1.34E-4</v>
      </c>
      <c r="O34" s="117">
        <v>5.1199999999999998E-4</v>
      </c>
      <c r="P34" s="117">
        <v>7.9999999999999996E-6</v>
      </c>
      <c r="Q34" s="117">
        <v>3.9999999999999998E-6</v>
      </c>
      <c r="R34" s="117">
        <v>2.5639999999999999E-3</v>
      </c>
      <c r="S34" s="117">
        <v>8.6718000000000003E-2</v>
      </c>
      <c r="T34" s="117">
        <v>3.5829999999999998E-3</v>
      </c>
      <c r="U34" s="117">
        <v>5.1199999999999998E-4</v>
      </c>
      <c r="V34" s="117">
        <v>5.1200000000000002E-2</v>
      </c>
      <c r="W34" s="117">
        <v>2.03E-4</v>
      </c>
      <c r="X34" s="117">
        <v>1.5759999999999999E-3</v>
      </c>
      <c r="Y34" s="117">
        <v>2.6090000000000002E-3</v>
      </c>
      <c r="Z34" s="117">
        <v>1.7780000000000001E-3</v>
      </c>
      <c r="AA34" s="117">
        <v>4.2099999999999999E-4</v>
      </c>
      <c r="AB34" s="117">
        <v>6.3839999999999999E-3</v>
      </c>
      <c r="AC34" s="117">
        <v>9.9999999999999995E-7</v>
      </c>
      <c r="AD34" s="117">
        <v>1.7000000000000001E-4</v>
      </c>
      <c r="AE34" s="51"/>
      <c r="AF34" s="117">
        <v>2157.2999999999997</v>
      </c>
      <c r="AG34" s="117">
        <v>1</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0.86350000000000005</v>
      </c>
      <c r="F36" s="117">
        <v>3.0800000000000001E-2</v>
      </c>
      <c r="G36" s="117">
        <v>4.3999999999999997E-2</v>
      </c>
      <c r="H36" s="117" t="s">
        <v>72</v>
      </c>
      <c r="I36" s="117">
        <v>1.54E-2</v>
      </c>
      <c r="J36" s="117">
        <v>1.6500000000000001E-2</v>
      </c>
      <c r="K36" s="117">
        <v>1.6500000000000001E-2</v>
      </c>
      <c r="L36" s="117">
        <v>5.1149999999999998E-3</v>
      </c>
      <c r="M36" s="117">
        <v>8.14E-2</v>
      </c>
      <c r="N36" s="117">
        <v>1.4300000000000001E-3</v>
      </c>
      <c r="O36" s="117">
        <v>1.1E-4</v>
      </c>
      <c r="P36" s="117">
        <v>3.3E-4</v>
      </c>
      <c r="Q36" s="117">
        <v>4.4000000000000002E-4</v>
      </c>
      <c r="R36" s="117">
        <v>5.5000000000000003E-4</v>
      </c>
      <c r="S36" s="117">
        <v>2.2000000000000001E-3</v>
      </c>
      <c r="T36" s="117">
        <v>1.0999999999999999E-2</v>
      </c>
      <c r="U36" s="117">
        <v>1.1000000000000002E-4</v>
      </c>
      <c r="V36" s="117">
        <v>1.32E-2</v>
      </c>
      <c r="W36" s="117">
        <v>1.4300000000000001E-3</v>
      </c>
      <c r="X36" s="117">
        <v>2.1999999999999999E-5</v>
      </c>
      <c r="Y36" s="117">
        <v>1.1000000000000002E-4</v>
      </c>
      <c r="Z36" s="117">
        <v>1.1000000000000002E-4</v>
      </c>
      <c r="AA36" s="117">
        <v>1.1E-5</v>
      </c>
      <c r="AB36" s="117">
        <v>2.5300000000000002E-4</v>
      </c>
      <c r="AC36" s="117">
        <v>8.8000000000000003E-4</v>
      </c>
      <c r="AD36" s="117">
        <v>4.1800000000000002E-4</v>
      </c>
      <c r="AE36" s="51"/>
      <c r="AF36" s="117">
        <v>465.29999999999995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0.33294899999999999</v>
      </c>
      <c r="F39" s="117">
        <v>8.0929000000000001E-2</v>
      </c>
      <c r="G39" s="117">
        <v>0.54416500000000001</v>
      </c>
      <c r="H39" s="117">
        <v>7.2800000000000002E-4</v>
      </c>
      <c r="I39" s="117">
        <v>7.7132999999999993E-2</v>
      </c>
      <c r="J39" s="117">
        <v>8.5639000000000007E-2</v>
      </c>
      <c r="K39" s="117">
        <v>9.6397999999999998E-2</v>
      </c>
      <c r="L39" s="117">
        <v>1.0984000000000001E-2</v>
      </c>
      <c r="M39" s="117">
        <v>0.48955100000000001</v>
      </c>
      <c r="N39" s="117">
        <v>6.3041E-2</v>
      </c>
      <c r="O39" s="117">
        <v>1.3731999999999999E-2</v>
      </c>
      <c r="P39" s="117">
        <v>2.5899999999999999E-3</v>
      </c>
      <c r="Q39" s="117">
        <v>6.2989000000000003E-2</v>
      </c>
      <c r="R39" s="117">
        <v>3.9371999999999997E-2</v>
      </c>
      <c r="S39" s="117">
        <v>2.0650999999999999E-2</v>
      </c>
      <c r="T39" s="117">
        <v>0.33586500000000002</v>
      </c>
      <c r="U39" s="117">
        <v>7.7200000000000001E-4</v>
      </c>
      <c r="V39" s="117">
        <v>0.32984400000000003</v>
      </c>
      <c r="W39" s="117">
        <v>0.12187000000000001</v>
      </c>
      <c r="X39" s="117">
        <v>2.2506999999999999E-2</v>
      </c>
      <c r="Y39" s="117">
        <v>3.0705E-2</v>
      </c>
      <c r="Z39" s="117">
        <v>1.3088000000000001E-2</v>
      </c>
      <c r="AA39" s="117">
        <v>9.5359999999999993E-3</v>
      </c>
      <c r="AB39" s="117">
        <v>7.5836000000000001E-2</v>
      </c>
      <c r="AC39" s="117">
        <v>2.7399999999999998E-3</v>
      </c>
      <c r="AD39" s="117">
        <v>4.2610000000000002E-2</v>
      </c>
      <c r="AE39" s="51"/>
      <c r="AF39" s="117">
        <v>1383.6</v>
      </c>
      <c r="AG39" s="166">
        <v>250.6</v>
      </c>
      <c r="AH39" s="117">
        <v>1152</v>
      </c>
      <c r="AI39" s="117">
        <v>517</v>
      </c>
      <c r="AJ39" s="117" t="s">
        <v>65</v>
      </c>
      <c r="AK39" s="117" t="s">
        <v>65</v>
      </c>
      <c r="AL39" s="40" t="s">
        <v>61</v>
      </c>
    </row>
    <row r="40" spans="1:38" ht="26.25" customHeight="1" thickBot="1" x14ac:dyDescent="0.25">
      <c r="A40" s="60" t="s">
        <v>85</v>
      </c>
      <c r="B40" s="60" t="s">
        <v>125</v>
      </c>
      <c r="C40" s="61" t="s">
        <v>126</v>
      </c>
      <c r="D40" s="62"/>
      <c r="E40" s="117">
        <v>0.24935099999999999</v>
      </c>
      <c r="F40" s="117">
        <v>0.17893700000000001</v>
      </c>
      <c r="G40" s="117">
        <v>6.9880000000000003E-3</v>
      </c>
      <c r="H40" s="117">
        <v>5.1999999999999997E-5</v>
      </c>
      <c r="I40" s="117">
        <v>2.1498E-2</v>
      </c>
      <c r="J40" s="117">
        <v>2.1498E-2</v>
      </c>
      <c r="K40" s="117">
        <v>2.1498E-2</v>
      </c>
      <c r="L40" s="117">
        <v>1.0985E-2</v>
      </c>
      <c r="M40" s="117">
        <v>0.48933500000000002</v>
      </c>
      <c r="N40" s="117">
        <v>8.3770000000000008E-3</v>
      </c>
      <c r="O40" s="117">
        <v>6.9999999999999994E-5</v>
      </c>
      <c r="P40" s="117" t="s">
        <v>72</v>
      </c>
      <c r="Q40" s="117" t="s">
        <v>72</v>
      </c>
      <c r="R40" s="117">
        <v>3.4900000000000003E-4</v>
      </c>
      <c r="S40" s="117">
        <v>1.188E-2</v>
      </c>
      <c r="T40" s="117">
        <v>4.8899999999999996E-4</v>
      </c>
      <c r="U40" s="117">
        <v>6.9999999999999994E-5</v>
      </c>
      <c r="V40" s="117">
        <v>6.9880000000000003E-3</v>
      </c>
      <c r="W40" s="117" t="s">
        <v>72</v>
      </c>
      <c r="X40" s="117">
        <v>2.1599999999999999E-4</v>
      </c>
      <c r="Y40" s="117">
        <v>3.4299999999999999E-4</v>
      </c>
      <c r="Z40" s="117" t="s">
        <v>72</v>
      </c>
      <c r="AA40" s="117" t="s">
        <v>72</v>
      </c>
      <c r="AB40" s="62">
        <v>5.5900000000000004E-4</v>
      </c>
      <c r="AC40" s="117" t="s">
        <v>65</v>
      </c>
      <c r="AD40" s="117" t="s">
        <v>65</v>
      </c>
      <c r="AE40" s="51"/>
      <c r="AF40" s="117">
        <v>296.692136</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6.8234760000000003</v>
      </c>
      <c r="F41" s="166">
        <v>5.696771</v>
      </c>
      <c r="G41" s="166">
        <v>1.03007</v>
      </c>
      <c r="H41" s="166">
        <v>6.6629999999999995E-2</v>
      </c>
      <c r="I41" s="166">
        <v>2.4820899999999999</v>
      </c>
      <c r="J41" s="166">
        <v>2.591542</v>
      </c>
      <c r="K41" s="166">
        <v>2.788608</v>
      </c>
      <c r="L41" s="166">
        <v>0.84462800000000005</v>
      </c>
      <c r="M41" s="166">
        <v>81.791905999999997</v>
      </c>
      <c r="N41" s="166">
        <v>2.854905</v>
      </c>
      <c r="O41" s="166">
        <v>0.246668</v>
      </c>
      <c r="P41" s="166">
        <v>7.7005000000000004E-2</v>
      </c>
      <c r="Q41" s="166">
        <v>5.3994E-2</v>
      </c>
      <c r="R41" s="166">
        <v>0.31310399999999999</v>
      </c>
      <c r="S41" s="166">
        <v>0.103322</v>
      </c>
      <c r="T41" s="166">
        <v>4.2151000000000001E-2</v>
      </c>
      <c r="U41" s="166">
        <v>8.6510000000000007E-3</v>
      </c>
      <c r="V41" s="166">
        <v>6.8666340000000003</v>
      </c>
      <c r="W41" s="166">
        <v>1.1849700000000001</v>
      </c>
      <c r="X41" s="166">
        <v>1.6921280000000001</v>
      </c>
      <c r="Y41" s="166">
        <v>1.576867</v>
      </c>
      <c r="Z41" s="166">
        <v>1.108209</v>
      </c>
      <c r="AA41" s="166">
        <v>1.709025</v>
      </c>
      <c r="AB41" s="166">
        <v>6.0862290000000003</v>
      </c>
      <c r="AC41" s="166">
        <v>0.185004</v>
      </c>
      <c r="AD41" s="166">
        <v>0.18836</v>
      </c>
      <c r="AE41" s="51"/>
      <c r="AF41" s="117">
        <v>644.1</v>
      </c>
      <c r="AG41" s="117">
        <v>1103.9739999999999</v>
      </c>
      <c r="AH41" s="117">
        <v>1542.6000000000001</v>
      </c>
      <c r="AI41" s="117">
        <v>12889</v>
      </c>
      <c r="AJ41" s="62">
        <v>437.0829780829522</v>
      </c>
      <c r="AK41" s="117" t="s">
        <v>65</v>
      </c>
      <c r="AL41" s="40" t="s">
        <v>61</v>
      </c>
    </row>
    <row r="42" spans="1:38" ht="26.25" customHeight="1" thickBot="1" x14ac:dyDescent="0.25">
      <c r="A42" s="60" t="s">
        <v>85</v>
      </c>
      <c r="B42" s="60" t="s">
        <v>129</v>
      </c>
      <c r="C42" s="61" t="s">
        <v>130</v>
      </c>
      <c r="D42" s="62"/>
      <c r="E42" s="62">
        <v>5.4433000000000002E-2</v>
      </c>
      <c r="F42" s="62">
        <v>0.53659800000000002</v>
      </c>
      <c r="G42" s="117">
        <v>5.1799999999999997E-3</v>
      </c>
      <c r="H42" s="62">
        <v>2.1999999999999999E-5</v>
      </c>
      <c r="I42" s="62">
        <v>1.1311999999999999E-2</v>
      </c>
      <c r="J42" s="62">
        <v>1.1311999999999999E-2</v>
      </c>
      <c r="K42" s="62">
        <v>1.1311999999999999E-2</v>
      </c>
      <c r="L42" s="117">
        <v>1.9710000000000001E-3</v>
      </c>
      <c r="M42" s="62">
        <v>2.986129</v>
      </c>
      <c r="N42" s="117">
        <v>5.5532999999999999E-2</v>
      </c>
      <c r="O42" s="62">
        <v>5.1999999999999997E-5</v>
      </c>
      <c r="P42" s="117" t="s">
        <v>72</v>
      </c>
      <c r="Q42" s="117" t="s">
        <v>72</v>
      </c>
      <c r="R42" s="117">
        <v>2.5900000000000001E-4</v>
      </c>
      <c r="S42" s="117">
        <v>8.8059999999999996E-3</v>
      </c>
      <c r="T42" s="62">
        <v>3.6299999999999999E-4</v>
      </c>
      <c r="U42" s="62">
        <v>5.1999999999999997E-5</v>
      </c>
      <c r="V42" s="117">
        <v>5.1799999999999997E-3</v>
      </c>
      <c r="W42" s="117" t="s">
        <v>72</v>
      </c>
      <c r="X42" s="62">
        <v>1.9799999999999999E-4</v>
      </c>
      <c r="Y42" s="62">
        <v>2.1599999999999999E-4</v>
      </c>
      <c r="Z42" s="117" t="s">
        <v>72</v>
      </c>
      <c r="AA42" s="117" t="s">
        <v>72</v>
      </c>
      <c r="AB42" s="62">
        <v>4.1399999999999998E-4</v>
      </c>
      <c r="AC42" s="117" t="s">
        <v>65</v>
      </c>
      <c r="AD42" s="117" t="s">
        <v>65</v>
      </c>
      <c r="AE42" s="51"/>
      <c r="AF42" s="117">
        <v>226.39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0.119251</v>
      </c>
      <c r="F43" s="117">
        <v>5.7188999999999997E-2</v>
      </c>
      <c r="G43" s="117">
        <v>0.13712299999999999</v>
      </c>
      <c r="H43" s="117">
        <v>1.95E-4</v>
      </c>
      <c r="I43" s="117">
        <v>3.5444999999999997E-2</v>
      </c>
      <c r="J43" s="117">
        <v>3.7347999999999999E-2</v>
      </c>
      <c r="K43" s="117">
        <v>3.9849000000000002E-2</v>
      </c>
      <c r="L43" s="117">
        <v>1.3069000000000001E-2</v>
      </c>
      <c r="M43" s="117">
        <v>0.19659299999999999</v>
      </c>
      <c r="N43" s="117">
        <v>2.6821000000000001E-2</v>
      </c>
      <c r="O43" s="117">
        <v>1.5238E-2</v>
      </c>
      <c r="P43" s="117">
        <v>4.55E-4</v>
      </c>
      <c r="Q43" s="117">
        <v>3.3021000000000002E-2</v>
      </c>
      <c r="R43" s="117">
        <v>2.1547E-2</v>
      </c>
      <c r="S43" s="117">
        <v>9.7079999999999996E-3</v>
      </c>
      <c r="T43" s="117">
        <v>0.214114</v>
      </c>
      <c r="U43" s="117">
        <v>2.12E-4</v>
      </c>
      <c r="V43" s="117">
        <v>0.17482500000000001</v>
      </c>
      <c r="W43" s="117">
        <v>4.9426999999999999E-2</v>
      </c>
      <c r="X43" s="117">
        <v>1.1124999999999999E-2</v>
      </c>
      <c r="Y43" s="117">
        <v>1.4548E-2</v>
      </c>
      <c r="Z43" s="117">
        <v>6.9059999999999998E-3</v>
      </c>
      <c r="AA43" s="117">
        <v>4.372E-3</v>
      </c>
      <c r="AB43" s="117">
        <v>3.6949999999999997E-2</v>
      </c>
      <c r="AC43" s="117">
        <v>1.5770000000000001E-3</v>
      </c>
      <c r="AD43" s="117">
        <v>4.6230000000000004E-3</v>
      </c>
      <c r="AE43" s="51"/>
      <c r="AF43" s="117">
        <v>736.7</v>
      </c>
      <c r="AG43" s="166">
        <v>27.15</v>
      </c>
      <c r="AH43" s="166">
        <v>170.1</v>
      </c>
      <c r="AI43" s="117">
        <v>312</v>
      </c>
      <c r="AJ43" s="117" t="s">
        <v>65</v>
      </c>
      <c r="AK43" s="117" t="s">
        <v>65</v>
      </c>
      <c r="AL43" s="40" t="s">
        <v>61</v>
      </c>
    </row>
    <row r="44" spans="1:38" ht="26.25" customHeight="1" thickBot="1" x14ac:dyDescent="0.25">
      <c r="A44" s="60" t="s">
        <v>85</v>
      </c>
      <c r="B44" s="60" t="s">
        <v>133</v>
      </c>
      <c r="C44" s="61" t="s">
        <v>134</v>
      </c>
      <c r="D44" s="62"/>
      <c r="E44" s="117">
        <v>2.275925</v>
      </c>
      <c r="F44" s="117">
        <v>0.26685999999999999</v>
      </c>
      <c r="G44" s="117">
        <v>0.151451</v>
      </c>
      <c r="H44" s="117">
        <v>4.1300000000000001E-4</v>
      </c>
      <c r="I44" s="117">
        <v>0.13083</v>
      </c>
      <c r="J44" s="117">
        <v>0.13083</v>
      </c>
      <c r="K44" s="117">
        <v>0.13083</v>
      </c>
      <c r="L44" s="117">
        <v>7.2887999999999994E-2</v>
      </c>
      <c r="M44" s="117">
        <v>1.495927</v>
      </c>
      <c r="N44" s="117">
        <v>1.2577E-2</v>
      </c>
      <c r="O44" s="117">
        <v>5.4199999999999995E-4</v>
      </c>
      <c r="P44" s="117" t="s">
        <v>72</v>
      </c>
      <c r="Q44" s="117" t="s">
        <v>72</v>
      </c>
      <c r="R44" s="117">
        <v>2.7100000000000002E-3</v>
      </c>
      <c r="S44" s="117">
        <v>9.2143000000000003E-2</v>
      </c>
      <c r="T44" s="117">
        <v>3.7940000000000001E-3</v>
      </c>
      <c r="U44" s="117">
        <v>5.4199999999999995E-4</v>
      </c>
      <c r="V44" s="117">
        <v>5.4202E-2</v>
      </c>
      <c r="W44" s="117" t="s">
        <v>72</v>
      </c>
      <c r="X44" s="117">
        <v>1.6360000000000001E-3</v>
      </c>
      <c r="Y44" s="117">
        <v>2.7000000000000001E-3</v>
      </c>
      <c r="Z44" s="117" t="s">
        <v>72</v>
      </c>
      <c r="AA44" s="117" t="s">
        <v>72</v>
      </c>
      <c r="AB44" s="117">
        <v>4.3360000000000004E-3</v>
      </c>
      <c r="AC44" s="117" t="s">
        <v>65</v>
      </c>
      <c r="AD44" s="117" t="s">
        <v>65</v>
      </c>
      <c r="AE44" s="51"/>
      <c r="AF44" s="117">
        <v>2294.4654390000001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0.40593699999999999</v>
      </c>
      <c r="F45" s="117">
        <v>2.0035000000000001E-2</v>
      </c>
      <c r="G45" s="117">
        <v>2.0701000000000001E-2</v>
      </c>
      <c r="H45" s="117" t="s">
        <v>72</v>
      </c>
      <c r="I45" s="117">
        <v>7.5259999999999997E-3</v>
      </c>
      <c r="J45" s="117">
        <v>8.0429999999999998E-3</v>
      </c>
      <c r="K45" s="117">
        <v>8.0429999999999998E-3</v>
      </c>
      <c r="L45" s="117">
        <v>2.4169999999999999E-3</v>
      </c>
      <c r="M45" s="117">
        <v>5.5839E-2</v>
      </c>
      <c r="N45" s="117">
        <v>6.7199999999999996E-4</v>
      </c>
      <c r="O45" s="117">
        <v>5.1999999999999997E-5</v>
      </c>
      <c r="P45" s="117">
        <v>1.55E-4</v>
      </c>
      <c r="Q45" s="117">
        <v>2.0699999999999999E-4</v>
      </c>
      <c r="R45" s="117">
        <v>2.5799999999999998E-4</v>
      </c>
      <c r="S45" s="117">
        <v>1.0330000000000001E-3</v>
      </c>
      <c r="T45" s="117">
        <v>5.1669999999999997E-3</v>
      </c>
      <c r="U45" s="117">
        <v>5.1999999999999997E-5</v>
      </c>
      <c r="V45" s="117">
        <v>6.2009999999999999E-3</v>
      </c>
      <c r="W45" s="117">
        <v>6.7199999999999996E-4</v>
      </c>
      <c r="X45" s="117">
        <v>1.0000000000000001E-5</v>
      </c>
      <c r="Y45" s="117">
        <v>5.1999999999999997E-5</v>
      </c>
      <c r="Z45" s="117">
        <v>5.1999999999999997E-5</v>
      </c>
      <c r="AA45" s="117">
        <v>5.0000000000000004E-6</v>
      </c>
      <c r="AB45" s="117">
        <v>1.1900000000000001E-4</v>
      </c>
      <c r="AC45" s="117">
        <v>4.1300000000000001E-4</v>
      </c>
      <c r="AD45" s="117">
        <v>1.9599999999999999E-4</v>
      </c>
      <c r="AE45" s="51"/>
      <c r="AF45" s="117">
        <v>219.935</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7.9911999999999997E-2</v>
      </c>
      <c r="F50" s="166" t="s">
        <v>65</v>
      </c>
      <c r="G50" s="166">
        <v>2.0233000000000001E-2</v>
      </c>
      <c r="H50" s="166">
        <v>1.1605000000000001E-2</v>
      </c>
      <c r="I50" s="166">
        <v>0.36851099999999998</v>
      </c>
      <c r="J50" s="166">
        <v>0.37989299999999998</v>
      </c>
      <c r="K50" s="166">
        <v>0.72482800000000003</v>
      </c>
      <c r="L50" s="166" t="s">
        <v>72</v>
      </c>
      <c r="M50" s="166">
        <v>0.35352299999999998</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0.12</v>
      </c>
      <c r="G52" s="117" t="s">
        <v>65</v>
      </c>
      <c r="H52" s="117" t="s">
        <v>65</v>
      </c>
      <c r="I52" s="117">
        <v>9.8618089999999992E-3</v>
      </c>
      <c r="J52" s="117">
        <v>2.2693159000000001E-2</v>
      </c>
      <c r="K52" s="117">
        <v>3.6660999999999999E-2</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4.5010000000000003</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0.309</v>
      </c>
      <c r="AL53" s="40" t="s">
        <v>160</v>
      </c>
    </row>
    <row r="54" spans="1:38" ht="37.5" customHeight="1" thickBot="1" x14ac:dyDescent="0.25">
      <c r="A54" s="60" t="s">
        <v>142</v>
      </c>
      <c r="B54" s="64" t="s">
        <v>161</v>
      </c>
      <c r="C54" s="66" t="s">
        <v>162</v>
      </c>
      <c r="D54" s="63"/>
      <c r="E54" s="117" t="s">
        <v>65</v>
      </c>
      <c r="F54" s="117">
        <v>2.8000000000000001E-2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743</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8" t="s">
        <v>69</v>
      </c>
      <c r="AG55" s="118" t="s">
        <v>69</v>
      </c>
      <c r="AH55" s="118" t="s">
        <v>69</v>
      </c>
      <c r="AI55" s="118" t="s">
        <v>69</v>
      </c>
      <c r="AJ55" s="118" t="s">
        <v>69</v>
      </c>
      <c r="AK55" s="118"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8" t="s">
        <v>69</v>
      </c>
      <c r="AG56" s="118" t="s">
        <v>69</v>
      </c>
      <c r="AH56" s="118" t="s">
        <v>69</v>
      </c>
      <c r="AI56" s="118" t="s">
        <v>69</v>
      </c>
      <c r="AJ56" s="118" t="s">
        <v>69</v>
      </c>
      <c r="AK56" s="118"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6.3899999999999998E-3</v>
      </c>
      <c r="J57" s="117">
        <v>1.1502E-2</v>
      </c>
      <c r="K57" s="117">
        <v>1.278E-2</v>
      </c>
      <c r="L57" s="117">
        <v>1.92E-4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590.45000000000005</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21.2</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139</v>
      </c>
      <c r="J59" s="117" t="s">
        <v>139</v>
      </c>
      <c r="K59" s="117" t="s">
        <v>139</v>
      </c>
      <c r="L59" s="117" t="s">
        <v>139</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0.12856800000000002</v>
      </c>
      <c r="J61" s="166">
        <v>1.288127</v>
      </c>
      <c r="K61" s="166">
        <v>4.301615</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v>0.04</v>
      </c>
      <c r="G63" s="117" t="s">
        <v>65</v>
      </c>
      <c r="H63" s="117" t="s">
        <v>65</v>
      </c>
      <c r="I63" s="117">
        <v>0.122894</v>
      </c>
      <c r="J63" s="117">
        <v>0.36868299999999998</v>
      </c>
      <c r="K63" s="117">
        <v>1.1172200000000001</v>
      </c>
      <c r="L63" s="117" t="s">
        <v>65</v>
      </c>
      <c r="M63" s="117" t="s">
        <v>65</v>
      </c>
      <c r="N63" s="117" t="s">
        <v>65</v>
      </c>
      <c r="O63" s="117" t="s">
        <v>65</v>
      </c>
      <c r="P63" s="117" t="s">
        <v>65</v>
      </c>
      <c r="Q63" s="117" t="s">
        <v>65</v>
      </c>
      <c r="R63" s="117" t="s">
        <v>65</v>
      </c>
      <c r="S63" s="117">
        <v>0.01</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9.6729999999999997E-2</v>
      </c>
      <c r="F64" s="117">
        <v>2.722E-3</v>
      </c>
      <c r="G64" s="117" t="s">
        <v>65</v>
      </c>
      <c r="H64" s="117">
        <v>1.8799999999999999E-3</v>
      </c>
      <c r="I64" s="117" t="s">
        <v>65</v>
      </c>
      <c r="J64" s="117" t="s">
        <v>65</v>
      </c>
      <c r="K64" s="117" t="s">
        <v>65</v>
      </c>
      <c r="L64" s="117" t="s">
        <v>65</v>
      </c>
      <c r="M64" s="62">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0.71</v>
      </c>
      <c r="G70" s="117" t="s">
        <v>65</v>
      </c>
      <c r="H70" s="117">
        <v>1.755E-2</v>
      </c>
      <c r="I70" s="117">
        <v>4.2770000000000002E-2</v>
      </c>
      <c r="J70" s="117">
        <v>7.9433000000000004E-2</v>
      </c>
      <c r="K70" s="117">
        <v>0.1</v>
      </c>
      <c r="L70" s="117">
        <v>1.5560000000000001E-3</v>
      </c>
      <c r="M70" s="117">
        <v>0.23</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67" t="s">
        <v>65</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1.56E-4</v>
      </c>
      <c r="F72" s="117">
        <v>5.5000000000000002E-5</v>
      </c>
      <c r="G72" s="117">
        <v>7.2000000000000002E-5</v>
      </c>
      <c r="H72" s="117" t="s">
        <v>72</v>
      </c>
      <c r="I72" s="117">
        <v>1.2799999999999999E-4</v>
      </c>
      <c r="J72" s="117">
        <v>1.93E-4</v>
      </c>
      <c r="K72" s="117">
        <v>2.41E-4</v>
      </c>
      <c r="L72" s="117">
        <v>2.6000000000000001E-6</v>
      </c>
      <c r="M72" s="117">
        <v>1.9999999999999999E-6</v>
      </c>
      <c r="N72" s="117">
        <v>3.1220000000000002E-3</v>
      </c>
      <c r="O72" s="117">
        <v>2.4000000000000001E-4</v>
      </c>
      <c r="P72" s="117">
        <v>6.0000000000000002E-5</v>
      </c>
      <c r="Q72" s="117">
        <v>1.8E-5</v>
      </c>
      <c r="R72" s="117">
        <v>1.21E-4</v>
      </c>
      <c r="S72" s="117">
        <v>8.6000000000000003E-5</v>
      </c>
      <c r="T72" s="117">
        <v>8.4000000000000003E-4</v>
      </c>
      <c r="U72" s="117" t="s">
        <v>72</v>
      </c>
      <c r="V72" s="117">
        <v>4.6189999999999998E-3</v>
      </c>
      <c r="W72" s="117">
        <v>3.6080000000000001E-3</v>
      </c>
      <c r="X72" s="117" t="s">
        <v>72</v>
      </c>
      <c r="Y72" s="117" t="s">
        <v>72</v>
      </c>
      <c r="Z72" s="117" t="s">
        <v>72</v>
      </c>
      <c r="AA72" s="117" t="s">
        <v>72</v>
      </c>
      <c r="AB72" s="117" t="s">
        <v>72</v>
      </c>
      <c r="AC72" s="117" t="s">
        <v>72</v>
      </c>
      <c r="AD72" s="117">
        <v>1.2999999999999999E-5</v>
      </c>
      <c r="AE72" s="51"/>
      <c r="AF72" s="117" t="s">
        <v>65</v>
      </c>
      <c r="AG72" s="117" t="s">
        <v>65</v>
      </c>
      <c r="AH72" s="117" t="s">
        <v>65</v>
      </c>
      <c r="AI72" s="117" t="s">
        <v>65</v>
      </c>
      <c r="AJ72" s="117" t="s">
        <v>65</v>
      </c>
      <c r="AK72" s="117">
        <v>5.3E-3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1.5E-5</v>
      </c>
      <c r="J76" s="117">
        <v>3.0000000000000001E-5</v>
      </c>
      <c r="K76" s="117">
        <v>3.8000000000000002E-5</v>
      </c>
      <c r="L76" s="117" t="s">
        <v>65</v>
      </c>
      <c r="M76" s="117" t="s">
        <v>65</v>
      </c>
      <c r="N76" s="117">
        <v>6.1000000000000004E-3</v>
      </c>
      <c r="O76" s="117" t="s">
        <v>65</v>
      </c>
      <c r="P76" s="117" t="s">
        <v>65</v>
      </c>
      <c r="Q76" s="117" t="s">
        <v>65</v>
      </c>
      <c r="R76" s="117" t="s">
        <v>65</v>
      </c>
      <c r="S76" s="117" t="s">
        <v>65</v>
      </c>
      <c r="T76" s="117" t="s">
        <v>65</v>
      </c>
      <c r="U76" s="117" t="s">
        <v>65</v>
      </c>
      <c r="V76" s="117" t="s">
        <v>65</v>
      </c>
      <c r="W76" s="117">
        <v>2.1613E-2</v>
      </c>
      <c r="X76" s="117" t="s">
        <v>65</v>
      </c>
      <c r="Y76" s="117" t="s">
        <v>65</v>
      </c>
      <c r="Z76" s="117" t="s">
        <v>65</v>
      </c>
      <c r="AA76" s="117" t="s">
        <v>65</v>
      </c>
      <c r="AB76" s="117" t="s">
        <v>65</v>
      </c>
      <c r="AC76" s="117" t="s">
        <v>65</v>
      </c>
      <c r="AD76" s="117">
        <v>1.8E-5</v>
      </c>
      <c r="AE76" s="51"/>
      <c r="AF76" s="117" t="s">
        <v>65</v>
      </c>
      <c r="AG76" s="117" t="s">
        <v>65</v>
      </c>
      <c r="AH76" s="117" t="s">
        <v>65</v>
      </c>
      <c r="AI76" s="117" t="s">
        <v>65</v>
      </c>
      <c r="AJ76" s="117" t="s">
        <v>65</v>
      </c>
      <c r="AK76" s="62">
        <v>6.7539999999999996</v>
      </c>
      <c r="AL76" s="40" t="s">
        <v>225</v>
      </c>
    </row>
    <row r="77" spans="1:38" ht="26.25" customHeight="1" thickBot="1" x14ac:dyDescent="0.25">
      <c r="A77" s="60" t="s">
        <v>66</v>
      </c>
      <c r="B77" s="60" t="s">
        <v>226</v>
      </c>
      <c r="C77" s="61" t="s">
        <v>227</v>
      </c>
      <c r="D77" s="62"/>
      <c r="E77" s="117" t="s">
        <v>65</v>
      </c>
      <c r="F77" s="117" t="s">
        <v>65</v>
      </c>
      <c r="G77" s="117" t="s">
        <v>65</v>
      </c>
      <c r="H77" s="117" t="s">
        <v>65</v>
      </c>
      <c r="I77" s="117">
        <v>8.8999999999999995E-5</v>
      </c>
      <c r="J77" s="117">
        <v>1E-4</v>
      </c>
      <c r="K77" s="117">
        <v>1.1E-4</v>
      </c>
      <c r="L77" s="117" t="s">
        <v>65</v>
      </c>
      <c r="M77" s="117" t="s">
        <v>65</v>
      </c>
      <c r="N77" s="117" t="s">
        <v>65</v>
      </c>
      <c r="O77" s="117" t="s">
        <v>65</v>
      </c>
      <c r="P77" s="117" t="s">
        <v>65</v>
      </c>
      <c r="Q77" s="117" t="s">
        <v>65</v>
      </c>
      <c r="R77" s="117" t="s">
        <v>65</v>
      </c>
      <c r="S77" s="117" t="s">
        <v>65</v>
      </c>
      <c r="T77" s="117" t="s">
        <v>65</v>
      </c>
      <c r="U77" s="117" t="s">
        <v>65</v>
      </c>
      <c r="V77" s="117">
        <v>8.7999999999999995E-2</v>
      </c>
      <c r="W77" s="117" t="s">
        <v>72</v>
      </c>
      <c r="X77" s="117" t="s">
        <v>65</v>
      </c>
      <c r="Y77" s="117" t="s">
        <v>65</v>
      </c>
      <c r="Z77" s="117" t="s">
        <v>65</v>
      </c>
      <c r="AA77" s="117" t="s">
        <v>65</v>
      </c>
      <c r="AB77" s="117" t="s">
        <v>65</v>
      </c>
      <c r="AC77" s="117" t="s">
        <v>65</v>
      </c>
      <c r="AD77" s="117" t="s">
        <v>72</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1.1169999999999999E-2</v>
      </c>
      <c r="F80" s="117">
        <v>1.908E-2</v>
      </c>
      <c r="G80" s="117">
        <v>8.9799999999999993E-4</v>
      </c>
      <c r="H80" s="117">
        <v>5.6680000000000001E-2</v>
      </c>
      <c r="I80" s="117">
        <v>2.1271999999999999E-2</v>
      </c>
      <c r="J80" s="117">
        <v>2.733E-2</v>
      </c>
      <c r="K80" s="117">
        <v>4.555E-2</v>
      </c>
      <c r="L80" s="117">
        <v>7.6000000000000004E-5</v>
      </c>
      <c r="M80" s="117">
        <v>1.358E-2</v>
      </c>
      <c r="N80" s="117">
        <v>1.3569999999999999E-2</v>
      </c>
      <c r="O80" s="117" t="s">
        <v>65</v>
      </c>
      <c r="P80" s="117" t="s">
        <v>65</v>
      </c>
      <c r="Q80" s="117" t="s">
        <v>65</v>
      </c>
      <c r="R80" s="117">
        <v>4.3639999999999998E-2</v>
      </c>
      <c r="S80" s="117">
        <v>5.1999999999999998E-3</v>
      </c>
      <c r="T80" s="117">
        <v>3.5769999999999996E-2</v>
      </c>
      <c r="U80" s="117" t="s">
        <v>65</v>
      </c>
      <c r="V80" s="117">
        <v>1.7999999999999999E-2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2.8085249999999999</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1.38351</v>
      </c>
      <c r="AL82" s="40" t="s">
        <v>243</v>
      </c>
    </row>
    <row r="83" spans="1:38" ht="26.25" customHeight="1" thickBot="1" x14ac:dyDescent="0.25">
      <c r="A83" s="60" t="s">
        <v>66</v>
      </c>
      <c r="B83" s="71" t="s">
        <v>244</v>
      </c>
      <c r="C83" s="72" t="s">
        <v>245</v>
      </c>
      <c r="D83" s="62"/>
      <c r="E83" s="119" t="s">
        <v>65</v>
      </c>
      <c r="F83" s="119">
        <v>1.7999999999999999E-2</v>
      </c>
      <c r="G83" s="119" t="s">
        <v>65</v>
      </c>
      <c r="H83" s="119" t="s">
        <v>65</v>
      </c>
      <c r="I83" s="119">
        <v>1.1299999999999999E-3</v>
      </c>
      <c r="J83" s="119">
        <v>2.264E-2</v>
      </c>
      <c r="K83" s="119">
        <v>0.16980000000000001</v>
      </c>
      <c r="L83" s="119">
        <v>6.4999999999999994E-5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1132</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2.4439319999999998</v>
      </c>
      <c r="G85" s="119" t="s">
        <v>65</v>
      </c>
      <c r="H85" s="119" t="s">
        <v>65</v>
      </c>
      <c r="I85" s="136" t="s">
        <v>65</v>
      </c>
      <c r="J85" s="136" t="s">
        <v>65</v>
      </c>
      <c r="K85" s="136">
        <v>1.3679999999999999E-2</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15.1135</v>
      </c>
      <c r="AL85" s="40" t="s">
        <v>250</v>
      </c>
    </row>
    <row r="86" spans="1:38" ht="26.25" customHeight="1" thickBot="1" x14ac:dyDescent="0.25">
      <c r="A86" s="60" t="s">
        <v>240</v>
      </c>
      <c r="B86" s="66" t="s">
        <v>251</v>
      </c>
      <c r="C86" s="70" t="s">
        <v>252</v>
      </c>
      <c r="D86" s="62"/>
      <c r="E86" s="119" t="s">
        <v>65</v>
      </c>
      <c r="F86" s="119">
        <v>7.2656999999999999E-2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0.3594</v>
      </c>
      <c r="AL86" s="40" t="s">
        <v>243</v>
      </c>
    </row>
    <row r="87" spans="1:38" ht="26.25" customHeight="1" thickBot="1" x14ac:dyDescent="0.25">
      <c r="A87" s="60" t="s">
        <v>240</v>
      </c>
      <c r="B87" s="66" t="s">
        <v>253</v>
      </c>
      <c r="C87" s="70" t="s">
        <v>254</v>
      </c>
      <c r="D87" s="62"/>
      <c r="E87" s="119" t="s">
        <v>65</v>
      </c>
      <c r="F87" s="119">
        <v>5.5671999999999999E-2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0.13089999999999999</v>
      </c>
      <c r="AL87" s="40" t="s">
        <v>243</v>
      </c>
    </row>
    <row r="88" spans="1:38" ht="26.25" customHeight="1" thickBot="1" x14ac:dyDescent="0.25">
      <c r="A88" s="60" t="s">
        <v>240</v>
      </c>
      <c r="B88" s="66" t="s">
        <v>255</v>
      </c>
      <c r="C88" s="70" t="s">
        <v>256</v>
      </c>
      <c r="D88" s="62"/>
      <c r="E88" s="119" t="s">
        <v>72</v>
      </c>
      <c r="F88" s="119">
        <v>0.15089</v>
      </c>
      <c r="G88" s="119" t="s">
        <v>72</v>
      </c>
      <c r="H88" s="119" t="s">
        <v>72</v>
      </c>
      <c r="I88" s="119" t="s">
        <v>72</v>
      </c>
      <c r="J88" s="119" t="s">
        <v>72</v>
      </c>
      <c r="K88" s="119">
        <v>4.64E-3</v>
      </c>
      <c r="L88" s="119" t="s">
        <v>72</v>
      </c>
      <c r="M88" s="136">
        <v>7.4200000000000004E-3</v>
      </c>
      <c r="N88" s="119" t="s">
        <v>72</v>
      </c>
      <c r="O88" s="119" t="s">
        <v>72</v>
      </c>
      <c r="P88" s="119" t="s">
        <v>72</v>
      </c>
      <c r="Q88" s="119" t="s">
        <v>72</v>
      </c>
      <c r="R88" s="119" t="s">
        <v>72</v>
      </c>
      <c r="S88" s="119" t="s">
        <v>72</v>
      </c>
      <c r="T88" s="119" t="s">
        <v>72</v>
      </c>
      <c r="U88" s="119" t="s">
        <v>72</v>
      </c>
      <c r="V88" s="136">
        <v>0.03</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0.32255</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0.64510000000000001</v>
      </c>
      <c r="AL89" s="40" t="s">
        <v>151</v>
      </c>
    </row>
    <row r="90" spans="1:38" s="5" customFormat="1" ht="26.25" customHeight="1" thickBot="1" x14ac:dyDescent="0.25">
      <c r="A90" s="60" t="s">
        <v>240</v>
      </c>
      <c r="B90" s="66" t="s">
        <v>259</v>
      </c>
      <c r="C90" s="70" t="s">
        <v>260</v>
      </c>
      <c r="D90" s="62"/>
      <c r="E90" s="119" t="s">
        <v>72</v>
      </c>
      <c r="F90" s="119">
        <v>1.393006</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4.1799999999999997E-3</v>
      </c>
      <c r="F91" s="119">
        <v>4.0166E-2</v>
      </c>
      <c r="G91" s="119">
        <v>2.9799999999999998E-4</v>
      </c>
      <c r="H91" s="119">
        <v>9.5779999999999997E-3</v>
      </c>
      <c r="I91" s="119">
        <v>6.7155000000000006E-2</v>
      </c>
      <c r="J91" s="119">
        <v>7.1887999999999994E-2</v>
      </c>
      <c r="K91" s="119">
        <v>7.2866E-2</v>
      </c>
      <c r="L91" s="119">
        <v>2.7914000000000001E-2</v>
      </c>
      <c r="M91" s="119">
        <v>0.12786900000000001</v>
      </c>
      <c r="N91" s="119">
        <v>7.7367000000000005E-2</v>
      </c>
      <c r="O91" s="119">
        <v>1.7274000000000001E-2</v>
      </c>
      <c r="P91" s="119">
        <v>5.6219999999999997E-6</v>
      </c>
      <c r="Q91" s="119">
        <v>1.3100000000000001E-4</v>
      </c>
      <c r="R91" s="119">
        <v>2.1422E-2</v>
      </c>
      <c r="S91" s="119">
        <v>0.86187899999999995</v>
      </c>
      <c r="T91" s="119">
        <v>4.2186000000000001E-2</v>
      </c>
      <c r="U91" s="119">
        <v>4.7019999999999996E-3</v>
      </c>
      <c r="V91" s="119">
        <v>0.49806400000000001</v>
      </c>
      <c r="W91" s="119">
        <v>2.31E-4</v>
      </c>
      <c r="X91" s="119">
        <v>2.5599999999999999E-4</v>
      </c>
      <c r="Y91" s="119">
        <v>1.0399999999999999E-4</v>
      </c>
      <c r="Z91" s="119">
        <v>1.0399999999999999E-4</v>
      </c>
      <c r="AA91" s="119">
        <v>1.0399999999999999E-4</v>
      </c>
      <c r="AB91" s="119">
        <v>5.6800000000000004E-4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0.02</v>
      </c>
      <c r="F92" s="117">
        <v>0.01</v>
      </c>
      <c r="G92" s="117">
        <v>0.16</v>
      </c>
      <c r="H92" s="117" t="s">
        <v>65</v>
      </c>
      <c r="I92" s="117">
        <v>0.222</v>
      </c>
      <c r="J92" s="117">
        <v>0.29599999999999999</v>
      </c>
      <c r="K92" s="117">
        <v>0.37</v>
      </c>
      <c r="L92" s="117">
        <v>5.7720000000000002E-3</v>
      </c>
      <c r="M92" s="117">
        <v>0.04</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0.71450553999999999</v>
      </c>
      <c r="G93" s="117" t="s">
        <v>65</v>
      </c>
      <c r="H93" s="117" t="s">
        <v>65</v>
      </c>
      <c r="I93" s="117">
        <v>1.1000000000000001E-3</v>
      </c>
      <c r="J93" s="117">
        <v>3.3E-3</v>
      </c>
      <c r="K93" s="117">
        <v>0.01</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117" t="s">
        <v>139</v>
      </c>
      <c r="F95" s="117" t="s">
        <v>139</v>
      </c>
      <c r="G95" s="117" t="s">
        <v>139</v>
      </c>
      <c r="H95" s="117" t="s">
        <v>139</v>
      </c>
      <c r="I95" s="117" t="s">
        <v>139</v>
      </c>
      <c r="J95" s="117" t="s">
        <v>139</v>
      </c>
      <c r="K95" s="117" t="s">
        <v>139</v>
      </c>
      <c r="L95" s="117" t="s">
        <v>139</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117" t="s">
        <v>65</v>
      </c>
      <c r="G98" s="117" t="s">
        <v>65</v>
      </c>
      <c r="H98" s="62">
        <v>0.03</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2.6201000000000002E-2</v>
      </c>
      <c r="F99" s="117">
        <v>1.4693800000000001</v>
      </c>
      <c r="G99" s="117" t="s">
        <v>65</v>
      </c>
      <c r="H99" s="62">
        <v>1.1004799999999999</v>
      </c>
      <c r="I99" s="117">
        <v>3.9140000000000001E-2</v>
      </c>
      <c r="J99" s="117">
        <v>6.0140000000000006E-2</v>
      </c>
      <c r="K99" s="117">
        <v>0.13173000000000001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115.6</v>
      </c>
      <c r="AL99" s="40" t="s">
        <v>282</v>
      </c>
    </row>
    <row r="100" spans="1:38" ht="26.25" customHeight="1" thickBot="1" x14ac:dyDescent="0.25">
      <c r="A100" s="60" t="s">
        <v>279</v>
      </c>
      <c r="B100" s="60" t="s">
        <v>283</v>
      </c>
      <c r="C100" s="61" t="s">
        <v>284</v>
      </c>
      <c r="D100" s="74"/>
      <c r="E100" s="74">
        <v>1.2888000000000002E-2</v>
      </c>
      <c r="F100" s="117">
        <v>1.0845</v>
      </c>
      <c r="G100" s="117" t="s">
        <v>65</v>
      </c>
      <c r="H100" s="62">
        <v>0.47155699999999995</v>
      </c>
      <c r="I100" s="117">
        <v>1.426E-2</v>
      </c>
      <c r="J100" s="117">
        <v>2.1989999999999999E-2</v>
      </c>
      <c r="K100" s="117">
        <v>4.7460000000000002E-2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138.30000000000001</v>
      </c>
      <c r="AL100" s="40" t="s">
        <v>282</v>
      </c>
    </row>
    <row r="101" spans="1:38" ht="26.25" customHeight="1" thickBot="1" x14ac:dyDescent="0.25">
      <c r="A101" s="60" t="s">
        <v>279</v>
      </c>
      <c r="B101" s="60" t="s">
        <v>285</v>
      </c>
      <c r="C101" s="61" t="s">
        <v>286</v>
      </c>
      <c r="D101" s="74"/>
      <c r="E101" s="74">
        <v>1.4300000000000001E-3</v>
      </c>
      <c r="F101" s="117">
        <v>9.5899999999999996E-3</v>
      </c>
      <c r="G101" s="117" t="s">
        <v>65</v>
      </c>
      <c r="H101" s="117">
        <v>5.9530000000000007E-2</v>
      </c>
      <c r="I101" s="117">
        <v>6.9000000000000008E-4</v>
      </c>
      <c r="J101" s="117">
        <v>2.0700000000000002E-3</v>
      </c>
      <c r="K101" s="117">
        <v>4.8099999999999992E-3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39.4</v>
      </c>
      <c r="AL101" s="40" t="s">
        <v>282</v>
      </c>
    </row>
    <row r="102" spans="1:38" ht="26.25" customHeight="1" thickBot="1" x14ac:dyDescent="0.25">
      <c r="A102" s="60" t="s">
        <v>279</v>
      </c>
      <c r="B102" s="60" t="s">
        <v>287</v>
      </c>
      <c r="C102" s="61" t="s">
        <v>288</v>
      </c>
      <c r="D102" s="74"/>
      <c r="E102" s="74">
        <v>3.7699999999999999E-3</v>
      </c>
      <c r="F102" s="117">
        <v>0.35371000000000002</v>
      </c>
      <c r="G102" s="117" t="s">
        <v>65</v>
      </c>
      <c r="H102" s="62">
        <v>1.0774299999999999</v>
      </c>
      <c r="I102" s="117">
        <v>1.7899999999999999E-3</v>
      </c>
      <c r="J102" s="117">
        <v>3.9540000000000006E-2</v>
      </c>
      <c r="K102" s="117">
        <v>0.25952999999999998</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340.8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3.2000000000000003E-4</v>
      </c>
      <c r="F104" s="117">
        <v>2.8400000000000001E-3</v>
      </c>
      <c r="G104" s="117" t="s">
        <v>65</v>
      </c>
      <c r="H104" s="117">
        <v>1.2579999999999999E-2</v>
      </c>
      <c r="I104" s="117">
        <v>1E-4</v>
      </c>
      <c r="J104" s="117">
        <v>2.8000000000000003E-4</v>
      </c>
      <c r="K104" s="117">
        <v>6.4000000000000005E-4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9.5E-4</v>
      </c>
      <c r="F105" s="117">
        <v>4.1240000000000006E-2</v>
      </c>
      <c r="G105" s="117" t="s">
        <v>65</v>
      </c>
      <c r="H105" s="117">
        <v>4.0870000000000004E-2</v>
      </c>
      <c r="I105" s="117">
        <v>7.5000000000000002E-4</v>
      </c>
      <c r="J105" s="117">
        <v>1.17E-3</v>
      </c>
      <c r="K105" s="117">
        <v>2.5500000000000002E-3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5.3</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5.5269999999999998E-3</v>
      </c>
      <c r="F107" s="117">
        <v>0.13766300000000001</v>
      </c>
      <c r="G107" s="117" t="s">
        <v>65</v>
      </c>
      <c r="H107" s="117">
        <v>0.12918299999999999</v>
      </c>
      <c r="I107" s="117">
        <v>2.503E-3</v>
      </c>
      <c r="J107" s="117">
        <v>3.3373E-2</v>
      </c>
      <c r="K107" s="117">
        <v>0.158521</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834.3</v>
      </c>
      <c r="AL107" s="40" t="s">
        <v>282</v>
      </c>
    </row>
    <row r="108" spans="1:38" ht="26.25" customHeight="1" thickBot="1" x14ac:dyDescent="0.25">
      <c r="A108" s="60" t="s">
        <v>279</v>
      </c>
      <c r="B108" s="60" t="s">
        <v>299</v>
      </c>
      <c r="C108" s="61" t="s">
        <v>300</v>
      </c>
      <c r="D108" s="74"/>
      <c r="E108" s="74">
        <v>3.156E-3</v>
      </c>
      <c r="F108" s="117">
        <v>9.9851999999999996E-2</v>
      </c>
      <c r="G108" s="117" t="s">
        <v>65</v>
      </c>
      <c r="H108" s="117">
        <v>0.12646199999999999</v>
      </c>
      <c r="I108" s="117">
        <v>1.8489999999999999E-3</v>
      </c>
      <c r="J108" s="117">
        <v>1.8491E-2</v>
      </c>
      <c r="K108" s="117">
        <v>3.6982000000000001E-2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924.6</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1.1489999999999998E-3</v>
      </c>
      <c r="F110" s="117">
        <v>0.197847</v>
      </c>
      <c r="G110" s="117" t="s">
        <v>65</v>
      </c>
      <c r="H110" s="117">
        <v>0.15669</v>
      </c>
      <c r="I110" s="117">
        <v>8.0920000000000002E-3</v>
      </c>
      <c r="J110" s="117">
        <v>5.6642999999999999E-2</v>
      </c>
      <c r="K110" s="117">
        <v>5.6642999999999999E-2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404.6</v>
      </c>
      <c r="AL110" s="40" t="s">
        <v>282</v>
      </c>
    </row>
    <row r="111" spans="1:38" ht="26.25" customHeight="1" x14ac:dyDescent="0.2">
      <c r="A111" s="60" t="s">
        <v>279</v>
      </c>
      <c r="B111" s="60" t="s">
        <v>305</v>
      </c>
      <c r="C111" s="61" t="s">
        <v>306</v>
      </c>
      <c r="D111" s="74"/>
      <c r="E111" s="74">
        <v>4.3600000000000002E-3</v>
      </c>
      <c r="F111" s="117">
        <v>0.15837999999999999</v>
      </c>
      <c r="G111" s="117" t="s">
        <v>65</v>
      </c>
      <c r="H111" s="117">
        <v>0.17027999999999999</v>
      </c>
      <c r="I111" s="117">
        <v>6.7000000000000002E-4</v>
      </c>
      <c r="J111" s="117">
        <v>1.34E-3</v>
      </c>
      <c r="K111" s="117">
        <v>3.0200000000000001E-3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167.8</v>
      </c>
      <c r="AL111" s="40" t="s">
        <v>282</v>
      </c>
    </row>
    <row r="112" spans="1:38" ht="26.25" customHeight="1" x14ac:dyDescent="0.2">
      <c r="A112" s="60" t="s">
        <v>307</v>
      </c>
      <c r="B112" s="60" t="s">
        <v>308</v>
      </c>
      <c r="C112" s="61" t="s">
        <v>309</v>
      </c>
      <c r="D112" s="62"/>
      <c r="E112" s="117">
        <v>0.66800000000000004</v>
      </c>
      <c r="F112" s="62" t="s">
        <v>65</v>
      </c>
      <c r="G112" s="117" t="s">
        <v>65</v>
      </c>
      <c r="H112" s="166">
        <v>1.2174119999999999</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16700000</v>
      </c>
      <c r="AL112" s="40" t="s">
        <v>310</v>
      </c>
    </row>
    <row r="113" spans="1:38" ht="26.25" customHeight="1" x14ac:dyDescent="0.2">
      <c r="A113" s="60" t="s">
        <v>307</v>
      </c>
      <c r="B113" s="75" t="s">
        <v>311</v>
      </c>
      <c r="C113" s="76" t="s">
        <v>312</v>
      </c>
      <c r="D113" s="62"/>
      <c r="E113" s="117">
        <v>0.5439759999999999</v>
      </c>
      <c r="F113" s="117" t="s">
        <v>139</v>
      </c>
      <c r="G113" s="117" t="s">
        <v>65</v>
      </c>
      <c r="H113" s="117">
        <v>3.0664730000000002</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2.7680000000000001E-3</v>
      </c>
      <c r="F114" s="117" t="s">
        <v>65</v>
      </c>
      <c r="G114" s="117" t="s">
        <v>65</v>
      </c>
      <c r="H114" s="117">
        <v>9.4079999999999997E-3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4.7870000000000005E-3</v>
      </c>
      <c r="F115" s="117" t="s">
        <v>65</v>
      </c>
      <c r="G115" s="117" t="s">
        <v>65</v>
      </c>
      <c r="H115" s="117">
        <v>9.5739999999999992E-3</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0.138185</v>
      </c>
      <c r="F116" s="117" t="s">
        <v>139</v>
      </c>
      <c r="G116" s="117" t="s">
        <v>65</v>
      </c>
      <c r="H116" s="62">
        <v>0.33370900000000003</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9.1218999999999995E-2</v>
      </c>
      <c r="J119" s="117">
        <v>1.1009530000000001</v>
      </c>
      <c r="K119" s="117">
        <v>1.1009530000000001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0.32129999999999997</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6.3378000000000004E-2</v>
      </c>
      <c r="G125" s="119" t="s">
        <v>65</v>
      </c>
      <c r="H125" s="119" t="s">
        <v>72</v>
      </c>
      <c r="I125" s="167">
        <v>3.6200000000000002E-4</v>
      </c>
      <c r="J125" s="167">
        <v>2.405E-3</v>
      </c>
      <c r="K125" s="167">
        <v>5.0860000000000002E-3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2.4520000000000002E-3</v>
      </c>
      <c r="G126" s="119" t="s">
        <v>72</v>
      </c>
      <c r="H126" s="119">
        <v>3.9259999999999998E-3</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65</v>
      </c>
      <c r="J129" s="119" t="s">
        <v>65</v>
      </c>
      <c r="K129" s="119" t="s">
        <v>65</v>
      </c>
      <c r="L129" s="119" t="s">
        <v>65</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1.8000000000000001E-4</v>
      </c>
      <c r="F130" s="119">
        <v>1.6100000000000001E-3</v>
      </c>
      <c r="G130" s="119">
        <v>1.33E-3</v>
      </c>
      <c r="H130" s="119" t="s">
        <v>72</v>
      </c>
      <c r="I130" s="119">
        <v>4.0000000000000007E-6</v>
      </c>
      <c r="J130" s="119">
        <v>6.9999999999999999E-6</v>
      </c>
      <c r="K130" s="119">
        <v>1.0000000000000001E-5</v>
      </c>
      <c r="L130" s="119">
        <v>1.4000000000000004E-7</v>
      </c>
      <c r="M130" s="119">
        <v>9.7E-5</v>
      </c>
      <c r="N130" s="119">
        <v>4.9680799999999995E-4</v>
      </c>
      <c r="O130" s="119">
        <v>3.8216000000000001E-5</v>
      </c>
      <c r="P130" s="119">
        <v>2.1401000000000001E-5</v>
      </c>
      <c r="Q130" s="119">
        <v>6.1149999999999999E-6</v>
      </c>
      <c r="R130" s="119" t="s">
        <v>72</v>
      </c>
      <c r="S130" s="119" t="s">
        <v>72</v>
      </c>
      <c r="T130" s="119">
        <v>5.3501999999999997E-5</v>
      </c>
      <c r="U130" s="119" t="s">
        <v>72</v>
      </c>
      <c r="V130" s="119" t="s">
        <v>72</v>
      </c>
      <c r="W130" s="119">
        <v>3.8216000000000001E-3</v>
      </c>
      <c r="X130" s="119" t="s">
        <v>72</v>
      </c>
      <c r="Y130" s="119" t="s">
        <v>72</v>
      </c>
      <c r="Z130" s="119" t="s">
        <v>72</v>
      </c>
      <c r="AA130" s="119" t="s">
        <v>72</v>
      </c>
      <c r="AB130" s="119">
        <v>7.6429999999999995E-6</v>
      </c>
      <c r="AC130" s="119">
        <v>7.6431999999999997E-4</v>
      </c>
      <c r="AD130" s="119" t="s">
        <v>65</v>
      </c>
      <c r="AE130" s="51"/>
      <c r="AF130" s="117" t="s">
        <v>65</v>
      </c>
      <c r="AG130" s="117" t="s">
        <v>65</v>
      </c>
      <c r="AH130" s="117" t="s">
        <v>65</v>
      </c>
      <c r="AI130" s="117" t="s">
        <v>65</v>
      </c>
      <c r="AJ130" s="117" t="s">
        <v>65</v>
      </c>
      <c r="AK130" s="117">
        <v>0.38216</v>
      </c>
      <c r="AL130" s="40" t="s">
        <v>348</v>
      </c>
    </row>
    <row r="131" spans="1:38" ht="26.25" customHeight="1" thickBot="1" x14ac:dyDescent="0.25">
      <c r="A131" s="60" t="s">
        <v>336</v>
      </c>
      <c r="B131" s="64" t="s">
        <v>353</v>
      </c>
      <c r="C131" s="72" t="s">
        <v>354</v>
      </c>
      <c r="D131" s="62"/>
      <c r="E131" s="167">
        <v>2.4000000000000001E-5</v>
      </c>
      <c r="F131" s="119">
        <v>1.0000000000000001E-5</v>
      </c>
      <c r="G131" s="167">
        <v>1.5E-5</v>
      </c>
      <c r="H131" s="119" t="s">
        <v>72</v>
      </c>
      <c r="I131" s="167">
        <v>1.2999999999999999E-5</v>
      </c>
      <c r="J131" s="167">
        <v>2.0000000000000002E-5</v>
      </c>
      <c r="K131" s="167">
        <v>3.1000000000000001E-5</v>
      </c>
      <c r="L131" s="167">
        <v>7.1299999999999999E-7</v>
      </c>
      <c r="M131" s="167">
        <v>2.0000000000000002E-5</v>
      </c>
      <c r="N131" s="167">
        <v>4.8955599999999993E-4</v>
      </c>
      <c r="O131" s="167">
        <v>4.083E-5</v>
      </c>
      <c r="P131" s="167">
        <v>7.8402600000000006E-4</v>
      </c>
      <c r="Q131" s="167">
        <v>1.6619999999999999E-6</v>
      </c>
      <c r="R131" s="167">
        <v>5.5140000000000001E-6</v>
      </c>
      <c r="S131" s="167">
        <v>8.2024000000000013E-5</v>
      </c>
      <c r="T131" s="167">
        <v>4.1390000000000005E-6</v>
      </c>
      <c r="U131" s="119" t="s">
        <v>72</v>
      </c>
      <c r="V131" s="119" t="s">
        <v>72</v>
      </c>
      <c r="W131" s="119">
        <v>0.54459380000000002</v>
      </c>
      <c r="X131" s="119" t="s">
        <v>72</v>
      </c>
      <c r="Y131" s="119" t="s">
        <v>72</v>
      </c>
      <c r="Z131" s="119" t="s">
        <v>72</v>
      </c>
      <c r="AA131" s="119" t="s">
        <v>72</v>
      </c>
      <c r="AB131" s="167">
        <v>6E-10</v>
      </c>
      <c r="AC131" s="119">
        <v>1.5107E-3</v>
      </c>
      <c r="AD131" s="119">
        <v>3.0214E-4</v>
      </c>
      <c r="AE131" s="51"/>
      <c r="AF131" s="117" t="s">
        <v>65</v>
      </c>
      <c r="AG131" s="117" t="s">
        <v>65</v>
      </c>
      <c r="AH131" s="117" t="s">
        <v>65</v>
      </c>
      <c r="AI131" s="117" t="s">
        <v>65</v>
      </c>
      <c r="AJ131" s="117" t="s">
        <v>65</v>
      </c>
      <c r="AK131" s="117">
        <v>1.5107000000000001E-2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3.1930000000000001E-3</v>
      </c>
      <c r="F133" s="119">
        <v>5.0000000000000002E-5</v>
      </c>
      <c r="G133" s="119">
        <v>4.37E-4</v>
      </c>
      <c r="H133" s="119" t="s">
        <v>65</v>
      </c>
      <c r="I133" s="119">
        <v>1.34E-4</v>
      </c>
      <c r="J133" s="119">
        <v>1.34E-4</v>
      </c>
      <c r="K133" s="119">
        <v>1.4899999999999999E-4</v>
      </c>
      <c r="L133" s="119" t="s">
        <v>72</v>
      </c>
      <c r="M133" s="119">
        <v>5.4199999999999995E-4</v>
      </c>
      <c r="N133" s="119">
        <v>1.16E-4</v>
      </c>
      <c r="O133" s="119">
        <v>1.9000000000000001E-5</v>
      </c>
      <c r="P133" s="119">
        <v>5.7660000000000003E-3</v>
      </c>
      <c r="Q133" s="119">
        <v>5.3000000000000001E-5</v>
      </c>
      <c r="R133" s="119">
        <v>5.1999999999999997E-5</v>
      </c>
      <c r="S133" s="119">
        <v>4.8000000000000001E-5</v>
      </c>
      <c r="T133" s="119">
        <v>6.7000000000000002E-5</v>
      </c>
      <c r="U133" s="119">
        <v>7.7000000000000001E-5</v>
      </c>
      <c r="V133" s="119">
        <v>6.2E-4</v>
      </c>
      <c r="W133" s="119">
        <v>1.0399999999999999E-4</v>
      </c>
      <c r="X133" s="119">
        <v>5.1E-8</v>
      </c>
      <c r="Y133" s="119">
        <v>2.7999999999999999E-8</v>
      </c>
      <c r="Z133" s="119">
        <v>2.4999999999999999E-8</v>
      </c>
      <c r="AA133" s="119">
        <v>2.7E-8</v>
      </c>
      <c r="AB133" s="119">
        <v>1.31E-7</v>
      </c>
      <c r="AC133" s="119">
        <v>5.8100000000000003E-4</v>
      </c>
      <c r="AD133" s="119">
        <v>1.5870000000000001E-3</v>
      </c>
      <c r="AE133" s="51"/>
      <c r="AF133" s="117" t="s">
        <v>65</v>
      </c>
      <c r="AG133" s="117" t="s">
        <v>65</v>
      </c>
      <c r="AH133" s="117" t="s">
        <v>65</v>
      </c>
      <c r="AI133" s="117" t="s">
        <v>65</v>
      </c>
      <c r="AJ133" s="117" t="s">
        <v>65</v>
      </c>
      <c r="AK133" s="62">
        <v>3870</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2.5899999999999999E-2</v>
      </c>
      <c r="F135" s="119">
        <v>0.12950200000000001</v>
      </c>
      <c r="G135" s="119">
        <v>4.3169999999999997E-3</v>
      </c>
      <c r="H135" s="119" t="s">
        <v>72</v>
      </c>
      <c r="I135" s="167">
        <v>6.9068000000000004E-2</v>
      </c>
      <c r="J135" s="167">
        <v>6.9068000000000004E-2</v>
      </c>
      <c r="K135" s="119">
        <v>6.9068000000000004E-2</v>
      </c>
      <c r="L135" s="119" t="s">
        <v>72</v>
      </c>
      <c r="M135" s="119">
        <v>0.36260700000000001</v>
      </c>
      <c r="N135" s="119" t="s">
        <v>72</v>
      </c>
      <c r="O135" s="119" t="s">
        <v>72</v>
      </c>
      <c r="P135" s="119" t="s">
        <v>72</v>
      </c>
      <c r="Q135" s="119" t="s">
        <v>72</v>
      </c>
      <c r="R135" s="119" t="s">
        <v>72</v>
      </c>
      <c r="S135" s="119" t="s">
        <v>72</v>
      </c>
      <c r="T135" s="119" t="s">
        <v>72</v>
      </c>
      <c r="U135" s="119" t="s">
        <v>72</v>
      </c>
      <c r="V135" s="119" t="s">
        <v>72</v>
      </c>
      <c r="W135" s="119">
        <v>0.66305229300000001</v>
      </c>
      <c r="X135" s="119">
        <v>1.2086891000000001E-2</v>
      </c>
      <c r="Y135" s="119">
        <v>5.7844410000000004E-3</v>
      </c>
      <c r="Z135" s="119">
        <v>5.7844410000000004E-3</v>
      </c>
      <c r="AA135" s="119">
        <v>1.0964537E-2</v>
      </c>
      <c r="AB135" s="119">
        <v>3.4620310000000001E-2</v>
      </c>
      <c r="AC135" s="119">
        <v>0.34533973600000001</v>
      </c>
      <c r="AD135" s="119">
        <v>1.0878201679999999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2.1408E-2</v>
      </c>
      <c r="G136" s="119" t="s">
        <v>65</v>
      </c>
      <c r="H136" s="167">
        <v>0.25240200000000002</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21"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19" t="s">
        <v>72</v>
      </c>
      <c r="G139" s="119" t="s">
        <v>72</v>
      </c>
      <c r="H139" s="119" t="s">
        <v>72</v>
      </c>
      <c r="I139" s="119">
        <v>0.207593</v>
      </c>
      <c r="J139" s="119">
        <v>0.207593</v>
      </c>
      <c r="K139" s="119">
        <v>0.207593</v>
      </c>
      <c r="L139" s="119" t="s">
        <v>72</v>
      </c>
      <c r="M139" s="119" t="s">
        <v>72</v>
      </c>
      <c r="N139" s="119">
        <v>6.0700000000000001E-4</v>
      </c>
      <c r="O139" s="119">
        <v>1.222E-3</v>
      </c>
      <c r="P139" s="119">
        <v>1.222E-3</v>
      </c>
      <c r="Q139" s="119">
        <v>1.9350000000000001E-3</v>
      </c>
      <c r="R139" s="119">
        <v>1.846E-3</v>
      </c>
      <c r="S139" s="119">
        <v>4.2919999999999998E-3</v>
      </c>
      <c r="T139" s="119" t="s">
        <v>72</v>
      </c>
      <c r="U139" s="119" t="s">
        <v>72</v>
      </c>
      <c r="V139" s="119" t="s">
        <v>72</v>
      </c>
      <c r="W139" s="119">
        <v>2.093728</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47.971410339996154</v>
      </c>
      <c r="F141" s="16">
        <f t="shared" ref="F141:AD141" si="0">SUM(F14:F140)</f>
        <v>34.646101076978368</v>
      </c>
      <c r="G141" s="16">
        <f t="shared" si="0"/>
        <v>85.659937554739528</v>
      </c>
      <c r="H141" s="16">
        <f t="shared" si="0"/>
        <v>8.6721351719798356</v>
      </c>
      <c r="I141" s="16">
        <f t="shared" si="0"/>
        <v>10.726971451818031</v>
      </c>
      <c r="J141" s="16">
        <f t="shared" si="0"/>
        <v>22.409529801818032</v>
      </c>
      <c r="K141" s="16">
        <f t="shared" si="0"/>
        <v>42.76668564281804</v>
      </c>
      <c r="L141" s="16">
        <f t="shared" si="0"/>
        <v>1.6256649733256305</v>
      </c>
      <c r="M141" s="16">
        <f t="shared" si="0"/>
        <v>172.30761913840959</v>
      </c>
      <c r="N141" s="16">
        <f t="shared" si="0"/>
        <v>24.477579330332013</v>
      </c>
      <c r="O141" s="16">
        <f t="shared" si="0"/>
        <v>0.6861384208161645</v>
      </c>
      <c r="P141" s="16">
        <f t="shared" si="0"/>
        <v>0.37345240547780556</v>
      </c>
      <c r="Q141" s="16">
        <f t="shared" si="0"/>
        <v>4.9756959332400417</v>
      </c>
      <c r="R141" s="16">
        <f>SUM(R14:R140)</f>
        <v>5.8900841630850165</v>
      </c>
      <c r="S141" s="16">
        <f t="shared" si="0"/>
        <v>9.2660588622545941</v>
      </c>
      <c r="T141" s="16">
        <f t="shared" si="0"/>
        <v>5.2352547411489327</v>
      </c>
      <c r="U141" s="16">
        <f t="shared" si="0"/>
        <v>2.9048990628477589</v>
      </c>
      <c r="V141" s="16">
        <f t="shared" si="0"/>
        <v>39.196783510828041</v>
      </c>
      <c r="W141" s="16">
        <f t="shared" si="0"/>
        <v>6.7446043929999995</v>
      </c>
      <c r="X141" s="16">
        <f t="shared" si="0"/>
        <v>1.9016766536307002</v>
      </c>
      <c r="Y141" s="16">
        <f t="shared" si="0"/>
        <v>1.8736708124552002</v>
      </c>
      <c r="Z141" s="16">
        <f t="shared" si="0"/>
        <v>1.2336615760662002</v>
      </c>
      <c r="AA141" s="16">
        <f t="shared" si="0"/>
        <v>1.8080877645506002</v>
      </c>
      <c r="AB141" s="16">
        <f t="shared" si="0"/>
        <v>6.8171044503027014</v>
      </c>
      <c r="AC141" s="16">
        <f t="shared" si="0"/>
        <v>0.64821609280000003</v>
      </c>
      <c r="AD141" s="16">
        <f t="shared" si="0"/>
        <v>2.2122361459000004</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47.971410339996154</v>
      </c>
      <c r="F152" s="11">
        <f t="shared" ref="F152:AD152" si="1">F141 + F151 + IF(AND(OR($B$4="AT",$B$4="BE",$B$4="CH",$B$4="GB",$B$4="IE",$B$4="LT",$B$4="LU",$B$4="NL"),SUM(F143:F149)&gt;0),SUM(F143:F149)-SUM(F27:F33),0)</f>
        <v>34.646101076978368</v>
      </c>
      <c r="G152" s="11">
        <f t="shared" si="1"/>
        <v>85.659937554739528</v>
      </c>
      <c r="H152" s="11">
        <f t="shared" si="1"/>
        <v>8.6721351719798356</v>
      </c>
      <c r="I152" s="11">
        <f t="shared" si="1"/>
        <v>10.726971451818031</v>
      </c>
      <c r="J152" s="11">
        <f t="shared" si="1"/>
        <v>22.409529801818032</v>
      </c>
      <c r="K152" s="11">
        <f t="shared" si="1"/>
        <v>42.76668564281804</v>
      </c>
      <c r="L152" s="11">
        <f t="shared" si="1"/>
        <v>1.6256649733256305</v>
      </c>
      <c r="M152" s="11">
        <f t="shared" si="1"/>
        <v>172.30761913840959</v>
      </c>
      <c r="N152" s="11">
        <f t="shared" si="1"/>
        <v>24.477579330332013</v>
      </c>
      <c r="O152" s="11">
        <f t="shared" si="1"/>
        <v>0.6861384208161645</v>
      </c>
      <c r="P152" s="11">
        <f t="shared" si="1"/>
        <v>0.37345240547780556</v>
      </c>
      <c r="Q152" s="11">
        <f t="shared" si="1"/>
        <v>4.9756959332400417</v>
      </c>
      <c r="R152" s="11">
        <f t="shared" si="1"/>
        <v>5.8900841630850165</v>
      </c>
      <c r="S152" s="11">
        <f t="shared" si="1"/>
        <v>9.2660588622545941</v>
      </c>
      <c r="T152" s="11">
        <f t="shared" si="1"/>
        <v>5.2352547411489327</v>
      </c>
      <c r="U152" s="11">
        <f t="shared" si="1"/>
        <v>2.9048990628477589</v>
      </c>
      <c r="V152" s="11">
        <f t="shared" si="1"/>
        <v>39.196783510828041</v>
      </c>
      <c r="W152" s="11">
        <f t="shared" si="1"/>
        <v>6.7446043929999995</v>
      </c>
      <c r="X152" s="11">
        <f t="shared" si="1"/>
        <v>1.9016766536307002</v>
      </c>
      <c r="Y152" s="11">
        <f t="shared" si="1"/>
        <v>1.8736708124552002</v>
      </c>
      <c r="Z152" s="11">
        <f t="shared" si="1"/>
        <v>1.2336615760662002</v>
      </c>
      <c r="AA152" s="11">
        <f t="shared" si="1"/>
        <v>1.8080877645506002</v>
      </c>
      <c r="AB152" s="11">
        <f t="shared" si="1"/>
        <v>6.8171044503027014</v>
      </c>
      <c r="AC152" s="11">
        <f t="shared" si="1"/>
        <v>0.64821609280000003</v>
      </c>
      <c r="AD152" s="11">
        <f t="shared" si="1"/>
        <v>2.2122361459000004</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47.971410339996154</v>
      </c>
      <c r="F154" s="11">
        <f>F141 + F153 - IF(OR($B$6=2005,$B$6&gt;=2020),SUM(F99:F122),0) + IF(AND(OR($B$4="AT",$B$4="BE",$B$4="CH",$B$4="GB",$B$4="IE",$B$4="LT",$B$4="LU",$B$4="NL"),SUM(F143:F149)&gt;0),SUM(F143:F149)-SUM(F27:F33),0)</f>
        <v>34.646101076978368</v>
      </c>
      <c r="G154" s="11">
        <f>G141 + G153 + IF(AND(OR($B$4="AT",$B$4="BE",$B$4="CH",$B$4="GB",$B$4="IE",$B$4="LT",$B$4="LU",$B$4="NL"),SUM(G143:G149)&gt;0),SUM(G143:G149)-SUM(G27:G33),0)</f>
        <v>85.659937554739528</v>
      </c>
      <c r="H154" s="11">
        <f t="shared" ref="H154:AD154" si="2">H141 + H153 + IF(AND(OR($B$4="AT",$B$4="BE",$B$4="CH",$B$4="GB",$B$4="IE",$B$4="LT",$B$4="LU",$B$4="NL"),SUM(H143:H149)&gt;0),SUM(H143:H149)-SUM(H27:H33),0)</f>
        <v>8.6721351719798356</v>
      </c>
      <c r="I154" s="11">
        <f t="shared" si="2"/>
        <v>10.726971451818031</v>
      </c>
      <c r="J154" s="11">
        <f t="shared" si="2"/>
        <v>22.409529801818032</v>
      </c>
      <c r="K154" s="11">
        <f t="shared" si="2"/>
        <v>42.76668564281804</v>
      </c>
      <c r="L154" s="11">
        <f t="shared" si="2"/>
        <v>1.6256649733256305</v>
      </c>
      <c r="M154" s="11">
        <f t="shared" si="2"/>
        <v>172.30761913840959</v>
      </c>
      <c r="N154" s="11">
        <f t="shared" si="2"/>
        <v>24.477579330332013</v>
      </c>
      <c r="O154" s="11">
        <f t="shared" si="2"/>
        <v>0.6861384208161645</v>
      </c>
      <c r="P154" s="11">
        <f t="shared" si="2"/>
        <v>0.37345240547780556</v>
      </c>
      <c r="Q154" s="11">
        <f t="shared" si="2"/>
        <v>4.9756959332400417</v>
      </c>
      <c r="R154" s="11">
        <f t="shared" si="2"/>
        <v>5.8900841630850165</v>
      </c>
      <c r="S154" s="11">
        <f t="shared" si="2"/>
        <v>9.2660588622545941</v>
      </c>
      <c r="T154" s="11">
        <f t="shared" si="2"/>
        <v>5.2352547411489327</v>
      </c>
      <c r="U154" s="11">
        <f t="shared" si="2"/>
        <v>2.9048990628477589</v>
      </c>
      <c r="V154" s="11">
        <f t="shared" si="2"/>
        <v>39.196783510828041</v>
      </c>
      <c r="W154" s="11">
        <f t="shared" si="2"/>
        <v>6.7446043929999995</v>
      </c>
      <c r="X154" s="11">
        <f t="shared" si="2"/>
        <v>1.9016766536307002</v>
      </c>
      <c r="Y154" s="11">
        <f t="shared" si="2"/>
        <v>1.8736708124552002</v>
      </c>
      <c r="Z154" s="11">
        <f t="shared" si="2"/>
        <v>1.2336615760662002</v>
      </c>
      <c r="AA154" s="11">
        <f t="shared" si="2"/>
        <v>1.8080877645506002</v>
      </c>
      <c r="AB154" s="11">
        <f t="shared" si="2"/>
        <v>6.8171044503027014</v>
      </c>
      <c r="AC154" s="11">
        <f t="shared" si="2"/>
        <v>0.64821609280000003</v>
      </c>
      <c r="AD154" s="11">
        <f t="shared" si="2"/>
        <v>2.2122361459000004</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0.17763799999999999</v>
      </c>
      <c r="F157" s="129">
        <v>6.9389999999999999E-3</v>
      </c>
      <c r="G157" s="129">
        <v>1.3878E-2</v>
      </c>
      <c r="H157" s="129" t="s">
        <v>72</v>
      </c>
      <c r="I157" s="129">
        <v>2.7759999999999998E-3</v>
      </c>
      <c r="J157" s="129">
        <v>2.7759999999999998E-3</v>
      </c>
      <c r="K157" s="129">
        <v>2.7759999999999998E-3</v>
      </c>
      <c r="L157" s="98">
        <v>1.3320000000000001E-3</v>
      </c>
      <c r="M157" s="129">
        <v>1.5266E-2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596.75159199999996</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4.7679999999999997E-3</v>
      </c>
      <c r="F158" s="129">
        <v>4.6E-5</v>
      </c>
      <c r="G158" s="129">
        <v>4.6299999999999998E-4</v>
      </c>
      <c r="H158" s="129" t="s">
        <v>72</v>
      </c>
      <c r="I158" s="129">
        <v>9.2999999999999997E-5</v>
      </c>
      <c r="J158" s="129">
        <v>9.2999999999999997E-5</v>
      </c>
      <c r="K158" s="129">
        <v>9.2999999999999997E-5</v>
      </c>
      <c r="L158" s="98">
        <v>4.3999999999999999E-5</v>
      </c>
      <c r="M158" s="129">
        <v>9.2599999999999996E-4</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19.903883</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9.4768000000000008</v>
      </c>
      <c r="F159" s="129">
        <v>0.32889999999999997</v>
      </c>
      <c r="G159" s="129">
        <v>4.03</v>
      </c>
      <c r="H159" s="129" t="s">
        <v>72</v>
      </c>
      <c r="I159" s="129">
        <v>0.46619999999999995</v>
      </c>
      <c r="J159" s="129">
        <v>0.51369999999999993</v>
      </c>
      <c r="K159" s="129">
        <v>0.51369999999999993</v>
      </c>
      <c r="L159" s="98">
        <v>6.8977999999999998E-2</v>
      </c>
      <c r="M159" s="129">
        <v>0.88800000000000001</v>
      </c>
      <c r="N159" s="129">
        <v>1.915E-2</v>
      </c>
      <c r="O159" s="129">
        <v>1.9099999999999998E-3</v>
      </c>
      <c r="P159" s="129">
        <v>2.8899999999999998E-3</v>
      </c>
      <c r="Q159" s="129">
        <v>5.5100000000000001E-3</v>
      </c>
      <c r="R159" s="129">
        <v>5.357E-2</v>
      </c>
      <c r="S159" s="129">
        <v>2.4E-2</v>
      </c>
      <c r="T159" s="129">
        <v>2.3210000000000002</v>
      </c>
      <c r="U159" s="129">
        <v>3.3300000000000001E-3</v>
      </c>
      <c r="V159" s="129">
        <v>0.14399999999999999</v>
      </c>
      <c r="W159" s="129">
        <v>3.9739999999999998E-2</v>
      </c>
      <c r="X159" s="129">
        <v>4.5300000000000001E-4</v>
      </c>
      <c r="Y159" s="129">
        <v>2.6199999999999999E-3</v>
      </c>
      <c r="Z159" s="129">
        <v>1.91E-3</v>
      </c>
      <c r="AA159" s="129">
        <v>6.8800000000000003E-4</v>
      </c>
      <c r="AB159" s="129">
        <v>5.6709999999999998E-3</v>
      </c>
      <c r="AC159" s="129">
        <v>1.3860000000000001E-2</v>
      </c>
      <c r="AD159" s="129">
        <v>4.2332000000000002E-2</v>
      </c>
      <c r="AE159" s="54"/>
      <c r="AF159" s="129">
        <v>4975.3999999999996</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0.20816999999999999</v>
      </c>
      <c r="F163" s="130">
        <v>0.62451000000000001</v>
      </c>
      <c r="G163" s="130">
        <v>4.1633999999999997E-2</v>
      </c>
      <c r="H163" s="130">
        <v>4.1633999999999997E-2</v>
      </c>
      <c r="I163" s="297">
        <v>2.65279</v>
      </c>
      <c r="J163" s="297">
        <v>3.242299</v>
      </c>
      <c r="K163" s="297">
        <v>5.0108259999999998</v>
      </c>
      <c r="L163" s="297">
        <v>0.23875099999999999</v>
      </c>
      <c r="M163" s="130">
        <v>6.2450999999999999</v>
      </c>
      <c r="N163" s="130" t="s">
        <v>72</v>
      </c>
      <c r="O163" s="130" t="s">
        <v>72</v>
      </c>
      <c r="P163" s="130" t="s">
        <v>72</v>
      </c>
      <c r="Q163" s="130" t="s">
        <v>72</v>
      </c>
      <c r="R163" s="130" t="s">
        <v>72</v>
      </c>
      <c r="S163" s="130" t="s">
        <v>72</v>
      </c>
      <c r="T163" s="130" t="s">
        <v>72</v>
      </c>
      <c r="U163" s="130" t="s">
        <v>72</v>
      </c>
      <c r="V163" s="130" t="s">
        <v>72</v>
      </c>
      <c r="W163" s="297">
        <v>0.29475400000000002</v>
      </c>
      <c r="X163" s="130" t="s">
        <v>72</v>
      </c>
      <c r="Y163" s="130" t="s">
        <v>72</v>
      </c>
      <c r="Z163" s="130" t="s">
        <v>72</v>
      </c>
      <c r="AA163" s="130" t="s">
        <v>72</v>
      </c>
      <c r="AB163" s="130" t="s">
        <v>72</v>
      </c>
      <c r="AC163" s="130" t="s">
        <v>72</v>
      </c>
      <c r="AD163" s="297">
        <v>2.9475000000000001E-2</v>
      </c>
      <c r="AE163" s="55"/>
      <c r="AF163" s="130" t="s">
        <v>65</v>
      </c>
      <c r="AG163" s="130" t="s">
        <v>65</v>
      </c>
      <c r="AH163" s="130" t="s">
        <v>65</v>
      </c>
      <c r="AI163" s="130" t="s">
        <v>65</v>
      </c>
      <c r="AJ163" s="130" t="s">
        <v>65</v>
      </c>
      <c r="AK163" s="130">
        <v>2081.6999999999998</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78" zoomScaleNormal="78" workbookViewId="0">
      <pane ySplit="13" topLeftCell="A23"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2001</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2001</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13.075529</v>
      </c>
      <c r="F14" s="166">
        <v>0.40475499999999998</v>
      </c>
      <c r="G14" s="117">
        <v>84.051693999999998</v>
      </c>
      <c r="H14" s="166">
        <v>3.784E-3</v>
      </c>
      <c r="I14" s="117">
        <v>4.4617370000000003</v>
      </c>
      <c r="J14" s="117">
        <v>17.219244</v>
      </c>
      <c r="K14" s="117">
        <v>47.852950999999997</v>
      </c>
      <c r="L14" s="166">
        <v>0.14558299999999999</v>
      </c>
      <c r="M14" s="117">
        <v>3.3775270000000002</v>
      </c>
      <c r="N14" s="117">
        <v>16.682510000000001</v>
      </c>
      <c r="O14" s="117">
        <v>0.34018199999999998</v>
      </c>
      <c r="P14" s="117">
        <v>0.29294900000000001</v>
      </c>
      <c r="Q14" s="117">
        <v>5.2491969999999997</v>
      </c>
      <c r="R14" s="117">
        <v>5.3592719999999998</v>
      </c>
      <c r="S14" s="117">
        <v>1.9186730000000001</v>
      </c>
      <c r="T14" s="117">
        <v>4.2906069999999996</v>
      </c>
      <c r="U14" s="117">
        <v>3.1405310000000002</v>
      </c>
      <c r="V14" s="117">
        <v>28.339320000000001</v>
      </c>
      <c r="W14" s="166">
        <v>1.18771</v>
      </c>
      <c r="X14" s="166">
        <v>6.4323000000000005E-2</v>
      </c>
      <c r="Y14" s="166">
        <v>9.6622E-2</v>
      </c>
      <c r="Z14" s="166">
        <v>3.7301000000000001E-2</v>
      </c>
      <c r="AA14" s="166">
        <v>2.844E-2</v>
      </c>
      <c r="AB14" s="166">
        <v>0.226687</v>
      </c>
      <c r="AC14" s="117">
        <v>8.1541000000000002E-2</v>
      </c>
      <c r="AD14" s="117">
        <v>0.58940300000000001</v>
      </c>
      <c r="AE14" s="51"/>
      <c r="AF14" s="117">
        <v>5131.3</v>
      </c>
      <c r="AG14" s="117">
        <v>96924.683000000005</v>
      </c>
      <c r="AH14" s="166">
        <v>16298.1</v>
      </c>
      <c r="AI14" s="117">
        <v>4354</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9.4500000000000001E-2</v>
      </c>
      <c r="F16" s="166">
        <v>0.90461599999999998</v>
      </c>
      <c r="G16" s="117">
        <v>0.82074999999999998</v>
      </c>
      <c r="H16" s="117">
        <v>9.3273999999999996E-2</v>
      </c>
      <c r="I16" s="117">
        <v>0.121588</v>
      </c>
      <c r="J16" s="117">
        <v>0.26141399999999998</v>
      </c>
      <c r="K16" s="117">
        <v>0.30397000000000002</v>
      </c>
      <c r="L16" s="117">
        <v>7.7819999999999999E-3</v>
      </c>
      <c r="M16" s="204">
        <v>13.597317</v>
      </c>
      <c r="N16" s="117">
        <v>6.855E-3</v>
      </c>
      <c r="O16" s="117">
        <v>4.0499999999999998E-4</v>
      </c>
      <c r="P16" s="117">
        <v>1.402E-3</v>
      </c>
      <c r="Q16" s="117">
        <v>2.8040000000000001E-3</v>
      </c>
      <c r="R16" s="117">
        <v>1.4022E-2</v>
      </c>
      <c r="S16" s="117">
        <v>1.4022E-2</v>
      </c>
      <c r="T16" s="117">
        <v>7.0109999999999999E-3</v>
      </c>
      <c r="U16" s="117" t="s">
        <v>72</v>
      </c>
      <c r="V16" s="117">
        <v>9.3477000000000005E-2</v>
      </c>
      <c r="W16" s="166">
        <v>5.3819999999999996E-3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3.3799999999999998E-4</v>
      </c>
      <c r="F17" s="166">
        <v>7.3999999999999996E-5</v>
      </c>
      <c r="G17" s="117">
        <v>1.5999999999999999E-5</v>
      </c>
      <c r="H17" s="166">
        <v>1.9999999999999999E-6</v>
      </c>
      <c r="I17" s="117">
        <v>7.1000000000000005E-5</v>
      </c>
      <c r="J17" s="117">
        <v>8.0000000000000007E-5</v>
      </c>
      <c r="K17" s="117">
        <v>9.2E-5</v>
      </c>
      <c r="L17" s="117">
        <v>1.1399999999999999E-5</v>
      </c>
      <c r="M17" s="117">
        <v>1.8599999999999999E-4</v>
      </c>
      <c r="N17" s="117">
        <v>1.5699999999999999E-5</v>
      </c>
      <c r="O17" s="117">
        <v>7.6000000000000001E-6</v>
      </c>
      <c r="P17" s="117">
        <v>1.1999999999999999E-6</v>
      </c>
      <c r="Q17" s="117">
        <v>1.1999999999999999E-6</v>
      </c>
      <c r="R17" s="117">
        <v>1.34E-5</v>
      </c>
      <c r="S17" s="117">
        <v>6.0000000000000002E-6</v>
      </c>
      <c r="T17" s="117">
        <v>9.3000000000000007E-6</v>
      </c>
      <c r="U17" s="117">
        <v>5.9999999999999997E-7</v>
      </c>
      <c r="V17" s="117">
        <v>5.1199999999999998E-4</v>
      </c>
      <c r="W17" s="117">
        <v>1E-4</v>
      </c>
      <c r="X17" s="117">
        <v>1.0000000000000001E-5</v>
      </c>
      <c r="Y17" s="117">
        <v>1.5999999999999999E-5</v>
      </c>
      <c r="Z17" s="117">
        <v>5.0000000000000004E-6</v>
      </c>
      <c r="AA17" s="117">
        <v>3.9999999999999998E-6</v>
      </c>
      <c r="AB17" s="117">
        <v>3.4999999999999997E-5</v>
      </c>
      <c r="AC17" s="117">
        <v>5.0000000000000004E-6</v>
      </c>
      <c r="AD17" s="117">
        <v>0</v>
      </c>
      <c r="AE17" s="51"/>
      <c r="AF17" s="117" t="s">
        <v>65</v>
      </c>
      <c r="AG17" s="117" t="s">
        <v>65</v>
      </c>
      <c r="AH17" s="166">
        <v>6.3</v>
      </c>
      <c r="AI17" s="117">
        <v>1</v>
      </c>
      <c r="AJ17" s="117" t="s">
        <v>65</v>
      </c>
      <c r="AK17" s="117" t="s">
        <v>65</v>
      </c>
      <c r="AL17" s="40" t="s">
        <v>61</v>
      </c>
    </row>
    <row r="18" spans="1:38" ht="26.25" customHeight="1" thickBot="1" x14ac:dyDescent="0.25">
      <c r="A18" s="60" t="s">
        <v>66</v>
      </c>
      <c r="B18" s="60" t="s">
        <v>75</v>
      </c>
      <c r="C18" s="61" t="s">
        <v>76</v>
      </c>
      <c r="D18" s="62"/>
      <c r="E18" s="166">
        <v>1.2899999999999999E-4</v>
      </c>
      <c r="F18" s="117">
        <v>6.9999999999999999E-6</v>
      </c>
      <c r="G18" s="166">
        <v>6.9999999999999999E-6</v>
      </c>
      <c r="H18" s="166">
        <v>9.9999999999999995E-7</v>
      </c>
      <c r="I18" s="166">
        <v>1.8E-7</v>
      </c>
      <c r="J18" s="166">
        <v>2.4999999999999999E-7</v>
      </c>
      <c r="K18" s="166">
        <v>2.4999999999999999E-7</v>
      </c>
      <c r="L18" s="166" t="s">
        <v>65</v>
      </c>
      <c r="M18" s="166">
        <v>1.0000000000000001E-5</v>
      </c>
      <c r="N18" s="117" t="s">
        <v>65</v>
      </c>
      <c r="O18" s="117" t="s">
        <v>65</v>
      </c>
      <c r="P18" s="117">
        <v>3.9999999999999998E-7</v>
      </c>
      <c r="Q18" s="117">
        <v>3.9999999999999998E-7</v>
      </c>
      <c r="R18" s="117" t="s">
        <v>65</v>
      </c>
      <c r="S18" s="117" t="s">
        <v>65</v>
      </c>
      <c r="T18" s="117" t="s">
        <v>65</v>
      </c>
      <c r="U18" s="117" t="s">
        <v>65</v>
      </c>
      <c r="V18" s="117" t="s">
        <v>65</v>
      </c>
      <c r="W18" s="166" t="s">
        <v>65</v>
      </c>
      <c r="X18" s="117" t="s">
        <v>65</v>
      </c>
      <c r="Y18" s="117" t="s">
        <v>65</v>
      </c>
      <c r="Z18" s="117" t="s">
        <v>65</v>
      </c>
      <c r="AA18" s="117" t="s">
        <v>65</v>
      </c>
      <c r="AB18" s="117" t="s">
        <v>65</v>
      </c>
      <c r="AC18" s="117" t="s">
        <v>65</v>
      </c>
      <c r="AD18" s="117" t="s">
        <v>65</v>
      </c>
      <c r="AE18" s="51"/>
      <c r="AF18" s="117" t="s">
        <v>65</v>
      </c>
      <c r="AG18" s="117" t="s">
        <v>65</v>
      </c>
      <c r="AH18" s="166">
        <v>3.6</v>
      </c>
      <c r="AI18" s="117" t="s">
        <v>65</v>
      </c>
      <c r="AJ18" s="117" t="s">
        <v>65</v>
      </c>
      <c r="AK18" s="117" t="s">
        <v>65</v>
      </c>
      <c r="AL18" s="40" t="s">
        <v>61</v>
      </c>
    </row>
    <row r="19" spans="1:38" ht="26.25" customHeight="1" thickBot="1" x14ac:dyDescent="0.25">
      <c r="A19" s="60" t="s">
        <v>66</v>
      </c>
      <c r="B19" s="60" t="s">
        <v>77</v>
      </c>
      <c r="C19" s="61" t="s">
        <v>78</v>
      </c>
      <c r="D19" s="62"/>
      <c r="E19" s="166">
        <v>7.288E-2</v>
      </c>
      <c r="F19" s="117">
        <v>3.7520000000000001E-3</v>
      </c>
      <c r="G19" s="166">
        <v>3.9379999999999997E-3</v>
      </c>
      <c r="H19" s="166">
        <v>5.3200000000000003E-4</v>
      </c>
      <c r="I19" s="166">
        <v>1.7200000000000001E-4</v>
      </c>
      <c r="J19" s="166">
        <v>2.2100000000000001E-4</v>
      </c>
      <c r="K19" s="166">
        <v>2.33E-4</v>
      </c>
      <c r="L19" s="117">
        <v>1.2E-5</v>
      </c>
      <c r="M19" s="166">
        <v>5.6670000000000002E-3</v>
      </c>
      <c r="N19" s="117">
        <v>1.9000000000000001E-5</v>
      </c>
      <c r="O19" s="117">
        <v>7.9999999999999996E-6</v>
      </c>
      <c r="P19" s="117">
        <v>2.03E-4</v>
      </c>
      <c r="Q19" s="117">
        <v>2.4399999999999999E-4</v>
      </c>
      <c r="R19" s="117">
        <v>1.5E-5</v>
      </c>
      <c r="S19" s="117">
        <v>6.0000000000000002E-6</v>
      </c>
      <c r="T19" s="117">
        <v>1.0000000000000001E-5</v>
      </c>
      <c r="U19" s="117">
        <v>2.3E-5</v>
      </c>
      <c r="V19" s="117">
        <v>5.1500000000000005E-4</v>
      </c>
      <c r="W19" s="166">
        <v>1E-4</v>
      </c>
      <c r="X19" s="166">
        <v>1.0000000000000001E-5</v>
      </c>
      <c r="Y19" s="166">
        <v>1.5999999999999999E-5</v>
      </c>
      <c r="Z19" s="166">
        <v>5.0000000000000004E-6</v>
      </c>
      <c r="AA19" s="166">
        <v>3.9999999999999998E-6</v>
      </c>
      <c r="AB19" s="166">
        <v>3.4999999999999997E-5</v>
      </c>
      <c r="AC19" s="117">
        <v>5.0000000000000004E-6</v>
      </c>
      <c r="AD19" s="117">
        <v>1E-8</v>
      </c>
      <c r="AE19" s="51"/>
      <c r="AF19" s="117" t="s">
        <v>65</v>
      </c>
      <c r="AG19" s="117" t="s">
        <v>65</v>
      </c>
      <c r="AH19" s="166">
        <v>2027.7</v>
      </c>
      <c r="AI19" s="117">
        <v>1</v>
      </c>
      <c r="AJ19" s="117" t="s">
        <v>65</v>
      </c>
      <c r="AK19" s="117" t="s">
        <v>65</v>
      </c>
      <c r="AL19" s="40" t="s">
        <v>61</v>
      </c>
    </row>
    <row r="20" spans="1:38" ht="26.25" customHeight="1" thickBot="1" x14ac:dyDescent="0.25">
      <c r="A20" s="60" t="s">
        <v>66</v>
      </c>
      <c r="B20" s="60" t="s">
        <v>79</v>
      </c>
      <c r="C20" s="61" t="s">
        <v>80</v>
      </c>
      <c r="D20" s="62"/>
      <c r="E20" s="117">
        <v>0.100261</v>
      </c>
      <c r="F20" s="117">
        <v>4.2770000000000002E-2</v>
      </c>
      <c r="G20" s="117">
        <v>8.855E-3</v>
      </c>
      <c r="H20" s="117">
        <v>3.5100000000000002E-4</v>
      </c>
      <c r="I20" s="117">
        <v>4.7251000000000001E-2</v>
      </c>
      <c r="J20" s="117">
        <v>5.3241999999999998E-2</v>
      </c>
      <c r="K20" s="117">
        <v>6.1204000000000001E-2</v>
      </c>
      <c r="L20" s="117">
        <v>7.8059999999999996E-3</v>
      </c>
      <c r="M20" s="117">
        <v>0.11513900000000001</v>
      </c>
      <c r="N20" s="117">
        <v>1.1073E-2</v>
      </c>
      <c r="O20" s="117">
        <v>5.3759999999999997E-3</v>
      </c>
      <c r="P20" s="117">
        <v>4.3399999999999998E-4</v>
      </c>
      <c r="Q20" s="117">
        <v>2.2550000000000001E-3</v>
      </c>
      <c r="R20" s="117">
        <v>9.7800000000000005E-3</v>
      </c>
      <c r="S20" s="117">
        <v>4.3169999999999997E-3</v>
      </c>
      <c r="T20" s="117">
        <v>1.6188000000000001E-2</v>
      </c>
      <c r="U20" s="117">
        <v>3.4000000000000002E-4</v>
      </c>
      <c r="V20" s="117">
        <v>0.34179399999999999</v>
      </c>
      <c r="W20" s="117">
        <v>6.7119999999999999E-2</v>
      </c>
      <c r="X20" s="117">
        <v>6.8219999999999999E-3</v>
      </c>
      <c r="Y20" s="117">
        <v>1.0866000000000001E-2</v>
      </c>
      <c r="Z20" s="117">
        <v>3.4559999999999999E-3</v>
      </c>
      <c r="AA20" s="117">
        <v>2.7420000000000001E-3</v>
      </c>
      <c r="AB20" s="117">
        <v>2.3886000000000001E-2</v>
      </c>
      <c r="AC20" s="117">
        <v>3.3349999999999999E-3</v>
      </c>
      <c r="AD20" s="117">
        <v>6.9999999999999999E-6</v>
      </c>
      <c r="AE20" s="51"/>
      <c r="AF20" s="117">
        <v>42</v>
      </c>
      <c r="AG20" s="117" t="s">
        <v>65</v>
      </c>
      <c r="AH20" s="166">
        <v>561.6</v>
      </c>
      <c r="AI20" s="117">
        <v>667</v>
      </c>
      <c r="AJ20" s="117" t="s">
        <v>65</v>
      </c>
      <c r="AK20" s="117" t="s">
        <v>65</v>
      </c>
      <c r="AL20" s="40" t="s">
        <v>61</v>
      </c>
    </row>
    <row r="21" spans="1:38" ht="26.25" customHeight="1" thickBot="1" x14ac:dyDescent="0.25">
      <c r="A21" s="60" t="s">
        <v>66</v>
      </c>
      <c r="B21" s="60" t="s">
        <v>81</v>
      </c>
      <c r="C21" s="61" t="s">
        <v>82</v>
      </c>
      <c r="D21" s="62"/>
      <c r="E21" s="117">
        <v>0.26325999999999999</v>
      </c>
      <c r="F21" s="117">
        <v>1.9335000000000001E-2</v>
      </c>
      <c r="G21" s="117">
        <v>0.74261299999999997</v>
      </c>
      <c r="H21" s="117">
        <v>6.3000000000000003E-4</v>
      </c>
      <c r="I21" s="117">
        <v>1.6881E-2</v>
      </c>
      <c r="J21" s="117">
        <v>1.9477999999999999E-2</v>
      </c>
      <c r="K21" s="117">
        <v>4.8404999999999997E-2</v>
      </c>
      <c r="L21" s="117">
        <v>1.7470000000000001E-3</v>
      </c>
      <c r="M21" s="117">
        <v>0.109046</v>
      </c>
      <c r="N21" s="117">
        <v>2.3900000000000001E-2</v>
      </c>
      <c r="O21" s="117">
        <v>3.5690000000000001E-3</v>
      </c>
      <c r="P21" s="117">
        <v>8.1899999999999996E-4</v>
      </c>
      <c r="Q21" s="117">
        <v>5.9797999999999997E-2</v>
      </c>
      <c r="R21" s="117">
        <v>2.8695999999999999E-2</v>
      </c>
      <c r="S21" s="117">
        <v>1.0707E-2</v>
      </c>
      <c r="T21" s="117">
        <v>0.28620800000000002</v>
      </c>
      <c r="U21" s="117">
        <v>1.73E-4</v>
      </c>
      <c r="V21" s="117">
        <v>6.0981E-2</v>
      </c>
      <c r="W21" s="117">
        <v>3.1682000000000002E-2</v>
      </c>
      <c r="X21" s="117">
        <v>5.5339999999999999E-3</v>
      </c>
      <c r="Y21" s="117">
        <v>7.9749999999999995E-3</v>
      </c>
      <c r="Z21" s="117">
        <v>3.8180000000000002E-3</v>
      </c>
      <c r="AA21" s="117">
        <v>2.9069999999999999E-3</v>
      </c>
      <c r="AB21" s="117">
        <v>2.0233999999999999E-2</v>
      </c>
      <c r="AC21" s="117">
        <v>4.0299999999999998E-4</v>
      </c>
      <c r="AD21" s="117">
        <v>1.05135E-2</v>
      </c>
      <c r="AE21" s="51"/>
      <c r="AF21" s="117">
        <v>1334.5</v>
      </c>
      <c r="AG21" s="166">
        <v>61.84</v>
      </c>
      <c r="AH21" s="166">
        <v>1202.4000000000001</v>
      </c>
      <c r="AI21" s="117">
        <v>73</v>
      </c>
      <c r="AJ21" s="117" t="s">
        <v>65</v>
      </c>
      <c r="AK21" s="117" t="s">
        <v>65</v>
      </c>
      <c r="AL21" s="40" t="s">
        <v>61</v>
      </c>
    </row>
    <row r="22" spans="1:38" ht="26.25" customHeight="1" thickBot="1" x14ac:dyDescent="0.25">
      <c r="A22" s="60" t="s">
        <v>66</v>
      </c>
      <c r="B22" s="64" t="s">
        <v>83</v>
      </c>
      <c r="C22" s="61" t="s">
        <v>84</v>
      </c>
      <c r="D22" s="62"/>
      <c r="E22" s="117">
        <v>1.331188</v>
      </c>
      <c r="F22" s="117">
        <v>6.4530000000000004E-2</v>
      </c>
      <c r="G22" s="117">
        <v>0.86899800000000005</v>
      </c>
      <c r="H22" s="117">
        <v>1.1410000000000001E-3</v>
      </c>
      <c r="I22" s="117">
        <v>0.14910899999999999</v>
      </c>
      <c r="J22" s="117">
        <v>0.20345199999999999</v>
      </c>
      <c r="K22" s="117">
        <v>0.426487</v>
      </c>
      <c r="L22" s="117">
        <v>1.1309E-2</v>
      </c>
      <c r="M22" s="117">
        <v>1.9340790000000001</v>
      </c>
      <c r="N22" s="117">
        <v>0.585175</v>
      </c>
      <c r="O22" s="117">
        <v>2.8254999999999999E-2</v>
      </c>
      <c r="P22" s="117">
        <v>8.6709999999999999E-3</v>
      </c>
      <c r="Q22" s="117">
        <v>2.9194000000000001E-2</v>
      </c>
      <c r="R22" s="117">
        <v>3.7470000000000003E-2</v>
      </c>
      <c r="S22" s="117">
        <v>4.0134000000000003E-2</v>
      </c>
      <c r="T22" s="117">
        <v>0.11472599999999999</v>
      </c>
      <c r="U22" s="117">
        <v>1.454E-3</v>
      </c>
      <c r="V22" s="117">
        <v>0.33654499999999998</v>
      </c>
      <c r="W22" s="117">
        <v>0.104713</v>
      </c>
      <c r="X22" s="117">
        <v>2.7765000000000001E-2</v>
      </c>
      <c r="Y22" s="117">
        <v>3.6857000000000001E-2</v>
      </c>
      <c r="Z22" s="117">
        <v>1.5737000000000001E-2</v>
      </c>
      <c r="AA22" s="117">
        <v>1.1672E-2</v>
      </c>
      <c r="AB22" s="117">
        <v>9.2030000000000001E-2</v>
      </c>
      <c r="AC22" s="117">
        <v>4.5399999999999998E-3</v>
      </c>
      <c r="AD22" s="117">
        <v>0.18420900000000001</v>
      </c>
      <c r="AE22" s="51"/>
      <c r="AF22" s="117">
        <v>444.6</v>
      </c>
      <c r="AG22" s="117">
        <v>4772.5027336590001</v>
      </c>
      <c r="AH22" s="117">
        <v>1143</v>
      </c>
      <c r="AI22" s="117">
        <v>74</v>
      </c>
      <c r="AJ22" s="117">
        <v>75.463999999999999</v>
      </c>
      <c r="AK22" s="117" t="s">
        <v>65</v>
      </c>
      <c r="AL22" s="40" t="s">
        <v>61</v>
      </c>
    </row>
    <row r="23" spans="1:38" ht="26.25" customHeight="1" thickBot="1" x14ac:dyDescent="0.25">
      <c r="A23" s="60" t="s">
        <v>85</v>
      </c>
      <c r="B23" s="64" t="s">
        <v>86</v>
      </c>
      <c r="C23" s="61" t="s">
        <v>87</v>
      </c>
      <c r="D23" s="103"/>
      <c r="E23" s="117">
        <v>0.48765500000000001</v>
      </c>
      <c r="F23" s="117">
        <v>8.1162999999999999E-2</v>
      </c>
      <c r="G23" s="117">
        <v>1.2999999999999999E-2</v>
      </c>
      <c r="H23" s="117">
        <v>9.8999999999999994E-5</v>
      </c>
      <c r="I23" s="117">
        <v>3.8578000000000001E-2</v>
      </c>
      <c r="J23" s="117">
        <v>3.8578000000000001E-2</v>
      </c>
      <c r="K23" s="117">
        <v>3.8578000000000001E-2</v>
      </c>
      <c r="L23" s="117">
        <v>2.1694000000000001E-2</v>
      </c>
      <c r="M23" s="117">
        <v>0.94548100000000002</v>
      </c>
      <c r="N23" s="117">
        <v>1.2975E-2</v>
      </c>
      <c r="O23" s="117">
        <v>1.2999999999999999E-4</v>
      </c>
      <c r="P23" s="117" t="s">
        <v>72</v>
      </c>
      <c r="Q23" s="117" t="s">
        <v>72</v>
      </c>
      <c r="R23" s="117">
        <v>6.4999999999999997E-4</v>
      </c>
      <c r="S23" s="117">
        <v>2.2100000000000002E-2</v>
      </c>
      <c r="T23" s="117">
        <v>9.1E-4</v>
      </c>
      <c r="U23" s="117">
        <v>1.2999999999999999E-4</v>
      </c>
      <c r="V23" s="117">
        <v>1.2999999999999999E-2</v>
      </c>
      <c r="W23" s="117" t="s">
        <v>72</v>
      </c>
      <c r="X23" s="117">
        <v>4.0000000000000002E-4</v>
      </c>
      <c r="Y23" s="117">
        <v>6.4000000000000005E-4</v>
      </c>
      <c r="Z23" s="117" t="s">
        <v>72</v>
      </c>
      <c r="AA23" s="117" t="s">
        <v>72</v>
      </c>
      <c r="AB23" s="117">
        <v>1.0400000000000001E-3</v>
      </c>
      <c r="AC23" s="117" t="s">
        <v>65</v>
      </c>
      <c r="AD23" s="117" t="s">
        <v>65</v>
      </c>
      <c r="AE23" s="51"/>
      <c r="AF23" s="117">
        <v>551.59999999999991</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0.60930499999999999</v>
      </c>
      <c r="F24" s="117">
        <v>0.198051</v>
      </c>
      <c r="G24" s="117">
        <v>0.77368300000000001</v>
      </c>
      <c r="H24" s="117">
        <v>1.4530000000000001E-3</v>
      </c>
      <c r="I24" s="117">
        <v>0.21648500000000001</v>
      </c>
      <c r="J24" s="117">
        <v>0.244645</v>
      </c>
      <c r="K24" s="117">
        <v>0.28454600000000002</v>
      </c>
      <c r="L24" s="117">
        <v>3.5666000000000003E-2</v>
      </c>
      <c r="M24" s="117">
        <v>0.55723299999999998</v>
      </c>
      <c r="N24" s="117">
        <v>6.8214999999999998E-2</v>
      </c>
      <c r="O24" s="117">
        <v>2.665E-2</v>
      </c>
      <c r="P24" s="117">
        <v>2.1689999999999999E-3</v>
      </c>
      <c r="Q24" s="117">
        <v>7.0351999999999998E-2</v>
      </c>
      <c r="R24" s="117">
        <v>7.0849999999999996E-2</v>
      </c>
      <c r="S24" s="117">
        <v>2.8801E-2</v>
      </c>
      <c r="T24" s="117">
        <v>3.8124999999999999E-2</v>
      </c>
      <c r="U24" s="117">
        <v>1.547E-3</v>
      </c>
      <c r="V24" s="117">
        <v>1.5263279999999999</v>
      </c>
      <c r="W24" s="117">
        <v>0.316751</v>
      </c>
      <c r="X24" s="117">
        <v>3.4091000000000003E-2</v>
      </c>
      <c r="Y24" s="117">
        <v>5.3740999999999997E-2</v>
      </c>
      <c r="Z24" s="117">
        <v>1.8231000000000001E-2</v>
      </c>
      <c r="AA24" s="117">
        <v>1.4381E-2</v>
      </c>
      <c r="AB24" s="117">
        <v>0.12044299999999999</v>
      </c>
      <c r="AC24" s="117">
        <v>1.4777999999999999E-2</v>
      </c>
      <c r="AD24" s="117">
        <v>4.9589999999999999E-3</v>
      </c>
      <c r="AE24" s="51"/>
      <c r="AF24" s="117">
        <v>1543.2</v>
      </c>
      <c r="AG24" s="117">
        <v>29</v>
      </c>
      <c r="AH24" s="166">
        <v>1224.9000000000001</v>
      </c>
      <c r="AI24" s="117">
        <v>2952</v>
      </c>
      <c r="AJ24" s="117" t="s">
        <v>65</v>
      </c>
      <c r="AK24" s="117" t="s">
        <v>65</v>
      </c>
      <c r="AL24" s="40" t="s">
        <v>61</v>
      </c>
    </row>
    <row r="25" spans="1:38" ht="26.25" customHeight="1" thickBot="1" x14ac:dyDescent="0.25">
      <c r="A25" s="60" t="s">
        <v>90</v>
      </c>
      <c r="B25" s="64" t="s">
        <v>91</v>
      </c>
      <c r="C25" s="66" t="s">
        <v>92</v>
      </c>
      <c r="D25" s="62"/>
      <c r="E25" s="117">
        <v>3.2493000000000001E-2</v>
      </c>
      <c r="F25" s="117">
        <v>8.2620000000000002E-3</v>
      </c>
      <c r="G25" s="117">
        <v>3.3660000000000001E-3</v>
      </c>
      <c r="H25" s="117" t="s">
        <v>72</v>
      </c>
      <c r="I25" s="117">
        <v>2.72E-4</v>
      </c>
      <c r="J25" s="117">
        <v>2.72E-4</v>
      </c>
      <c r="K25" s="117">
        <v>2.72E-4</v>
      </c>
      <c r="L25" s="117">
        <v>1.3100000000000001E-4</v>
      </c>
      <c r="M25" s="117">
        <v>6.1517000000000002E-2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153.17666399999999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9.2199999999999997E-4</v>
      </c>
      <c r="F26" s="117">
        <v>1.462E-3</v>
      </c>
      <c r="G26" s="117">
        <v>1.55E-4</v>
      </c>
      <c r="H26" s="117" t="s">
        <v>72</v>
      </c>
      <c r="I26" s="117">
        <v>1.0000000000000001E-5</v>
      </c>
      <c r="J26" s="117">
        <v>1.0000000000000001E-5</v>
      </c>
      <c r="K26" s="117">
        <v>1.0000000000000001E-5</v>
      </c>
      <c r="L26" s="117">
        <v>5.0000000000000004E-6</v>
      </c>
      <c r="M26" s="117">
        <v>1.602E-2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7.3310700000000004</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8.6092998945687338</v>
      </c>
      <c r="F27" s="117">
        <v>7.1255001133504052</v>
      </c>
      <c r="G27" s="117">
        <v>0.32741615758583825</v>
      </c>
      <c r="H27" s="117">
        <v>0.11205744002309435</v>
      </c>
      <c r="I27" s="117">
        <v>0.12335159864430637</v>
      </c>
      <c r="J27" s="117">
        <v>0.12335159864430637</v>
      </c>
      <c r="K27" s="117">
        <v>0.12335159864430637</v>
      </c>
      <c r="L27" s="117">
        <v>6.8770603822527074E-2</v>
      </c>
      <c r="M27" s="117">
        <v>65.481765886366816</v>
      </c>
      <c r="N27" s="117">
        <v>5.0402692750814335</v>
      </c>
      <c r="O27" s="117">
        <v>5.9988364337900197E-5</v>
      </c>
      <c r="P27" s="117">
        <v>2.7239702482667288E-3</v>
      </c>
      <c r="Q27" s="117">
        <v>9.0898357703394854E-5</v>
      </c>
      <c r="R27" s="117">
        <v>2.1433131780867016E-3</v>
      </c>
      <c r="S27" s="117">
        <v>1.5173316465704099E-3</v>
      </c>
      <c r="T27" s="117">
        <v>6.7612902193768358E-4</v>
      </c>
      <c r="U27" s="117">
        <v>6.1819986730989314E-5</v>
      </c>
      <c r="V27" s="117">
        <v>1.0255246482405909E-2</v>
      </c>
      <c r="W27" s="117">
        <v>0.16162680000000001</v>
      </c>
      <c r="X27" s="117">
        <v>3.0701231702999999E-3</v>
      </c>
      <c r="Y27" s="117">
        <v>4.4358109371000001E-3</v>
      </c>
      <c r="Z27" s="117">
        <v>2.3080510041000001E-3</v>
      </c>
      <c r="AA27" s="117">
        <v>4.7112890422E-3</v>
      </c>
      <c r="AB27" s="62">
        <v>1.4525274153700002E-2</v>
      </c>
      <c r="AC27" s="117">
        <v>1.6162659999999999E-4</v>
      </c>
      <c r="AD27" s="117">
        <v>3.30145E-5</v>
      </c>
      <c r="AE27" s="51"/>
      <c r="AF27" s="117">
        <v>14380.435772000001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1.0428077247154475</v>
      </c>
      <c r="F28" s="117">
        <v>0.39670597326595258</v>
      </c>
      <c r="G28" s="117">
        <v>5.8313640078696348E-2</v>
      </c>
      <c r="H28" s="117">
        <v>8.1102195782231656E-3</v>
      </c>
      <c r="I28" s="117">
        <v>0.11240447770670539</v>
      </c>
      <c r="J28" s="117">
        <v>0.11240447770670539</v>
      </c>
      <c r="K28" s="117">
        <v>0.11240447770670539</v>
      </c>
      <c r="L28" s="117">
        <v>6.9698892941433582E-2</v>
      </c>
      <c r="M28" s="117">
        <v>4.3336891543910188</v>
      </c>
      <c r="N28" s="117">
        <v>0.33586614831847234</v>
      </c>
      <c r="O28" s="117">
        <v>5.8220475041883131E-6</v>
      </c>
      <c r="P28" s="117">
        <v>3.7493991042283659E-4</v>
      </c>
      <c r="Q28" s="117">
        <v>9.7065180082076275E-6</v>
      </c>
      <c r="R28" s="117">
        <v>4.5303924666520109E-4</v>
      </c>
      <c r="S28" s="117">
        <v>3.0913682444654126E-4</v>
      </c>
      <c r="T28" s="117">
        <v>5.2351845019288227E-5</v>
      </c>
      <c r="U28" s="117">
        <v>7.7689410080386323E-6</v>
      </c>
      <c r="V28" s="117">
        <v>1.3402820714418838E-3</v>
      </c>
      <c r="W28" s="117">
        <v>2.8055700000000003E-2</v>
      </c>
      <c r="X28" s="117">
        <v>9.6967947819999998E-4</v>
      </c>
      <c r="Y28" s="117">
        <v>1.1238881085000002E-3</v>
      </c>
      <c r="Z28" s="117">
        <v>8.3705772379999996E-4</v>
      </c>
      <c r="AA28" s="117">
        <v>9.761639115000001E-4</v>
      </c>
      <c r="AB28" s="117">
        <v>3.9067892220000008E-3</v>
      </c>
      <c r="AC28" s="117">
        <v>2.80559E-5</v>
      </c>
      <c r="AD28" s="117">
        <v>8.5372000000000002E-6</v>
      </c>
      <c r="AE28" s="51"/>
      <c r="AF28" s="117">
        <v>2499.6057839999999</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7.1063684575348587</v>
      </c>
      <c r="F29" s="117">
        <v>0.714731573992057</v>
      </c>
      <c r="G29" s="117">
        <v>0.19300761607669342</v>
      </c>
      <c r="H29" s="117">
        <v>2.8108305060525725E-3</v>
      </c>
      <c r="I29" s="117">
        <v>0.22322710093337816</v>
      </c>
      <c r="J29" s="117">
        <v>0.22322710093337816</v>
      </c>
      <c r="K29" s="117">
        <v>0.22322710093337816</v>
      </c>
      <c r="L29" s="117">
        <v>0.12190397311995868</v>
      </c>
      <c r="M29" s="117">
        <v>1.8385936483486751</v>
      </c>
      <c r="N29" s="117">
        <v>0.2915275518200629</v>
      </c>
      <c r="O29" s="117">
        <v>1.2172453014718028E-5</v>
      </c>
      <c r="P29" s="117">
        <v>1.0801073353198314E-3</v>
      </c>
      <c r="Q29" s="117">
        <v>2.2663524555513812E-5</v>
      </c>
      <c r="R29" s="117">
        <v>1.6035743442256046E-3</v>
      </c>
      <c r="S29" s="117">
        <v>1.0799668339500858E-3</v>
      </c>
      <c r="T29" s="117">
        <v>7.3910534167705689E-5</v>
      </c>
      <c r="U29" s="117">
        <v>2.0982143081591575E-5</v>
      </c>
      <c r="V29" s="117">
        <v>3.7263443104688168E-3</v>
      </c>
      <c r="W29" s="117">
        <v>6.3253299999999998E-2</v>
      </c>
      <c r="X29" s="117">
        <v>9.0361866639999998E-4</v>
      </c>
      <c r="Y29" s="117">
        <v>5.4719130358000002E-3</v>
      </c>
      <c r="Z29" s="117">
        <v>6.1144863097000006E-3</v>
      </c>
      <c r="AA29" s="117">
        <v>1.4056290367999999E-3</v>
      </c>
      <c r="AB29" s="117">
        <v>1.3895647048699999E-2</v>
      </c>
      <c r="AC29" s="117">
        <v>3.3015899999999997E-5</v>
      </c>
      <c r="AD29" s="117">
        <v>1.1664100000000001E-5</v>
      </c>
      <c r="AE29" s="51"/>
      <c r="AF29" s="117">
        <v>8192.8056450000004</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6.3427402113630784E-3</v>
      </c>
      <c r="F30" s="117">
        <v>2.6534433147859457E-2</v>
      </c>
      <c r="G30" s="117">
        <v>6.0046285419539254E-4</v>
      </c>
      <c r="H30" s="117">
        <v>3.2638792846152109E-5</v>
      </c>
      <c r="I30" s="117">
        <v>3.263884568688328E-4</v>
      </c>
      <c r="J30" s="117">
        <v>3.263884568688328E-4</v>
      </c>
      <c r="K30" s="117">
        <v>3.263884568688328E-4</v>
      </c>
      <c r="L30" s="117">
        <v>4.8958189269228153E-5</v>
      </c>
      <c r="M30" s="117">
        <v>0.35619117243047643</v>
      </c>
      <c r="N30" s="117">
        <v>1.0408022786038041E-2</v>
      </c>
      <c r="O30" s="117">
        <v>1.200925708390785E-7</v>
      </c>
      <c r="P30" s="117">
        <v>5.2240268314999154E-6</v>
      </c>
      <c r="Q30" s="117">
        <v>1.8013885625861774E-7</v>
      </c>
      <c r="R30" s="117">
        <v>3.782915981430973E-6</v>
      </c>
      <c r="S30" s="117">
        <v>2.702082843879266E-6</v>
      </c>
      <c r="T30" s="117">
        <v>1.381064564649403E-6</v>
      </c>
      <c r="U30" s="117">
        <v>1.200925708390785E-7</v>
      </c>
      <c r="V30" s="117">
        <v>1.9815274188447953E-5</v>
      </c>
      <c r="W30" s="117">
        <v>5.1409999999999997E-4</v>
      </c>
      <c r="X30" s="117">
        <v>7.8333103000000005E-6</v>
      </c>
      <c r="Y30" s="117">
        <v>1.4361068899999999E-5</v>
      </c>
      <c r="Z30" s="117">
        <v>4.8958188999999993E-6</v>
      </c>
      <c r="AA30" s="117">
        <v>1.6808978400000001E-5</v>
      </c>
      <c r="AB30" s="117">
        <v>4.3899176499999994E-5</v>
      </c>
      <c r="AC30" s="117">
        <v>5.1399999999999997E-7</v>
      </c>
      <c r="AD30" s="117">
        <v>5.1399999999999997E-7</v>
      </c>
      <c r="AE30" s="51"/>
      <c r="AF30" s="117">
        <v>26.420366000000001</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1.143991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53.355722999999998</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9.0862999999999999E-2</v>
      </c>
      <c r="J32" s="117">
        <v>0.17796500000000001</v>
      </c>
      <c r="K32" s="117">
        <v>0.22447600000000001</v>
      </c>
      <c r="L32" s="117">
        <v>1.9892E-2</v>
      </c>
      <c r="M32" s="117" t="s">
        <v>65</v>
      </c>
      <c r="N32" s="117">
        <v>0.71101700000000001</v>
      </c>
      <c r="O32" s="117">
        <v>3.0709999999999999E-3</v>
      </c>
      <c r="P32" s="117" t="s">
        <v>65</v>
      </c>
      <c r="Q32" s="117">
        <v>8.1080000000000006E-3</v>
      </c>
      <c r="R32" s="117">
        <v>0.26583699999999999</v>
      </c>
      <c r="S32" s="117">
        <v>5.840503</v>
      </c>
      <c r="T32" s="117">
        <v>4.0549000000000002E-2</v>
      </c>
      <c r="U32" s="117">
        <v>4.4900000000000001E-3</v>
      </c>
      <c r="V32" s="117">
        <v>1.8102119999999999</v>
      </c>
      <c r="W32" s="117" t="s">
        <v>72</v>
      </c>
      <c r="X32" s="117">
        <v>5.1599999999999997E-4</v>
      </c>
      <c r="Y32" s="117">
        <v>4.8000000000000001E-5</v>
      </c>
      <c r="Z32" s="117">
        <v>7.1000000000000005E-5</v>
      </c>
      <c r="AA32" s="117">
        <v>2.9599999999999998E-4</v>
      </c>
      <c r="AB32" s="117">
        <v>9.3000000000000005E-4</v>
      </c>
      <c r="AC32" s="117" t="s">
        <v>72</v>
      </c>
      <c r="AD32" s="117" t="s">
        <v>72</v>
      </c>
      <c r="AE32" s="51"/>
      <c r="AF32" s="117" t="s">
        <v>65</v>
      </c>
      <c r="AG32" s="117" t="s">
        <v>65</v>
      </c>
      <c r="AH32" s="117" t="s">
        <v>65</v>
      </c>
      <c r="AI32" s="117" t="s">
        <v>65</v>
      </c>
      <c r="AJ32" s="117" t="s">
        <v>65</v>
      </c>
      <c r="AK32" s="117">
        <v>7048.1856699999998</v>
      </c>
      <c r="AL32" s="40" t="s">
        <v>108</v>
      </c>
    </row>
    <row r="33" spans="1:38" ht="26.25" customHeight="1" thickBot="1" x14ac:dyDescent="0.25">
      <c r="A33" s="60" t="s">
        <v>95</v>
      </c>
      <c r="B33" s="60" t="s">
        <v>109</v>
      </c>
      <c r="C33" s="61" t="s">
        <v>110</v>
      </c>
      <c r="D33" s="62"/>
      <c r="E33" s="117" t="s">
        <v>65</v>
      </c>
      <c r="F33" s="117" t="s">
        <v>65</v>
      </c>
      <c r="G33" s="117" t="s">
        <v>65</v>
      </c>
      <c r="H33" s="117" t="s">
        <v>65</v>
      </c>
      <c r="I33" s="117">
        <v>0.38801200000000002</v>
      </c>
      <c r="J33" s="117">
        <v>0.71853999999999996</v>
      </c>
      <c r="K33" s="117">
        <v>1.437082</v>
      </c>
      <c r="L33" s="117">
        <v>1.768E-3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7048.1856699999998</v>
      </c>
      <c r="AL33" s="40" t="s">
        <v>108</v>
      </c>
    </row>
    <row r="34" spans="1:38" ht="26.25" customHeight="1" thickBot="1" x14ac:dyDescent="0.25">
      <c r="A34" s="60" t="s">
        <v>85</v>
      </c>
      <c r="B34" s="60" t="s">
        <v>111</v>
      </c>
      <c r="C34" s="61" t="s">
        <v>112</v>
      </c>
      <c r="D34" s="62"/>
      <c r="E34" s="117">
        <v>2.450933</v>
      </c>
      <c r="F34" s="117">
        <v>0.19107199999999999</v>
      </c>
      <c r="G34" s="117">
        <v>0.16719999999999999</v>
      </c>
      <c r="H34" s="117">
        <v>4.0000000000000002E-4</v>
      </c>
      <c r="I34" s="117">
        <v>5.2236999999999999E-2</v>
      </c>
      <c r="J34" s="117">
        <v>5.6308999999999998E-2</v>
      </c>
      <c r="K34" s="117">
        <v>8.3641999999999994E-2</v>
      </c>
      <c r="L34" s="62">
        <v>3.3447999999999999E-2</v>
      </c>
      <c r="M34" s="117">
        <v>0.668466</v>
      </c>
      <c r="N34" s="117">
        <v>1.072E-3</v>
      </c>
      <c r="O34" s="117">
        <v>4.1399999999999998E-4</v>
      </c>
      <c r="P34" s="117">
        <v>6.3E-5</v>
      </c>
      <c r="Q34" s="117">
        <v>3.1999999999999999E-5</v>
      </c>
      <c r="R34" s="117">
        <v>2.1080000000000001E-3</v>
      </c>
      <c r="S34" s="117">
        <v>6.8140000000000006E-2</v>
      </c>
      <c r="T34" s="117">
        <v>2.9039999999999999E-3</v>
      </c>
      <c r="U34" s="117">
        <v>4.1399999999999998E-4</v>
      </c>
      <c r="V34" s="117">
        <v>4.1599999999999998E-2</v>
      </c>
      <c r="W34" s="117">
        <v>1.624E-3</v>
      </c>
      <c r="X34" s="117">
        <v>1.5640000000000001E-3</v>
      </c>
      <c r="Y34" s="117">
        <v>2.4710000000000001E-3</v>
      </c>
      <c r="Z34" s="117">
        <v>1.5659999999999999E-3</v>
      </c>
      <c r="AA34" s="117">
        <v>4.64E-4</v>
      </c>
      <c r="AB34" s="117">
        <v>6.0650000000000001E-3</v>
      </c>
      <c r="AC34" s="117">
        <v>5.0000000000000004E-6</v>
      </c>
      <c r="AD34" s="117">
        <v>1.3600000000000001E-3</v>
      </c>
      <c r="AE34" s="51"/>
      <c r="AF34" s="117">
        <v>1692</v>
      </c>
      <c r="AG34" s="117">
        <v>8</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0.54949999999999999</v>
      </c>
      <c r="F36" s="117">
        <v>1.9599999999999999E-2</v>
      </c>
      <c r="G36" s="117">
        <v>2.8000000000000001E-2</v>
      </c>
      <c r="H36" s="117" t="s">
        <v>72</v>
      </c>
      <c r="I36" s="117">
        <v>9.7999999999999997E-3</v>
      </c>
      <c r="J36" s="117">
        <v>1.0500000000000001E-2</v>
      </c>
      <c r="K36" s="117">
        <v>1.0500000000000001E-2</v>
      </c>
      <c r="L36" s="117">
        <v>3.2550000000000001E-3</v>
      </c>
      <c r="M36" s="117">
        <v>5.1799999999999999E-2</v>
      </c>
      <c r="N36" s="117">
        <v>9.1E-4</v>
      </c>
      <c r="O36" s="117">
        <v>6.9999999999999994E-5</v>
      </c>
      <c r="P36" s="117">
        <v>2.1000000000000001E-4</v>
      </c>
      <c r="Q36" s="117">
        <v>2.7999999999999998E-4</v>
      </c>
      <c r="R36" s="117">
        <v>3.5E-4</v>
      </c>
      <c r="S36" s="117">
        <v>1.4E-3</v>
      </c>
      <c r="T36" s="117">
        <v>7.0000000000000001E-3</v>
      </c>
      <c r="U36" s="117">
        <v>7.0000000000000007E-5</v>
      </c>
      <c r="V36" s="117">
        <v>8.3999999999999995E-3</v>
      </c>
      <c r="W36" s="117">
        <v>9.1E-4</v>
      </c>
      <c r="X36" s="117">
        <v>1.4000000000000001E-5</v>
      </c>
      <c r="Y36" s="117">
        <v>7.0000000000000007E-5</v>
      </c>
      <c r="Z36" s="117">
        <v>7.0000000000000007E-5</v>
      </c>
      <c r="AA36" s="117">
        <v>7.0000000000000007E-6</v>
      </c>
      <c r="AB36" s="117">
        <v>1.6100000000000001E-4</v>
      </c>
      <c r="AC36" s="117">
        <v>5.5999999999999995E-4</v>
      </c>
      <c r="AD36" s="117">
        <v>2.6600000000000001E-4</v>
      </c>
      <c r="AE36" s="51"/>
      <c r="AF36" s="117">
        <v>296.10000000000002</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0.45354899999999998</v>
      </c>
      <c r="F39" s="117">
        <v>8.9283000000000001E-2</v>
      </c>
      <c r="G39" s="117">
        <v>1.2119470000000001</v>
      </c>
      <c r="H39" s="117">
        <v>7.9100000000000004E-4</v>
      </c>
      <c r="I39" s="117">
        <v>8.5444000000000006E-2</v>
      </c>
      <c r="J39" s="117">
        <v>9.5031000000000004E-2</v>
      </c>
      <c r="K39" s="117">
        <v>0.108809</v>
      </c>
      <c r="L39" s="117">
        <v>1.1925E-2</v>
      </c>
      <c r="M39" s="117">
        <v>0.54729899999999998</v>
      </c>
      <c r="N39" s="117">
        <v>7.7983999999999998E-2</v>
      </c>
      <c r="O39" s="117">
        <v>1.6601000000000001E-2</v>
      </c>
      <c r="P39" s="117">
        <v>2.9870000000000001E-3</v>
      </c>
      <c r="Q39" s="117">
        <v>0.100512</v>
      </c>
      <c r="R39" s="117">
        <v>5.7070000000000003E-2</v>
      </c>
      <c r="S39" s="117">
        <v>2.7673E-2</v>
      </c>
      <c r="T39" s="117">
        <v>0.52307400000000004</v>
      </c>
      <c r="U39" s="117">
        <v>8.5099999999999998E-4</v>
      </c>
      <c r="V39" s="117">
        <v>0.346022</v>
      </c>
      <c r="W39" s="117">
        <v>0.13666300000000001</v>
      </c>
      <c r="X39" s="117">
        <v>2.5687000000000001E-2</v>
      </c>
      <c r="Y39" s="117">
        <v>3.5074000000000001E-2</v>
      </c>
      <c r="Z39" s="117">
        <v>1.5457E-2</v>
      </c>
      <c r="AA39" s="117">
        <v>1.1188999999999999E-2</v>
      </c>
      <c r="AB39" s="117">
        <v>8.7406999999999999E-2</v>
      </c>
      <c r="AC39" s="117">
        <v>2.8189999999999999E-3</v>
      </c>
      <c r="AD39" s="117">
        <v>4.9009999999999998E-2</v>
      </c>
      <c r="AE39" s="51"/>
      <c r="AF39" s="117">
        <v>2223.6</v>
      </c>
      <c r="AG39" s="166">
        <v>288.25</v>
      </c>
      <c r="AH39" s="166">
        <v>938.7</v>
      </c>
      <c r="AI39" s="117">
        <v>528</v>
      </c>
      <c r="AJ39" s="117" t="s">
        <v>65</v>
      </c>
      <c r="AK39" s="117" t="s">
        <v>65</v>
      </c>
      <c r="AL39" s="40" t="s">
        <v>61</v>
      </c>
    </row>
    <row r="40" spans="1:38" ht="26.25" customHeight="1" thickBot="1" x14ac:dyDescent="0.25">
      <c r="A40" s="60" t="s">
        <v>85</v>
      </c>
      <c r="B40" s="60" t="s">
        <v>125</v>
      </c>
      <c r="C40" s="61" t="s">
        <v>126</v>
      </c>
      <c r="D40" s="62"/>
      <c r="E40" s="117">
        <v>0.33999299999999999</v>
      </c>
      <c r="F40" s="117">
        <v>0.180031</v>
      </c>
      <c r="G40" s="117">
        <v>9.0559999999999998E-3</v>
      </c>
      <c r="H40" s="117">
        <v>6.8999999999999997E-5</v>
      </c>
      <c r="I40" s="117">
        <v>2.9392000000000001E-2</v>
      </c>
      <c r="J40" s="117">
        <v>2.9392000000000001E-2</v>
      </c>
      <c r="K40" s="117">
        <v>2.9392000000000001E-2</v>
      </c>
      <c r="L40" s="117">
        <v>1.5408E-2</v>
      </c>
      <c r="M40" s="117">
        <v>0.49290499999999998</v>
      </c>
      <c r="N40" s="117">
        <v>7.7019999999999996E-3</v>
      </c>
      <c r="O40" s="117">
        <v>9.1000000000000003E-5</v>
      </c>
      <c r="P40" s="117" t="s">
        <v>72</v>
      </c>
      <c r="Q40" s="117" t="s">
        <v>72</v>
      </c>
      <c r="R40" s="117">
        <v>4.5300000000000001E-4</v>
      </c>
      <c r="S40" s="117">
        <v>1.5396E-2</v>
      </c>
      <c r="T40" s="117">
        <v>6.3400000000000001E-4</v>
      </c>
      <c r="U40" s="117">
        <v>9.1000000000000003E-5</v>
      </c>
      <c r="V40" s="117">
        <v>9.0559999999999998E-3</v>
      </c>
      <c r="W40" s="117" t="s">
        <v>72</v>
      </c>
      <c r="X40" s="117">
        <v>2.7799999999999998E-4</v>
      </c>
      <c r="Y40" s="117">
        <v>4.4700000000000002E-4</v>
      </c>
      <c r="Z40" s="117" t="s">
        <v>72</v>
      </c>
      <c r="AA40" s="117" t="s">
        <v>72</v>
      </c>
      <c r="AB40" s="117">
        <v>7.2499999999999995E-4</v>
      </c>
      <c r="AC40" s="117" t="s">
        <v>65</v>
      </c>
      <c r="AD40" s="117" t="s">
        <v>65</v>
      </c>
      <c r="AE40" s="51"/>
      <c r="AF40" s="117">
        <v>383.96279299999998</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7.5040040000000001</v>
      </c>
      <c r="F41" s="166">
        <v>6.1714380000000002</v>
      </c>
      <c r="G41" s="166">
        <v>0.92394900000000002</v>
      </c>
      <c r="H41" s="166">
        <v>7.2080000000000005E-2</v>
      </c>
      <c r="I41" s="166">
        <v>2.6090710000000001</v>
      </c>
      <c r="J41" s="166">
        <v>2.724955</v>
      </c>
      <c r="K41" s="166">
        <v>2.9298829999999998</v>
      </c>
      <c r="L41" s="166">
        <v>0.91809300000000005</v>
      </c>
      <c r="M41" s="166">
        <v>88.802921999999995</v>
      </c>
      <c r="N41" s="166">
        <v>2.9689809999999999</v>
      </c>
      <c r="O41" s="166">
        <v>0.25997500000000001</v>
      </c>
      <c r="P41" s="166">
        <v>7.9697000000000004E-2</v>
      </c>
      <c r="Q41" s="166">
        <v>5.6145E-2</v>
      </c>
      <c r="R41" s="166">
        <v>0.32885300000000001</v>
      </c>
      <c r="S41" s="166">
        <v>0.104522</v>
      </c>
      <c r="T41" s="166">
        <v>4.1745999999999998E-2</v>
      </c>
      <c r="U41" s="166">
        <v>8.7039999999999999E-3</v>
      </c>
      <c r="V41" s="166">
        <v>7.2172130000000001</v>
      </c>
      <c r="W41" s="166">
        <v>1.0870150000000001</v>
      </c>
      <c r="X41" s="166">
        <v>1.8078160000000001</v>
      </c>
      <c r="Y41" s="166">
        <v>1.659294</v>
      </c>
      <c r="Z41" s="166">
        <v>1.193486</v>
      </c>
      <c r="AA41" s="166">
        <v>1.8672690000000001</v>
      </c>
      <c r="AB41" s="166">
        <v>6.5278650000000003</v>
      </c>
      <c r="AC41" s="166">
        <v>0.19803499999999999</v>
      </c>
      <c r="AD41" s="166">
        <v>0.16023699999999999</v>
      </c>
      <c r="AE41" s="51"/>
      <c r="AF41" s="62">
        <v>995.3</v>
      </c>
      <c r="AG41" s="62">
        <v>938.22500000000002</v>
      </c>
      <c r="AH41" s="117">
        <v>1727.1000000000001</v>
      </c>
      <c r="AI41" s="62">
        <v>13644</v>
      </c>
      <c r="AJ41" s="62">
        <v>458.13090575899906</v>
      </c>
      <c r="AK41" s="117" t="s">
        <v>65</v>
      </c>
      <c r="AL41" s="40" t="s">
        <v>61</v>
      </c>
    </row>
    <row r="42" spans="1:38" ht="26.25" customHeight="1" thickBot="1" x14ac:dyDescent="0.25">
      <c r="A42" s="60" t="s">
        <v>85</v>
      </c>
      <c r="B42" s="60" t="s">
        <v>129</v>
      </c>
      <c r="C42" s="61" t="s">
        <v>130</v>
      </c>
      <c r="D42" s="62"/>
      <c r="E42" s="117">
        <v>5.5944000000000001E-2</v>
      </c>
      <c r="F42" s="117">
        <v>0.57927399999999996</v>
      </c>
      <c r="G42" s="117">
        <v>5.4999999999999997E-3</v>
      </c>
      <c r="H42" s="117">
        <v>2.3E-5</v>
      </c>
      <c r="I42" s="117">
        <v>1.2116999999999999E-2</v>
      </c>
      <c r="J42" s="117">
        <v>1.2116999999999999E-2</v>
      </c>
      <c r="K42" s="117">
        <v>1.2116999999999999E-2</v>
      </c>
      <c r="L42" s="117">
        <v>2.055E-3</v>
      </c>
      <c r="M42" s="117">
        <v>3.2247849999999998</v>
      </c>
      <c r="N42" s="117">
        <v>5.9944999999999998E-2</v>
      </c>
      <c r="O42" s="117">
        <v>5.5000000000000002E-5</v>
      </c>
      <c r="P42" s="117" t="s">
        <v>72</v>
      </c>
      <c r="Q42" s="117" t="s">
        <v>72</v>
      </c>
      <c r="R42" s="117">
        <v>2.7500000000000002E-4</v>
      </c>
      <c r="S42" s="117">
        <v>9.3500000000000007E-3</v>
      </c>
      <c r="T42" s="117">
        <v>3.8499999999999998E-4</v>
      </c>
      <c r="U42" s="117">
        <v>5.5000000000000002E-5</v>
      </c>
      <c r="V42" s="117">
        <v>5.4999999999999997E-3</v>
      </c>
      <c r="W42" s="117" t="s">
        <v>72</v>
      </c>
      <c r="X42" s="117">
        <v>2.1100000000000001E-4</v>
      </c>
      <c r="Y42" s="117">
        <v>2.2900000000000001E-4</v>
      </c>
      <c r="Z42" s="117" t="s">
        <v>72</v>
      </c>
      <c r="AA42" s="117" t="s">
        <v>72</v>
      </c>
      <c r="AB42" s="117">
        <v>4.4000000000000002E-4</v>
      </c>
      <c r="AC42" s="117" t="s">
        <v>65</v>
      </c>
      <c r="AD42" s="117" t="s">
        <v>65</v>
      </c>
      <c r="AE42" s="51"/>
      <c r="AF42" s="117">
        <v>240.50399999999999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0.111369</v>
      </c>
      <c r="F43" s="117">
        <v>5.1368999999999998E-2</v>
      </c>
      <c r="G43" s="117">
        <v>0.171349</v>
      </c>
      <c r="H43" s="117">
        <v>1.83E-4</v>
      </c>
      <c r="I43" s="117">
        <v>3.0960999999999999E-2</v>
      </c>
      <c r="J43" s="117">
        <v>3.2280999999999997E-2</v>
      </c>
      <c r="K43" s="117">
        <v>3.4590000000000003E-2</v>
      </c>
      <c r="L43" s="117">
        <v>8.4519999999999994E-3</v>
      </c>
      <c r="M43" s="117">
        <v>0.14112</v>
      </c>
      <c r="N43" s="117">
        <v>2.06E-2</v>
      </c>
      <c r="O43" s="117">
        <v>1.3897E-2</v>
      </c>
      <c r="P43" s="117">
        <v>2.5999999999999998E-4</v>
      </c>
      <c r="Q43" s="117">
        <v>3.1259000000000002E-2</v>
      </c>
      <c r="R43" s="117">
        <v>2.0480999999999999E-2</v>
      </c>
      <c r="S43" s="117">
        <v>8.4709999999999994E-3</v>
      </c>
      <c r="T43" s="117">
        <v>0.201179</v>
      </c>
      <c r="U43" s="117">
        <v>1.5799999999999999E-4</v>
      </c>
      <c r="V43" s="117">
        <v>0.166242</v>
      </c>
      <c r="W43" s="117">
        <v>3.8202E-2</v>
      </c>
      <c r="X43" s="117">
        <v>8.0160000000000006E-3</v>
      </c>
      <c r="Y43" s="117">
        <v>1.0588E-2</v>
      </c>
      <c r="Z43" s="117">
        <v>5.2570000000000004E-3</v>
      </c>
      <c r="AA43" s="117">
        <v>3.1470000000000001E-3</v>
      </c>
      <c r="AB43" s="117">
        <v>2.7008999999999998E-2</v>
      </c>
      <c r="AC43" s="117">
        <v>1.56E-3</v>
      </c>
      <c r="AD43" s="117">
        <v>7.9999999999999996E-6</v>
      </c>
      <c r="AE43" s="51"/>
      <c r="AF43" s="117">
        <v>700.19999999999993</v>
      </c>
      <c r="AG43" s="117" t="s">
        <v>65</v>
      </c>
      <c r="AH43" s="166">
        <v>151.19999999999999</v>
      </c>
      <c r="AI43" s="117">
        <v>312</v>
      </c>
      <c r="AJ43" s="117" t="s">
        <v>65</v>
      </c>
      <c r="AK43" s="117" t="s">
        <v>65</v>
      </c>
      <c r="AL43" s="40" t="s">
        <v>61</v>
      </c>
    </row>
    <row r="44" spans="1:38" ht="26.25" customHeight="1" thickBot="1" x14ac:dyDescent="0.25">
      <c r="A44" s="60" t="s">
        <v>85</v>
      </c>
      <c r="B44" s="60" t="s">
        <v>133</v>
      </c>
      <c r="C44" s="61" t="s">
        <v>134</v>
      </c>
      <c r="D44" s="62"/>
      <c r="E44" s="117">
        <v>2.0374590000000001</v>
      </c>
      <c r="F44" s="117">
        <v>0.260272</v>
      </c>
      <c r="G44" s="117">
        <v>0.125385</v>
      </c>
      <c r="H44" s="117">
        <v>3.6499999999999998E-4</v>
      </c>
      <c r="I44" s="117">
        <v>0.13344600000000001</v>
      </c>
      <c r="J44" s="117">
        <v>0.13344600000000001</v>
      </c>
      <c r="K44" s="117">
        <v>0.13344600000000001</v>
      </c>
      <c r="L44" s="117">
        <v>7.3547000000000001E-2</v>
      </c>
      <c r="M44" s="117">
        <v>1.4575530000000001</v>
      </c>
      <c r="N44" s="117">
        <v>1.2577E-2</v>
      </c>
      <c r="O44" s="117">
        <v>4.8200000000000001E-4</v>
      </c>
      <c r="P44" s="117" t="s">
        <v>72</v>
      </c>
      <c r="Q44" s="117" t="s">
        <v>72</v>
      </c>
      <c r="R44" s="117">
        <v>2.4090000000000001E-3</v>
      </c>
      <c r="S44" s="117">
        <v>8.1895999999999997E-2</v>
      </c>
      <c r="T44" s="117">
        <v>3.372E-3</v>
      </c>
      <c r="U44" s="117">
        <v>4.8200000000000001E-4</v>
      </c>
      <c r="V44" s="117">
        <v>4.8174000000000002E-2</v>
      </c>
      <c r="W44" s="117" t="s">
        <v>72</v>
      </c>
      <c r="X44" s="117">
        <v>1.4549999999999999E-3</v>
      </c>
      <c r="Y44" s="117">
        <v>2.3990000000000001E-3</v>
      </c>
      <c r="Z44" s="117" t="s">
        <v>72</v>
      </c>
      <c r="AA44" s="117" t="s">
        <v>72</v>
      </c>
      <c r="AB44" s="117">
        <v>3.8539999999999998E-3</v>
      </c>
      <c r="AC44" s="117" t="s">
        <v>65</v>
      </c>
      <c r="AD44" s="117" t="s">
        <v>65</v>
      </c>
      <c r="AE44" s="51"/>
      <c r="AF44" s="117">
        <v>2039.2593750000001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0.31390099999999999</v>
      </c>
      <c r="F45" s="117">
        <v>1.6752E-2</v>
      </c>
      <c r="G45" s="117">
        <v>1.6011000000000001E-2</v>
      </c>
      <c r="H45" s="117" t="s">
        <v>72</v>
      </c>
      <c r="I45" s="117">
        <v>5.8840000000000003E-3</v>
      </c>
      <c r="J45" s="117">
        <v>6.2839999999999997E-3</v>
      </c>
      <c r="K45" s="117">
        <v>6.2839999999999997E-3</v>
      </c>
      <c r="L45" s="117">
        <v>1.872E-3</v>
      </c>
      <c r="M45" s="117">
        <v>4.7162999999999997E-2</v>
      </c>
      <c r="N45" s="117">
        <v>5.1900000000000004E-4</v>
      </c>
      <c r="O45" s="117">
        <v>4.0000000000000003E-5</v>
      </c>
      <c r="P45" s="117">
        <v>1.2E-4</v>
      </c>
      <c r="Q45" s="117">
        <v>1.6000000000000001E-4</v>
      </c>
      <c r="R45" s="117">
        <v>2.0000000000000001E-4</v>
      </c>
      <c r="S45" s="117">
        <v>7.9900000000000001E-4</v>
      </c>
      <c r="T45" s="117">
        <v>3.9950000000000003E-3</v>
      </c>
      <c r="U45" s="117">
        <v>4.0000000000000003E-5</v>
      </c>
      <c r="V45" s="117">
        <v>4.7939999999999997E-3</v>
      </c>
      <c r="W45" s="117">
        <v>5.1900000000000004E-4</v>
      </c>
      <c r="X45" s="117">
        <v>7.9999999999999996E-6</v>
      </c>
      <c r="Y45" s="117">
        <v>4.0000000000000003E-5</v>
      </c>
      <c r="Z45" s="117">
        <v>4.0000000000000003E-5</v>
      </c>
      <c r="AA45" s="117">
        <v>3.9999999999999998E-6</v>
      </c>
      <c r="AB45" s="117">
        <v>9.2E-5</v>
      </c>
      <c r="AC45" s="117">
        <v>3.2000000000000003E-4</v>
      </c>
      <c r="AD45" s="117">
        <v>1.5200000000000001E-4</v>
      </c>
      <c r="AE45" s="51"/>
      <c r="AF45" s="117">
        <v>170.34100000000001</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6.6325999999999996E-2</v>
      </c>
      <c r="F50" s="166" t="s">
        <v>65</v>
      </c>
      <c r="G50" s="166">
        <v>1.8943000000000002E-2</v>
      </c>
      <c r="H50" s="166">
        <v>1.2068000000000001E-2</v>
      </c>
      <c r="I50" s="166">
        <v>0.294626</v>
      </c>
      <c r="J50" s="166">
        <v>0.30405799999999999</v>
      </c>
      <c r="K50" s="166">
        <v>0.58018499999999995</v>
      </c>
      <c r="L50" s="166" t="s">
        <v>72</v>
      </c>
      <c r="M50" s="166">
        <v>0.29633799999999999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0.03</v>
      </c>
      <c r="G52" s="117" t="s">
        <v>65</v>
      </c>
      <c r="H52" s="117" t="s">
        <v>65</v>
      </c>
      <c r="I52" s="117">
        <v>1.076E-2</v>
      </c>
      <c r="J52" s="117">
        <v>2.4760000000000001E-2</v>
      </c>
      <c r="K52" s="117">
        <v>0.04</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5.1340000000000003</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0.33500000000000002</v>
      </c>
      <c r="AL53" s="40" t="s">
        <v>160</v>
      </c>
    </row>
    <row r="54" spans="1:38" ht="37.5" customHeight="1" thickBot="1" x14ac:dyDescent="0.25">
      <c r="A54" s="60" t="s">
        <v>142</v>
      </c>
      <c r="B54" s="64" t="s">
        <v>161</v>
      </c>
      <c r="C54" s="66" t="s">
        <v>162</v>
      </c>
      <c r="D54" s="63"/>
      <c r="E54" s="117" t="s">
        <v>65</v>
      </c>
      <c r="F54" s="117">
        <v>3.3000000000000002E-2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69</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887</v>
      </c>
      <c r="AL54" s="40" t="s">
        <v>163</v>
      </c>
    </row>
    <row r="55" spans="1:38" ht="26.25" customHeight="1" thickBot="1" x14ac:dyDescent="0.25">
      <c r="A55" s="60" t="s">
        <v>142</v>
      </c>
      <c r="B55" s="64" t="s">
        <v>164</v>
      </c>
      <c r="C55" s="66" t="s">
        <v>165</v>
      </c>
      <c r="D55" s="63"/>
      <c r="E55" s="118" t="s">
        <v>69</v>
      </c>
      <c r="F55" s="118" t="s">
        <v>69</v>
      </c>
      <c r="G55" s="118" t="s">
        <v>69</v>
      </c>
      <c r="H55" s="118" t="s">
        <v>69</v>
      </c>
      <c r="I55" s="118" t="s">
        <v>69</v>
      </c>
      <c r="J55" s="118" t="s">
        <v>69</v>
      </c>
      <c r="K55" s="118" t="s">
        <v>69</v>
      </c>
      <c r="L55" s="118" t="s">
        <v>69</v>
      </c>
      <c r="M55" s="118" t="s">
        <v>69</v>
      </c>
      <c r="N55" s="118" t="s">
        <v>69</v>
      </c>
      <c r="O55" s="118" t="s">
        <v>69</v>
      </c>
      <c r="P55" s="118" t="s">
        <v>69</v>
      </c>
      <c r="Q55" s="118" t="s">
        <v>69</v>
      </c>
      <c r="R55" s="118" t="s">
        <v>69</v>
      </c>
      <c r="S55" s="118" t="s">
        <v>69</v>
      </c>
      <c r="T55" s="118" t="s">
        <v>69</v>
      </c>
      <c r="U55" s="118" t="s">
        <v>69</v>
      </c>
      <c r="V55" s="118" t="s">
        <v>69</v>
      </c>
      <c r="W55" s="118" t="s">
        <v>69</v>
      </c>
      <c r="X55" s="118" t="s">
        <v>69</v>
      </c>
      <c r="Y55" s="118" t="s">
        <v>69</v>
      </c>
      <c r="Z55" s="118" t="s">
        <v>69</v>
      </c>
      <c r="AA55" s="118" t="s">
        <v>69</v>
      </c>
      <c r="AB55" s="118" t="s">
        <v>69</v>
      </c>
      <c r="AC55" s="118" t="s">
        <v>69</v>
      </c>
      <c r="AD55" s="118" t="s">
        <v>69</v>
      </c>
      <c r="AE55" s="51"/>
      <c r="AF55" s="118" t="s">
        <v>69</v>
      </c>
      <c r="AG55" s="118" t="s">
        <v>69</v>
      </c>
      <c r="AH55" s="118" t="s">
        <v>69</v>
      </c>
      <c r="AI55" s="118" t="s">
        <v>69</v>
      </c>
      <c r="AJ55" s="118" t="s">
        <v>69</v>
      </c>
      <c r="AK55" s="118" t="s">
        <v>69</v>
      </c>
      <c r="AL55" s="40" t="s">
        <v>166</v>
      </c>
    </row>
    <row r="56" spans="1:38" ht="26.25" customHeight="1" thickBot="1" x14ac:dyDescent="0.25">
      <c r="A56" s="64" t="s">
        <v>142</v>
      </c>
      <c r="B56" s="64" t="s">
        <v>167</v>
      </c>
      <c r="C56" s="66" t="s">
        <v>168</v>
      </c>
      <c r="D56" s="63"/>
      <c r="E56" s="118" t="s">
        <v>69</v>
      </c>
      <c r="F56" s="118" t="s">
        <v>69</v>
      </c>
      <c r="G56" s="118" t="s">
        <v>69</v>
      </c>
      <c r="H56" s="118" t="s">
        <v>69</v>
      </c>
      <c r="I56" s="118" t="s">
        <v>69</v>
      </c>
      <c r="J56" s="118" t="s">
        <v>69</v>
      </c>
      <c r="K56" s="118" t="s">
        <v>69</v>
      </c>
      <c r="L56" s="118" t="s">
        <v>69</v>
      </c>
      <c r="M56" s="118" t="s">
        <v>69</v>
      </c>
      <c r="N56" s="118" t="s">
        <v>69</v>
      </c>
      <c r="O56" s="118" t="s">
        <v>69</v>
      </c>
      <c r="P56" s="118" t="s">
        <v>69</v>
      </c>
      <c r="Q56" s="118" t="s">
        <v>69</v>
      </c>
      <c r="R56" s="118" t="s">
        <v>69</v>
      </c>
      <c r="S56" s="118" t="s">
        <v>69</v>
      </c>
      <c r="T56" s="118" t="s">
        <v>69</v>
      </c>
      <c r="U56" s="118" t="s">
        <v>69</v>
      </c>
      <c r="V56" s="118" t="s">
        <v>69</v>
      </c>
      <c r="W56" s="118" t="s">
        <v>69</v>
      </c>
      <c r="X56" s="118" t="s">
        <v>69</v>
      </c>
      <c r="Y56" s="118" t="s">
        <v>69</v>
      </c>
      <c r="Z56" s="118" t="s">
        <v>69</v>
      </c>
      <c r="AA56" s="118" t="s">
        <v>69</v>
      </c>
      <c r="AB56" s="118" t="s">
        <v>69</v>
      </c>
      <c r="AC56" s="118" t="s">
        <v>69</v>
      </c>
      <c r="AD56" s="118" t="s">
        <v>69</v>
      </c>
      <c r="AE56" s="51"/>
      <c r="AF56" s="118" t="s">
        <v>69</v>
      </c>
      <c r="AG56" s="118" t="s">
        <v>69</v>
      </c>
      <c r="AH56" s="118" t="s">
        <v>69</v>
      </c>
      <c r="AI56" s="118" t="s">
        <v>69</v>
      </c>
      <c r="AJ56" s="118" t="s">
        <v>69</v>
      </c>
      <c r="AK56" s="118"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8.3000000000000001E-3</v>
      </c>
      <c r="J57" s="117">
        <v>1.494E-2</v>
      </c>
      <c r="K57" s="117">
        <v>1.66E-2</v>
      </c>
      <c r="L57" s="117">
        <v>2.4899999999999998E-4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629.26</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20</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139</v>
      </c>
      <c r="J59" s="117" t="s">
        <v>139</v>
      </c>
      <c r="K59" s="117" t="s">
        <v>139</v>
      </c>
      <c r="L59" s="117" t="s">
        <v>139</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5.1417999999999998E-2</v>
      </c>
      <c r="J61" s="166">
        <v>0.51545700000000005</v>
      </c>
      <c r="K61" s="166">
        <v>1.717746</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v>0.01</v>
      </c>
      <c r="F63" s="117">
        <v>0.01</v>
      </c>
      <c r="G63" s="117" t="s">
        <v>65</v>
      </c>
      <c r="H63" s="117" t="s">
        <v>65</v>
      </c>
      <c r="I63" s="117">
        <v>0.10817400000000001</v>
      </c>
      <c r="J63" s="117">
        <v>0.32452199999999998</v>
      </c>
      <c r="K63" s="117">
        <v>0.99339999999999995</v>
      </c>
      <c r="L63" s="117" t="s">
        <v>65</v>
      </c>
      <c r="M63" s="117">
        <v>0.04</v>
      </c>
      <c r="N63" s="117" t="s">
        <v>65</v>
      </c>
      <c r="O63" s="117" t="s">
        <v>65</v>
      </c>
      <c r="P63" s="117" t="s">
        <v>65</v>
      </c>
      <c r="Q63" s="117" t="s">
        <v>65</v>
      </c>
      <c r="R63" s="117" t="s">
        <v>65</v>
      </c>
      <c r="S63" s="117" t="s">
        <v>65</v>
      </c>
      <c r="T63" s="117" t="s">
        <v>65</v>
      </c>
      <c r="U63" s="117" t="s">
        <v>65</v>
      </c>
      <c r="V63" s="117">
        <v>0.01</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0.30864999999999998</v>
      </c>
      <c r="F64" s="117">
        <v>8.4390000000000003E-3</v>
      </c>
      <c r="G64" s="117" t="s">
        <v>65</v>
      </c>
      <c r="H64" s="117">
        <v>1.91E-3</v>
      </c>
      <c r="I64" s="117" t="s">
        <v>65</v>
      </c>
      <c r="J64" s="117" t="s">
        <v>65</v>
      </c>
      <c r="K64" s="117" t="s">
        <v>65</v>
      </c>
      <c r="L64" s="117" t="s">
        <v>65</v>
      </c>
      <c r="M64" s="117">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0.77</v>
      </c>
      <c r="G70" s="117" t="s">
        <v>65</v>
      </c>
      <c r="H70" s="117">
        <v>2.9440000000000001E-2</v>
      </c>
      <c r="I70" s="117">
        <v>7.1107000000000004E-2</v>
      </c>
      <c r="J70" s="117">
        <v>0.12931100000000001</v>
      </c>
      <c r="K70" s="117">
        <v>0.15</v>
      </c>
      <c r="L70" s="117">
        <v>2.1199999999999999E-3</v>
      </c>
      <c r="M70" s="117">
        <v>0.31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67" t="s">
        <v>65</v>
      </c>
      <c r="J71" s="67" t="s">
        <v>65</v>
      </c>
      <c r="K71" s="67" t="s">
        <v>65</v>
      </c>
      <c r="L71" s="117" t="s">
        <v>65</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1.2999999999999999E-4</v>
      </c>
      <c r="F72" s="117">
        <v>4.6E-5</v>
      </c>
      <c r="G72" s="117">
        <v>6.0000000000000002E-5</v>
      </c>
      <c r="H72" s="117" t="s">
        <v>72</v>
      </c>
      <c r="I72" s="117">
        <v>1.26E-4</v>
      </c>
      <c r="J72" s="117">
        <v>1.92E-4</v>
      </c>
      <c r="K72" s="117">
        <v>2.4000000000000001E-4</v>
      </c>
      <c r="L72" s="117">
        <v>2.6000000000000001E-6</v>
      </c>
      <c r="M72" s="117">
        <v>1.9999999999999999E-6</v>
      </c>
      <c r="N72" s="117">
        <v>2.6029999999999998E-3</v>
      </c>
      <c r="O72" s="117">
        <v>2.0000000000000001E-4</v>
      </c>
      <c r="P72" s="117">
        <v>5.0000000000000002E-5</v>
      </c>
      <c r="Q72" s="117">
        <v>1.5E-5</v>
      </c>
      <c r="R72" s="117">
        <v>1.01E-4</v>
      </c>
      <c r="S72" s="117">
        <v>8.2999999999999998E-5</v>
      </c>
      <c r="T72" s="117">
        <v>6.9999999999999999E-4</v>
      </c>
      <c r="U72" s="117" t="s">
        <v>72</v>
      </c>
      <c r="V72" s="117">
        <v>3.9069999999999999E-3</v>
      </c>
      <c r="W72" s="117">
        <v>3.0079999999999998E-3</v>
      </c>
      <c r="X72" s="117" t="s">
        <v>72</v>
      </c>
      <c r="Y72" s="117" t="s">
        <v>72</v>
      </c>
      <c r="Z72" s="117" t="s">
        <v>72</v>
      </c>
      <c r="AA72" s="117" t="s">
        <v>72</v>
      </c>
      <c r="AB72" s="117" t="s">
        <v>72</v>
      </c>
      <c r="AC72" s="117" t="s">
        <v>72</v>
      </c>
      <c r="AD72" s="117">
        <v>1.2999999999999999E-5</v>
      </c>
      <c r="AE72" s="51"/>
      <c r="AF72" s="117" t="s">
        <v>65</v>
      </c>
      <c r="AG72" s="117" t="s">
        <v>65</v>
      </c>
      <c r="AH72" s="117" t="s">
        <v>65</v>
      </c>
      <c r="AI72" s="117" t="s">
        <v>65</v>
      </c>
      <c r="AJ72" s="117" t="s">
        <v>65</v>
      </c>
      <c r="AK72" s="117">
        <v>5.1999999999999998E-3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1.5E-5</v>
      </c>
      <c r="J76" s="117">
        <v>3.0000000000000001E-5</v>
      </c>
      <c r="K76" s="117">
        <v>3.8000000000000002E-5</v>
      </c>
      <c r="L76" s="117" t="s">
        <v>65</v>
      </c>
      <c r="M76" s="117" t="s">
        <v>65</v>
      </c>
      <c r="N76" s="117">
        <v>6.1000000000000004E-3</v>
      </c>
      <c r="O76" s="117" t="s">
        <v>65</v>
      </c>
      <c r="P76" s="117" t="s">
        <v>65</v>
      </c>
      <c r="Q76" s="117" t="s">
        <v>65</v>
      </c>
      <c r="R76" s="117" t="s">
        <v>65</v>
      </c>
      <c r="S76" s="117" t="s">
        <v>65</v>
      </c>
      <c r="T76" s="117" t="s">
        <v>65</v>
      </c>
      <c r="U76" s="117" t="s">
        <v>65</v>
      </c>
      <c r="V76" s="117" t="s">
        <v>65</v>
      </c>
      <c r="W76" s="117">
        <v>2.1613E-2</v>
      </c>
      <c r="X76" s="117" t="s">
        <v>65</v>
      </c>
      <c r="Y76" s="117" t="s">
        <v>65</v>
      </c>
      <c r="Z76" s="117" t="s">
        <v>65</v>
      </c>
      <c r="AA76" s="117" t="s">
        <v>65</v>
      </c>
      <c r="AB76" s="117" t="s">
        <v>65</v>
      </c>
      <c r="AC76" s="117" t="s">
        <v>65</v>
      </c>
      <c r="AD76" s="117">
        <v>1.8E-5</v>
      </c>
      <c r="AE76" s="51"/>
      <c r="AF76" s="117" t="s">
        <v>65</v>
      </c>
      <c r="AG76" s="117" t="s">
        <v>65</v>
      </c>
      <c r="AH76" s="117" t="s">
        <v>65</v>
      </c>
      <c r="AI76" s="117" t="s">
        <v>65</v>
      </c>
      <c r="AJ76" s="117" t="s">
        <v>65</v>
      </c>
      <c r="AK76" s="62">
        <v>6.7539999999999996</v>
      </c>
      <c r="AL76" s="40" t="s">
        <v>225</v>
      </c>
    </row>
    <row r="77" spans="1:38" ht="26.25" customHeight="1" thickBot="1" x14ac:dyDescent="0.25">
      <c r="A77" s="60" t="s">
        <v>66</v>
      </c>
      <c r="B77" s="60" t="s">
        <v>226</v>
      </c>
      <c r="C77" s="61" t="s">
        <v>227</v>
      </c>
      <c r="D77" s="62"/>
      <c r="E77" s="117" t="s">
        <v>65</v>
      </c>
      <c r="F77" s="117" t="s">
        <v>65</v>
      </c>
      <c r="G77" s="117" t="s">
        <v>65</v>
      </c>
      <c r="H77" s="117" t="s">
        <v>65</v>
      </c>
      <c r="I77" s="117" t="s">
        <v>65</v>
      </c>
      <c r="J77" s="117" t="s">
        <v>65</v>
      </c>
      <c r="K77" s="117" t="s">
        <v>65</v>
      </c>
      <c r="L77" s="117" t="s">
        <v>65</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8.8399999999999989E-3</v>
      </c>
      <c r="F80" s="117">
        <v>7.92E-3</v>
      </c>
      <c r="G80" s="117">
        <v>9.8400000000000007E-4</v>
      </c>
      <c r="H80" s="117">
        <v>7.8310000000000005E-2</v>
      </c>
      <c r="I80" s="117">
        <v>1.9582000000000002E-2</v>
      </c>
      <c r="J80" s="117">
        <v>2.5158E-2</v>
      </c>
      <c r="K80" s="117">
        <v>4.1929999999999995E-2</v>
      </c>
      <c r="L80" s="117">
        <v>7.1000000000000005E-5</v>
      </c>
      <c r="M80" s="117">
        <v>1.1389999999999999E-2</v>
      </c>
      <c r="N80" s="117">
        <v>1.2200000000000001E-2</v>
      </c>
      <c r="O80" s="117" t="s">
        <v>65</v>
      </c>
      <c r="P80" s="117" t="s">
        <v>65</v>
      </c>
      <c r="Q80" s="117" t="s">
        <v>65</v>
      </c>
      <c r="R80" s="117">
        <v>1.975E-2</v>
      </c>
      <c r="S80" s="117">
        <v>1.1412E-2</v>
      </c>
      <c r="T80" s="117">
        <v>1.35E-2</v>
      </c>
      <c r="U80" s="117" t="s">
        <v>65</v>
      </c>
      <c r="V80" s="117">
        <v>1.7999999999999999E-2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3.2171829999999999</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1.39272</v>
      </c>
      <c r="AL82" s="40" t="s">
        <v>243</v>
      </c>
    </row>
    <row r="83" spans="1:38" ht="26.25" customHeight="1" thickBot="1" x14ac:dyDescent="0.25">
      <c r="A83" s="60" t="s">
        <v>66</v>
      </c>
      <c r="B83" s="71" t="s">
        <v>244</v>
      </c>
      <c r="C83" s="72" t="s">
        <v>245</v>
      </c>
      <c r="D83" s="62"/>
      <c r="E83" s="119" t="s">
        <v>65</v>
      </c>
      <c r="F83" s="119">
        <v>8.9999999999999993E-3</v>
      </c>
      <c r="G83" s="119" t="s">
        <v>65</v>
      </c>
      <c r="H83" s="119" t="s">
        <v>65</v>
      </c>
      <c r="I83" s="119">
        <v>5.6999999999999998E-4</v>
      </c>
      <c r="J83" s="119">
        <v>1.136E-2</v>
      </c>
      <c r="K83" s="119">
        <v>8.5199999999999998E-2</v>
      </c>
      <c r="L83" s="119">
        <v>3.1999999999999999E-5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568</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1.943913</v>
      </c>
      <c r="G85" s="119" t="s">
        <v>65</v>
      </c>
      <c r="H85" s="119" t="s">
        <v>65</v>
      </c>
      <c r="I85" s="136" t="s">
        <v>65</v>
      </c>
      <c r="J85" s="136" t="s">
        <v>65</v>
      </c>
      <c r="K85" s="136">
        <v>6.0399999999999994E-3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13.255644</v>
      </c>
      <c r="AL85" s="40" t="s">
        <v>250</v>
      </c>
    </row>
    <row r="86" spans="1:38" ht="26.25" customHeight="1" thickBot="1" x14ac:dyDescent="0.25">
      <c r="A86" s="60" t="s">
        <v>240</v>
      </c>
      <c r="B86" s="66" t="s">
        <v>251</v>
      </c>
      <c r="C86" s="70" t="s">
        <v>252</v>
      </c>
      <c r="D86" s="62"/>
      <c r="E86" s="119" t="s">
        <v>65</v>
      </c>
      <c r="F86" s="119">
        <v>6.4029000000000016E-2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0.30459999999999998</v>
      </c>
      <c r="AL86" s="40" t="s">
        <v>243</v>
      </c>
    </row>
    <row r="87" spans="1:38" ht="26.25" customHeight="1" thickBot="1" x14ac:dyDescent="0.25">
      <c r="A87" s="60" t="s">
        <v>240</v>
      </c>
      <c r="B87" s="66" t="s">
        <v>253</v>
      </c>
      <c r="C87" s="70" t="s">
        <v>254</v>
      </c>
      <c r="D87" s="62"/>
      <c r="E87" s="119" t="s">
        <v>65</v>
      </c>
      <c r="F87" s="119">
        <v>4.6619999999999995E-2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0.11655</v>
      </c>
      <c r="AL87" s="40" t="s">
        <v>243</v>
      </c>
    </row>
    <row r="88" spans="1:38" ht="26.25" customHeight="1" thickBot="1" x14ac:dyDescent="0.25">
      <c r="A88" s="60" t="s">
        <v>240</v>
      </c>
      <c r="B88" s="66" t="s">
        <v>255</v>
      </c>
      <c r="C88" s="70" t="s">
        <v>256</v>
      </c>
      <c r="D88" s="62"/>
      <c r="E88" s="119" t="s">
        <v>72</v>
      </c>
      <c r="F88" s="119">
        <v>0.11287999999999999</v>
      </c>
      <c r="G88" s="119" t="s">
        <v>72</v>
      </c>
      <c r="H88" s="119" t="s">
        <v>72</v>
      </c>
      <c r="I88" s="119" t="s">
        <v>72</v>
      </c>
      <c r="J88" s="119" t="s">
        <v>72</v>
      </c>
      <c r="K88" s="119">
        <v>2.6099999999999999E-3</v>
      </c>
      <c r="L88" s="119" t="s">
        <v>72</v>
      </c>
      <c r="M88" s="136">
        <v>6.4200000000000004E-3</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0.27255000000000001</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0.54510000000000003</v>
      </c>
      <c r="AL89" s="40" t="s">
        <v>151</v>
      </c>
    </row>
    <row r="90" spans="1:38" s="5" customFormat="1" ht="26.25" customHeight="1" thickBot="1" x14ac:dyDescent="0.25">
      <c r="A90" s="60" t="s">
        <v>240</v>
      </c>
      <c r="B90" s="66" t="s">
        <v>259</v>
      </c>
      <c r="C90" s="70" t="s">
        <v>260</v>
      </c>
      <c r="D90" s="62"/>
      <c r="E90" s="119" t="s">
        <v>72</v>
      </c>
      <c r="F90" s="119">
        <v>1.055474</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3.529E-3</v>
      </c>
      <c r="F91" s="119">
        <v>3.8147E-2</v>
      </c>
      <c r="G91" s="119">
        <v>2.5300000000000002E-4</v>
      </c>
      <c r="H91" s="119">
        <v>8.0859999999999994E-3</v>
      </c>
      <c r="I91" s="119">
        <v>5.6748E-2</v>
      </c>
      <c r="J91" s="119">
        <v>6.0763000000000005E-2</v>
      </c>
      <c r="K91" s="119">
        <v>6.1592000000000001E-2</v>
      </c>
      <c r="L91" s="119">
        <v>2.358E-2</v>
      </c>
      <c r="M91" s="119">
        <v>0.107961</v>
      </c>
      <c r="N91" s="119">
        <v>6.5644999999999995E-2</v>
      </c>
      <c r="O91" s="119">
        <v>1.5280999999999999E-2</v>
      </c>
      <c r="P91" s="119">
        <v>4.7700000000000001E-6</v>
      </c>
      <c r="Q91" s="119">
        <v>1.11E-4</v>
      </c>
      <c r="R91" s="119">
        <v>2.0997000000000002E-2</v>
      </c>
      <c r="S91" s="119">
        <v>0.84553300000000009</v>
      </c>
      <c r="T91" s="119">
        <v>4.0457E-2</v>
      </c>
      <c r="U91" s="119">
        <v>4.6560000000000004E-3</v>
      </c>
      <c r="V91" s="119">
        <v>0.48871199999999998</v>
      </c>
      <c r="W91" s="119">
        <v>1.95E-4</v>
      </c>
      <c r="X91" s="119">
        <v>2.1599999999999999E-4</v>
      </c>
      <c r="Y91" s="119">
        <v>8.7999999999999998E-5</v>
      </c>
      <c r="Z91" s="119">
        <v>8.7999999999999998E-5</v>
      </c>
      <c r="AA91" s="119">
        <v>8.7999999999999998E-5</v>
      </c>
      <c r="AB91" s="119">
        <v>4.8000000000000001E-4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0.01</v>
      </c>
      <c r="F92" s="119" t="s">
        <v>65</v>
      </c>
      <c r="G92" s="117">
        <v>0.06</v>
      </c>
      <c r="H92" s="117" t="s">
        <v>65</v>
      </c>
      <c r="I92" s="117">
        <v>6.6000000000000003E-2</v>
      </c>
      <c r="J92" s="117">
        <v>8.7999999999999995E-2</v>
      </c>
      <c r="K92" s="117">
        <v>0.11</v>
      </c>
      <c r="L92" s="117">
        <v>1.7160000000000001E-3</v>
      </c>
      <c r="M92" s="117">
        <v>0.14000000000000001</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0.65045447000000001</v>
      </c>
      <c r="G93" s="117" t="s">
        <v>65</v>
      </c>
      <c r="H93" s="117" t="s">
        <v>65</v>
      </c>
      <c r="I93" s="117" t="s">
        <v>65</v>
      </c>
      <c r="J93" s="117" t="s">
        <v>65</v>
      </c>
      <c r="K93" s="117" t="s">
        <v>65</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67" t="s">
        <v>139</v>
      </c>
      <c r="J95" s="67" t="s">
        <v>139</v>
      </c>
      <c r="K95" s="67" t="s">
        <v>139</v>
      </c>
      <c r="L95" s="67" t="s">
        <v>139</v>
      </c>
      <c r="M95" s="67" t="s">
        <v>139</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62">
        <v>0.03</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2.9013000000000001E-2</v>
      </c>
      <c r="F99" s="117">
        <v>1.6249100000000001</v>
      </c>
      <c r="G99" s="117" t="s">
        <v>65</v>
      </c>
      <c r="H99" s="62">
        <v>1.219312</v>
      </c>
      <c r="I99" s="117">
        <v>4.3580000000000001E-2</v>
      </c>
      <c r="J99" s="117">
        <v>6.6970000000000002E-2</v>
      </c>
      <c r="K99" s="117">
        <v>0.14668</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128.6</v>
      </c>
      <c r="AL99" s="40" t="s">
        <v>282</v>
      </c>
    </row>
    <row r="100" spans="1:38" ht="26.25" customHeight="1" thickBot="1" x14ac:dyDescent="0.25">
      <c r="A100" s="60" t="s">
        <v>279</v>
      </c>
      <c r="B100" s="60" t="s">
        <v>283</v>
      </c>
      <c r="C100" s="61" t="s">
        <v>284</v>
      </c>
      <c r="D100" s="74"/>
      <c r="E100" s="74">
        <v>1.2201000000000002E-2</v>
      </c>
      <c r="F100" s="117">
        <v>1.0089600000000001</v>
      </c>
      <c r="G100" s="117" t="s">
        <v>65</v>
      </c>
      <c r="H100" s="62">
        <v>0.44543099999999991</v>
      </c>
      <c r="I100" s="117">
        <v>1.349E-2</v>
      </c>
      <c r="J100" s="117">
        <v>2.0830000000000001E-2</v>
      </c>
      <c r="K100" s="117">
        <v>4.4930000000000005E-2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131.9</v>
      </c>
      <c r="AL100" s="40" t="s">
        <v>282</v>
      </c>
    </row>
    <row r="101" spans="1:38" ht="26.25" customHeight="1" thickBot="1" x14ac:dyDescent="0.25">
      <c r="A101" s="60" t="s">
        <v>279</v>
      </c>
      <c r="B101" s="60" t="s">
        <v>285</v>
      </c>
      <c r="C101" s="61" t="s">
        <v>286</v>
      </c>
      <c r="D101" s="74"/>
      <c r="E101" s="74">
        <v>1.3799999999999999E-3</v>
      </c>
      <c r="F101" s="117">
        <v>9.2300000000000004E-3</v>
      </c>
      <c r="G101" s="117" t="s">
        <v>65</v>
      </c>
      <c r="H101" s="117">
        <v>5.7340000000000002E-2</v>
      </c>
      <c r="I101" s="117">
        <v>6.7000000000000002E-4</v>
      </c>
      <c r="J101" s="117">
        <v>1.99E-3</v>
      </c>
      <c r="K101" s="117">
        <v>4.6399999999999992E-3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37.299999999999997</v>
      </c>
      <c r="AL101" s="40" t="s">
        <v>282</v>
      </c>
    </row>
    <row r="102" spans="1:38" ht="26.25" customHeight="1" thickBot="1" x14ac:dyDescent="0.25">
      <c r="A102" s="60" t="s">
        <v>279</v>
      </c>
      <c r="B102" s="60" t="s">
        <v>287</v>
      </c>
      <c r="C102" s="61" t="s">
        <v>288</v>
      </c>
      <c r="D102" s="74"/>
      <c r="E102" s="74">
        <v>3.8599999999999997E-3</v>
      </c>
      <c r="F102" s="117">
        <v>0.35372199999999998</v>
      </c>
      <c r="G102" s="117" t="s">
        <v>65</v>
      </c>
      <c r="H102" s="62">
        <v>1.09948</v>
      </c>
      <c r="I102" s="117">
        <v>1.8400000000000001E-3</v>
      </c>
      <c r="J102" s="117">
        <v>4.0530000000000004E-2</v>
      </c>
      <c r="K102" s="117">
        <v>0.26613000000000003</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345</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3.0000000000000003E-4</v>
      </c>
      <c r="F104" s="117">
        <v>2.6199999999999999E-3</v>
      </c>
      <c r="G104" s="117" t="s">
        <v>65</v>
      </c>
      <c r="H104" s="117">
        <v>1.1609999999999999E-2</v>
      </c>
      <c r="I104" s="117">
        <v>9.0000000000000006E-5</v>
      </c>
      <c r="J104" s="117">
        <v>2.6000000000000003E-4</v>
      </c>
      <c r="K104" s="117">
        <v>5.9000000000000003E-4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9.8999999999999999E-4</v>
      </c>
      <c r="F105" s="117">
        <v>4.2800000000000005E-2</v>
      </c>
      <c r="G105" s="117" t="s">
        <v>65</v>
      </c>
      <c r="H105" s="117">
        <v>4.2420000000000006E-2</v>
      </c>
      <c r="I105" s="117">
        <v>7.6999999999999996E-4</v>
      </c>
      <c r="J105" s="117">
        <v>1.2099999999999999E-3</v>
      </c>
      <c r="K105" s="117">
        <v>2.64E-3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5.5</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6.5950000000000002E-3</v>
      </c>
      <c r="F107" s="117">
        <v>0.164266</v>
      </c>
      <c r="G107" s="117" t="s">
        <v>65</v>
      </c>
      <c r="H107" s="117">
        <v>0.15414700000000001</v>
      </c>
      <c r="I107" s="117">
        <v>2.9870000000000001E-3</v>
      </c>
      <c r="J107" s="117">
        <v>3.9822000000000003E-2</v>
      </c>
      <c r="K107" s="117">
        <v>0.18915499999999999</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995.6</v>
      </c>
      <c r="AL107" s="40" t="s">
        <v>282</v>
      </c>
    </row>
    <row r="108" spans="1:38" ht="26.25" customHeight="1" thickBot="1" x14ac:dyDescent="0.25">
      <c r="A108" s="60" t="s">
        <v>279</v>
      </c>
      <c r="B108" s="60" t="s">
        <v>299</v>
      </c>
      <c r="C108" s="61" t="s">
        <v>300</v>
      </c>
      <c r="D108" s="74"/>
      <c r="E108" s="74">
        <v>2.4750000000000002E-3</v>
      </c>
      <c r="F108" s="117">
        <v>7.8294000000000002E-2</v>
      </c>
      <c r="G108" s="117" t="s">
        <v>65</v>
      </c>
      <c r="H108" s="117">
        <v>9.9158999999999997E-2</v>
      </c>
      <c r="I108" s="117">
        <v>1.4499999999999999E-3</v>
      </c>
      <c r="J108" s="117">
        <v>1.4499E-2</v>
      </c>
      <c r="K108" s="117">
        <v>2.8997999999999999E-2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724.9</v>
      </c>
      <c r="AL108" s="40" t="s">
        <v>282</v>
      </c>
    </row>
    <row r="109" spans="1:38" ht="26.25" customHeight="1" thickBot="1" x14ac:dyDescent="0.25">
      <c r="A109" s="60" t="s">
        <v>279</v>
      </c>
      <c r="B109" s="60" t="s">
        <v>301</v>
      </c>
      <c r="C109" s="61" t="s">
        <v>302</v>
      </c>
      <c r="D109" s="74"/>
      <c r="E109" s="74" t="s">
        <v>139</v>
      </c>
      <c r="F109" s="74"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1.0189999999999999E-3</v>
      </c>
      <c r="F110" s="117">
        <v>0.17557400000000001</v>
      </c>
      <c r="G110" s="117" t="s">
        <v>65</v>
      </c>
      <c r="H110" s="117">
        <v>0.13904900000000001</v>
      </c>
      <c r="I110" s="117">
        <v>7.1809999999999999E-3</v>
      </c>
      <c r="J110" s="117">
        <v>5.0266999999999999E-2</v>
      </c>
      <c r="K110" s="117">
        <v>5.0266999999999999E-2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359</v>
      </c>
      <c r="AL110" s="40" t="s">
        <v>282</v>
      </c>
    </row>
    <row r="111" spans="1:38" ht="26.25" customHeight="1" x14ac:dyDescent="0.2">
      <c r="A111" s="60" t="s">
        <v>279</v>
      </c>
      <c r="B111" s="60" t="s">
        <v>305</v>
      </c>
      <c r="C111" s="61" t="s">
        <v>306</v>
      </c>
      <c r="D111" s="74"/>
      <c r="E111" s="74">
        <v>4.3200000000000001E-3</v>
      </c>
      <c r="F111" s="117">
        <v>0.12642</v>
      </c>
      <c r="G111" s="117" t="s">
        <v>65</v>
      </c>
      <c r="H111" s="117">
        <v>0.16874</v>
      </c>
      <c r="I111" s="117">
        <v>6.7000000000000002E-4</v>
      </c>
      <c r="J111" s="117">
        <v>1.33E-3</v>
      </c>
      <c r="K111" s="117">
        <v>2.99E-3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166.3</v>
      </c>
      <c r="AL111" s="40" t="s">
        <v>282</v>
      </c>
    </row>
    <row r="112" spans="1:38" ht="26.25" customHeight="1" x14ac:dyDescent="0.2">
      <c r="A112" s="60" t="s">
        <v>307</v>
      </c>
      <c r="B112" s="60" t="s">
        <v>308</v>
      </c>
      <c r="C112" s="61" t="s">
        <v>309</v>
      </c>
      <c r="D112" s="62"/>
      <c r="E112" s="117">
        <v>0.78412000000000004</v>
      </c>
      <c r="F112" s="62" t="s">
        <v>65</v>
      </c>
      <c r="G112" s="117" t="s">
        <v>65</v>
      </c>
      <c r="H112" s="166">
        <v>1.4511889999999998</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19603000</v>
      </c>
      <c r="AL112" s="40" t="s">
        <v>310</v>
      </c>
    </row>
    <row r="113" spans="1:38" ht="26.25" customHeight="1" x14ac:dyDescent="0.2">
      <c r="A113" s="60" t="s">
        <v>307</v>
      </c>
      <c r="B113" s="75" t="s">
        <v>311</v>
      </c>
      <c r="C113" s="76" t="s">
        <v>312</v>
      </c>
      <c r="D113" s="62"/>
      <c r="E113" s="117">
        <v>0.56795300000000004</v>
      </c>
      <c r="F113" s="117" t="s">
        <v>139</v>
      </c>
      <c r="G113" s="117" t="s">
        <v>65</v>
      </c>
      <c r="H113" s="117">
        <v>3.1805150000000006</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2.7860000000000003E-3</v>
      </c>
      <c r="F114" s="117" t="s">
        <v>65</v>
      </c>
      <c r="G114" s="117" t="s">
        <v>65</v>
      </c>
      <c r="H114" s="117">
        <v>9.4709999999999985E-3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5.2490000000000002E-3</v>
      </c>
      <c r="F115" s="117" t="s">
        <v>65</v>
      </c>
      <c r="G115" s="117" t="s">
        <v>65</v>
      </c>
      <c r="H115" s="117">
        <v>1.0496999999999999E-2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0.14137000000000002</v>
      </c>
      <c r="F116" s="117" t="s">
        <v>139</v>
      </c>
      <c r="G116" s="117" t="s">
        <v>65</v>
      </c>
      <c r="H116" s="117">
        <v>0.34212100000000001</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9.8142999999999994E-2</v>
      </c>
      <c r="J119" s="117">
        <v>1.1923889999999999</v>
      </c>
      <c r="K119" s="117">
        <v>1.1923889999999999</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0.29719000000000001</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6.4452999999999996E-2</v>
      </c>
      <c r="G125" s="119" t="s">
        <v>65</v>
      </c>
      <c r="H125" s="119" t="s">
        <v>72</v>
      </c>
      <c r="I125" s="167">
        <v>2.9599999999999998E-4</v>
      </c>
      <c r="J125" s="167">
        <v>1.9650000000000002E-3</v>
      </c>
      <c r="K125" s="167">
        <v>4.1549999999999998E-3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2.689E-3</v>
      </c>
      <c r="G126" s="119" t="s">
        <v>72</v>
      </c>
      <c r="H126" s="119">
        <v>4.3049999999999998E-3</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65</v>
      </c>
      <c r="J129" s="119" t="s">
        <v>65</v>
      </c>
      <c r="K129" s="119" t="s">
        <v>65</v>
      </c>
      <c r="L129" s="119" t="s">
        <v>65</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9.5E-4</v>
      </c>
      <c r="F130" s="119">
        <v>4.1399999999999996E-3</v>
      </c>
      <c r="G130" s="119">
        <v>3.4199999999999999E-3</v>
      </c>
      <c r="H130" s="119" t="s">
        <v>72</v>
      </c>
      <c r="I130" s="119">
        <v>2.0000000000000002E-5</v>
      </c>
      <c r="J130" s="119">
        <v>3.4999999999999997E-5</v>
      </c>
      <c r="K130" s="119">
        <v>5.0000000000000002E-5</v>
      </c>
      <c r="L130" s="119">
        <v>7.0000000000000007E-7</v>
      </c>
      <c r="M130" s="119">
        <v>5.1000000000000004E-4</v>
      </c>
      <c r="N130" s="119">
        <v>5.06672E-4</v>
      </c>
      <c r="O130" s="119">
        <v>3.8974999999999999E-5</v>
      </c>
      <c r="P130" s="119">
        <v>2.1826000000000001E-5</v>
      </c>
      <c r="Q130" s="119">
        <v>6.2360000000000001E-6</v>
      </c>
      <c r="R130" s="119" t="s">
        <v>72</v>
      </c>
      <c r="S130" s="119" t="s">
        <v>72</v>
      </c>
      <c r="T130" s="119">
        <v>5.4564999999999997E-5</v>
      </c>
      <c r="U130" s="119" t="s">
        <v>72</v>
      </c>
      <c r="V130" s="119" t="s">
        <v>72</v>
      </c>
      <c r="W130" s="119">
        <v>3.89748E-3</v>
      </c>
      <c r="X130" s="119" t="s">
        <v>72</v>
      </c>
      <c r="Y130" s="119" t="s">
        <v>72</v>
      </c>
      <c r="Z130" s="119" t="s">
        <v>72</v>
      </c>
      <c r="AA130" s="119" t="s">
        <v>72</v>
      </c>
      <c r="AB130" s="119">
        <v>7.7950000000000008E-6</v>
      </c>
      <c r="AC130" s="119">
        <v>7.7949599999999996E-4</v>
      </c>
      <c r="AD130" s="119" t="s">
        <v>65</v>
      </c>
      <c r="AE130" s="51"/>
      <c r="AF130" s="117" t="s">
        <v>65</v>
      </c>
      <c r="AG130" s="117" t="s">
        <v>65</v>
      </c>
      <c r="AH130" s="117" t="s">
        <v>65</v>
      </c>
      <c r="AI130" s="117" t="s">
        <v>65</v>
      </c>
      <c r="AJ130" s="117" t="s">
        <v>65</v>
      </c>
      <c r="AK130" s="117">
        <v>0.38974799999999998</v>
      </c>
      <c r="AL130" s="40" t="s">
        <v>348</v>
      </c>
    </row>
    <row r="131" spans="1:38" ht="26.25" customHeight="1" thickBot="1" x14ac:dyDescent="0.25">
      <c r="A131" s="60" t="s">
        <v>336</v>
      </c>
      <c r="B131" s="64" t="s">
        <v>353</v>
      </c>
      <c r="C131" s="72" t="s">
        <v>354</v>
      </c>
      <c r="D131" s="62"/>
      <c r="E131" s="167">
        <v>1.0000000000000001E-5</v>
      </c>
      <c r="F131" s="119">
        <v>3.9999999999999998E-6</v>
      </c>
      <c r="G131" s="167">
        <v>6.0000000000000002E-6</v>
      </c>
      <c r="H131" s="119" t="s">
        <v>72</v>
      </c>
      <c r="I131" s="167">
        <v>6.0000000000000002E-6</v>
      </c>
      <c r="J131" s="167">
        <v>7.9999999999999996E-6</v>
      </c>
      <c r="K131" s="167">
        <v>1.2999999999999999E-5</v>
      </c>
      <c r="L131" s="167">
        <v>2.9900000000000002E-7</v>
      </c>
      <c r="M131" s="167">
        <v>7.9999999999999996E-6</v>
      </c>
      <c r="N131" s="167">
        <v>1.97314E-4</v>
      </c>
      <c r="O131" s="167">
        <v>1.6603999999999999E-5</v>
      </c>
      <c r="P131" s="167">
        <v>5.3200800000000005E-4</v>
      </c>
      <c r="Q131" s="167">
        <v>1.9820000000000003E-6</v>
      </c>
      <c r="R131" s="167">
        <v>2.5439999999999997E-6</v>
      </c>
      <c r="S131" s="167">
        <v>3.4932999999999999E-5</v>
      </c>
      <c r="T131" s="167">
        <v>1.9260000000000003E-6</v>
      </c>
      <c r="U131" s="119" t="s">
        <v>72</v>
      </c>
      <c r="V131" s="119" t="s">
        <v>72</v>
      </c>
      <c r="W131" s="119">
        <v>0.22229055</v>
      </c>
      <c r="X131" s="119" t="s">
        <v>72</v>
      </c>
      <c r="Y131" s="119" t="s">
        <v>72</v>
      </c>
      <c r="Z131" s="119" t="s">
        <v>72</v>
      </c>
      <c r="AA131" s="119" t="s">
        <v>72</v>
      </c>
      <c r="AB131" s="167">
        <v>5.0000000000000003E-10</v>
      </c>
      <c r="AC131" s="119">
        <v>1.2645E-3</v>
      </c>
      <c r="AD131" s="119">
        <v>2.5290000000000002E-4</v>
      </c>
      <c r="AE131" s="51"/>
      <c r="AF131" s="117" t="s">
        <v>65</v>
      </c>
      <c r="AG131" s="117" t="s">
        <v>65</v>
      </c>
      <c r="AH131" s="117" t="s">
        <v>65</v>
      </c>
      <c r="AI131" s="117" t="s">
        <v>65</v>
      </c>
      <c r="AJ131" s="117" t="s">
        <v>65</v>
      </c>
      <c r="AK131" s="117">
        <v>1.2645E-2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2.9099999999999998E-3</v>
      </c>
      <c r="F133" s="119">
        <v>4.6E-5</v>
      </c>
      <c r="G133" s="119">
        <v>3.9899999999999999E-4</v>
      </c>
      <c r="H133" s="119" t="s">
        <v>65</v>
      </c>
      <c r="I133" s="119">
        <v>1.22E-4</v>
      </c>
      <c r="J133" s="119">
        <v>1.22E-4</v>
      </c>
      <c r="K133" s="119">
        <v>1.36E-4</v>
      </c>
      <c r="L133" s="119" t="s">
        <v>72</v>
      </c>
      <c r="M133" s="119">
        <v>4.9399999999999997E-4</v>
      </c>
      <c r="N133" s="119">
        <v>1.06E-4</v>
      </c>
      <c r="O133" s="119">
        <v>1.8E-5</v>
      </c>
      <c r="P133" s="119">
        <v>5.2550000000000001E-3</v>
      </c>
      <c r="Q133" s="119">
        <v>4.8000000000000001E-5</v>
      </c>
      <c r="R133" s="119">
        <v>4.8000000000000001E-5</v>
      </c>
      <c r="S133" s="119">
        <v>4.3999999999999999E-5</v>
      </c>
      <c r="T133" s="119">
        <v>6.0999999999999999E-5</v>
      </c>
      <c r="U133" s="119">
        <v>6.9999999999999994E-5</v>
      </c>
      <c r="V133" s="119">
        <v>5.6499999999999996E-4</v>
      </c>
      <c r="W133" s="119">
        <v>9.5000000000000005E-5</v>
      </c>
      <c r="X133" s="134">
        <v>4.6999999999999997E-8</v>
      </c>
      <c r="Y133" s="134">
        <v>2.4999999999999999E-8</v>
      </c>
      <c r="Z133" s="134">
        <v>2.3000000000000001E-8</v>
      </c>
      <c r="AA133" s="134">
        <v>2.4999999999999999E-8</v>
      </c>
      <c r="AB133" s="119">
        <v>1.1999999999999999E-7</v>
      </c>
      <c r="AC133" s="119">
        <v>5.2899999999999996E-4</v>
      </c>
      <c r="AD133" s="119">
        <v>1.446E-3</v>
      </c>
      <c r="AE133" s="51"/>
      <c r="AF133" s="117" t="s">
        <v>65</v>
      </c>
      <c r="AG133" s="117" t="s">
        <v>65</v>
      </c>
      <c r="AH133" s="117" t="s">
        <v>65</v>
      </c>
      <c r="AI133" s="117" t="s">
        <v>65</v>
      </c>
      <c r="AJ133" s="117" t="s">
        <v>65</v>
      </c>
      <c r="AK133" s="62">
        <v>3527</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2.3923E-2</v>
      </c>
      <c r="F135" s="119">
        <v>0.119613</v>
      </c>
      <c r="G135" s="119">
        <v>3.9870000000000001E-3</v>
      </c>
      <c r="H135" s="119" t="s">
        <v>72</v>
      </c>
      <c r="I135" s="167">
        <v>6.3794000000000003E-2</v>
      </c>
      <c r="J135" s="167">
        <v>6.3794000000000003E-2</v>
      </c>
      <c r="K135" s="119">
        <v>6.3794000000000003E-2</v>
      </c>
      <c r="L135" s="119" t="s">
        <v>72</v>
      </c>
      <c r="M135" s="119">
        <v>0.33491599999999999</v>
      </c>
      <c r="N135" s="119" t="s">
        <v>72</v>
      </c>
      <c r="O135" s="119" t="s">
        <v>72</v>
      </c>
      <c r="P135" s="119" t="s">
        <v>72</v>
      </c>
      <c r="Q135" s="119" t="s">
        <v>72</v>
      </c>
      <c r="R135" s="119" t="s">
        <v>72</v>
      </c>
      <c r="S135" s="119" t="s">
        <v>72</v>
      </c>
      <c r="T135" s="119" t="s">
        <v>72</v>
      </c>
      <c r="U135" s="119" t="s">
        <v>72</v>
      </c>
      <c r="V135" s="119" t="s">
        <v>72</v>
      </c>
      <c r="W135" s="119">
        <v>0.61241869400000004</v>
      </c>
      <c r="X135" s="119">
        <v>1.1163882E-2</v>
      </c>
      <c r="Y135" s="119">
        <v>5.3427149999999996E-3</v>
      </c>
      <c r="Z135" s="119">
        <v>5.3427149999999996E-3</v>
      </c>
      <c r="AA135" s="119">
        <v>1.0127236E-2</v>
      </c>
      <c r="AB135" s="119">
        <v>3.1976547999999994E-2</v>
      </c>
      <c r="AC135" s="119">
        <v>0.31896806999999999</v>
      </c>
      <c r="AD135" s="119">
        <v>1.0047494189999999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2.2627999999999999E-2</v>
      </c>
      <c r="G136" s="119" t="s">
        <v>65</v>
      </c>
      <c r="H136" s="167">
        <v>0.26568000000000003</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21" t="s">
        <v>65</v>
      </c>
      <c r="J138" s="121" t="s">
        <v>65</v>
      </c>
      <c r="K138" s="121" t="s">
        <v>65</v>
      </c>
      <c r="L138" s="121" t="s">
        <v>65</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0.20155500000000001</v>
      </c>
      <c r="J139" s="119">
        <v>0.20155500000000001</v>
      </c>
      <c r="K139" s="119">
        <v>0.20155500000000001</v>
      </c>
      <c r="L139" s="119" t="s">
        <v>72</v>
      </c>
      <c r="M139" s="119" t="s">
        <v>72</v>
      </c>
      <c r="N139" s="119">
        <v>5.8900000000000001E-4</v>
      </c>
      <c r="O139" s="119">
        <v>1.186E-3</v>
      </c>
      <c r="P139" s="119">
        <v>1.186E-3</v>
      </c>
      <c r="Q139" s="119">
        <v>1.8779999999999999E-3</v>
      </c>
      <c r="R139" s="119">
        <v>1.7910000000000001E-3</v>
      </c>
      <c r="S139" s="119">
        <v>4.1640000000000002E-3</v>
      </c>
      <c r="T139" s="119" t="s">
        <v>72</v>
      </c>
      <c r="U139" s="119" t="s">
        <v>72</v>
      </c>
      <c r="V139" s="119" t="s">
        <v>72</v>
      </c>
      <c r="W139" s="119">
        <v>2.0343900000000001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48.648829817030411</v>
      </c>
      <c r="F141" s="16">
        <f t="shared" ref="F141:AD141" si="0">SUM(F14:F140)</f>
        <v>36.196545563756274</v>
      </c>
      <c r="G141" s="16">
        <f t="shared" si="0"/>
        <v>90.612862876595457</v>
      </c>
      <c r="H141" s="16">
        <f t="shared" si="0"/>
        <v>9.1584691289002169</v>
      </c>
      <c r="I141" s="16">
        <f t="shared" si="0"/>
        <v>10.08278074574125</v>
      </c>
      <c r="J141" s="16">
        <f t="shared" si="0"/>
        <v>25.692892815741263</v>
      </c>
      <c r="K141" s="16">
        <f t="shared" si="0"/>
        <v>60.490971815741254</v>
      </c>
      <c r="L141" s="16">
        <f t="shared" si="0"/>
        <v>1.6096554270731884</v>
      </c>
      <c r="M141" s="16">
        <f t="shared" si="0"/>
        <v>189.42151386153691</v>
      </c>
      <c r="N141" s="16">
        <f t="shared" si="0"/>
        <v>27.018062684006019</v>
      </c>
      <c r="O141" s="16">
        <f t="shared" si="0"/>
        <v>0.71609728195742772</v>
      </c>
      <c r="P141" s="16">
        <f t="shared" si="0"/>
        <v>0.40121944552084082</v>
      </c>
      <c r="Q141" s="16">
        <f t="shared" si="0"/>
        <v>5.612525266539123</v>
      </c>
      <c r="R141" s="16">
        <f>SUM(R14:R140)</f>
        <v>6.2456976536849602</v>
      </c>
      <c r="S141" s="16">
        <f t="shared" si="0"/>
        <v>9.0610960703878121</v>
      </c>
      <c r="T141" s="16">
        <f t="shared" si="0"/>
        <v>5.6342105634656878</v>
      </c>
      <c r="U141" s="16">
        <f t="shared" si="0"/>
        <v>3.1643702911633915</v>
      </c>
      <c r="V141" s="16">
        <f t="shared" si="0"/>
        <v>40.906210688138508</v>
      </c>
      <c r="W141" s="16">
        <f t="shared" si="0"/>
        <v>6.129848624000001</v>
      </c>
      <c r="X141" s="16">
        <f t="shared" si="0"/>
        <v>2.0008511836251999</v>
      </c>
      <c r="Y141" s="16">
        <f t="shared" si="0"/>
        <v>1.9338697131503004</v>
      </c>
      <c r="Z141" s="16">
        <f t="shared" si="0"/>
        <v>1.3091952288565001</v>
      </c>
      <c r="AA141" s="16">
        <f t="shared" si="0"/>
        <v>1.9598511519689001</v>
      </c>
      <c r="AB141" s="16">
        <f t="shared" si="0"/>
        <v>7.2037740731009006</v>
      </c>
      <c r="AC141" s="16">
        <f t="shared" si="0"/>
        <v>0.62967027840000001</v>
      </c>
      <c r="AD141" s="16">
        <f t="shared" si="0"/>
        <v>2.0066575588000002</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48.648829817030411</v>
      </c>
      <c r="F152" s="11">
        <f t="shared" ref="F152:AD152" si="1">F141 + F151 + IF(AND(OR($B$4="AT",$B$4="BE",$B$4="CH",$B$4="GB",$B$4="IE",$B$4="LT",$B$4="LU",$B$4="NL"),SUM(F143:F149)&gt;0),SUM(F143:F149)-SUM(F27:F33),0)</f>
        <v>36.196545563756274</v>
      </c>
      <c r="G152" s="11">
        <f t="shared" si="1"/>
        <v>90.612862876595457</v>
      </c>
      <c r="H152" s="11">
        <f t="shared" si="1"/>
        <v>9.1584691289002169</v>
      </c>
      <c r="I152" s="11">
        <f t="shared" si="1"/>
        <v>10.08278074574125</v>
      </c>
      <c r="J152" s="11">
        <f t="shared" si="1"/>
        <v>25.692892815741263</v>
      </c>
      <c r="K152" s="11">
        <f t="shared" si="1"/>
        <v>60.490971815741254</v>
      </c>
      <c r="L152" s="11">
        <f t="shared" si="1"/>
        <v>1.6096554270731884</v>
      </c>
      <c r="M152" s="11">
        <f t="shared" si="1"/>
        <v>189.42151386153691</v>
      </c>
      <c r="N152" s="11">
        <f t="shared" si="1"/>
        <v>27.018062684006019</v>
      </c>
      <c r="O152" s="11">
        <f t="shared" si="1"/>
        <v>0.71609728195742772</v>
      </c>
      <c r="P152" s="11">
        <f t="shared" si="1"/>
        <v>0.40121944552084082</v>
      </c>
      <c r="Q152" s="11">
        <f t="shared" si="1"/>
        <v>5.612525266539123</v>
      </c>
      <c r="R152" s="11">
        <f t="shared" si="1"/>
        <v>6.2456976536849602</v>
      </c>
      <c r="S152" s="11">
        <f t="shared" si="1"/>
        <v>9.0610960703878121</v>
      </c>
      <c r="T152" s="11">
        <f t="shared" si="1"/>
        <v>5.6342105634656878</v>
      </c>
      <c r="U152" s="11">
        <f t="shared" si="1"/>
        <v>3.1643702911633915</v>
      </c>
      <c r="V152" s="11">
        <f t="shared" si="1"/>
        <v>40.906210688138508</v>
      </c>
      <c r="W152" s="11">
        <f t="shared" si="1"/>
        <v>6.129848624000001</v>
      </c>
      <c r="X152" s="11">
        <f t="shared" si="1"/>
        <v>2.0008511836251999</v>
      </c>
      <c r="Y152" s="11">
        <f t="shared" si="1"/>
        <v>1.9338697131503004</v>
      </c>
      <c r="Z152" s="11">
        <f t="shared" si="1"/>
        <v>1.3091952288565001</v>
      </c>
      <c r="AA152" s="11">
        <f t="shared" si="1"/>
        <v>1.9598511519689001</v>
      </c>
      <c r="AB152" s="11">
        <f t="shared" si="1"/>
        <v>7.2037740731009006</v>
      </c>
      <c r="AC152" s="11">
        <f t="shared" si="1"/>
        <v>0.62967027840000001</v>
      </c>
      <c r="AD152" s="11">
        <f t="shared" si="1"/>
        <v>2.0066575588000002</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48.648829817030411</v>
      </c>
      <c r="F154" s="11">
        <f>F141 + F153 - IF(OR($B$6=2005,$B$6&gt;=2020),SUM(F99:F122),0) + IF(AND(OR($B$4="AT",$B$4="BE",$B$4="CH",$B$4="GB",$B$4="IE",$B$4="LT",$B$4="LU",$B$4="NL"),SUM(F143:F149)&gt;0),SUM(F143:F149)-SUM(F27:F33),0)</f>
        <v>36.196545563756274</v>
      </c>
      <c r="G154" s="11">
        <f>G141 + G153 + IF(AND(OR($B$4="AT",$B$4="BE",$B$4="CH",$B$4="GB",$B$4="IE",$B$4="LT",$B$4="LU",$B$4="NL"),SUM(G143:G149)&gt;0),SUM(G143:G149)-SUM(G27:G33),0)</f>
        <v>90.612862876595457</v>
      </c>
      <c r="H154" s="11">
        <f t="shared" ref="H154:AD154" si="2">H141 + H153 + IF(AND(OR($B$4="AT",$B$4="BE",$B$4="CH",$B$4="GB",$B$4="IE",$B$4="LT",$B$4="LU",$B$4="NL"),SUM(H143:H149)&gt;0),SUM(H143:H149)-SUM(H27:H33),0)</f>
        <v>9.1584691289002169</v>
      </c>
      <c r="I154" s="11">
        <f t="shared" si="2"/>
        <v>10.08278074574125</v>
      </c>
      <c r="J154" s="11">
        <f t="shared" si="2"/>
        <v>25.692892815741263</v>
      </c>
      <c r="K154" s="11">
        <f t="shared" si="2"/>
        <v>60.490971815741254</v>
      </c>
      <c r="L154" s="11">
        <f t="shared" si="2"/>
        <v>1.6096554270731884</v>
      </c>
      <c r="M154" s="11">
        <f t="shared" si="2"/>
        <v>189.42151386153691</v>
      </c>
      <c r="N154" s="11">
        <f t="shared" si="2"/>
        <v>27.018062684006019</v>
      </c>
      <c r="O154" s="11">
        <f t="shared" si="2"/>
        <v>0.71609728195742772</v>
      </c>
      <c r="P154" s="11">
        <f t="shared" si="2"/>
        <v>0.40121944552084082</v>
      </c>
      <c r="Q154" s="11">
        <f t="shared" si="2"/>
        <v>5.612525266539123</v>
      </c>
      <c r="R154" s="11">
        <f t="shared" si="2"/>
        <v>6.2456976536849602</v>
      </c>
      <c r="S154" s="11">
        <f t="shared" si="2"/>
        <v>9.0610960703878121</v>
      </c>
      <c r="T154" s="11">
        <f t="shared" si="2"/>
        <v>5.6342105634656878</v>
      </c>
      <c r="U154" s="11">
        <f t="shared" si="2"/>
        <v>3.1643702911633915</v>
      </c>
      <c r="V154" s="11">
        <f t="shared" si="2"/>
        <v>40.906210688138508</v>
      </c>
      <c r="W154" s="11">
        <f t="shared" si="2"/>
        <v>6.129848624000001</v>
      </c>
      <c r="X154" s="11">
        <f t="shared" si="2"/>
        <v>2.0008511836251999</v>
      </c>
      <c r="Y154" s="11">
        <f t="shared" si="2"/>
        <v>1.9338697131503004</v>
      </c>
      <c r="Z154" s="11">
        <f t="shared" si="2"/>
        <v>1.3091952288565001</v>
      </c>
      <c r="AA154" s="11">
        <f t="shared" si="2"/>
        <v>1.9598511519689001</v>
      </c>
      <c r="AB154" s="11">
        <f t="shared" si="2"/>
        <v>7.2037740731009006</v>
      </c>
      <c r="AC154" s="11">
        <f t="shared" si="2"/>
        <v>0.62967027840000001</v>
      </c>
      <c r="AD154" s="11">
        <f t="shared" si="2"/>
        <v>2.0066575588000002</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0.165996</v>
      </c>
      <c r="F157" s="129">
        <v>6.4840000000000002E-3</v>
      </c>
      <c r="G157" s="129">
        <v>1.2968E-2</v>
      </c>
      <c r="H157" s="129" t="s">
        <v>72</v>
      </c>
      <c r="I157" s="129">
        <v>2.594E-3</v>
      </c>
      <c r="J157" s="129">
        <v>2.594E-3</v>
      </c>
      <c r="K157" s="129">
        <v>2.594E-3</v>
      </c>
      <c r="L157" s="129">
        <v>1.245E-3</v>
      </c>
      <c r="M157" s="129">
        <v>1.4265E-2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557.64313500000003</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6.8269999999999997E-3</v>
      </c>
      <c r="F158" s="129">
        <v>6.6000000000000005E-5</v>
      </c>
      <c r="G158" s="129">
        <v>6.6299999999999996E-4</v>
      </c>
      <c r="H158" s="129" t="s">
        <v>72</v>
      </c>
      <c r="I158" s="129">
        <v>1.3300000000000001E-4</v>
      </c>
      <c r="J158" s="129">
        <v>1.3300000000000001E-4</v>
      </c>
      <c r="K158" s="129">
        <v>1.3300000000000001E-4</v>
      </c>
      <c r="L158" s="129">
        <v>6.3999999999999997E-5</v>
      </c>
      <c r="M158" s="129">
        <v>1.3259999999999999E-3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28.502378</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8.0526</v>
      </c>
      <c r="F159" s="129">
        <v>0.27989999999999998</v>
      </c>
      <c r="G159" s="129">
        <v>3.258</v>
      </c>
      <c r="H159" s="129" t="s">
        <v>72</v>
      </c>
      <c r="I159" s="129">
        <v>0.38219999999999998</v>
      </c>
      <c r="J159" s="129">
        <v>0.42090000000000005</v>
      </c>
      <c r="K159" s="129">
        <v>0.42090000000000005</v>
      </c>
      <c r="L159" s="129">
        <v>5.7834000000000003E-2</v>
      </c>
      <c r="M159" s="129">
        <v>0.75480000000000003</v>
      </c>
      <c r="N159" s="129">
        <v>1.6109999999999999E-2</v>
      </c>
      <c r="O159" s="129">
        <v>1.5900000000000003E-3</v>
      </c>
      <c r="P159" s="129">
        <v>2.49E-3</v>
      </c>
      <c r="Q159" s="129">
        <v>4.6499999999999996E-3</v>
      </c>
      <c r="R159" s="129">
        <v>4.3290000000000002E-2</v>
      </c>
      <c r="S159" s="129">
        <v>2.0400000000000001E-2</v>
      </c>
      <c r="T159" s="129">
        <v>1.869</v>
      </c>
      <c r="U159" s="129">
        <v>2.7299999999999998E-3</v>
      </c>
      <c r="V159" s="129">
        <v>0.12239999999999999</v>
      </c>
      <c r="W159" s="129">
        <v>3.2640000000000002E-2</v>
      </c>
      <c r="X159" s="129">
        <v>3.7500000000000001E-4</v>
      </c>
      <c r="Y159" s="129">
        <v>2.16E-3</v>
      </c>
      <c r="Z159" s="129">
        <v>1.5900000000000001E-3</v>
      </c>
      <c r="AA159" s="129">
        <v>5.5800000000000001E-4</v>
      </c>
      <c r="AB159" s="129">
        <v>4.6829999999999997E-3</v>
      </c>
      <c r="AC159" s="129">
        <v>1.158E-2</v>
      </c>
      <c r="AD159" s="129">
        <v>3.4200000000000001E-2</v>
      </c>
      <c r="AE159" s="54"/>
      <c r="AF159" s="129">
        <v>4237.8</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6.1700000000000001E-3</v>
      </c>
      <c r="F163" s="130">
        <v>1.8509999999999999E-2</v>
      </c>
      <c r="G163" s="130">
        <v>1.2340000000000001E-3</v>
      </c>
      <c r="H163" s="130">
        <v>1.2340000000000001E-3</v>
      </c>
      <c r="I163" s="297">
        <v>7.8253000000000003E-2</v>
      </c>
      <c r="J163" s="297">
        <v>9.5642000000000005E-2</v>
      </c>
      <c r="K163" s="297">
        <v>0.147811</v>
      </c>
      <c r="L163" s="297">
        <v>7.0429999999999998E-3</v>
      </c>
      <c r="M163" s="130">
        <v>0.18509999999999999</v>
      </c>
      <c r="N163" s="130" t="s">
        <v>72</v>
      </c>
      <c r="O163" s="130" t="s">
        <v>72</v>
      </c>
      <c r="P163" s="130" t="s">
        <v>72</v>
      </c>
      <c r="Q163" s="130" t="s">
        <v>72</v>
      </c>
      <c r="R163" s="130" t="s">
        <v>72</v>
      </c>
      <c r="S163" s="130" t="s">
        <v>72</v>
      </c>
      <c r="T163" s="130" t="s">
        <v>72</v>
      </c>
      <c r="U163" s="130" t="s">
        <v>72</v>
      </c>
      <c r="V163" s="130" t="s">
        <v>72</v>
      </c>
      <c r="W163" s="297">
        <v>8.6949999999999996E-3</v>
      </c>
      <c r="X163" s="130" t="s">
        <v>72</v>
      </c>
      <c r="Y163" s="130" t="s">
        <v>72</v>
      </c>
      <c r="Z163" s="130" t="s">
        <v>72</v>
      </c>
      <c r="AA163" s="130" t="s">
        <v>72</v>
      </c>
      <c r="AB163" s="130" t="s">
        <v>72</v>
      </c>
      <c r="AC163" s="130" t="s">
        <v>72</v>
      </c>
      <c r="AD163" s="297">
        <v>8.6899999999999998E-4</v>
      </c>
      <c r="AE163" s="55"/>
      <c r="AF163" s="130" t="s">
        <v>65</v>
      </c>
      <c r="AG163" s="130" t="s">
        <v>65</v>
      </c>
      <c r="AH163" s="130" t="s">
        <v>65</v>
      </c>
      <c r="AI163" s="130" t="s">
        <v>65</v>
      </c>
      <c r="AJ163" s="130" t="s">
        <v>65</v>
      </c>
      <c r="AK163" s="130" t="s">
        <v>437</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pane ySplit="13" topLeftCell="A21"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2000</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2000</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12.206693</v>
      </c>
      <c r="F14" s="166">
        <v>0.29520400000000002</v>
      </c>
      <c r="G14" s="117">
        <v>88.282506999999995</v>
      </c>
      <c r="H14" s="166">
        <v>3.4129999999999998E-3</v>
      </c>
      <c r="I14" s="117">
        <v>4.5552580000000003</v>
      </c>
      <c r="J14" s="117">
        <v>17.714106000000001</v>
      </c>
      <c r="K14" s="117">
        <v>49.486722999999998</v>
      </c>
      <c r="L14" s="166">
        <v>0.139323</v>
      </c>
      <c r="M14" s="117">
        <v>2.776195</v>
      </c>
      <c r="N14" s="117">
        <v>20.548366000000001</v>
      </c>
      <c r="O14" s="117">
        <v>0.39266400000000001</v>
      </c>
      <c r="P14" s="117">
        <v>0.35456900000000002</v>
      </c>
      <c r="Q14" s="117">
        <v>6.3860260000000002</v>
      </c>
      <c r="R14" s="117">
        <v>6.082192</v>
      </c>
      <c r="S14" s="117">
        <v>1.9383570000000001</v>
      </c>
      <c r="T14" s="117">
        <v>4.9874799999999997</v>
      </c>
      <c r="U14" s="117">
        <v>3.6105909999999999</v>
      </c>
      <c r="V14" s="117">
        <v>32.158577999999999</v>
      </c>
      <c r="W14" s="166">
        <v>1.004713</v>
      </c>
      <c r="X14" s="166">
        <v>6.0123999999999997E-2</v>
      </c>
      <c r="Y14" s="166">
        <v>8.8133000000000003E-2</v>
      </c>
      <c r="Z14" s="166">
        <v>3.5663E-2</v>
      </c>
      <c r="AA14" s="166">
        <v>2.6801999999999999E-2</v>
      </c>
      <c r="AB14" s="166">
        <v>0.21072099999999999</v>
      </c>
      <c r="AC14" s="117">
        <v>7.9279000000000002E-2</v>
      </c>
      <c r="AD14" s="117">
        <v>0.596279</v>
      </c>
      <c r="AE14" s="51"/>
      <c r="AF14" s="117">
        <v>5822</v>
      </c>
      <c r="AG14" s="117">
        <v>97653.3</v>
      </c>
      <c r="AH14" s="166">
        <v>16135.2</v>
      </c>
      <c r="AI14" s="117">
        <v>3654</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9.2520000000000005E-2</v>
      </c>
      <c r="F16" s="166">
        <v>0.77981100000000003</v>
      </c>
      <c r="G16" s="117">
        <v>0.73087999999999997</v>
      </c>
      <c r="H16" s="117">
        <v>8.7550000000000003E-2</v>
      </c>
      <c r="I16" s="117">
        <v>0.142316</v>
      </c>
      <c r="J16" s="117">
        <v>0.305979</v>
      </c>
      <c r="K16" s="117">
        <v>0.35579</v>
      </c>
      <c r="L16" s="117">
        <v>9.1079999999999998E-3</v>
      </c>
      <c r="M16" s="166">
        <v>12.822901999999999</v>
      </c>
      <c r="N16" s="117">
        <v>6.9740000000000002E-3</v>
      </c>
      <c r="O16" s="117">
        <v>4.1199999999999999E-4</v>
      </c>
      <c r="P16" s="117">
        <v>1.4270000000000001E-3</v>
      </c>
      <c r="Q16" s="117">
        <v>2.8530000000000001E-3</v>
      </c>
      <c r="R16" s="117">
        <v>1.4265999999999999E-2</v>
      </c>
      <c r="S16" s="117">
        <v>1.4265999999999999E-2</v>
      </c>
      <c r="T16" s="117">
        <v>7.1329999999999996E-3</v>
      </c>
      <c r="U16" s="117" t="s">
        <v>72</v>
      </c>
      <c r="V16" s="117">
        <v>9.5104999999999995E-2</v>
      </c>
      <c r="W16" s="117">
        <v>4.9459999999999999E-3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2.3900000000000001E-4</v>
      </c>
      <c r="F17" s="166">
        <v>6.8999999999999997E-5</v>
      </c>
      <c r="G17" s="166">
        <v>1.1E-5</v>
      </c>
      <c r="H17" s="166">
        <v>6.0000000000000002E-6</v>
      </c>
      <c r="I17" s="117">
        <v>7.2999999999999999E-5</v>
      </c>
      <c r="J17" s="117">
        <v>8.1000000000000004E-5</v>
      </c>
      <c r="K17" s="117">
        <v>9.3999999999999994E-5</v>
      </c>
      <c r="L17" s="117">
        <v>1.17E-5</v>
      </c>
      <c r="M17" s="166">
        <v>1.7799999999999999E-4</v>
      </c>
      <c r="N17" s="117">
        <v>1.63E-5</v>
      </c>
      <c r="O17" s="117">
        <v>7.7999999999999999E-6</v>
      </c>
      <c r="P17" s="166">
        <v>8.9999999999999996E-7</v>
      </c>
      <c r="Q17" s="117">
        <v>8.9999999999999996E-7</v>
      </c>
      <c r="R17" s="117">
        <v>1.38E-5</v>
      </c>
      <c r="S17" s="117">
        <v>6.0000000000000002E-6</v>
      </c>
      <c r="T17" s="117">
        <v>9.7000000000000003E-6</v>
      </c>
      <c r="U17" s="117">
        <v>4.9999999999999998E-7</v>
      </c>
      <c r="V17" s="117">
        <v>5.1199999999999998E-4</v>
      </c>
      <c r="W17" s="166">
        <v>1E-4</v>
      </c>
      <c r="X17" s="117">
        <v>1.0000000000000001E-5</v>
      </c>
      <c r="Y17" s="117">
        <v>1.5999999999999999E-5</v>
      </c>
      <c r="Z17" s="117">
        <v>5.0000000000000004E-6</v>
      </c>
      <c r="AA17" s="117">
        <v>3.9999999999999998E-6</v>
      </c>
      <c r="AB17" s="117">
        <v>3.4999999999999997E-5</v>
      </c>
      <c r="AC17" s="117">
        <v>5.0000000000000004E-6</v>
      </c>
      <c r="AD17" s="117" t="s">
        <v>65</v>
      </c>
      <c r="AE17" s="51"/>
      <c r="AF17" s="117" t="s">
        <v>65</v>
      </c>
      <c r="AG17" s="117" t="s">
        <v>65</v>
      </c>
      <c r="AH17" s="166">
        <v>3.6</v>
      </c>
      <c r="AI17" s="117">
        <v>1</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7.7121999999999996E-2</v>
      </c>
      <c r="F19" s="166">
        <v>5.9319999999999998E-3</v>
      </c>
      <c r="G19" s="117">
        <v>4.9473999999999997E-2</v>
      </c>
      <c r="H19" s="166">
        <v>4.9299999999999995E-4</v>
      </c>
      <c r="I19" s="117">
        <v>3.846E-3</v>
      </c>
      <c r="J19" s="117">
        <v>4.2839999999999996E-3</v>
      </c>
      <c r="K19" s="117">
        <v>4.7039999999999998E-3</v>
      </c>
      <c r="L19" s="117">
        <v>2.4000000000000001E-4</v>
      </c>
      <c r="M19" s="117">
        <v>4.7149999999999997E-2</v>
      </c>
      <c r="N19" s="117">
        <v>4.1970000000000002E-3</v>
      </c>
      <c r="O19" s="117">
        <v>6.0000000000000002E-5</v>
      </c>
      <c r="P19" s="117">
        <v>4.3199999999999998E-4</v>
      </c>
      <c r="Q19" s="117">
        <v>2.1120000000000002E-3</v>
      </c>
      <c r="R19" s="117">
        <v>1.217E-3</v>
      </c>
      <c r="S19" s="117">
        <v>1.0970000000000001E-3</v>
      </c>
      <c r="T19" s="117">
        <v>8.5190000000000005E-3</v>
      </c>
      <c r="U19" s="117">
        <v>7.7999999999999999E-5</v>
      </c>
      <c r="V19" s="117">
        <v>5.9969999999999997E-3</v>
      </c>
      <c r="W19" s="166">
        <v>6.1679999999999999E-3</v>
      </c>
      <c r="X19" s="166">
        <v>1.263E-3</v>
      </c>
      <c r="Y19" s="166">
        <v>1.668E-3</v>
      </c>
      <c r="Z19" s="166">
        <v>7.0299999999999996E-4</v>
      </c>
      <c r="AA19" s="166">
        <v>5.4299999999999997E-4</v>
      </c>
      <c r="AB19" s="166">
        <v>4.1780000000000003E-3</v>
      </c>
      <c r="AC19" s="117">
        <v>1.7980000000000001E-5</v>
      </c>
      <c r="AD19" s="117">
        <v>4.9300000000000004E-3</v>
      </c>
      <c r="AE19" s="51"/>
      <c r="AF19" s="117">
        <v>39.700000000000003</v>
      </c>
      <c r="AG19" s="117">
        <v>29</v>
      </c>
      <c r="AH19" s="166">
        <v>1857.6</v>
      </c>
      <c r="AI19" s="117" t="s">
        <v>65</v>
      </c>
      <c r="AJ19" s="117" t="s">
        <v>65</v>
      </c>
      <c r="AK19" s="117" t="s">
        <v>65</v>
      </c>
      <c r="AL19" s="40" t="s">
        <v>61</v>
      </c>
    </row>
    <row r="20" spans="1:38" ht="26.25" customHeight="1" thickBot="1" x14ac:dyDescent="0.25">
      <c r="A20" s="60" t="s">
        <v>66</v>
      </c>
      <c r="B20" s="60" t="s">
        <v>79</v>
      </c>
      <c r="C20" s="61" t="s">
        <v>80</v>
      </c>
      <c r="D20" s="62"/>
      <c r="E20" s="117">
        <v>0.114019</v>
      </c>
      <c r="F20" s="117">
        <v>4.6705000000000003E-2</v>
      </c>
      <c r="G20" s="117">
        <v>5.2448000000000002E-2</v>
      </c>
      <c r="H20" s="117">
        <v>4.0499999999999998E-4</v>
      </c>
      <c r="I20" s="117">
        <v>5.4378999999999997E-2</v>
      </c>
      <c r="J20" s="117">
        <v>6.0760000000000002E-2</v>
      </c>
      <c r="K20" s="117">
        <v>6.9947999999999996E-2</v>
      </c>
      <c r="L20" s="117">
        <v>1.1121000000000001E-2</v>
      </c>
      <c r="M20" s="117">
        <v>0.14804200000000001</v>
      </c>
      <c r="N20" s="117">
        <v>1.4784E-2</v>
      </c>
      <c r="O20" s="117">
        <v>5.9040000000000004E-3</v>
      </c>
      <c r="P20" s="117">
        <v>6.2600000000000004E-4</v>
      </c>
      <c r="Q20" s="117">
        <v>4.1349999999999998E-3</v>
      </c>
      <c r="R20" s="117">
        <v>1.1842E-2</v>
      </c>
      <c r="S20" s="117">
        <v>5.2370000000000003E-3</v>
      </c>
      <c r="T20" s="117">
        <v>2.5132999999999999E-2</v>
      </c>
      <c r="U20" s="117">
        <v>4.0000000000000002E-4</v>
      </c>
      <c r="V20" s="117">
        <v>0.37022500000000003</v>
      </c>
      <c r="W20" s="117">
        <v>7.4843000000000007E-2</v>
      </c>
      <c r="X20" s="117">
        <v>7.8530000000000006E-3</v>
      </c>
      <c r="Y20" s="117">
        <v>1.2366E-2</v>
      </c>
      <c r="Z20" s="117">
        <v>4.0309999999999999E-3</v>
      </c>
      <c r="AA20" s="117">
        <v>3.189E-3</v>
      </c>
      <c r="AB20" s="117">
        <v>2.7439999999999999E-2</v>
      </c>
      <c r="AC20" s="117">
        <v>3.5669999999999999E-3</v>
      </c>
      <c r="AD20" s="117">
        <v>3.2369999999999999E-3</v>
      </c>
      <c r="AE20" s="51"/>
      <c r="AF20" s="117">
        <v>81.7</v>
      </c>
      <c r="AG20" s="117">
        <v>19</v>
      </c>
      <c r="AH20" s="166">
        <v>557.1</v>
      </c>
      <c r="AI20" s="117">
        <v>711</v>
      </c>
      <c r="AJ20" s="117" t="s">
        <v>65</v>
      </c>
      <c r="AK20" s="117" t="s">
        <v>65</v>
      </c>
      <c r="AL20" s="40" t="s">
        <v>61</v>
      </c>
    </row>
    <row r="21" spans="1:38" ht="26.25" customHeight="1" thickBot="1" x14ac:dyDescent="0.25">
      <c r="A21" s="60" t="s">
        <v>66</v>
      </c>
      <c r="B21" s="60" t="s">
        <v>81</v>
      </c>
      <c r="C21" s="61" t="s">
        <v>82</v>
      </c>
      <c r="D21" s="62"/>
      <c r="E21" s="117">
        <v>0.26433299999999998</v>
      </c>
      <c r="F21" s="117">
        <v>1.9324999999999998E-2</v>
      </c>
      <c r="G21" s="117">
        <v>0.77838499999999999</v>
      </c>
      <c r="H21" s="117">
        <v>5.8E-4</v>
      </c>
      <c r="I21" s="117">
        <v>1.5921999999999999E-2</v>
      </c>
      <c r="J21" s="117">
        <v>1.8516000000000001E-2</v>
      </c>
      <c r="K21" s="117">
        <v>3.4914000000000001E-2</v>
      </c>
      <c r="L21" s="117">
        <v>1.8339999999999999E-3</v>
      </c>
      <c r="M21" s="117">
        <v>8.6545999999999998E-2</v>
      </c>
      <c r="N21" s="117">
        <v>2.24E-2</v>
      </c>
      <c r="O21" s="117">
        <v>3.8170000000000001E-3</v>
      </c>
      <c r="P21" s="117">
        <v>6.5799999999999995E-4</v>
      </c>
      <c r="Q21" s="117">
        <v>6.1476999999999997E-2</v>
      </c>
      <c r="R21" s="117">
        <v>2.9423000000000001E-2</v>
      </c>
      <c r="S21" s="117">
        <v>1.065E-2</v>
      </c>
      <c r="T21" s="117">
        <v>0.294489</v>
      </c>
      <c r="U21" s="117">
        <v>1.4300000000000001E-4</v>
      </c>
      <c r="V21" s="117">
        <v>6.4477999999999994E-2</v>
      </c>
      <c r="W21" s="117">
        <v>3.0584E-2</v>
      </c>
      <c r="X21" s="117">
        <v>5.1359999999999999E-3</v>
      </c>
      <c r="Y21" s="117">
        <v>7.528E-3</v>
      </c>
      <c r="Z21" s="117">
        <v>3.6080000000000001E-3</v>
      </c>
      <c r="AA21" s="117">
        <v>2.7560000000000002E-3</v>
      </c>
      <c r="AB21" s="117">
        <v>1.9028E-2</v>
      </c>
      <c r="AC21" s="117">
        <v>4.8099999999999998E-4</v>
      </c>
      <c r="AD21" s="117">
        <v>7.2360999999999997E-3</v>
      </c>
      <c r="AE21" s="51"/>
      <c r="AF21" s="117">
        <v>1373.5</v>
      </c>
      <c r="AG21" s="166">
        <v>42.56</v>
      </c>
      <c r="AH21" s="166">
        <v>1104.3</v>
      </c>
      <c r="AI21" s="117">
        <v>91</v>
      </c>
      <c r="AJ21" s="117" t="s">
        <v>65</v>
      </c>
      <c r="AK21" s="117" t="s">
        <v>65</v>
      </c>
      <c r="AL21" s="40" t="s">
        <v>61</v>
      </c>
    </row>
    <row r="22" spans="1:38" ht="26.25" customHeight="1" thickBot="1" x14ac:dyDescent="0.25">
      <c r="A22" s="60" t="s">
        <v>66</v>
      </c>
      <c r="B22" s="64" t="s">
        <v>83</v>
      </c>
      <c r="C22" s="61" t="s">
        <v>84</v>
      </c>
      <c r="D22" s="62"/>
      <c r="E22" s="117">
        <v>1.6084849999999999</v>
      </c>
      <c r="F22" s="117">
        <v>4.0022000000000002E-2</v>
      </c>
      <c r="G22" s="117">
        <v>1.049725</v>
      </c>
      <c r="H22" s="117">
        <v>3.4200000000000002E-4</v>
      </c>
      <c r="I22" s="117">
        <v>0.13298599999999999</v>
      </c>
      <c r="J22" s="117">
        <v>0.217034</v>
      </c>
      <c r="K22" s="117">
        <v>0.58930199999999999</v>
      </c>
      <c r="L22" s="117">
        <v>1.0498E-2</v>
      </c>
      <c r="M22" s="117">
        <v>1.208666</v>
      </c>
      <c r="N22" s="117">
        <v>0.52774200000000004</v>
      </c>
      <c r="O22" s="117">
        <v>2.7362000000000001E-2</v>
      </c>
      <c r="P22" s="117">
        <v>5.1419999999999999E-3</v>
      </c>
      <c r="Q22" s="117">
        <v>2.0337999999999998E-2</v>
      </c>
      <c r="R22" s="117">
        <v>2.7165000000000002E-2</v>
      </c>
      <c r="S22" s="117">
        <v>2.9607000000000001E-2</v>
      </c>
      <c r="T22" s="117">
        <v>7.2244000000000003E-2</v>
      </c>
      <c r="U22" s="117">
        <v>6.5099999999999999E-4</v>
      </c>
      <c r="V22" s="117">
        <v>0.22294900000000001</v>
      </c>
      <c r="W22" s="117">
        <v>4.4471999999999998E-2</v>
      </c>
      <c r="X22" s="117">
        <v>1.4097E-2</v>
      </c>
      <c r="Y22" s="117">
        <v>1.9105E-2</v>
      </c>
      <c r="Z22" s="117">
        <v>7.9539999999999993E-3</v>
      </c>
      <c r="AA22" s="117">
        <v>5.9080000000000001E-3</v>
      </c>
      <c r="AB22" s="117">
        <v>4.7064000000000002E-2</v>
      </c>
      <c r="AC22" s="117">
        <v>4.3020000000000003E-3</v>
      </c>
      <c r="AD22" s="117">
        <v>0.11465500000000001</v>
      </c>
      <c r="AE22" s="51"/>
      <c r="AF22" s="117">
        <v>285.8</v>
      </c>
      <c r="AG22" s="117">
        <v>3583.0232522199999</v>
      </c>
      <c r="AH22" s="166">
        <v>771.3</v>
      </c>
      <c r="AI22" s="117">
        <v>88</v>
      </c>
      <c r="AJ22" s="117">
        <v>702.43799999999999</v>
      </c>
      <c r="AK22" s="117" t="s">
        <v>65</v>
      </c>
      <c r="AL22" s="40" t="s">
        <v>61</v>
      </c>
    </row>
    <row r="23" spans="1:38" ht="26.25" customHeight="1" thickBot="1" x14ac:dyDescent="0.25">
      <c r="A23" s="60" t="s">
        <v>85</v>
      </c>
      <c r="B23" s="64" t="s">
        <v>86</v>
      </c>
      <c r="C23" s="61" t="s">
        <v>87</v>
      </c>
      <c r="D23" s="103"/>
      <c r="E23" s="62">
        <v>0.49539899999999998</v>
      </c>
      <c r="F23" s="117">
        <v>8.5464999999999999E-2</v>
      </c>
      <c r="G23" s="117">
        <v>1.2999999999999999E-2</v>
      </c>
      <c r="H23" s="117">
        <v>9.7999999999999997E-5</v>
      </c>
      <c r="I23" s="117">
        <v>4.1225999999999999E-2</v>
      </c>
      <c r="J23" s="117">
        <v>4.1225999999999999E-2</v>
      </c>
      <c r="K23" s="117">
        <v>4.1225999999999999E-2</v>
      </c>
      <c r="L23" s="117">
        <v>2.2931E-2</v>
      </c>
      <c r="M23" s="117">
        <v>0.95605700000000005</v>
      </c>
      <c r="N23" s="117">
        <v>1.2975E-2</v>
      </c>
      <c r="O23" s="117">
        <v>1.2999999999999999E-4</v>
      </c>
      <c r="P23" s="117" t="s">
        <v>72</v>
      </c>
      <c r="Q23" s="117" t="s">
        <v>72</v>
      </c>
      <c r="R23" s="117">
        <v>6.4999999999999997E-4</v>
      </c>
      <c r="S23" s="117">
        <v>2.2100000000000002E-2</v>
      </c>
      <c r="T23" s="117">
        <v>9.1E-4</v>
      </c>
      <c r="U23" s="117">
        <v>1.2999999999999999E-4</v>
      </c>
      <c r="V23" s="117">
        <v>1.2999999999999999E-2</v>
      </c>
      <c r="W23" s="117" t="s">
        <v>72</v>
      </c>
      <c r="X23" s="117">
        <v>4.0000000000000002E-4</v>
      </c>
      <c r="Y23" s="117">
        <v>6.4000000000000005E-4</v>
      </c>
      <c r="Z23" s="117" t="s">
        <v>72</v>
      </c>
      <c r="AA23" s="117" t="s">
        <v>72</v>
      </c>
      <c r="AB23" s="62">
        <v>1.0400000000000001E-3</v>
      </c>
      <c r="AC23" s="117" t="s">
        <v>65</v>
      </c>
      <c r="AD23" s="117" t="s">
        <v>65</v>
      </c>
      <c r="AE23" s="51"/>
      <c r="AF23" s="117">
        <v>551.59999999999991</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0.511822</v>
      </c>
      <c r="F24" s="117">
        <v>0.16336800000000001</v>
      </c>
      <c r="G24" s="117">
        <v>0.73046</v>
      </c>
      <c r="H24" s="117">
        <v>1.1609999999999999E-3</v>
      </c>
      <c r="I24" s="117">
        <v>0.18345600000000001</v>
      </c>
      <c r="J24" s="117">
        <v>0.20601</v>
      </c>
      <c r="K24" s="117">
        <v>0.240674</v>
      </c>
      <c r="L24" s="117">
        <v>3.0172000000000001E-2</v>
      </c>
      <c r="M24" s="117">
        <v>0.46459099999999998</v>
      </c>
      <c r="N24" s="117">
        <v>5.9152999999999997E-2</v>
      </c>
      <c r="O24" s="117">
        <v>2.2689999999999998E-2</v>
      </c>
      <c r="P24" s="117">
        <v>1.82E-3</v>
      </c>
      <c r="Q24" s="117">
        <v>6.2927999999999998E-2</v>
      </c>
      <c r="R24" s="117">
        <v>6.1669000000000002E-2</v>
      </c>
      <c r="S24" s="117">
        <v>2.4546999999999999E-2</v>
      </c>
      <c r="T24" s="117">
        <v>3.3054E-2</v>
      </c>
      <c r="U24" s="117">
        <v>1.2800000000000001E-3</v>
      </c>
      <c r="V24" s="117">
        <v>1.2563740000000001</v>
      </c>
      <c r="W24" s="117">
        <v>0.26229200000000003</v>
      </c>
      <c r="X24" s="117">
        <v>2.8334999999999999E-2</v>
      </c>
      <c r="Y24" s="117">
        <v>4.4644000000000003E-2</v>
      </c>
      <c r="Z24" s="117">
        <v>1.5223E-2</v>
      </c>
      <c r="AA24" s="117">
        <v>1.201E-2</v>
      </c>
      <c r="AB24" s="117">
        <v>0.100212</v>
      </c>
      <c r="AC24" s="117">
        <v>1.2153000000000001E-2</v>
      </c>
      <c r="AD24" s="117">
        <v>4.9540000000000001E-3</v>
      </c>
      <c r="AE24" s="51"/>
      <c r="AF24" s="117">
        <v>1382.1</v>
      </c>
      <c r="AG24" s="117">
        <v>29</v>
      </c>
      <c r="AH24" s="166">
        <v>805.5</v>
      </c>
      <c r="AI24" s="117">
        <v>2427</v>
      </c>
      <c r="AJ24" s="117" t="s">
        <v>65</v>
      </c>
      <c r="AK24" s="117" t="s">
        <v>65</v>
      </c>
      <c r="AL24" s="40" t="s">
        <v>61</v>
      </c>
    </row>
    <row r="25" spans="1:38" ht="26.25" customHeight="1" thickBot="1" x14ac:dyDescent="0.25">
      <c r="A25" s="60" t="s">
        <v>90</v>
      </c>
      <c r="B25" s="64" t="s">
        <v>91</v>
      </c>
      <c r="C25" s="66" t="s">
        <v>92</v>
      </c>
      <c r="D25" s="62"/>
      <c r="E25" s="117">
        <v>3.2652E-2</v>
      </c>
      <c r="F25" s="117">
        <v>1.0899000000000001E-2</v>
      </c>
      <c r="G25" s="117">
        <v>3.4910000000000002E-3</v>
      </c>
      <c r="H25" s="117" t="s">
        <v>72</v>
      </c>
      <c r="I25" s="117">
        <v>3.0400000000000002E-4</v>
      </c>
      <c r="J25" s="117">
        <v>3.0400000000000002E-4</v>
      </c>
      <c r="K25" s="117">
        <v>3.0400000000000002E-4</v>
      </c>
      <c r="L25" s="117">
        <v>1.46E-4</v>
      </c>
      <c r="M25" s="117">
        <v>6.2429999999999999E-2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154.654</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8.3900000000000001E-4</v>
      </c>
      <c r="F26" s="117">
        <v>1.2539999999999999E-3</v>
      </c>
      <c r="G26" s="117">
        <v>1.34E-4</v>
      </c>
      <c r="H26" s="117" t="s">
        <v>72</v>
      </c>
      <c r="I26" s="117">
        <v>1.0000000000000001E-5</v>
      </c>
      <c r="J26" s="117">
        <v>1.0000000000000001E-5</v>
      </c>
      <c r="K26" s="117">
        <v>1.0000000000000001E-5</v>
      </c>
      <c r="L26" s="117">
        <v>5.0000000000000004E-6</v>
      </c>
      <c r="M26" s="117">
        <v>1.9404999999999999E-2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6.5759999999999996</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6.8443432358782976</v>
      </c>
      <c r="F27" s="117">
        <v>5.4968895151665516</v>
      </c>
      <c r="G27" s="117">
        <v>0.66347452176448762</v>
      </c>
      <c r="H27" s="117">
        <v>9.1690770965801874E-2</v>
      </c>
      <c r="I27" s="117">
        <v>7.0371901914033433E-2</v>
      </c>
      <c r="J27" s="117">
        <v>7.0371901914033433E-2</v>
      </c>
      <c r="K27" s="117">
        <v>7.0371901914033433E-2</v>
      </c>
      <c r="L27" s="117">
        <v>3.760986786430099E-2</v>
      </c>
      <c r="M27" s="117">
        <v>51.80033623328486</v>
      </c>
      <c r="N27" s="117">
        <v>4.1502116656709465</v>
      </c>
      <c r="O27" s="117">
        <v>4.880997631534051E-5</v>
      </c>
      <c r="P27" s="117">
        <v>2.1809230350499065E-3</v>
      </c>
      <c r="Q27" s="117">
        <v>7.3676476995671508E-5</v>
      </c>
      <c r="R27" s="117">
        <v>1.6653532227102526E-3</v>
      </c>
      <c r="S27" s="117">
        <v>1.1826812587420782E-3</v>
      </c>
      <c r="T27" s="117">
        <v>5.5439203978650505E-4</v>
      </c>
      <c r="U27" s="117">
        <v>4.9733001360662017E-5</v>
      </c>
      <c r="V27" s="117">
        <v>8.2336359758688731E-3</v>
      </c>
      <c r="W27" s="117">
        <v>0.12933829999999999</v>
      </c>
      <c r="X27" s="117">
        <v>2.1804673357000001E-3</v>
      </c>
      <c r="Y27" s="117">
        <v>3.3012872216E-3</v>
      </c>
      <c r="Z27" s="117">
        <v>1.5841772572999999E-3</v>
      </c>
      <c r="AA27" s="117">
        <v>3.608460204E-3</v>
      </c>
      <c r="AB27" s="62">
        <v>1.06743920186E-2</v>
      </c>
      <c r="AC27" s="117">
        <v>1.2933829999999999E-4</v>
      </c>
      <c r="AD27" s="117">
        <v>2.6342600000000001E-5</v>
      </c>
      <c r="AE27" s="51"/>
      <c r="AF27" s="117">
        <v>11347.858468</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0.82181531980198874</v>
      </c>
      <c r="F28" s="117">
        <v>0.30892081081343398</v>
      </c>
      <c r="G28" s="117">
        <v>0.30541618733519088</v>
      </c>
      <c r="H28" s="117">
        <v>3.7424031823530862E-3</v>
      </c>
      <c r="I28" s="117">
        <v>0.12338278156191357</v>
      </c>
      <c r="J28" s="117">
        <v>0.12338278156191357</v>
      </c>
      <c r="K28" s="117">
        <v>0.12338278156191357</v>
      </c>
      <c r="L28" s="117">
        <v>7.0015866629560372E-2</v>
      </c>
      <c r="M28" s="117">
        <v>3.4389074420431247</v>
      </c>
      <c r="N28" s="117">
        <v>0.23148537447853426</v>
      </c>
      <c r="O28" s="117">
        <v>4.0643640237928754E-6</v>
      </c>
      <c r="P28" s="117">
        <v>2.6389606763277369E-4</v>
      </c>
      <c r="Q28" s="117">
        <v>6.7933158964715821E-6</v>
      </c>
      <c r="R28" s="117">
        <v>3.2103271818616409E-4</v>
      </c>
      <c r="S28" s="117">
        <v>2.1895707505849491E-4</v>
      </c>
      <c r="T28" s="117">
        <v>3.6288638361884046E-5</v>
      </c>
      <c r="U28" s="117">
        <v>5.4579037453574134E-6</v>
      </c>
      <c r="V28" s="117">
        <v>9.4236030963090929E-4</v>
      </c>
      <c r="W28" s="117">
        <v>1.1016399999999999E-2</v>
      </c>
      <c r="X28" s="117">
        <v>6.7022343570000001E-4</v>
      </c>
      <c r="Y28" s="117">
        <v>7.8834090230000002E-4</v>
      </c>
      <c r="Z28" s="117">
        <v>5.7505348810000005E-4</v>
      </c>
      <c r="AA28" s="117">
        <v>6.9173927609999999E-4</v>
      </c>
      <c r="AB28" s="62">
        <v>2.7253571022000001E-3</v>
      </c>
      <c r="AC28" s="117">
        <v>1.10164E-5</v>
      </c>
      <c r="AD28" s="117">
        <v>5.2448000000000002E-6</v>
      </c>
      <c r="AE28" s="51"/>
      <c r="AF28" s="117">
        <v>1766.5159510000001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6.5697280878209341</v>
      </c>
      <c r="F29" s="117">
        <v>0.7159258437666336</v>
      </c>
      <c r="G29" s="117">
        <v>1.5829040056213102</v>
      </c>
      <c r="H29" s="117">
        <v>2.4711687859902821E-3</v>
      </c>
      <c r="I29" s="117">
        <v>0.21218870387012898</v>
      </c>
      <c r="J29" s="117">
        <v>0.21218870387012898</v>
      </c>
      <c r="K29" s="117">
        <v>0.21218870387012898</v>
      </c>
      <c r="L29" s="117">
        <v>0.11195507424683887</v>
      </c>
      <c r="M29" s="117">
        <v>1.753381380896432</v>
      </c>
      <c r="N29" s="117">
        <v>0.34431158304628434</v>
      </c>
      <c r="O29" s="117">
        <v>1.1687858911783877E-5</v>
      </c>
      <c r="P29" s="117">
        <v>9.9066706545979295E-4</v>
      </c>
      <c r="Q29" s="117">
        <v>2.1389749990053366E-5</v>
      </c>
      <c r="R29" s="117">
        <v>1.436822925119775E-3</v>
      </c>
      <c r="S29" s="117">
        <v>9.6898380241023014E-4</v>
      </c>
      <c r="T29" s="117">
        <v>7.6540953149851224E-5</v>
      </c>
      <c r="U29" s="117">
        <v>1.940378215653899E-5</v>
      </c>
      <c r="V29" s="117">
        <v>3.4331017531715855E-3</v>
      </c>
      <c r="W29" s="117">
        <v>5.6271299999999996E-2</v>
      </c>
      <c r="X29" s="117">
        <v>8.038750231E-4</v>
      </c>
      <c r="Y29" s="117">
        <v>4.8679098617000005E-3</v>
      </c>
      <c r="Z29" s="117">
        <v>5.4395543227000005E-3</v>
      </c>
      <c r="AA29" s="117">
        <v>1.2504722581E-3</v>
      </c>
      <c r="AB29" s="62">
        <v>1.2361811465600002E-2</v>
      </c>
      <c r="AC29" s="117">
        <v>2.2338299999999999E-5</v>
      </c>
      <c r="AD29" s="117">
        <v>1.01471E-5</v>
      </c>
      <c r="AE29" s="51"/>
      <c r="AF29" s="117">
        <v>7401.4969119999996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5.9073251007246801E-3</v>
      </c>
      <c r="F30" s="117">
        <v>2.3448718798788057E-2</v>
      </c>
      <c r="G30" s="117">
        <v>1.1711463419743803E-3</v>
      </c>
      <c r="H30" s="117">
        <v>3.1829412282397983E-5</v>
      </c>
      <c r="I30" s="117">
        <v>3.1829463812837024E-4</v>
      </c>
      <c r="J30" s="117">
        <v>3.1829463812837024E-4</v>
      </c>
      <c r="K30" s="117">
        <v>3.1829463812837024E-4</v>
      </c>
      <c r="L30" s="117">
        <v>4.7744118423596974E-5</v>
      </c>
      <c r="M30" s="117">
        <v>0.32200797314481328</v>
      </c>
      <c r="N30" s="117">
        <v>1.0149934944258856E-2</v>
      </c>
      <c r="O30" s="117">
        <v>1.17114634197438E-7</v>
      </c>
      <c r="P30" s="117">
        <v>5.0944865875885547E-6</v>
      </c>
      <c r="Q30" s="117">
        <v>1.7567195129615702E-7</v>
      </c>
      <c r="R30" s="117">
        <v>3.689110977219298E-6</v>
      </c>
      <c r="S30" s="117">
        <v>2.6350792694423554E-6</v>
      </c>
      <c r="T30" s="117">
        <v>1.3468182932705374E-6</v>
      </c>
      <c r="U30" s="117">
        <v>1.17114634197438E-7</v>
      </c>
      <c r="V30" s="117">
        <v>1.9323914642577274E-5</v>
      </c>
      <c r="W30" s="117">
        <v>5.0129999999999999E-4</v>
      </c>
      <c r="X30" s="117">
        <v>7.639058899999999E-6</v>
      </c>
      <c r="Y30" s="117">
        <v>1.4004941400000001E-5</v>
      </c>
      <c r="Z30" s="117">
        <v>4.7744118000000009E-6</v>
      </c>
      <c r="AA30" s="117">
        <v>1.6392147299999999E-5</v>
      </c>
      <c r="AB30" s="117">
        <v>4.2810559400000001E-5</v>
      </c>
      <c r="AC30" s="117">
        <v>5.0129999999999997E-7</v>
      </c>
      <c r="AD30" s="117">
        <v>5.0129999999999997E-7</v>
      </c>
      <c r="AE30" s="51"/>
      <c r="AF30" s="117">
        <v>25.765219999999999</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2.3298489999999998</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108.66416</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7.2302000000000005E-2</v>
      </c>
      <c r="J32" s="117">
        <v>0.141821</v>
      </c>
      <c r="K32" s="117">
        <v>0.17865600000000001</v>
      </c>
      <c r="L32" s="117">
        <v>1.5771E-2</v>
      </c>
      <c r="M32" s="117" t="s">
        <v>65</v>
      </c>
      <c r="N32" s="117">
        <v>0.56871499999999997</v>
      </c>
      <c r="O32" s="117">
        <v>2.4529999999999999E-3</v>
      </c>
      <c r="P32" s="117" t="s">
        <v>65</v>
      </c>
      <c r="Q32" s="117">
        <v>6.4840000000000002E-3</v>
      </c>
      <c r="R32" s="117">
        <v>0.212673</v>
      </c>
      <c r="S32" s="117">
        <v>4.6727990000000004</v>
      </c>
      <c r="T32" s="117">
        <v>3.2414999999999999E-2</v>
      </c>
      <c r="U32" s="117">
        <v>3.5729999999999998E-3</v>
      </c>
      <c r="V32" s="117">
        <v>1.4413069999999999</v>
      </c>
      <c r="W32" s="117" t="s">
        <v>72</v>
      </c>
      <c r="X32" s="117">
        <v>4.0900000000000002E-4</v>
      </c>
      <c r="Y32" s="117">
        <v>3.8000000000000002E-5</v>
      </c>
      <c r="Z32" s="117">
        <v>5.5999999999999999E-5</v>
      </c>
      <c r="AA32" s="117">
        <v>2.3699999999999999E-4</v>
      </c>
      <c r="AB32" s="117">
        <v>7.3999999999999999E-4</v>
      </c>
      <c r="AC32" s="117" t="s">
        <v>72</v>
      </c>
      <c r="AD32" s="117" t="s">
        <v>72</v>
      </c>
      <c r="AE32" s="51"/>
      <c r="AF32" s="117" t="s">
        <v>65</v>
      </c>
      <c r="AG32" s="117" t="s">
        <v>65</v>
      </c>
      <c r="AH32" s="117" t="s">
        <v>65</v>
      </c>
      <c r="AI32" s="117" t="s">
        <v>65</v>
      </c>
      <c r="AJ32" s="117" t="s">
        <v>65</v>
      </c>
      <c r="AK32" s="117">
        <v>5545.5680599999996</v>
      </c>
      <c r="AL32" s="40" t="s">
        <v>108</v>
      </c>
    </row>
    <row r="33" spans="1:38" ht="26.25" customHeight="1" thickBot="1" x14ac:dyDescent="0.25">
      <c r="A33" s="60" t="s">
        <v>95</v>
      </c>
      <c r="B33" s="60" t="s">
        <v>109</v>
      </c>
      <c r="C33" s="61" t="s">
        <v>110</v>
      </c>
      <c r="D33" s="62"/>
      <c r="E33" s="117" t="s">
        <v>65</v>
      </c>
      <c r="F33" s="117" t="s">
        <v>65</v>
      </c>
      <c r="G33" s="117" t="s">
        <v>65</v>
      </c>
      <c r="H33" s="117" t="s">
        <v>65</v>
      </c>
      <c r="I33" s="117">
        <v>0.29844900000000002</v>
      </c>
      <c r="J33" s="117">
        <v>0.55268200000000001</v>
      </c>
      <c r="K33" s="117">
        <v>1.1053660000000001</v>
      </c>
      <c r="L33" s="117">
        <v>1.4580000000000001E-3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5545.5680599999996</v>
      </c>
      <c r="AL33" s="40" t="s">
        <v>108</v>
      </c>
    </row>
    <row r="34" spans="1:38" ht="26.25" customHeight="1" thickBot="1" x14ac:dyDescent="0.25">
      <c r="A34" s="60" t="s">
        <v>85</v>
      </c>
      <c r="B34" s="60" t="s">
        <v>111</v>
      </c>
      <c r="C34" s="61" t="s">
        <v>112</v>
      </c>
      <c r="D34" s="62"/>
      <c r="E34" s="117">
        <v>2.6343030000000001</v>
      </c>
      <c r="F34" s="117">
        <v>0.20517199999999999</v>
      </c>
      <c r="G34" s="117">
        <v>0.1774</v>
      </c>
      <c r="H34" s="117">
        <v>4.2999999999999999E-4</v>
      </c>
      <c r="I34" s="117">
        <v>5.5874E-2</v>
      </c>
      <c r="J34" s="117">
        <v>6.0227999999999997E-2</v>
      </c>
      <c r="K34" s="117">
        <v>8.9592000000000005E-2</v>
      </c>
      <c r="L34" s="62">
        <v>3.5937999999999998E-2</v>
      </c>
      <c r="M34" s="117">
        <v>0.71618000000000004</v>
      </c>
      <c r="N34" s="117">
        <v>8.0400000000000003E-4</v>
      </c>
      <c r="O34" s="117">
        <v>4.4099999999999999E-4</v>
      </c>
      <c r="P34" s="117">
        <v>4.6999999999999997E-5</v>
      </c>
      <c r="Q34" s="117">
        <v>2.4000000000000001E-5</v>
      </c>
      <c r="R34" s="117">
        <v>2.2309999999999999E-3</v>
      </c>
      <c r="S34" s="117">
        <v>7.3205000000000006E-2</v>
      </c>
      <c r="T34" s="117">
        <v>3.088E-3</v>
      </c>
      <c r="U34" s="117">
        <v>4.4099999999999999E-4</v>
      </c>
      <c r="V34" s="117">
        <v>4.4200000000000003E-2</v>
      </c>
      <c r="W34" s="117">
        <v>1.2179999999999999E-3</v>
      </c>
      <c r="X34" s="117">
        <v>1.5629999999999999E-3</v>
      </c>
      <c r="Y34" s="117">
        <v>2.503E-3</v>
      </c>
      <c r="Z34" s="117">
        <v>1.621E-3</v>
      </c>
      <c r="AA34" s="117">
        <v>4.5100000000000001E-4</v>
      </c>
      <c r="AB34" s="62">
        <v>6.1380000000000002E-3</v>
      </c>
      <c r="AC34" s="117">
        <v>3.9999999999999998E-6</v>
      </c>
      <c r="AD34" s="117">
        <v>1.0200000000000001E-3</v>
      </c>
      <c r="AE34" s="51"/>
      <c r="AF34" s="117">
        <v>1818.8999999999999</v>
      </c>
      <c r="AG34" s="62">
        <v>6</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0.54949999999999999</v>
      </c>
      <c r="F36" s="117">
        <v>1.9599999999999999E-2</v>
      </c>
      <c r="G36" s="117">
        <v>2.8000000000000001E-2</v>
      </c>
      <c r="H36" s="117" t="s">
        <v>72</v>
      </c>
      <c r="I36" s="117">
        <v>9.7999999999999997E-3</v>
      </c>
      <c r="J36" s="117">
        <v>1.0500000000000001E-2</v>
      </c>
      <c r="K36" s="117">
        <v>1.0500000000000001E-2</v>
      </c>
      <c r="L36" s="117">
        <v>3.2550000000000001E-3</v>
      </c>
      <c r="M36" s="117">
        <v>5.1799999999999999E-2</v>
      </c>
      <c r="N36" s="117">
        <v>9.1E-4</v>
      </c>
      <c r="O36" s="117">
        <v>7.0000000000000007E-5</v>
      </c>
      <c r="P36" s="117">
        <v>2.1000000000000001E-4</v>
      </c>
      <c r="Q36" s="117">
        <v>2.7999999999999998E-4</v>
      </c>
      <c r="R36" s="117">
        <v>3.5E-4</v>
      </c>
      <c r="S36" s="117">
        <v>1.4E-3</v>
      </c>
      <c r="T36" s="117">
        <v>7.0000000000000001E-3</v>
      </c>
      <c r="U36" s="117">
        <v>7.0000000000000007E-5</v>
      </c>
      <c r="V36" s="117">
        <v>8.3999999999999995E-3</v>
      </c>
      <c r="W36" s="117">
        <v>9.1E-4</v>
      </c>
      <c r="X36" s="117">
        <v>1.4000000000000001E-5</v>
      </c>
      <c r="Y36" s="117">
        <v>7.0000000000000007E-5</v>
      </c>
      <c r="Z36" s="117">
        <v>7.0000000000000007E-5</v>
      </c>
      <c r="AA36" s="117">
        <v>7.0000000000000007E-6</v>
      </c>
      <c r="AB36" s="117">
        <v>1.6100000000000001E-4</v>
      </c>
      <c r="AC36" s="117">
        <v>5.5999999999999995E-4</v>
      </c>
      <c r="AD36" s="117">
        <v>2.6600000000000001E-4</v>
      </c>
      <c r="AE36" s="51"/>
      <c r="AF36" s="117">
        <v>296.10000000000002</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0.35518100000000002</v>
      </c>
      <c r="F39" s="117">
        <v>6.5980999999999998E-2</v>
      </c>
      <c r="G39" s="117">
        <v>1.119745</v>
      </c>
      <c r="H39" s="117">
        <v>6.0700000000000001E-4</v>
      </c>
      <c r="I39" s="117">
        <v>6.5063999999999997E-2</v>
      </c>
      <c r="J39" s="117">
        <v>7.2225999999999999E-2</v>
      </c>
      <c r="K39" s="117">
        <v>8.3001000000000005E-2</v>
      </c>
      <c r="L39" s="117">
        <v>8.7829999999999991E-3</v>
      </c>
      <c r="M39" s="117">
        <v>0.42639500000000002</v>
      </c>
      <c r="N39" s="117">
        <v>6.2128999999999997E-2</v>
      </c>
      <c r="O39" s="117">
        <v>1.2833000000000001E-2</v>
      </c>
      <c r="P39" s="117">
        <v>2.3519999999999999E-3</v>
      </c>
      <c r="Q39" s="117">
        <v>8.3421999999999996E-2</v>
      </c>
      <c r="R39" s="117">
        <v>4.6394999999999999E-2</v>
      </c>
      <c r="S39" s="117">
        <v>2.2124999999999999E-2</v>
      </c>
      <c r="T39" s="117">
        <v>0.43160599999999999</v>
      </c>
      <c r="U39" s="117">
        <v>6.5200000000000002E-4</v>
      </c>
      <c r="V39" s="117">
        <v>0.25020700000000001</v>
      </c>
      <c r="W39" s="117">
        <v>0.103505</v>
      </c>
      <c r="X39" s="117">
        <v>1.9762999999999999E-2</v>
      </c>
      <c r="Y39" s="117">
        <v>2.6922000000000001E-2</v>
      </c>
      <c r="Z39" s="117">
        <v>1.2014E-2</v>
      </c>
      <c r="AA39" s="117">
        <v>8.6840000000000007E-3</v>
      </c>
      <c r="AB39" s="117">
        <v>6.7381999999999997E-2</v>
      </c>
      <c r="AC39" s="117">
        <v>1.9740000000000001E-3</v>
      </c>
      <c r="AD39" s="117">
        <v>3.9412999999999997E-2</v>
      </c>
      <c r="AE39" s="51"/>
      <c r="AF39" s="117">
        <v>1847.6</v>
      </c>
      <c r="AG39" s="166">
        <v>231.81</v>
      </c>
      <c r="AH39" s="166">
        <v>446.4</v>
      </c>
      <c r="AI39" s="117">
        <v>366</v>
      </c>
      <c r="AJ39" s="117" t="s">
        <v>65</v>
      </c>
      <c r="AK39" s="117" t="s">
        <v>65</v>
      </c>
      <c r="AL39" s="40" t="s">
        <v>61</v>
      </c>
    </row>
    <row r="40" spans="1:38" ht="26.25" customHeight="1" thickBot="1" x14ac:dyDescent="0.25">
      <c r="A40" s="60" t="s">
        <v>85</v>
      </c>
      <c r="B40" s="60" t="s">
        <v>125</v>
      </c>
      <c r="C40" s="61" t="s">
        <v>126</v>
      </c>
      <c r="D40" s="62"/>
      <c r="E40" s="117">
        <v>0.27857500000000002</v>
      </c>
      <c r="F40" s="117">
        <v>0.165358</v>
      </c>
      <c r="G40" s="117">
        <v>6.9318000000000005E-2</v>
      </c>
      <c r="H40" s="117">
        <v>5.5000000000000002E-5</v>
      </c>
      <c r="I40" s="117">
        <v>2.5495E-2</v>
      </c>
      <c r="J40" s="117">
        <v>2.5495E-2</v>
      </c>
      <c r="K40" s="117">
        <v>2.5495E-2</v>
      </c>
      <c r="L40" s="117">
        <v>1.3136E-2</v>
      </c>
      <c r="M40" s="117">
        <v>0.45108799999999999</v>
      </c>
      <c r="N40" s="117">
        <v>7.2170000000000003E-3</v>
      </c>
      <c r="O40" s="117">
        <v>7.3999999999999996E-5</v>
      </c>
      <c r="P40" s="117" t="s">
        <v>72</v>
      </c>
      <c r="Q40" s="117" t="s">
        <v>72</v>
      </c>
      <c r="R40" s="117">
        <v>3.6900000000000002E-4</v>
      </c>
      <c r="S40" s="117">
        <v>1.2541E-2</v>
      </c>
      <c r="T40" s="117">
        <v>5.1599999999999997E-4</v>
      </c>
      <c r="U40" s="117">
        <v>7.3999999999999996E-5</v>
      </c>
      <c r="V40" s="117">
        <v>7.3769999999999999E-3</v>
      </c>
      <c r="W40" s="117" t="s">
        <v>72</v>
      </c>
      <c r="X40" s="117">
        <v>2.2699999999999999E-4</v>
      </c>
      <c r="Y40" s="117">
        <v>3.6299999999999999E-4</v>
      </c>
      <c r="Z40" s="117" t="s">
        <v>72</v>
      </c>
      <c r="AA40" s="117" t="s">
        <v>72</v>
      </c>
      <c r="AB40" s="117">
        <v>5.9000000000000003E-4</v>
      </c>
      <c r="AC40" s="117" t="s">
        <v>65</v>
      </c>
      <c r="AD40" s="117" t="s">
        <v>65</v>
      </c>
      <c r="AE40" s="51"/>
      <c r="AF40" s="117">
        <v>313.17988100000002</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7.958399</v>
      </c>
      <c r="F41" s="166">
        <v>6.6703950000000001</v>
      </c>
      <c r="G41" s="166">
        <v>1.191638</v>
      </c>
      <c r="H41" s="166">
        <v>7.5050000000000006E-2</v>
      </c>
      <c r="I41" s="166">
        <v>2.8427470000000001</v>
      </c>
      <c r="J41" s="166">
        <v>2.965814</v>
      </c>
      <c r="K41" s="166">
        <v>3.1941489999999999</v>
      </c>
      <c r="L41" s="166">
        <v>0.97244299999999995</v>
      </c>
      <c r="M41" s="166">
        <v>95.081654</v>
      </c>
      <c r="N41" s="166">
        <v>3.1279520000000001</v>
      </c>
      <c r="O41" s="166">
        <v>0.267345</v>
      </c>
      <c r="P41" s="166">
        <v>8.4492999999999999E-2</v>
      </c>
      <c r="Q41" s="166">
        <v>5.9261000000000001E-2</v>
      </c>
      <c r="R41" s="166">
        <v>0.33804600000000001</v>
      </c>
      <c r="S41" s="166">
        <v>0.112858</v>
      </c>
      <c r="T41" s="166">
        <v>4.6117999999999999E-2</v>
      </c>
      <c r="U41" s="166">
        <v>9.4260000000000004E-3</v>
      </c>
      <c r="V41" s="166">
        <v>7.4109780000000001</v>
      </c>
      <c r="W41" s="166">
        <v>1.3597170000000001</v>
      </c>
      <c r="X41" s="166">
        <v>1.982359</v>
      </c>
      <c r="Y41" s="166">
        <v>1.853483</v>
      </c>
      <c r="Z41" s="166">
        <v>1.304157</v>
      </c>
      <c r="AA41" s="166">
        <v>2.015952</v>
      </c>
      <c r="AB41" s="204">
        <v>7.1559499999999998</v>
      </c>
      <c r="AC41" s="166">
        <v>0.204764</v>
      </c>
      <c r="AD41" s="166">
        <v>0.211895</v>
      </c>
      <c r="AE41" s="51"/>
      <c r="AF41" s="62">
        <v>865.2</v>
      </c>
      <c r="AG41" s="62">
        <v>1241.943</v>
      </c>
      <c r="AH41" s="117">
        <v>1768.5</v>
      </c>
      <c r="AI41" s="117">
        <v>13888</v>
      </c>
      <c r="AJ41" s="62">
        <v>479.31188755653693</v>
      </c>
      <c r="AK41" s="117" t="s">
        <v>65</v>
      </c>
      <c r="AL41" s="40" t="s">
        <v>61</v>
      </c>
    </row>
    <row r="42" spans="1:38" ht="26.25" customHeight="1" thickBot="1" x14ac:dyDescent="0.25">
      <c r="A42" s="60" t="s">
        <v>85</v>
      </c>
      <c r="B42" s="60" t="s">
        <v>129</v>
      </c>
      <c r="C42" s="61" t="s">
        <v>130</v>
      </c>
      <c r="D42" s="62"/>
      <c r="E42" s="117">
        <v>5.2535999999999999E-2</v>
      </c>
      <c r="F42" s="117">
        <v>0.47027600000000003</v>
      </c>
      <c r="G42" s="117">
        <v>1.6280000000000003E-2</v>
      </c>
      <c r="H42" s="117">
        <v>2.0000000000000002E-5</v>
      </c>
      <c r="I42" s="117">
        <v>1.0540000000000001E-2</v>
      </c>
      <c r="J42" s="117">
        <v>1.0540000000000001E-2</v>
      </c>
      <c r="K42" s="117">
        <v>1.0540000000000001E-2</v>
      </c>
      <c r="L42" s="117">
        <v>2.0569999999999998E-3</v>
      </c>
      <c r="M42" s="117">
        <v>2.6153759999999999</v>
      </c>
      <c r="N42" s="117">
        <v>4.8527000000000001E-2</v>
      </c>
      <c r="O42" s="117">
        <v>4.6E-5</v>
      </c>
      <c r="P42" s="117" t="s">
        <v>72</v>
      </c>
      <c r="Q42" s="117" t="s">
        <v>72</v>
      </c>
      <c r="R42" s="117">
        <v>2.31E-4</v>
      </c>
      <c r="S42" s="117">
        <v>7.8539999999999999E-3</v>
      </c>
      <c r="T42" s="117">
        <v>3.2299999999999999E-4</v>
      </c>
      <c r="U42" s="117">
        <v>4.6E-5</v>
      </c>
      <c r="V42" s="117">
        <v>4.62E-3</v>
      </c>
      <c r="W42" s="117" t="s">
        <v>72</v>
      </c>
      <c r="X42" s="117">
        <v>1.76E-4</v>
      </c>
      <c r="Y42" s="117">
        <v>1.94E-4</v>
      </c>
      <c r="Z42" s="117" t="s">
        <v>72</v>
      </c>
      <c r="AA42" s="117" t="s">
        <v>72</v>
      </c>
      <c r="AB42" s="117">
        <v>3.6999999999999999E-4</v>
      </c>
      <c r="AC42" s="117" t="s">
        <v>65</v>
      </c>
      <c r="AD42" s="117" t="s">
        <v>65</v>
      </c>
      <c r="AE42" s="51"/>
      <c r="AF42" s="117">
        <v>201.78399999999999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6.1817999999999998E-2</v>
      </c>
      <c r="F43" s="117">
        <v>3.8532999999999998E-2</v>
      </c>
      <c r="G43" s="117">
        <v>9.9628999999999995E-2</v>
      </c>
      <c r="H43" s="117">
        <v>9.5000000000000005E-5</v>
      </c>
      <c r="I43" s="117">
        <v>2.5579999999999999E-2</v>
      </c>
      <c r="J43" s="117">
        <v>2.6971999999999999E-2</v>
      </c>
      <c r="K43" s="117">
        <v>2.8785999999999999E-2</v>
      </c>
      <c r="L43" s="117">
        <v>1.0159E-2</v>
      </c>
      <c r="M43" s="117">
        <v>0.14497499999999999</v>
      </c>
      <c r="N43" s="117">
        <v>1.6122000000000001E-2</v>
      </c>
      <c r="O43" s="117">
        <v>6.8050000000000003E-3</v>
      </c>
      <c r="P43" s="117">
        <v>3.48E-4</v>
      </c>
      <c r="Q43" s="117">
        <v>1.3527000000000001E-2</v>
      </c>
      <c r="R43" s="117">
        <v>1.0919E-2</v>
      </c>
      <c r="S43" s="117">
        <v>4.8820000000000001E-3</v>
      </c>
      <c r="T43" s="117">
        <v>8.5975999999999997E-2</v>
      </c>
      <c r="U43" s="117">
        <v>1.63E-4</v>
      </c>
      <c r="V43" s="117">
        <v>0.12132999999999999</v>
      </c>
      <c r="W43" s="117">
        <v>3.5265999999999999E-2</v>
      </c>
      <c r="X43" s="117">
        <v>6.8589999999999996E-3</v>
      </c>
      <c r="Y43" s="117">
        <v>9.2549999999999993E-3</v>
      </c>
      <c r="Z43" s="117">
        <v>3.9500000000000004E-3</v>
      </c>
      <c r="AA43" s="117">
        <v>2.725E-3</v>
      </c>
      <c r="AB43" s="117">
        <v>2.2789E-2</v>
      </c>
      <c r="AC43" s="117">
        <v>1.0970000000000001E-3</v>
      </c>
      <c r="AD43" s="117">
        <v>4.5409999999999999E-3</v>
      </c>
      <c r="AE43" s="51"/>
      <c r="AF43" s="117">
        <v>299.40000000000003</v>
      </c>
      <c r="AG43" s="166">
        <v>26.68</v>
      </c>
      <c r="AH43" s="166">
        <v>107.1</v>
      </c>
      <c r="AI43" s="117">
        <v>216</v>
      </c>
      <c r="AJ43" s="117" t="s">
        <v>65</v>
      </c>
      <c r="AK43" s="117" t="s">
        <v>65</v>
      </c>
      <c r="AL43" s="40" t="s">
        <v>61</v>
      </c>
    </row>
    <row r="44" spans="1:38" ht="26.25" customHeight="1" thickBot="1" x14ac:dyDescent="0.25">
      <c r="A44" s="60" t="s">
        <v>85</v>
      </c>
      <c r="B44" s="60" t="s">
        <v>133</v>
      </c>
      <c r="C44" s="61" t="s">
        <v>134</v>
      </c>
      <c r="D44" s="62"/>
      <c r="E44" s="117">
        <v>0.81747899999999996</v>
      </c>
      <c r="F44" s="117">
        <v>0.118802</v>
      </c>
      <c r="G44" s="117">
        <v>4.3894000000000002E-2</v>
      </c>
      <c r="H44" s="117">
        <v>1.47E-4</v>
      </c>
      <c r="I44" s="117">
        <v>5.6090000000000001E-2</v>
      </c>
      <c r="J44" s="117">
        <v>5.6090000000000001E-2</v>
      </c>
      <c r="K44" s="117">
        <v>5.6090000000000001E-2</v>
      </c>
      <c r="L44" s="117">
        <v>3.0735999999999999E-2</v>
      </c>
      <c r="M44" s="117">
        <v>1.0386629999999999</v>
      </c>
      <c r="N44" s="117">
        <v>1.2577E-2</v>
      </c>
      <c r="O44" s="117">
        <v>1.9799999999999999E-4</v>
      </c>
      <c r="P44" s="117" t="s">
        <v>72</v>
      </c>
      <c r="Q44" s="117" t="s">
        <v>72</v>
      </c>
      <c r="R44" s="117">
        <v>9.8999999999999999E-4</v>
      </c>
      <c r="S44" s="117">
        <v>3.3675999999999998E-2</v>
      </c>
      <c r="T44" s="117">
        <v>1.387E-3</v>
      </c>
      <c r="U44" s="117">
        <v>1.9799999999999999E-4</v>
      </c>
      <c r="V44" s="117">
        <v>1.9809E-2</v>
      </c>
      <c r="W44" s="117" t="s">
        <v>72</v>
      </c>
      <c r="X44" s="117">
        <v>6.0400000000000004E-4</v>
      </c>
      <c r="Y44" s="117">
        <v>9.810000000000001E-4</v>
      </c>
      <c r="Z44" s="117" t="s">
        <v>72</v>
      </c>
      <c r="AA44" s="117" t="s">
        <v>72</v>
      </c>
      <c r="AB44" s="117">
        <v>1.585E-3</v>
      </c>
      <c r="AC44" s="117" t="s">
        <v>65</v>
      </c>
      <c r="AD44" s="117" t="s">
        <v>65</v>
      </c>
      <c r="AE44" s="51"/>
      <c r="AF44" s="117">
        <v>839.73677699999996</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0.15415899999999999</v>
      </c>
      <c r="F45" s="117">
        <v>1.1054E-2</v>
      </c>
      <c r="G45" s="117">
        <v>7.9019999999999993E-3</v>
      </c>
      <c r="H45" s="117" t="s">
        <v>72</v>
      </c>
      <c r="I45" s="117">
        <v>3.0360000000000001E-3</v>
      </c>
      <c r="J45" s="117">
        <v>3.2320000000000001E-3</v>
      </c>
      <c r="K45" s="117">
        <v>3.2320000000000001E-3</v>
      </c>
      <c r="L45" s="117">
        <v>9.2599999999999996E-4</v>
      </c>
      <c r="M45" s="117">
        <v>3.2105000000000002E-2</v>
      </c>
      <c r="N45" s="117">
        <v>2.5500000000000002E-4</v>
      </c>
      <c r="O45" s="117">
        <v>2.0000000000000002E-5</v>
      </c>
      <c r="P45" s="117">
        <v>5.8999999999999998E-5</v>
      </c>
      <c r="Q45" s="117">
        <v>7.7999999999999999E-5</v>
      </c>
      <c r="R45" s="117">
        <v>9.7999999999999997E-5</v>
      </c>
      <c r="S45" s="117">
        <v>3.9199999999999999E-4</v>
      </c>
      <c r="T45" s="117">
        <v>1.9599999999999999E-3</v>
      </c>
      <c r="U45" s="117">
        <v>2.0000000000000002E-5</v>
      </c>
      <c r="V45" s="117">
        <v>2.3519999999999999E-3</v>
      </c>
      <c r="W45" s="117">
        <v>2.5500000000000002E-4</v>
      </c>
      <c r="X45" s="117">
        <v>3.9999999999999998E-6</v>
      </c>
      <c r="Y45" s="117">
        <v>2.0000000000000002E-5</v>
      </c>
      <c r="Z45" s="117">
        <v>2.0000000000000002E-5</v>
      </c>
      <c r="AA45" s="117">
        <v>1.9999999999999999E-6</v>
      </c>
      <c r="AB45" s="117">
        <v>4.6E-5</v>
      </c>
      <c r="AC45" s="117">
        <v>1.5699999999999999E-4</v>
      </c>
      <c r="AD45" s="117">
        <v>7.3999999999999996E-5</v>
      </c>
      <c r="AE45" s="51"/>
      <c r="AF45" s="117">
        <v>84.263000000000005</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6.5460000000000004E-2</v>
      </c>
      <c r="F50" s="166" t="s">
        <v>65</v>
      </c>
      <c r="G50" s="166">
        <v>1.9073E-2</v>
      </c>
      <c r="H50" s="204">
        <v>1.2338E-2</v>
      </c>
      <c r="I50" s="166">
        <v>0.28880499999999998</v>
      </c>
      <c r="J50" s="166">
        <v>0.29811100000000001</v>
      </c>
      <c r="K50" s="166">
        <v>0.56884500000000005</v>
      </c>
      <c r="L50" s="166" t="s">
        <v>72</v>
      </c>
      <c r="M50" s="166">
        <v>0.29298000000000002</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0.03</v>
      </c>
      <c r="G52" s="117" t="s">
        <v>65</v>
      </c>
      <c r="H52" s="117" t="s">
        <v>65</v>
      </c>
      <c r="I52" s="117" t="s">
        <v>65</v>
      </c>
      <c r="J52" s="117" t="s">
        <v>65</v>
      </c>
      <c r="K52" s="117" t="s">
        <v>65</v>
      </c>
      <c r="L52" s="117" t="s">
        <v>65</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4.2649999999999997</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0.28199999999999997</v>
      </c>
      <c r="AL53" s="40" t="s">
        <v>160</v>
      </c>
    </row>
    <row r="54" spans="1:38" ht="37.5" customHeight="1" thickBot="1" x14ac:dyDescent="0.25">
      <c r="A54" s="60" t="s">
        <v>142</v>
      </c>
      <c r="B54" s="64" t="s">
        <v>161</v>
      </c>
      <c r="C54" s="66" t="s">
        <v>162</v>
      </c>
      <c r="D54" s="63"/>
      <c r="E54" s="117" t="s">
        <v>65</v>
      </c>
      <c r="F54" s="117">
        <v>3.1E-2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826</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7.4949999999999999E-3</v>
      </c>
      <c r="J57" s="117">
        <v>1.3491E-2</v>
      </c>
      <c r="K57" s="117">
        <v>1.499E-2</v>
      </c>
      <c r="L57" s="117">
        <v>2.2499999999999999E-4</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619.51</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139</v>
      </c>
      <c r="J58" s="117" t="s">
        <v>139</v>
      </c>
      <c r="K58" s="117" t="s">
        <v>139</v>
      </c>
      <c r="L58" s="117" t="s">
        <v>139</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21.2</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139</v>
      </c>
      <c r="J59" s="117" t="s">
        <v>139</v>
      </c>
      <c r="K59" s="117" t="s">
        <v>139</v>
      </c>
      <c r="L59" s="117" t="s">
        <v>139</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139</v>
      </c>
      <c r="J60" s="117" t="s">
        <v>139</v>
      </c>
      <c r="K60" s="117" t="s">
        <v>139</v>
      </c>
      <c r="L60" s="117" t="s">
        <v>65</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8.4936999999999999E-2</v>
      </c>
      <c r="J61" s="166">
        <v>0.85077700000000001</v>
      </c>
      <c r="K61" s="166">
        <v>2.840284</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65</v>
      </c>
      <c r="J62" s="117" t="s">
        <v>65</v>
      </c>
      <c r="K62" s="117" t="s">
        <v>65</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v>0.56999999999999995</v>
      </c>
      <c r="G63" s="117" t="s">
        <v>65</v>
      </c>
      <c r="H63" s="117" t="s">
        <v>65</v>
      </c>
      <c r="I63" s="117">
        <v>7.0951E-2</v>
      </c>
      <c r="J63" s="117">
        <v>0.21285299999999999</v>
      </c>
      <c r="K63" s="117">
        <v>0.64500999999999997</v>
      </c>
      <c r="L63" s="117" t="s">
        <v>65</v>
      </c>
      <c r="M63" s="117">
        <v>0.04</v>
      </c>
      <c r="N63" s="117" t="s">
        <v>65</v>
      </c>
      <c r="O63" s="117" t="s">
        <v>65</v>
      </c>
      <c r="P63" s="117" t="s">
        <v>65</v>
      </c>
      <c r="Q63" s="117" t="s">
        <v>65</v>
      </c>
      <c r="R63" s="117" t="s">
        <v>65</v>
      </c>
      <c r="S63" s="117">
        <v>0.01</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0.18890000000000001</v>
      </c>
      <c r="F64" s="117">
        <v>5.1720000000000004E-3</v>
      </c>
      <c r="G64" s="117" t="s">
        <v>65</v>
      </c>
      <c r="H64" s="117">
        <v>2.1000000000000001E-4</v>
      </c>
      <c r="I64" s="117" t="s">
        <v>65</v>
      </c>
      <c r="J64" s="117" t="s">
        <v>65</v>
      </c>
      <c r="K64" s="117" t="s">
        <v>65</v>
      </c>
      <c r="L64" s="117" t="s">
        <v>65</v>
      </c>
      <c r="M64" s="117">
        <v>0.01</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0.84</v>
      </c>
      <c r="G70" s="117" t="s">
        <v>65</v>
      </c>
      <c r="H70" s="117">
        <v>4.3490000000000001E-2</v>
      </c>
      <c r="I70" s="117">
        <v>8.9236999999999997E-2</v>
      </c>
      <c r="J70" s="117">
        <v>0.162577</v>
      </c>
      <c r="K70" s="117">
        <v>0.19</v>
      </c>
      <c r="L70" s="117">
        <v>2.6580000000000002E-3</v>
      </c>
      <c r="M70" s="117">
        <v>0.33</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65</v>
      </c>
      <c r="J71" s="117" t="s">
        <v>65</v>
      </c>
      <c r="K71" s="117" t="s">
        <v>65</v>
      </c>
      <c r="L71" s="117" t="s">
        <v>65</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1.4300000000000001E-4</v>
      </c>
      <c r="F72" s="117">
        <v>5.1E-5</v>
      </c>
      <c r="G72" s="117">
        <v>6.6000000000000005E-5</v>
      </c>
      <c r="H72" s="117" t="s">
        <v>72</v>
      </c>
      <c r="I72" s="117">
        <v>1.18E-4</v>
      </c>
      <c r="J72" s="117">
        <v>1.7799999999999999E-4</v>
      </c>
      <c r="K72" s="117">
        <v>2.23E-4</v>
      </c>
      <c r="L72" s="117">
        <v>2.3999999999999999E-6</v>
      </c>
      <c r="M72" s="117">
        <v>1.9999999999999999E-6</v>
      </c>
      <c r="N72" s="117">
        <v>2.862E-3</v>
      </c>
      <c r="O72" s="117">
        <v>2.2000000000000001E-4</v>
      </c>
      <c r="P72" s="117">
        <v>5.5000000000000002E-5</v>
      </c>
      <c r="Q72" s="117">
        <v>1.7E-5</v>
      </c>
      <c r="R72" s="117">
        <v>1.11E-4</v>
      </c>
      <c r="S72" s="117">
        <v>7.8999999999999996E-5</v>
      </c>
      <c r="T72" s="117">
        <v>7.6999999999999996E-4</v>
      </c>
      <c r="U72" s="117" t="s">
        <v>72</v>
      </c>
      <c r="V72" s="117">
        <v>4.2370000000000003E-3</v>
      </c>
      <c r="W72" s="117">
        <v>3.3080000000000002E-3</v>
      </c>
      <c r="X72" s="117" t="s">
        <v>72</v>
      </c>
      <c r="Y72" s="117" t="s">
        <v>72</v>
      </c>
      <c r="Z72" s="117" t="s">
        <v>72</v>
      </c>
      <c r="AA72" s="117" t="s">
        <v>72</v>
      </c>
      <c r="AB72" s="117" t="s">
        <v>72</v>
      </c>
      <c r="AC72" s="117" t="s">
        <v>72</v>
      </c>
      <c r="AD72" s="117">
        <v>1.2E-5</v>
      </c>
      <c r="AE72" s="51"/>
      <c r="AF72" s="117" t="s">
        <v>65</v>
      </c>
      <c r="AG72" s="117" t="s">
        <v>65</v>
      </c>
      <c r="AH72" s="117" t="s">
        <v>65</v>
      </c>
      <c r="AI72" s="117" t="s">
        <v>65</v>
      </c>
      <c r="AJ72" s="117" t="s">
        <v>65</v>
      </c>
      <c r="AK72" s="117">
        <v>4.9000000000000007E-3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65</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9.9999999999999995E-7</v>
      </c>
      <c r="H76" s="117" t="s">
        <v>65</v>
      </c>
      <c r="I76" s="117">
        <v>1.5E-5</v>
      </c>
      <c r="J76" s="117">
        <v>3.0000000000000001E-5</v>
      </c>
      <c r="K76" s="117">
        <v>3.8000000000000002E-5</v>
      </c>
      <c r="L76" s="117" t="s">
        <v>65</v>
      </c>
      <c r="M76" s="117" t="s">
        <v>65</v>
      </c>
      <c r="N76" s="117">
        <v>6.1000000000000004E-3</v>
      </c>
      <c r="O76" s="117" t="s">
        <v>65</v>
      </c>
      <c r="P76" s="117" t="s">
        <v>65</v>
      </c>
      <c r="Q76" s="117" t="s">
        <v>65</v>
      </c>
      <c r="R76" s="117" t="s">
        <v>65</v>
      </c>
      <c r="S76" s="117" t="s">
        <v>65</v>
      </c>
      <c r="T76" s="117" t="s">
        <v>65</v>
      </c>
      <c r="U76" s="117" t="s">
        <v>65</v>
      </c>
      <c r="V76" s="117" t="s">
        <v>65</v>
      </c>
      <c r="W76" s="117">
        <v>2.1613E-2</v>
      </c>
      <c r="X76" s="117" t="s">
        <v>65</v>
      </c>
      <c r="Y76" s="117" t="s">
        <v>65</v>
      </c>
      <c r="Z76" s="117" t="s">
        <v>65</v>
      </c>
      <c r="AA76" s="117" t="s">
        <v>65</v>
      </c>
      <c r="AB76" s="117" t="s">
        <v>65</v>
      </c>
      <c r="AC76" s="117" t="s">
        <v>65</v>
      </c>
      <c r="AD76" s="117">
        <v>1.8E-5</v>
      </c>
      <c r="AE76" s="51"/>
      <c r="AF76" s="117" t="s">
        <v>65</v>
      </c>
      <c r="AG76" s="117" t="s">
        <v>65</v>
      </c>
      <c r="AH76" s="117" t="s">
        <v>65</v>
      </c>
      <c r="AI76" s="117" t="s">
        <v>65</v>
      </c>
      <c r="AJ76" s="117" t="s">
        <v>65</v>
      </c>
      <c r="AK76" s="62">
        <v>6.7539999999999996</v>
      </c>
      <c r="AL76" s="40" t="s">
        <v>225</v>
      </c>
    </row>
    <row r="77" spans="1:38" ht="26.25" customHeight="1" thickBot="1" x14ac:dyDescent="0.25">
      <c r="A77" s="60" t="s">
        <v>66</v>
      </c>
      <c r="B77" s="60" t="s">
        <v>226</v>
      </c>
      <c r="C77" s="61" t="s">
        <v>227</v>
      </c>
      <c r="D77" s="62"/>
      <c r="E77" s="117" t="s">
        <v>65</v>
      </c>
      <c r="F77" s="117" t="s">
        <v>65</v>
      </c>
      <c r="G77" s="117" t="s">
        <v>65</v>
      </c>
      <c r="H77" s="117" t="s">
        <v>65</v>
      </c>
      <c r="I77" s="117" t="s">
        <v>65</v>
      </c>
      <c r="J77" s="117" t="s">
        <v>65</v>
      </c>
      <c r="K77" s="117" t="s">
        <v>65</v>
      </c>
      <c r="L77" s="117" t="s">
        <v>65</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2.4199999999999998E-3</v>
      </c>
      <c r="F80" s="117">
        <v>7.6E-3</v>
      </c>
      <c r="G80" s="117">
        <v>1.7895999999999997E-3</v>
      </c>
      <c r="H80" s="117">
        <v>4.9959999999999997E-2</v>
      </c>
      <c r="I80" s="117">
        <v>1.8763800000000001E-2</v>
      </c>
      <c r="J80" s="117">
        <v>2.4108000000000001E-2</v>
      </c>
      <c r="K80" s="117">
        <v>4.018E-2</v>
      </c>
      <c r="L80" s="117">
        <v>6.7672480000000005E-5</v>
      </c>
      <c r="M80" s="117">
        <v>1.3569999999999999E-2</v>
      </c>
      <c r="N80" s="117">
        <v>2.8199999999999999E-2</v>
      </c>
      <c r="O80" s="117" t="s">
        <v>65</v>
      </c>
      <c r="P80" s="117" t="s">
        <v>65</v>
      </c>
      <c r="Q80" s="117" t="s">
        <v>65</v>
      </c>
      <c r="R80" s="117">
        <v>1.772E-2</v>
      </c>
      <c r="S80" s="117">
        <v>1.3630999999999999E-2</v>
      </c>
      <c r="T80" s="117">
        <v>1.3999999999999999E-2</v>
      </c>
      <c r="U80" s="117" t="s">
        <v>65</v>
      </c>
      <c r="V80" s="117">
        <v>0.02</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3.629238</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1.4012500000000001</v>
      </c>
      <c r="AL82" s="40" t="s">
        <v>243</v>
      </c>
    </row>
    <row r="83" spans="1:38" ht="26.25" customHeight="1" thickBot="1" x14ac:dyDescent="0.25">
      <c r="A83" s="60" t="s">
        <v>66</v>
      </c>
      <c r="B83" s="71" t="s">
        <v>244</v>
      </c>
      <c r="C83" s="72" t="s">
        <v>245</v>
      </c>
      <c r="D83" s="62"/>
      <c r="E83" s="119" t="s">
        <v>65</v>
      </c>
      <c r="F83" s="119">
        <v>1.0999999999999999E-2</v>
      </c>
      <c r="G83" s="119" t="s">
        <v>65</v>
      </c>
      <c r="H83" s="119" t="s">
        <v>65</v>
      </c>
      <c r="I83" s="119">
        <v>6.7000000000000002E-4</v>
      </c>
      <c r="J83" s="119">
        <v>1.3339999999999999E-2</v>
      </c>
      <c r="K83" s="119">
        <v>0.10005</v>
      </c>
      <c r="L83" s="119">
        <v>3.8000000000000002E-5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667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2.2578870000000002</v>
      </c>
      <c r="G85" s="119" t="s">
        <v>65</v>
      </c>
      <c r="H85" s="119" t="s">
        <v>65</v>
      </c>
      <c r="I85" s="119" t="s">
        <v>65</v>
      </c>
      <c r="J85" s="119" t="s">
        <v>65</v>
      </c>
      <c r="K85" s="119" t="s">
        <v>65</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14.051833</v>
      </c>
      <c r="AL85" s="40" t="s">
        <v>250</v>
      </c>
    </row>
    <row r="86" spans="1:38" ht="26.25" customHeight="1" thickBot="1" x14ac:dyDescent="0.25">
      <c r="A86" s="60" t="s">
        <v>240</v>
      </c>
      <c r="B86" s="66" t="s">
        <v>251</v>
      </c>
      <c r="C86" s="70" t="s">
        <v>252</v>
      </c>
      <c r="D86" s="62"/>
      <c r="E86" s="119" t="s">
        <v>65</v>
      </c>
      <c r="F86" s="119">
        <v>8.4172999999999998E-2</v>
      </c>
      <c r="G86" s="119" t="s">
        <v>65</v>
      </c>
      <c r="H86" s="119" t="s">
        <v>65</v>
      </c>
      <c r="I86" s="119" t="s">
        <v>72</v>
      </c>
      <c r="J86" s="119" t="s">
        <v>65</v>
      </c>
      <c r="K86" s="119" t="s">
        <v>65</v>
      </c>
      <c r="L86" s="119" t="s">
        <v>65</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0.38850000000000001</v>
      </c>
      <c r="AL86" s="40" t="s">
        <v>243</v>
      </c>
    </row>
    <row r="87" spans="1:38" ht="26.25" customHeight="1" thickBot="1" x14ac:dyDescent="0.25">
      <c r="A87" s="60" t="s">
        <v>240</v>
      </c>
      <c r="B87" s="66" t="s">
        <v>253</v>
      </c>
      <c r="C87" s="70" t="s">
        <v>254</v>
      </c>
      <c r="D87" s="62"/>
      <c r="E87" s="119" t="s">
        <v>65</v>
      </c>
      <c r="F87" s="119">
        <v>5.049E-2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0.126226</v>
      </c>
      <c r="AL87" s="40" t="s">
        <v>243</v>
      </c>
    </row>
    <row r="88" spans="1:38" ht="26.25" customHeight="1" thickBot="1" x14ac:dyDescent="0.25">
      <c r="A88" s="60" t="s">
        <v>240</v>
      </c>
      <c r="B88" s="66" t="s">
        <v>255</v>
      </c>
      <c r="C88" s="70" t="s">
        <v>256</v>
      </c>
      <c r="D88" s="62"/>
      <c r="E88" s="119" t="s">
        <v>72</v>
      </c>
      <c r="F88" s="119">
        <v>0.10703</v>
      </c>
      <c r="G88" s="119" t="s">
        <v>72</v>
      </c>
      <c r="H88" s="119" t="s">
        <v>72</v>
      </c>
      <c r="I88" s="119" t="s">
        <v>72</v>
      </c>
      <c r="J88" s="119" t="s">
        <v>72</v>
      </c>
      <c r="K88" s="119" t="s">
        <v>72</v>
      </c>
      <c r="L88" s="119" t="s">
        <v>72</v>
      </c>
      <c r="M88" s="119"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0.24829999999999999</v>
      </c>
      <c r="G89" s="119" t="s">
        <v>65</v>
      </c>
      <c r="H89" s="119" t="s">
        <v>65</v>
      </c>
      <c r="I89" s="119" t="s">
        <v>72</v>
      </c>
      <c r="J89" s="119" t="s">
        <v>65</v>
      </c>
      <c r="K89" s="119" t="s">
        <v>65</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0.49659999999999999</v>
      </c>
      <c r="AL89" s="40" t="s">
        <v>151</v>
      </c>
    </row>
    <row r="90" spans="1:38" s="5" customFormat="1" ht="26.25" customHeight="1" thickBot="1" x14ac:dyDescent="0.25">
      <c r="A90" s="60" t="s">
        <v>240</v>
      </c>
      <c r="B90" s="66" t="s">
        <v>259</v>
      </c>
      <c r="C90" s="70" t="s">
        <v>260</v>
      </c>
      <c r="D90" s="62"/>
      <c r="E90" s="119" t="s">
        <v>72</v>
      </c>
      <c r="F90" s="119">
        <v>1.114981</v>
      </c>
      <c r="G90" s="119" t="s">
        <v>72</v>
      </c>
      <c r="H90" s="119" t="s">
        <v>72</v>
      </c>
      <c r="I90" s="119" t="s">
        <v>65</v>
      </c>
      <c r="J90" s="119" t="s">
        <v>65</v>
      </c>
      <c r="K90" s="119" t="s">
        <v>65</v>
      </c>
      <c r="L90" s="119" t="s">
        <v>65</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3.5260000000000001E-3</v>
      </c>
      <c r="F91" s="119">
        <v>3.2046999999999999E-2</v>
      </c>
      <c r="G91" s="119">
        <v>2.0799999999999999E-4</v>
      </c>
      <c r="H91" s="119">
        <v>8.0879999999999997E-3</v>
      </c>
      <c r="I91" s="119">
        <v>5.6050000000000003E-2</v>
      </c>
      <c r="J91" s="119">
        <v>5.9359999999999996E-2</v>
      </c>
      <c r="K91" s="119">
        <v>6.0044E-2</v>
      </c>
      <c r="L91" s="119">
        <v>2.3609999999999999E-2</v>
      </c>
      <c r="M91" s="119">
        <v>0.10788200000000001</v>
      </c>
      <c r="N91" s="119">
        <v>5.4117999999999999E-2</v>
      </c>
      <c r="O91" s="119">
        <v>1.4278000000000001E-2</v>
      </c>
      <c r="P91" s="119">
        <v>3.9330000000000003E-6</v>
      </c>
      <c r="Q91" s="119">
        <v>9.2E-5</v>
      </c>
      <c r="R91" s="119">
        <v>1.6583000000000001E-2</v>
      </c>
      <c r="S91" s="119">
        <v>0.66948399999999997</v>
      </c>
      <c r="T91" s="119">
        <v>3.3072999999999998E-2</v>
      </c>
      <c r="U91" s="119">
        <v>3.6670000000000001E-3</v>
      </c>
      <c r="V91" s="119">
        <v>0.38679200000000002</v>
      </c>
      <c r="W91" s="119">
        <v>1.95E-4</v>
      </c>
      <c r="X91" s="119">
        <v>2.1599999999999999E-4</v>
      </c>
      <c r="Y91" s="119">
        <v>8.7999999999999998E-5</v>
      </c>
      <c r="Z91" s="119">
        <v>8.7999999999999998E-5</v>
      </c>
      <c r="AA91" s="119">
        <v>8.7999999999999998E-5</v>
      </c>
      <c r="AB91" s="119">
        <v>4.8000000000000001E-4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0.01</v>
      </c>
      <c r="F92" s="117">
        <v>0.03</v>
      </c>
      <c r="G92" s="117">
        <v>0.04</v>
      </c>
      <c r="H92" s="117" t="s">
        <v>65</v>
      </c>
      <c r="I92" s="117">
        <v>8.4000000000000005E-2</v>
      </c>
      <c r="J92" s="117">
        <v>0.112</v>
      </c>
      <c r="K92" s="117">
        <v>0.14000000000000001</v>
      </c>
      <c r="L92" s="117">
        <v>2.1840000000000002E-3</v>
      </c>
      <c r="M92" s="117">
        <v>0.14000000000000001</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0.61854756</v>
      </c>
      <c r="G93" s="117" t="s">
        <v>65</v>
      </c>
      <c r="H93" s="117" t="s">
        <v>65</v>
      </c>
      <c r="I93" s="117">
        <v>1.1000000000000001E-3</v>
      </c>
      <c r="J93" s="117">
        <v>3.3E-3</v>
      </c>
      <c r="K93" s="117">
        <v>0.01</v>
      </c>
      <c r="L93" s="117" t="s">
        <v>65</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67" t="s">
        <v>139</v>
      </c>
      <c r="J95" s="67" t="s">
        <v>139</v>
      </c>
      <c r="K95" s="67" t="s">
        <v>139</v>
      </c>
      <c r="L95" s="67" t="s">
        <v>139</v>
      </c>
      <c r="M95" s="67" t="s">
        <v>139</v>
      </c>
      <c r="N95" s="67" t="s">
        <v>65</v>
      </c>
      <c r="O95" s="67" t="s">
        <v>65</v>
      </c>
      <c r="P95" s="67" t="s">
        <v>65</v>
      </c>
      <c r="Q95" s="67" t="s">
        <v>65</v>
      </c>
      <c r="R95" s="67" t="s">
        <v>65</v>
      </c>
      <c r="S95" s="67" t="s">
        <v>65</v>
      </c>
      <c r="T95" s="67" t="s">
        <v>65</v>
      </c>
      <c r="U95" s="67" t="s">
        <v>65</v>
      </c>
      <c r="V95" s="67" t="s">
        <v>65</v>
      </c>
      <c r="W95" s="6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117" t="s">
        <v>65</v>
      </c>
      <c r="G98" s="117" t="s">
        <v>65</v>
      </c>
      <c r="H98" s="62">
        <v>0.04</v>
      </c>
      <c r="I98" s="117" t="s">
        <v>65</v>
      </c>
      <c r="J98" s="117" t="s">
        <v>65</v>
      </c>
      <c r="K98" s="117" t="s">
        <v>65</v>
      </c>
      <c r="L98" s="117" t="s">
        <v>65</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2.8324999999999999E-2</v>
      </c>
      <c r="F99" s="117">
        <v>1.55101</v>
      </c>
      <c r="G99" s="117" t="s">
        <v>65</v>
      </c>
      <c r="H99" s="62">
        <v>1.196974</v>
      </c>
      <c r="I99" s="117">
        <v>4.444E-2</v>
      </c>
      <c r="J99" s="117">
        <v>6.8279999999999993E-2</v>
      </c>
      <c r="K99" s="117">
        <v>0.14956</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131</v>
      </c>
      <c r="AL99" s="40" t="s">
        <v>282</v>
      </c>
    </row>
    <row r="100" spans="1:38" ht="26.25" customHeight="1" thickBot="1" x14ac:dyDescent="0.25">
      <c r="A100" s="60" t="s">
        <v>279</v>
      </c>
      <c r="B100" s="60" t="s">
        <v>283</v>
      </c>
      <c r="C100" s="61" t="s">
        <v>284</v>
      </c>
      <c r="D100" s="74"/>
      <c r="E100" s="74">
        <v>1.1405E-2</v>
      </c>
      <c r="F100" s="117">
        <v>0.96752999999999989</v>
      </c>
      <c r="G100" s="117" t="s">
        <v>65</v>
      </c>
      <c r="H100" s="62">
        <v>0.41752600000000006</v>
      </c>
      <c r="I100" s="117">
        <v>1.2579999999999999E-2</v>
      </c>
      <c r="J100" s="117">
        <v>1.9390000000000001E-2</v>
      </c>
      <c r="K100" s="117">
        <v>4.1860000000000001E-2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121.8</v>
      </c>
      <c r="AL100" s="40" t="s">
        <v>282</v>
      </c>
    </row>
    <row r="101" spans="1:38" ht="26.25" customHeight="1" thickBot="1" x14ac:dyDescent="0.25">
      <c r="A101" s="60" t="s">
        <v>279</v>
      </c>
      <c r="B101" s="60" t="s">
        <v>285</v>
      </c>
      <c r="C101" s="61" t="s">
        <v>286</v>
      </c>
      <c r="D101" s="74"/>
      <c r="E101" s="74">
        <v>1.3799999999999999E-3</v>
      </c>
      <c r="F101" s="117">
        <v>9.2999999999999992E-3</v>
      </c>
      <c r="G101" s="117" t="s">
        <v>65</v>
      </c>
      <c r="H101" s="117">
        <v>5.7580000000000006E-2</v>
      </c>
      <c r="I101" s="117">
        <v>6.7000000000000002E-4</v>
      </c>
      <c r="J101" s="117">
        <v>2E-3</v>
      </c>
      <c r="K101" s="117">
        <v>4.6699999999999997E-3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32" t="s">
        <v>65</v>
      </c>
      <c r="AG101" s="132" t="s">
        <v>65</v>
      </c>
      <c r="AH101" s="132" t="s">
        <v>65</v>
      </c>
      <c r="AI101" s="132" t="s">
        <v>65</v>
      </c>
      <c r="AJ101" s="132" t="s">
        <v>65</v>
      </c>
      <c r="AK101" s="124">
        <v>37</v>
      </c>
      <c r="AL101" s="40" t="s">
        <v>282</v>
      </c>
    </row>
    <row r="102" spans="1:38" ht="26.25" customHeight="1" thickBot="1" x14ac:dyDescent="0.25">
      <c r="A102" s="60" t="s">
        <v>279</v>
      </c>
      <c r="B102" s="60" t="s">
        <v>287</v>
      </c>
      <c r="C102" s="61" t="s">
        <v>288</v>
      </c>
      <c r="D102" s="74"/>
      <c r="E102" s="74">
        <v>3.5300000000000002E-3</v>
      </c>
      <c r="F102" s="117">
        <v>0.30574100000000004</v>
      </c>
      <c r="G102" s="117" t="s">
        <v>65</v>
      </c>
      <c r="H102" s="62">
        <v>0.99969000000000008</v>
      </c>
      <c r="I102" s="117">
        <v>1.64E-3</v>
      </c>
      <c r="J102" s="117">
        <v>3.594E-2</v>
      </c>
      <c r="K102" s="117">
        <v>0.23446</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300.2</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2.6000000000000003E-4</v>
      </c>
      <c r="F104" s="117">
        <v>2.33E-3</v>
      </c>
      <c r="G104" s="117" t="s">
        <v>65</v>
      </c>
      <c r="H104" s="117">
        <v>1.03E-2</v>
      </c>
      <c r="I104" s="117">
        <v>7.9999999999999993E-5</v>
      </c>
      <c r="J104" s="117">
        <v>2.3000000000000001E-4</v>
      </c>
      <c r="K104" s="117">
        <v>5.2999999999999998E-4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7.5000000000000002E-4</v>
      </c>
      <c r="F105" s="117">
        <v>3.2690000000000004E-2</v>
      </c>
      <c r="G105" s="117" t="s">
        <v>65</v>
      </c>
      <c r="H105" s="117">
        <v>3.2300000000000002E-2</v>
      </c>
      <c r="I105" s="117">
        <v>5.9000000000000003E-4</v>
      </c>
      <c r="J105" s="117">
        <v>9.3000000000000005E-4</v>
      </c>
      <c r="K105" s="117">
        <v>2.0200000000000001E-3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4.2</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4.7930000000000004E-3</v>
      </c>
      <c r="F107" s="117">
        <v>0.119378</v>
      </c>
      <c r="G107" s="117" t="s">
        <v>65</v>
      </c>
      <c r="H107" s="117">
        <v>0.112024</v>
      </c>
      <c r="I107" s="117">
        <v>2.1710000000000002E-3</v>
      </c>
      <c r="J107" s="117">
        <v>2.894E-2</v>
      </c>
      <c r="K107" s="117">
        <v>0.137465</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723.5</v>
      </c>
      <c r="AL107" s="40" t="s">
        <v>282</v>
      </c>
    </row>
    <row r="108" spans="1:38" ht="26.25" customHeight="1" thickBot="1" x14ac:dyDescent="0.25">
      <c r="A108" s="60" t="s">
        <v>279</v>
      </c>
      <c r="B108" s="60" t="s">
        <v>299</v>
      </c>
      <c r="C108" s="61" t="s">
        <v>300</v>
      </c>
      <c r="D108" s="74"/>
      <c r="E108" s="74">
        <v>2.1050000000000001E-3</v>
      </c>
      <c r="F108" s="117">
        <v>6.6600999999999994E-2</v>
      </c>
      <c r="G108" s="117" t="s">
        <v>65</v>
      </c>
      <c r="H108" s="117">
        <v>8.4349999999999994E-2</v>
      </c>
      <c r="I108" s="117">
        <v>1.2329999999999999E-3</v>
      </c>
      <c r="J108" s="117">
        <v>1.2333999999999999E-2</v>
      </c>
      <c r="K108" s="117">
        <v>2.4667000000000001E-2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616.70000000000005</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8.9000000000000006E-4</v>
      </c>
      <c r="F110" s="117">
        <v>0.15330199999999999</v>
      </c>
      <c r="G110" s="117" t="s">
        <v>65</v>
      </c>
      <c r="H110" s="117">
        <v>0.12141</v>
      </c>
      <c r="I110" s="117">
        <v>6.2700000000000004E-3</v>
      </c>
      <c r="J110" s="117">
        <v>4.3889999999999998E-2</v>
      </c>
      <c r="K110" s="117">
        <v>4.3889999999999998E-2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313.5</v>
      </c>
      <c r="AL110" s="40" t="s">
        <v>282</v>
      </c>
    </row>
    <row r="111" spans="1:38" ht="26.25" customHeight="1" x14ac:dyDescent="0.2">
      <c r="A111" s="60" t="s">
        <v>279</v>
      </c>
      <c r="B111" s="60" t="s">
        <v>305</v>
      </c>
      <c r="C111" s="61" t="s">
        <v>306</v>
      </c>
      <c r="D111" s="74"/>
      <c r="E111" s="74">
        <v>2.8700000000000002E-3</v>
      </c>
      <c r="F111" s="117">
        <v>0.10149</v>
      </c>
      <c r="G111" s="117" t="s">
        <v>65</v>
      </c>
      <c r="H111" s="117">
        <v>0.11219000000000001</v>
      </c>
      <c r="I111" s="117">
        <v>4.4000000000000002E-4</v>
      </c>
      <c r="J111" s="117">
        <v>8.8000000000000003E-4</v>
      </c>
      <c r="K111" s="117">
        <v>1.99E-3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110.5</v>
      </c>
      <c r="AL111" s="40" t="s">
        <v>282</v>
      </c>
    </row>
    <row r="112" spans="1:38" ht="26.25" customHeight="1" x14ac:dyDescent="0.2">
      <c r="A112" s="60" t="s">
        <v>307</v>
      </c>
      <c r="B112" s="60" t="s">
        <v>308</v>
      </c>
      <c r="C112" s="61" t="s">
        <v>309</v>
      </c>
      <c r="D112" s="62"/>
      <c r="E112" s="117">
        <v>0.89583999999999997</v>
      </c>
      <c r="F112" s="62" t="s">
        <v>65</v>
      </c>
      <c r="G112" s="117" t="s">
        <v>65</v>
      </c>
      <c r="H112" s="168">
        <v>1.6438499999999998</v>
      </c>
      <c r="I112" s="117" t="s">
        <v>65</v>
      </c>
      <c r="J112" s="62"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22396000</v>
      </c>
      <c r="AL112" s="40" t="s">
        <v>310</v>
      </c>
    </row>
    <row r="113" spans="1:38" ht="26.25" customHeight="1" x14ac:dyDescent="0.2">
      <c r="A113" s="60" t="s">
        <v>307</v>
      </c>
      <c r="B113" s="75" t="s">
        <v>311</v>
      </c>
      <c r="C113" s="76" t="s">
        <v>312</v>
      </c>
      <c r="D113" s="62"/>
      <c r="E113" s="117">
        <v>0.534802</v>
      </c>
      <c r="F113" s="117" t="s">
        <v>139</v>
      </c>
      <c r="G113" s="117" t="s">
        <v>65</v>
      </c>
      <c r="H113" s="117">
        <v>2.98794</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2.8029999999999999E-3</v>
      </c>
      <c r="F114" s="117" t="s">
        <v>65</v>
      </c>
      <c r="G114" s="117" t="s">
        <v>65</v>
      </c>
      <c r="H114" s="117">
        <v>9.5289999999999993E-3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5.5630000000000002E-3</v>
      </c>
      <c r="F115" s="117" t="s">
        <v>65</v>
      </c>
      <c r="G115" s="117" t="s">
        <v>65</v>
      </c>
      <c r="H115" s="117">
        <v>1.1124999999999999E-2</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0.13826000000000002</v>
      </c>
      <c r="F116" s="117" t="s">
        <v>139</v>
      </c>
      <c r="G116" s="117" t="s">
        <v>65</v>
      </c>
      <c r="H116" s="117">
        <v>0.33560200000000001</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0.11880599999999999</v>
      </c>
      <c r="J119" s="117">
        <v>1.440706</v>
      </c>
      <c r="K119" s="117">
        <v>1.440706</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0.37071999999999999</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6.3015000000000002E-2</v>
      </c>
      <c r="G125" s="119" t="s">
        <v>65</v>
      </c>
      <c r="H125" s="119" t="s">
        <v>72</v>
      </c>
      <c r="I125" s="167">
        <v>2.9799999999999998E-4</v>
      </c>
      <c r="J125" s="167">
        <v>1.9750000000000002E-3</v>
      </c>
      <c r="K125" s="167">
        <v>4.1749999999999999E-3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2.8500000000000001E-3</v>
      </c>
      <c r="G126" s="119" t="s">
        <v>72</v>
      </c>
      <c r="H126" s="119">
        <v>4.5620000000000001E-3</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72</v>
      </c>
      <c r="F127" s="119" t="s">
        <v>72</v>
      </c>
      <c r="G127" s="119" t="s">
        <v>72</v>
      </c>
      <c r="H127" s="119" t="s">
        <v>72</v>
      </c>
      <c r="I127" s="119" t="s">
        <v>72</v>
      </c>
      <c r="J127" s="119" t="s">
        <v>72</v>
      </c>
      <c r="K127" s="119" t="s">
        <v>72</v>
      </c>
      <c r="L127" s="119" t="s">
        <v>72</v>
      </c>
      <c r="M127" s="119" t="s">
        <v>72</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65</v>
      </c>
      <c r="J129" s="119" t="s">
        <v>65</v>
      </c>
      <c r="K129" s="119" t="s">
        <v>65</v>
      </c>
      <c r="L129" s="119" t="s">
        <v>65</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1.1379999999999999E-3</v>
      </c>
      <c r="F130" s="119">
        <v>2.0209999999999998E-3</v>
      </c>
      <c r="G130" s="119">
        <v>1.0070000000000001E-3</v>
      </c>
      <c r="H130" s="119" t="s">
        <v>72</v>
      </c>
      <c r="I130" s="119">
        <v>3.7599999999999999E-5</v>
      </c>
      <c r="J130" s="119">
        <v>6.5799999999999987E-5</v>
      </c>
      <c r="K130" s="119">
        <v>9.3999999999999994E-5</v>
      </c>
      <c r="L130" s="119">
        <v>1.3160000000000002E-6</v>
      </c>
      <c r="M130" s="119">
        <v>3.8400000000000001E-4</v>
      </c>
      <c r="N130" s="119">
        <v>4.30658E-4</v>
      </c>
      <c r="O130" s="119">
        <v>3.3127999999999999E-5</v>
      </c>
      <c r="P130" s="119">
        <v>1.8550999999999999E-5</v>
      </c>
      <c r="Q130" s="119">
        <v>5.3000000000000001E-6</v>
      </c>
      <c r="R130" s="119" t="s">
        <v>72</v>
      </c>
      <c r="S130" s="119" t="s">
        <v>72</v>
      </c>
      <c r="T130" s="119">
        <v>4.6378999999999998E-5</v>
      </c>
      <c r="U130" s="119" t="s">
        <v>72</v>
      </c>
      <c r="V130" s="119" t="s">
        <v>72</v>
      </c>
      <c r="W130" s="119">
        <v>3.3127500000000002E-3</v>
      </c>
      <c r="X130" s="119" t="s">
        <v>72</v>
      </c>
      <c r="Y130" s="119" t="s">
        <v>72</v>
      </c>
      <c r="Z130" s="119" t="s">
        <v>72</v>
      </c>
      <c r="AA130" s="119" t="s">
        <v>72</v>
      </c>
      <c r="AB130" s="119">
        <v>6.6259999999999997E-6</v>
      </c>
      <c r="AC130" s="119">
        <v>6.6255000000000003E-4</v>
      </c>
      <c r="AD130" s="119" t="s">
        <v>65</v>
      </c>
      <c r="AE130" s="51"/>
      <c r="AF130" s="117" t="s">
        <v>65</v>
      </c>
      <c r="AG130" s="117" t="s">
        <v>65</v>
      </c>
      <c r="AH130" s="117" t="s">
        <v>65</v>
      </c>
      <c r="AI130" s="117" t="s">
        <v>65</v>
      </c>
      <c r="AJ130" s="117" t="s">
        <v>65</v>
      </c>
      <c r="AK130" s="117">
        <v>0.33127499999999999</v>
      </c>
      <c r="AL130" s="40" t="s">
        <v>348</v>
      </c>
    </row>
    <row r="131" spans="1:38" ht="26.25" customHeight="1" thickBot="1" x14ac:dyDescent="0.25">
      <c r="A131" s="60" t="s">
        <v>336</v>
      </c>
      <c r="B131" s="64" t="s">
        <v>353</v>
      </c>
      <c r="C131" s="72" t="s">
        <v>354</v>
      </c>
      <c r="D131" s="62"/>
      <c r="E131" s="167">
        <v>1.2E-5</v>
      </c>
      <c r="F131" s="119">
        <v>5.0000000000000004E-6</v>
      </c>
      <c r="G131" s="167">
        <v>7.9999999999999996E-6</v>
      </c>
      <c r="H131" s="119" t="s">
        <v>72</v>
      </c>
      <c r="I131" s="167">
        <v>6.9999999999999999E-6</v>
      </c>
      <c r="J131" s="167">
        <v>1.0000000000000001E-5</v>
      </c>
      <c r="K131" s="167">
        <v>1.5999999999999999E-5</v>
      </c>
      <c r="L131" s="167">
        <v>3.6800000000000001E-7</v>
      </c>
      <c r="M131" s="167">
        <v>1.0000000000000001E-5</v>
      </c>
      <c r="N131" s="167">
        <v>2.4862199999999999E-4</v>
      </c>
      <c r="O131" s="167">
        <v>2.0918000000000002E-5</v>
      </c>
      <c r="P131" s="167">
        <v>6.6431400000000005E-4</v>
      </c>
      <c r="Q131" s="167">
        <v>2.4609999999999998E-6</v>
      </c>
      <c r="R131" s="167">
        <v>3.1969999999999996E-6</v>
      </c>
      <c r="S131" s="167">
        <v>4.3964000000000001E-5</v>
      </c>
      <c r="T131" s="167">
        <v>2.4200000000000001E-6</v>
      </c>
      <c r="U131" s="119" t="s">
        <v>72</v>
      </c>
      <c r="V131" s="119" t="s">
        <v>72</v>
      </c>
      <c r="W131" s="119">
        <v>0.28001464999999998</v>
      </c>
      <c r="X131" s="119" t="s">
        <v>72</v>
      </c>
      <c r="Y131" s="119" t="s">
        <v>72</v>
      </c>
      <c r="Z131" s="119" t="s">
        <v>72</v>
      </c>
      <c r="AA131" s="119" t="s">
        <v>72</v>
      </c>
      <c r="AB131" s="167">
        <v>7.0000000000000006E-10</v>
      </c>
      <c r="AC131" s="119">
        <v>1.575E-3</v>
      </c>
      <c r="AD131" s="119">
        <v>3.1500000000000001E-4</v>
      </c>
      <c r="AE131" s="51"/>
      <c r="AF131" s="117" t="s">
        <v>65</v>
      </c>
      <c r="AG131" s="117" t="s">
        <v>65</v>
      </c>
      <c r="AH131" s="117" t="s">
        <v>65</v>
      </c>
      <c r="AI131" s="117" t="s">
        <v>65</v>
      </c>
      <c r="AJ131" s="117" t="s">
        <v>65</v>
      </c>
      <c r="AK131" s="117">
        <v>1.575E-2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2.5270000000000002E-3</v>
      </c>
      <c r="F133" s="119">
        <v>4.0000000000000003E-5</v>
      </c>
      <c r="G133" s="119">
        <v>3.4600000000000001E-4</v>
      </c>
      <c r="H133" s="119" t="s">
        <v>65</v>
      </c>
      <c r="I133" s="119">
        <v>1.06E-4</v>
      </c>
      <c r="J133" s="119">
        <v>1.06E-4</v>
      </c>
      <c r="K133" s="119">
        <v>1.18E-4</v>
      </c>
      <c r="L133" s="119" t="s">
        <v>72</v>
      </c>
      <c r="M133" s="119">
        <v>4.2900000000000002E-4</v>
      </c>
      <c r="N133" s="119">
        <v>9.2E-5</v>
      </c>
      <c r="O133" s="119">
        <v>1.5E-5</v>
      </c>
      <c r="P133" s="119">
        <v>4.5640000000000003E-3</v>
      </c>
      <c r="Q133" s="119">
        <v>4.1999999999999998E-5</v>
      </c>
      <c r="R133" s="119">
        <v>4.1999999999999998E-5</v>
      </c>
      <c r="S133" s="119">
        <v>3.8000000000000002E-5</v>
      </c>
      <c r="T133" s="119">
        <v>5.3000000000000001E-5</v>
      </c>
      <c r="U133" s="119">
        <v>6.0999999999999999E-5</v>
      </c>
      <c r="V133" s="119">
        <v>4.8999999999999998E-4</v>
      </c>
      <c r="W133" s="119">
        <v>8.2999999999999998E-5</v>
      </c>
      <c r="X133" s="134">
        <v>4.0000000000000001E-8</v>
      </c>
      <c r="Y133" s="134">
        <v>2.1999999999999998E-8</v>
      </c>
      <c r="Z133" s="134">
        <v>2E-8</v>
      </c>
      <c r="AA133" s="134">
        <v>2.0999999999999999E-8</v>
      </c>
      <c r="AB133" s="134">
        <v>1.03E-7</v>
      </c>
      <c r="AC133" s="119">
        <v>4.5899999999999999E-4</v>
      </c>
      <c r="AD133" s="119">
        <v>1.256E-3</v>
      </c>
      <c r="AE133" s="51"/>
      <c r="AF133" s="117" t="s">
        <v>65</v>
      </c>
      <c r="AG133" s="117" t="s">
        <v>65</v>
      </c>
      <c r="AH133" s="117" t="s">
        <v>65</v>
      </c>
      <c r="AI133" s="117" t="s">
        <v>65</v>
      </c>
      <c r="AJ133" s="117" t="s">
        <v>65</v>
      </c>
      <c r="AK133" s="62">
        <v>3063</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3.4235000000000002E-2</v>
      </c>
      <c r="F135" s="119">
        <v>0.17117499999999999</v>
      </c>
      <c r="G135" s="119">
        <v>5.7060000000000001E-3</v>
      </c>
      <c r="H135" s="119" t="s">
        <v>72</v>
      </c>
      <c r="I135" s="167">
        <v>9.1292999999999999E-2</v>
      </c>
      <c r="J135" s="167">
        <v>9.1292999999999999E-2</v>
      </c>
      <c r="K135" s="119">
        <v>9.1292999999999999E-2</v>
      </c>
      <c r="L135" s="119" t="s">
        <v>72</v>
      </c>
      <c r="M135" s="119">
        <v>0.47928900000000002</v>
      </c>
      <c r="N135" s="119" t="s">
        <v>72</v>
      </c>
      <c r="O135" s="119" t="s">
        <v>72</v>
      </c>
      <c r="P135" s="119" t="s">
        <v>72</v>
      </c>
      <c r="Q135" s="119" t="s">
        <v>72</v>
      </c>
      <c r="R135" s="119" t="s">
        <v>72</v>
      </c>
      <c r="S135" s="119" t="s">
        <v>72</v>
      </c>
      <c r="T135" s="119" t="s">
        <v>72</v>
      </c>
      <c r="U135" s="119" t="s">
        <v>72</v>
      </c>
      <c r="V135" s="119" t="s">
        <v>72</v>
      </c>
      <c r="W135" s="119">
        <v>0.876414519</v>
      </c>
      <c r="X135" s="119">
        <v>1.5976305999999999E-2</v>
      </c>
      <c r="Y135" s="119">
        <v>7.645804E-3</v>
      </c>
      <c r="Z135" s="119">
        <v>7.645804E-3</v>
      </c>
      <c r="AA135" s="119">
        <v>1.4492791999999999E-2</v>
      </c>
      <c r="AB135" s="119">
        <v>4.5760705999999998E-2</v>
      </c>
      <c r="AC135" s="119">
        <v>0.45646589500000001</v>
      </c>
      <c r="AD135" s="119">
        <v>1.4378675700000001</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2.2428E-2</v>
      </c>
      <c r="G136" s="119" t="s">
        <v>65</v>
      </c>
      <c r="H136" s="167">
        <v>0.27200800000000003</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v>0.199544</v>
      </c>
      <c r="J139" s="119">
        <v>0.199544</v>
      </c>
      <c r="K139" s="119">
        <v>0.199544</v>
      </c>
      <c r="L139" s="119" t="s">
        <v>72</v>
      </c>
      <c r="M139" s="119" t="s">
        <v>72</v>
      </c>
      <c r="N139" s="119">
        <v>5.8299999999999997E-4</v>
      </c>
      <c r="O139" s="119">
        <v>1.175E-3</v>
      </c>
      <c r="P139" s="119">
        <v>1.175E-3</v>
      </c>
      <c r="Q139" s="119">
        <v>1.8600000000000001E-3</v>
      </c>
      <c r="R139" s="119">
        <v>1.7750000000000001E-3</v>
      </c>
      <c r="S139" s="119">
        <v>4.1260000000000003E-3</v>
      </c>
      <c r="T139" s="119" t="s">
        <v>72</v>
      </c>
      <c r="U139" s="119" t="s">
        <v>72</v>
      </c>
      <c r="V139" s="119" t="s">
        <v>72</v>
      </c>
      <c r="W139" s="119">
        <v>2.0124439999999999</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44.449803968601955</v>
      </c>
      <c r="F141" s="16">
        <f t="shared" ref="F141:AD141" si="0">SUM(F14:F140)</f>
        <v>35.9624014485454</v>
      </c>
      <c r="G141" s="16">
        <f t="shared" si="0"/>
        <v>97.065491461062948</v>
      </c>
      <c r="H141" s="16">
        <f t="shared" si="0"/>
        <v>8.8314341723464285</v>
      </c>
      <c r="I141" s="16">
        <f t="shared" si="0"/>
        <v>10.183362081984205</v>
      </c>
      <c r="J141" s="16">
        <f t="shared" si="0"/>
        <v>26.5968104819842</v>
      </c>
      <c r="K141" s="16">
        <f t="shared" si="0"/>
        <v>63.002079681984185</v>
      </c>
      <c r="L141" s="16">
        <f t="shared" si="0"/>
        <v>1.5684670093391238</v>
      </c>
      <c r="M141" s="16">
        <f t="shared" si="0"/>
        <v>177.87957702936916</v>
      </c>
      <c r="N141" s="16">
        <f t="shared" si="0"/>
        <v>29.870608138140021</v>
      </c>
      <c r="O141" s="16">
        <f t="shared" si="0"/>
        <v>0.75913852531388526</v>
      </c>
      <c r="P141" s="16">
        <f t="shared" si="0"/>
        <v>0.46210527865473011</v>
      </c>
      <c r="Q141" s="16">
        <f t="shared" si="0"/>
        <v>6.7050666962148338</v>
      </c>
      <c r="R141" s="16">
        <f>SUM(R14:R140)</f>
        <v>6.8804008949769955</v>
      </c>
      <c r="S141" s="16">
        <f t="shared" si="0"/>
        <v>7.6873742212154799</v>
      </c>
      <c r="T141" s="16">
        <f t="shared" si="0"/>
        <v>6.0879740674495926</v>
      </c>
      <c r="U141" s="16">
        <f t="shared" si="0"/>
        <v>3.631739211801897</v>
      </c>
      <c r="V141" s="16">
        <f t="shared" si="0"/>
        <v>43.921945421953325</v>
      </c>
      <c r="W141" s="16">
        <f t="shared" si="0"/>
        <v>6.3235012190000006</v>
      </c>
      <c r="X141" s="16">
        <f t="shared" si="0"/>
        <v>2.1490505508534006</v>
      </c>
      <c r="Y141" s="16">
        <f t="shared" si="0"/>
        <v>2.0846343689269999</v>
      </c>
      <c r="Z141" s="16">
        <f t="shared" si="0"/>
        <v>1.4044123834799001</v>
      </c>
      <c r="AA141" s="16">
        <f t="shared" si="0"/>
        <v>2.0994178768854996</v>
      </c>
      <c r="AB141" s="16">
        <f t="shared" si="0"/>
        <v>7.7375208068458008</v>
      </c>
      <c r="AC141" s="16">
        <f t="shared" si="0"/>
        <v>0.76768661930000004</v>
      </c>
      <c r="AD141" s="16">
        <f t="shared" si="0"/>
        <v>2.4280109057999999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44.449803968601955</v>
      </c>
      <c r="F152" s="11">
        <f t="shared" ref="F152:AD152" si="1">F141 + F151 + IF(AND(OR($B$4="AT",$B$4="BE",$B$4="CH",$B$4="GB",$B$4="IE",$B$4="LT",$B$4="LU",$B$4="NL"),SUM(F143:F149)&gt;0),SUM(F143:F149)-SUM(F27:F33),0)</f>
        <v>35.9624014485454</v>
      </c>
      <c r="G152" s="11">
        <f t="shared" si="1"/>
        <v>97.065491461062948</v>
      </c>
      <c r="H152" s="11">
        <f t="shared" si="1"/>
        <v>8.8314341723464285</v>
      </c>
      <c r="I152" s="11">
        <f t="shared" si="1"/>
        <v>10.183362081984205</v>
      </c>
      <c r="J152" s="11">
        <f t="shared" si="1"/>
        <v>26.5968104819842</v>
      </c>
      <c r="K152" s="11">
        <f t="shared" si="1"/>
        <v>63.002079681984185</v>
      </c>
      <c r="L152" s="11">
        <f t="shared" si="1"/>
        <v>1.5684670093391238</v>
      </c>
      <c r="M152" s="11">
        <f t="shared" si="1"/>
        <v>177.87957702936916</v>
      </c>
      <c r="N152" s="11">
        <f t="shared" si="1"/>
        <v>29.870608138140021</v>
      </c>
      <c r="O152" s="11">
        <f t="shared" si="1"/>
        <v>0.75913852531388526</v>
      </c>
      <c r="P152" s="11">
        <f t="shared" si="1"/>
        <v>0.46210527865473011</v>
      </c>
      <c r="Q152" s="11">
        <f t="shared" si="1"/>
        <v>6.7050666962148338</v>
      </c>
      <c r="R152" s="11">
        <f t="shared" si="1"/>
        <v>6.8804008949769955</v>
      </c>
      <c r="S152" s="11">
        <f t="shared" si="1"/>
        <v>7.6873742212154799</v>
      </c>
      <c r="T152" s="11">
        <f t="shared" si="1"/>
        <v>6.0879740674495926</v>
      </c>
      <c r="U152" s="11">
        <f t="shared" si="1"/>
        <v>3.631739211801897</v>
      </c>
      <c r="V152" s="11">
        <f t="shared" si="1"/>
        <v>43.921945421953325</v>
      </c>
      <c r="W152" s="11">
        <f t="shared" si="1"/>
        <v>6.3235012190000006</v>
      </c>
      <c r="X152" s="11">
        <f t="shared" si="1"/>
        <v>2.1490505508534006</v>
      </c>
      <c r="Y152" s="11">
        <f t="shared" si="1"/>
        <v>2.0846343689269999</v>
      </c>
      <c r="Z152" s="11">
        <f t="shared" si="1"/>
        <v>1.4044123834799001</v>
      </c>
      <c r="AA152" s="11">
        <f t="shared" si="1"/>
        <v>2.0994178768854996</v>
      </c>
      <c r="AB152" s="11">
        <f t="shared" si="1"/>
        <v>7.7375208068458008</v>
      </c>
      <c r="AC152" s="11">
        <f t="shared" si="1"/>
        <v>0.76768661930000004</v>
      </c>
      <c r="AD152" s="11">
        <f t="shared" si="1"/>
        <v>2.4280109057999999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44.449803968601955</v>
      </c>
      <c r="F154" s="11">
        <f>F141 + F153 - IF(OR($B$6=2005,$B$6&gt;=2020),SUM(F99:F122),0) + IF(AND(OR($B$4="AT",$B$4="BE",$B$4="CH",$B$4="GB",$B$4="IE",$B$4="LT",$B$4="LU",$B$4="NL"),SUM(F143:F149)&gt;0),SUM(F143:F149)-SUM(F27:F33),0)</f>
        <v>35.9624014485454</v>
      </c>
      <c r="G154" s="11">
        <f>G141 + G153 + IF(AND(OR($B$4="AT",$B$4="BE",$B$4="CH",$B$4="GB",$B$4="IE",$B$4="LT",$B$4="LU",$B$4="NL"),SUM(G143:G149)&gt;0),SUM(G143:G149)-SUM(G27:G33),0)</f>
        <v>97.065491461062948</v>
      </c>
      <c r="H154" s="11">
        <f t="shared" ref="H154:AD154" si="2">H141 + H153 + IF(AND(OR($B$4="AT",$B$4="BE",$B$4="CH",$B$4="GB",$B$4="IE",$B$4="LT",$B$4="LU",$B$4="NL"),SUM(H143:H149)&gt;0),SUM(H143:H149)-SUM(H27:H33),0)</f>
        <v>8.8314341723464285</v>
      </c>
      <c r="I154" s="11">
        <f t="shared" si="2"/>
        <v>10.183362081984205</v>
      </c>
      <c r="J154" s="11">
        <f t="shared" si="2"/>
        <v>26.5968104819842</v>
      </c>
      <c r="K154" s="11">
        <f t="shared" si="2"/>
        <v>63.002079681984185</v>
      </c>
      <c r="L154" s="11">
        <f t="shared" si="2"/>
        <v>1.5684670093391238</v>
      </c>
      <c r="M154" s="11">
        <f t="shared" si="2"/>
        <v>177.87957702936916</v>
      </c>
      <c r="N154" s="11">
        <f t="shared" si="2"/>
        <v>29.870608138140021</v>
      </c>
      <c r="O154" s="11">
        <f t="shared" si="2"/>
        <v>0.75913852531388526</v>
      </c>
      <c r="P154" s="11">
        <f t="shared" si="2"/>
        <v>0.46210527865473011</v>
      </c>
      <c r="Q154" s="11">
        <f t="shared" si="2"/>
        <v>6.7050666962148338</v>
      </c>
      <c r="R154" s="11">
        <f t="shared" si="2"/>
        <v>6.8804008949769955</v>
      </c>
      <c r="S154" s="11">
        <f t="shared" si="2"/>
        <v>7.6873742212154799</v>
      </c>
      <c r="T154" s="11">
        <f t="shared" si="2"/>
        <v>6.0879740674495926</v>
      </c>
      <c r="U154" s="11">
        <f t="shared" si="2"/>
        <v>3.631739211801897</v>
      </c>
      <c r="V154" s="11">
        <f t="shared" si="2"/>
        <v>43.921945421953325</v>
      </c>
      <c r="W154" s="11">
        <f t="shared" si="2"/>
        <v>6.3235012190000006</v>
      </c>
      <c r="X154" s="11">
        <f t="shared" si="2"/>
        <v>2.1490505508534006</v>
      </c>
      <c r="Y154" s="11">
        <f t="shared" si="2"/>
        <v>2.0846343689269999</v>
      </c>
      <c r="Z154" s="11">
        <f t="shared" si="2"/>
        <v>1.4044123834799001</v>
      </c>
      <c r="AA154" s="11">
        <f t="shared" si="2"/>
        <v>2.0994178768854996</v>
      </c>
      <c r="AB154" s="11">
        <f t="shared" si="2"/>
        <v>7.7375208068458008</v>
      </c>
      <c r="AC154" s="11">
        <f t="shared" si="2"/>
        <v>0.76768661930000004</v>
      </c>
      <c r="AD154" s="11">
        <f t="shared" si="2"/>
        <v>2.4280109057999999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0.21737200000000001</v>
      </c>
      <c r="F157" s="129">
        <v>8.4910000000000003E-3</v>
      </c>
      <c r="G157" s="129">
        <v>1.6982000000000001E-2</v>
      </c>
      <c r="H157" s="129" t="s">
        <v>72</v>
      </c>
      <c r="I157" s="129">
        <v>3.3960000000000001E-3</v>
      </c>
      <c r="J157" s="129">
        <v>3.3960000000000001E-3</v>
      </c>
      <c r="K157" s="129">
        <v>3.3960000000000001E-3</v>
      </c>
      <c r="L157" s="129">
        <v>1.6299999999999999E-3</v>
      </c>
      <c r="M157" s="129">
        <v>1.8679999999999999E-2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730.346</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6.5709999999999996E-3</v>
      </c>
      <c r="F158" s="129">
        <v>6.3999999999999997E-5</v>
      </c>
      <c r="G158" s="129">
        <v>6.38E-4</v>
      </c>
      <c r="H158" s="129" t="s">
        <v>72</v>
      </c>
      <c r="I158" s="129">
        <v>1.2799999999999999E-4</v>
      </c>
      <c r="J158" s="129">
        <v>1.2799999999999999E-4</v>
      </c>
      <c r="K158" s="129">
        <v>1.2799999999999999E-4</v>
      </c>
      <c r="L158" s="129">
        <v>6.0999999999999999E-5</v>
      </c>
      <c r="M158" s="129">
        <v>1.276E-3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t="s">
        <v>438</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8.4514999999999993</v>
      </c>
      <c r="F159" s="129">
        <v>0.29309999999999997</v>
      </c>
      <c r="G159" s="129">
        <v>3.6779999999999999</v>
      </c>
      <c r="H159" s="129" t="s">
        <v>72</v>
      </c>
      <c r="I159" s="129">
        <v>0.42280000000000001</v>
      </c>
      <c r="J159" s="129">
        <v>0.46600000000000003</v>
      </c>
      <c r="K159" s="129">
        <v>0.46600000000000003</v>
      </c>
      <c r="L159" s="129">
        <v>6.1907999999999991E-2</v>
      </c>
      <c r="M159" s="129">
        <v>0.79180000000000006</v>
      </c>
      <c r="N159" s="129">
        <v>1.7159999999999998E-2</v>
      </c>
      <c r="O159" s="129">
        <v>1.72E-3</v>
      </c>
      <c r="P159" s="129">
        <v>2.5599999999999998E-3</v>
      </c>
      <c r="Q159" s="129">
        <v>4.9300000000000004E-3</v>
      </c>
      <c r="R159" s="129">
        <v>4.8899999999999999E-2</v>
      </c>
      <c r="S159" s="129">
        <v>2.1399999999999999E-2</v>
      </c>
      <c r="T159" s="129">
        <v>2.1219999999999999</v>
      </c>
      <c r="U159" s="129">
        <v>3.0200000000000001E-3</v>
      </c>
      <c r="V159" s="129">
        <v>0.12839999999999999</v>
      </c>
      <c r="W159" s="129">
        <v>3.601E-2</v>
      </c>
      <c r="X159" s="129">
        <v>4.0900000000000002E-4</v>
      </c>
      <c r="Y159" s="129">
        <v>2.3700000000000001E-3</v>
      </c>
      <c r="Z159" s="129">
        <v>1.72E-3</v>
      </c>
      <c r="AA159" s="129">
        <v>6.2699999999999995E-4</v>
      </c>
      <c r="AB159" s="129">
        <v>5.1260000000000003E-3</v>
      </c>
      <c r="AC159" s="129">
        <v>1.2460000000000001E-2</v>
      </c>
      <c r="AD159" s="129">
        <v>3.8646E-2</v>
      </c>
      <c r="AE159" s="54"/>
      <c r="AF159" s="129">
        <v>4432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6.8379999999999996E-2</v>
      </c>
      <c r="F163" s="130">
        <v>0.20513999999999999</v>
      </c>
      <c r="G163" s="130">
        <v>1.3676000000000001E-2</v>
      </c>
      <c r="H163" s="130">
        <v>1.3676000000000001E-2</v>
      </c>
      <c r="I163" s="297">
        <v>0.87073</v>
      </c>
      <c r="J163" s="297">
        <v>1.064225</v>
      </c>
      <c r="K163" s="297">
        <v>1.644712</v>
      </c>
      <c r="L163" s="297">
        <v>7.8366000000000005E-2</v>
      </c>
      <c r="M163" s="130">
        <v>2.0514000000000001</v>
      </c>
      <c r="N163" s="130" t="s">
        <v>72</v>
      </c>
      <c r="O163" s="130" t="s">
        <v>72</v>
      </c>
      <c r="P163" s="130" t="s">
        <v>72</v>
      </c>
      <c r="Q163" s="130" t="s">
        <v>72</v>
      </c>
      <c r="R163" s="130" t="s">
        <v>72</v>
      </c>
      <c r="S163" s="130" t="s">
        <v>72</v>
      </c>
      <c r="T163" s="130" t="s">
        <v>72</v>
      </c>
      <c r="U163" s="130" t="s">
        <v>72</v>
      </c>
      <c r="V163" s="130" t="s">
        <v>72</v>
      </c>
      <c r="W163" s="297">
        <v>9.6748000000000001E-2</v>
      </c>
      <c r="X163" s="130" t="s">
        <v>72</v>
      </c>
      <c r="Y163" s="130" t="s">
        <v>72</v>
      </c>
      <c r="Z163" s="130" t="s">
        <v>72</v>
      </c>
      <c r="AA163" s="130" t="s">
        <v>72</v>
      </c>
      <c r="AB163" s="130" t="s">
        <v>72</v>
      </c>
      <c r="AC163" s="130" t="s">
        <v>72</v>
      </c>
      <c r="AD163" s="297">
        <v>9.6749999999999996E-3</v>
      </c>
      <c r="AE163" s="55"/>
      <c r="AF163" s="130" t="s">
        <v>65</v>
      </c>
      <c r="AG163" s="130" t="s">
        <v>65</v>
      </c>
      <c r="AH163" s="130" t="s">
        <v>65</v>
      </c>
      <c r="AI163" s="130" t="s">
        <v>65</v>
      </c>
      <c r="AJ163" s="130" t="s">
        <v>65</v>
      </c>
      <c r="AK163" s="130">
        <v>683.8</v>
      </c>
      <c r="AL163" s="50" t="s">
        <v>425</v>
      </c>
    </row>
    <row r="164" spans="1:38" ht="26.25" customHeight="1" thickBot="1" x14ac:dyDescent="0.25">
      <c r="A164" s="50" t="s">
        <v>420</v>
      </c>
      <c r="B164" s="50" t="s">
        <v>426</v>
      </c>
      <c r="C164" s="101" t="s">
        <v>427</v>
      </c>
      <c r="D164" s="102"/>
      <c r="E164" s="130" t="s">
        <v>69</v>
      </c>
      <c r="F164" s="130">
        <v>39.620699999999999</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pane ySplit="13" topLeftCell="A64" activePane="bottomLeft" state="frozen"/>
      <selection pane="bottomLeft" activeCell="E80" sqref="E80"/>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1999</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1999</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12.832585</v>
      </c>
      <c r="F14" s="166">
        <v>0.33451900000000001</v>
      </c>
      <c r="G14" s="117">
        <v>89.684264999999996</v>
      </c>
      <c r="H14" s="166">
        <v>4.1269999999999996E-3</v>
      </c>
      <c r="I14" s="117" t="s">
        <v>433</v>
      </c>
      <c r="J14" s="117" t="s">
        <v>433</v>
      </c>
      <c r="K14" s="117">
        <v>62.824052000000002</v>
      </c>
      <c r="L14" s="117" t="s">
        <v>433</v>
      </c>
      <c r="M14" s="117">
        <v>4.1555210000000002</v>
      </c>
      <c r="N14" s="117">
        <v>20.851513000000001</v>
      </c>
      <c r="O14" s="117">
        <v>0.40643800000000002</v>
      </c>
      <c r="P14" s="117">
        <v>0.36087200000000003</v>
      </c>
      <c r="Q14" s="117">
        <v>6.5975339999999996</v>
      </c>
      <c r="R14" s="117">
        <v>6.1839789999999999</v>
      </c>
      <c r="S14" s="117">
        <v>1.960591</v>
      </c>
      <c r="T14" s="117">
        <v>6.7636089999999998</v>
      </c>
      <c r="U14" s="62">
        <v>3.608698</v>
      </c>
      <c r="V14" s="117">
        <v>32.892538999999999</v>
      </c>
      <c r="W14" s="166">
        <v>0.991896</v>
      </c>
      <c r="X14" s="166">
        <v>7.4189000000000005E-2</v>
      </c>
      <c r="Y14" s="166">
        <v>0.109359</v>
      </c>
      <c r="Z14" s="166">
        <v>4.4850000000000001E-2</v>
      </c>
      <c r="AA14" s="166">
        <v>3.4188000000000003E-2</v>
      </c>
      <c r="AB14" s="166">
        <v>0.26258700000000001</v>
      </c>
      <c r="AC14" s="117">
        <v>7.8923999999999994E-2</v>
      </c>
      <c r="AD14" s="117">
        <v>0.62031400000000003</v>
      </c>
      <c r="AE14" s="51"/>
      <c r="AF14" s="117">
        <v>13250.5</v>
      </c>
      <c r="AG14" s="117">
        <v>96321.51</v>
      </c>
      <c r="AH14" s="166">
        <v>12560.4</v>
      </c>
      <c r="AI14" s="117">
        <v>3854</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2.1759000000000001E-2</v>
      </c>
      <c r="F16" s="166">
        <v>0.65940500000000002</v>
      </c>
      <c r="G16" s="117">
        <v>0.52104200000000001</v>
      </c>
      <c r="H16" s="117">
        <v>6.1908999999999999E-2</v>
      </c>
      <c r="I16" s="117" t="s">
        <v>433</v>
      </c>
      <c r="J16" s="117" t="s">
        <v>433</v>
      </c>
      <c r="K16" s="117">
        <v>0.24073600000000001</v>
      </c>
      <c r="L16" s="117" t="s">
        <v>433</v>
      </c>
      <c r="M16" s="166">
        <v>8.9857399999999998</v>
      </c>
      <c r="N16" s="117">
        <v>4.1139999999999996E-3</v>
      </c>
      <c r="O16" s="117">
        <v>2.43E-4</v>
      </c>
      <c r="P16" s="117">
        <v>8.4199999999999998E-4</v>
      </c>
      <c r="Q16" s="117">
        <v>1.683E-3</v>
      </c>
      <c r="R16" s="117">
        <v>8.4159999999999999E-3</v>
      </c>
      <c r="S16" s="117">
        <v>8.4159999999999999E-3</v>
      </c>
      <c r="T16" s="117">
        <v>4.2079999999999999E-3</v>
      </c>
      <c r="U16" s="117" t="s">
        <v>72</v>
      </c>
      <c r="V16" s="117">
        <v>5.6106000000000003E-2</v>
      </c>
      <c r="W16" s="117">
        <v>2.872E-3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7.1944999999999995E-2</v>
      </c>
      <c r="F19" s="117">
        <v>3.875E-3</v>
      </c>
      <c r="G19" s="117">
        <v>3.954E-3</v>
      </c>
      <c r="H19" s="166">
        <v>5.3300000000000005E-4</v>
      </c>
      <c r="I19" s="117" t="s">
        <v>433</v>
      </c>
      <c r="J19" s="117" t="s">
        <v>433</v>
      </c>
      <c r="K19" s="117">
        <v>3.3399999999999999E-4</v>
      </c>
      <c r="L19" s="117" t="s">
        <v>433</v>
      </c>
      <c r="M19" s="117">
        <v>5.1240000000000001E-3</v>
      </c>
      <c r="N19" s="117">
        <v>3.6999999999999998E-5</v>
      </c>
      <c r="O19" s="117">
        <v>1.7E-5</v>
      </c>
      <c r="P19" s="117">
        <v>2.05E-4</v>
      </c>
      <c r="Q19" s="117">
        <v>2.4499999999999999E-4</v>
      </c>
      <c r="R19" s="117">
        <v>3.0000000000000001E-5</v>
      </c>
      <c r="S19" s="117">
        <v>1.2E-5</v>
      </c>
      <c r="T19" s="117">
        <v>2.0999999999999999E-5</v>
      </c>
      <c r="U19" s="117">
        <v>2.3E-5</v>
      </c>
      <c r="V19" s="117">
        <v>1.0269999999999999E-3</v>
      </c>
      <c r="W19" s="166">
        <v>2.0000000000000001E-4</v>
      </c>
      <c r="X19" s="166">
        <v>2.0000000000000002E-5</v>
      </c>
      <c r="Y19" s="166">
        <v>3.1999999999999999E-5</v>
      </c>
      <c r="Z19" s="166">
        <v>1.0000000000000001E-5</v>
      </c>
      <c r="AA19" s="166">
        <v>7.9999999999999996E-6</v>
      </c>
      <c r="AB19" s="166">
        <v>6.9999999999999994E-5</v>
      </c>
      <c r="AC19" s="117">
        <v>1.0000000000000001E-5</v>
      </c>
      <c r="AD19" s="117">
        <v>2E-8</v>
      </c>
      <c r="AE19" s="51"/>
      <c r="AF19" s="117" t="s">
        <v>65</v>
      </c>
      <c r="AG19" s="117" t="s">
        <v>65</v>
      </c>
      <c r="AH19" s="117">
        <v>2034</v>
      </c>
      <c r="AI19" s="117">
        <v>2</v>
      </c>
      <c r="AJ19" s="117" t="s">
        <v>65</v>
      </c>
      <c r="AK19" s="117" t="s">
        <v>65</v>
      </c>
      <c r="AL19" s="40" t="s">
        <v>61</v>
      </c>
    </row>
    <row r="20" spans="1:38" ht="26.25" customHeight="1" thickBot="1" x14ac:dyDescent="0.25">
      <c r="A20" s="60" t="s">
        <v>66</v>
      </c>
      <c r="B20" s="60" t="s">
        <v>79</v>
      </c>
      <c r="C20" s="61" t="s">
        <v>80</v>
      </c>
      <c r="D20" s="62"/>
      <c r="E20" s="117">
        <v>0.103857</v>
      </c>
      <c r="F20" s="117">
        <v>3.8828000000000001E-2</v>
      </c>
      <c r="G20" s="117">
        <v>0.14261699999999999</v>
      </c>
      <c r="H20" s="117">
        <v>2.5700000000000001E-4</v>
      </c>
      <c r="I20" s="117" t="s">
        <v>433</v>
      </c>
      <c r="J20" s="117" t="s">
        <v>433</v>
      </c>
      <c r="K20" s="117">
        <v>5.8982E-2</v>
      </c>
      <c r="L20" s="117" t="s">
        <v>433</v>
      </c>
      <c r="M20" s="117">
        <v>0.103168</v>
      </c>
      <c r="N20" s="117">
        <v>1.2319E-2</v>
      </c>
      <c r="O20" s="117">
        <v>5.189E-3</v>
      </c>
      <c r="P20" s="117">
        <v>3.7399999999999998E-4</v>
      </c>
      <c r="Q20" s="117">
        <v>9.2669999999999992E-3</v>
      </c>
      <c r="R20" s="117">
        <v>1.2614999999999999E-2</v>
      </c>
      <c r="S20" s="117">
        <v>4.8970000000000003E-3</v>
      </c>
      <c r="T20" s="117">
        <v>4.8390000000000002E-2</v>
      </c>
      <c r="U20" s="117">
        <v>3.0200000000000002E-4</v>
      </c>
      <c r="V20" s="117">
        <v>0.30882399999999999</v>
      </c>
      <c r="W20" s="117">
        <v>6.2107999999999997E-2</v>
      </c>
      <c r="X20" s="117">
        <v>6.3619999999999996E-3</v>
      </c>
      <c r="Y20" s="117">
        <v>1.0168999999999999E-2</v>
      </c>
      <c r="Z20" s="117">
        <v>3.3140000000000001E-3</v>
      </c>
      <c r="AA20" s="117">
        <v>2.6480000000000002E-3</v>
      </c>
      <c r="AB20" s="117">
        <v>2.2492000000000002E-2</v>
      </c>
      <c r="AC20" s="117">
        <v>3.0049999999999999E-3</v>
      </c>
      <c r="AD20" s="117">
        <v>6.0000000000000002E-6</v>
      </c>
      <c r="AE20" s="51"/>
      <c r="AF20" s="117">
        <v>200.79999999999998</v>
      </c>
      <c r="AG20" s="117" t="s">
        <v>65</v>
      </c>
      <c r="AH20" s="166">
        <v>174.6</v>
      </c>
      <c r="AI20" s="117">
        <v>601</v>
      </c>
      <c r="AJ20" s="117" t="s">
        <v>65</v>
      </c>
      <c r="AK20" s="117" t="s">
        <v>65</v>
      </c>
      <c r="AL20" s="40" t="s">
        <v>61</v>
      </c>
    </row>
    <row r="21" spans="1:38" ht="26.25" customHeight="1" thickBot="1" x14ac:dyDescent="0.25">
      <c r="A21" s="60" t="s">
        <v>66</v>
      </c>
      <c r="B21" s="60" t="s">
        <v>81</v>
      </c>
      <c r="C21" s="61" t="s">
        <v>82</v>
      </c>
      <c r="D21" s="62"/>
      <c r="E21" s="117">
        <v>0.34423300000000001</v>
      </c>
      <c r="F21" s="117">
        <v>2.3338000000000001E-2</v>
      </c>
      <c r="G21" s="117">
        <v>1.3099559999999999</v>
      </c>
      <c r="H21" s="117">
        <v>6.7100000000000005E-4</v>
      </c>
      <c r="I21" s="117" t="s">
        <v>433</v>
      </c>
      <c r="J21" s="117" t="s">
        <v>433</v>
      </c>
      <c r="K21" s="117">
        <v>5.0779999999999999E-2</v>
      </c>
      <c r="L21" s="117" t="s">
        <v>433</v>
      </c>
      <c r="M21" s="117">
        <v>0.105971</v>
      </c>
      <c r="N21" s="117">
        <v>2.9704000000000001E-2</v>
      </c>
      <c r="O21" s="117">
        <v>4.444E-3</v>
      </c>
      <c r="P21" s="117">
        <v>8.1300000000000003E-4</v>
      </c>
      <c r="Q21" s="117">
        <v>8.4697999999999996E-2</v>
      </c>
      <c r="R21" s="117">
        <v>4.0273000000000003E-2</v>
      </c>
      <c r="S21" s="117">
        <v>1.4269E-2</v>
      </c>
      <c r="T21" s="117">
        <v>0.40280300000000002</v>
      </c>
      <c r="U21" s="117">
        <v>1.7100000000000001E-4</v>
      </c>
      <c r="V21" s="117">
        <v>7.6142000000000001E-2</v>
      </c>
      <c r="W21" s="117">
        <v>3.8575999999999999E-2</v>
      </c>
      <c r="X21" s="117">
        <v>6.3489999999999996E-3</v>
      </c>
      <c r="Y21" s="117">
        <v>9.4190000000000003E-3</v>
      </c>
      <c r="Z21" s="117">
        <v>4.5589999999999997E-3</v>
      </c>
      <c r="AA21" s="117">
        <v>3.5309999999999999E-3</v>
      </c>
      <c r="AB21" s="117">
        <v>2.3858000000000001E-2</v>
      </c>
      <c r="AC21" s="117">
        <v>5.3899999999999998E-4</v>
      </c>
      <c r="AD21" s="117">
        <v>9.3340000000000003E-3</v>
      </c>
      <c r="AE21" s="51"/>
      <c r="AF21" s="117">
        <v>1894.2</v>
      </c>
      <c r="AG21" s="166">
        <v>54.9</v>
      </c>
      <c r="AH21" s="166">
        <v>1003.5</v>
      </c>
      <c r="AI21" s="117">
        <v>101</v>
      </c>
      <c r="AJ21" s="117" t="s">
        <v>65</v>
      </c>
      <c r="AK21" s="117" t="s">
        <v>65</v>
      </c>
      <c r="AL21" s="40" t="s">
        <v>61</v>
      </c>
    </row>
    <row r="22" spans="1:38" ht="26.25" customHeight="1" thickBot="1" x14ac:dyDescent="0.25">
      <c r="A22" s="60" t="s">
        <v>66</v>
      </c>
      <c r="B22" s="64" t="s">
        <v>83</v>
      </c>
      <c r="C22" s="61" t="s">
        <v>84</v>
      </c>
      <c r="D22" s="62"/>
      <c r="E22" s="117">
        <v>0.66874100000000003</v>
      </c>
      <c r="F22" s="117">
        <v>3.3617000000000001E-2</v>
      </c>
      <c r="G22" s="117">
        <v>0.71321000000000001</v>
      </c>
      <c r="H22" s="117">
        <v>3.7500000000000001E-4</v>
      </c>
      <c r="I22" s="117" t="s">
        <v>433</v>
      </c>
      <c r="J22" s="117" t="s">
        <v>433</v>
      </c>
      <c r="K22" s="117">
        <v>0.56955699999999998</v>
      </c>
      <c r="L22" s="117" t="s">
        <v>433</v>
      </c>
      <c r="M22" s="117">
        <v>0.99587400000000004</v>
      </c>
      <c r="N22" s="117">
        <v>0.49977100000000002</v>
      </c>
      <c r="O22" s="117">
        <v>2.588E-2</v>
      </c>
      <c r="P22" s="117">
        <v>4.7080000000000004E-3</v>
      </c>
      <c r="Q22" s="117">
        <v>2.3598000000000001E-2</v>
      </c>
      <c r="R22" s="117">
        <v>2.7321000000000002E-2</v>
      </c>
      <c r="S22" s="117">
        <v>2.8025999999999999E-2</v>
      </c>
      <c r="T22" s="117">
        <v>8.8205000000000006E-2</v>
      </c>
      <c r="U22" s="117">
        <v>5.6400000000000005E-4</v>
      </c>
      <c r="V22" s="117">
        <v>0.20232600000000001</v>
      </c>
      <c r="W22" s="117">
        <v>4.8085000000000003E-2</v>
      </c>
      <c r="X22" s="117">
        <v>1.1789000000000001E-2</v>
      </c>
      <c r="Y22" s="117">
        <v>1.6091000000000001E-2</v>
      </c>
      <c r="Z22" s="117">
        <v>6.7869999999999996E-3</v>
      </c>
      <c r="AA22" s="117">
        <v>5.019E-3</v>
      </c>
      <c r="AB22" s="117">
        <v>3.9687E-2</v>
      </c>
      <c r="AC22" s="117">
        <v>4.0220000000000004E-3</v>
      </c>
      <c r="AD22" s="117">
        <v>0.104948</v>
      </c>
      <c r="AE22" s="51"/>
      <c r="AF22" s="117">
        <v>369.19999999999993</v>
      </c>
      <c r="AG22" s="117">
        <v>2645.4348557860003</v>
      </c>
      <c r="AH22" s="166">
        <v>757.80000000000007</v>
      </c>
      <c r="AI22" s="117">
        <v>72</v>
      </c>
      <c r="AJ22" s="117">
        <v>1249.52622</v>
      </c>
      <c r="AK22" s="117" t="s">
        <v>65</v>
      </c>
      <c r="AL22" s="40" t="s">
        <v>61</v>
      </c>
    </row>
    <row r="23" spans="1:38" ht="26.25" customHeight="1" thickBot="1" x14ac:dyDescent="0.25">
      <c r="A23" s="60" t="s">
        <v>85</v>
      </c>
      <c r="B23" s="64" t="s">
        <v>86</v>
      </c>
      <c r="C23" s="61" t="s">
        <v>87</v>
      </c>
      <c r="D23" s="103"/>
      <c r="E23" s="117">
        <v>0.53720500000000004</v>
      </c>
      <c r="F23" s="117">
        <v>9.5186999999999994E-2</v>
      </c>
      <c r="G23" s="117">
        <v>0.13200000000000001</v>
      </c>
      <c r="H23" s="117">
        <v>1.05E-4</v>
      </c>
      <c r="I23" s="117" t="s">
        <v>433</v>
      </c>
      <c r="J23" s="117" t="s">
        <v>433</v>
      </c>
      <c r="K23" s="117">
        <v>4.7275999999999999E-2</v>
      </c>
      <c r="L23" s="117" t="s">
        <v>433</v>
      </c>
      <c r="M23" s="117">
        <v>0.98204499999999995</v>
      </c>
      <c r="N23" s="117">
        <v>0.15</v>
      </c>
      <c r="O23" s="117">
        <v>1.3999999999999999E-4</v>
      </c>
      <c r="P23" s="117" t="s">
        <v>72</v>
      </c>
      <c r="Q23" s="117" t="s">
        <v>72</v>
      </c>
      <c r="R23" s="117">
        <v>6.9999999999999999E-4</v>
      </c>
      <c r="S23" s="117">
        <v>2.3800000000000002E-2</v>
      </c>
      <c r="T23" s="117">
        <v>9.7999999999999997E-4</v>
      </c>
      <c r="U23" s="117">
        <v>1.3999999999999999E-4</v>
      </c>
      <c r="V23" s="117">
        <v>1.4E-2</v>
      </c>
      <c r="W23" s="117" t="s">
        <v>72</v>
      </c>
      <c r="X23" s="117">
        <v>4.2999999999999999E-4</v>
      </c>
      <c r="Y23" s="117">
        <v>6.8999999999999997E-4</v>
      </c>
      <c r="Z23" s="117" t="s">
        <v>72</v>
      </c>
      <c r="AA23" s="117" t="s">
        <v>72</v>
      </c>
      <c r="AB23" s="62">
        <v>1.1199999999999999E-3</v>
      </c>
      <c r="AC23" s="117" t="s">
        <v>65</v>
      </c>
      <c r="AD23" s="117" t="s">
        <v>65</v>
      </c>
      <c r="AE23" s="51"/>
      <c r="AF23" s="117">
        <v>593.9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0.53860799999999998</v>
      </c>
      <c r="F24" s="117">
        <v>0.17812600000000001</v>
      </c>
      <c r="G24" s="117">
        <v>1.0043420000000001</v>
      </c>
      <c r="H24" s="117">
        <v>1.207E-3</v>
      </c>
      <c r="I24" s="117" t="s">
        <v>433</v>
      </c>
      <c r="J24" s="117" t="s">
        <v>433</v>
      </c>
      <c r="K24" s="117">
        <v>0.27091100000000001</v>
      </c>
      <c r="L24" s="117" t="s">
        <v>433</v>
      </c>
      <c r="M24" s="117">
        <v>0.50409000000000004</v>
      </c>
      <c r="N24" s="117">
        <v>6.3911999999999997E-2</v>
      </c>
      <c r="O24" s="117">
        <v>2.3800000000000002E-2</v>
      </c>
      <c r="P24" s="117">
        <v>1.9530000000000001E-3</v>
      </c>
      <c r="Q24" s="117">
        <v>6.2497999999999998E-2</v>
      </c>
      <c r="R24" s="117">
        <v>6.6195000000000004E-2</v>
      </c>
      <c r="S24" s="117">
        <v>2.5735999999999998E-2</v>
      </c>
      <c r="T24" s="117">
        <v>3.6248000000000002E-2</v>
      </c>
      <c r="U24" s="117">
        <v>1.407E-3</v>
      </c>
      <c r="V24" s="117">
        <v>1.3868910000000001</v>
      </c>
      <c r="W24" s="117">
        <v>0.28749599999999997</v>
      </c>
      <c r="X24" s="117">
        <v>3.0306E-2</v>
      </c>
      <c r="Y24" s="117">
        <v>4.8114999999999998E-2</v>
      </c>
      <c r="Z24" s="117">
        <v>1.6097E-2</v>
      </c>
      <c r="AA24" s="117">
        <v>1.2848999999999999E-2</v>
      </c>
      <c r="AB24" s="117">
        <v>0.107367</v>
      </c>
      <c r="AC24" s="117">
        <v>1.3433E-2</v>
      </c>
      <c r="AD24" s="117">
        <v>4.9569999999999996E-3</v>
      </c>
      <c r="AE24" s="51"/>
      <c r="AF24" s="117">
        <v>1368.6</v>
      </c>
      <c r="AG24" s="117">
        <v>29</v>
      </c>
      <c r="AH24" s="166">
        <v>701.1</v>
      </c>
      <c r="AI24" s="117">
        <v>2683</v>
      </c>
      <c r="AJ24" s="117" t="s">
        <v>65</v>
      </c>
      <c r="AK24" s="117" t="s">
        <v>65</v>
      </c>
      <c r="AL24" s="40" t="s">
        <v>61</v>
      </c>
    </row>
    <row r="25" spans="1:38" ht="26.25" customHeight="1" thickBot="1" x14ac:dyDescent="0.25">
      <c r="A25" s="60" t="s">
        <v>90</v>
      </c>
      <c r="B25" s="64" t="s">
        <v>91</v>
      </c>
      <c r="C25" s="66" t="s">
        <v>92</v>
      </c>
      <c r="D25" s="62"/>
      <c r="E25" s="117">
        <v>3.5785999999999998E-2</v>
      </c>
      <c r="F25" s="117">
        <v>6.7239999999999999E-3</v>
      </c>
      <c r="G25" s="117">
        <v>3.7169999999999998E-3</v>
      </c>
      <c r="H25" s="117" t="s">
        <v>72</v>
      </c>
      <c r="I25" s="117" t="s">
        <v>433</v>
      </c>
      <c r="J25" s="117" t="s">
        <v>433</v>
      </c>
      <c r="K25" s="117">
        <v>2.6499999999999999E-4</v>
      </c>
      <c r="L25" s="117" t="s">
        <v>433</v>
      </c>
      <c r="M25" s="117">
        <v>6.4033999999999994E-2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162.768</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1.0369999999999999E-3</v>
      </c>
      <c r="F26" s="117">
        <v>1.606E-3</v>
      </c>
      <c r="G26" s="117">
        <v>1.7100000000000001E-4</v>
      </c>
      <c r="H26" s="117" t="s">
        <v>72</v>
      </c>
      <c r="I26" s="117" t="s">
        <v>433</v>
      </c>
      <c r="J26" s="117" t="s">
        <v>433</v>
      </c>
      <c r="K26" s="117">
        <v>1.0000000000000001E-5</v>
      </c>
      <c r="L26" s="117" t="s">
        <v>433</v>
      </c>
      <c r="M26" s="117">
        <v>2.0355000000000002E-2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8.0879999999999992</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7.8586725985359251</v>
      </c>
      <c r="F27" s="117">
        <v>6.7130480991120054</v>
      </c>
      <c r="G27" s="117">
        <v>0.66708135236034416</v>
      </c>
      <c r="H27" s="117">
        <v>5.0728161668616989E-2</v>
      </c>
      <c r="I27" s="117" t="s">
        <v>433</v>
      </c>
      <c r="J27" s="117" t="s">
        <v>433</v>
      </c>
      <c r="K27" s="117">
        <v>9.4683557838259089E-2</v>
      </c>
      <c r="L27" s="117" t="s">
        <v>433</v>
      </c>
      <c r="M27" s="117">
        <v>66.681285382510595</v>
      </c>
      <c r="N27" s="117">
        <v>5.6232290529086741</v>
      </c>
      <c r="O27" s="117">
        <v>4.7914743475069035E-5</v>
      </c>
      <c r="P27" s="117">
        <v>2.1461117088002572E-3</v>
      </c>
      <c r="Q27" s="117">
        <v>7.2366678153681585E-5</v>
      </c>
      <c r="R27" s="117">
        <v>1.6463083541432902E-3</v>
      </c>
      <c r="S27" s="117">
        <v>1.1685867464063333E-3</v>
      </c>
      <c r="T27" s="117">
        <v>5.4360110584712328E-4</v>
      </c>
      <c r="U27" s="117">
        <v>4.8903869357225107E-5</v>
      </c>
      <c r="V27" s="117">
        <v>8.0988122204068216E-3</v>
      </c>
      <c r="W27" s="117">
        <v>0.1205793</v>
      </c>
      <c r="X27" s="117">
        <v>2.2577960101000001E-3</v>
      </c>
      <c r="Y27" s="117">
        <v>3.5531853495000001E-3</v>
      </c>
      <c r="Z27" s="117">
        <v>1.6062989925000001E-3</v>
      </c>
      <c r="AA27" s="117">
        <v>3.9058779749E-3</v>
      </c>
      <c r="AB27" s="62">
        <v>1.1323158327E-2</v>
      </c>
      <c r="AC27" s="117">
        <v>1.205794E-4</v>
      </c>
      <c r="AD27" s="117">
        <v>2.4750299999999999E-5</v>
      </c>
      <c r="AE27" s="51"/>
      <c r="AF27" s="117">
        <v>11187.736367</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0.91660451108810892</v>
      </c>
      <c r="F28" s="117">
        <v>0.36813708464188372</v>
      </c>
      <c r="G28" s="117">
        <v>0.31318803741370121</v>
      </c>
      <c r="H28" s="117">
        <v>2.1203293874598119E-3</v>
      </c>
      <c r="I28" s="117" t="s">
        <v>433</v>
      </c>
      <c r="J28" s="117" t="s">
        <v>433</v>
      </c>
      <c r="K28" s="117">
        <v>0.14693393399322721</v>
      </c>
      <c r="L28" s="117" t="s">
        <v>433</v>
      </c>
      <c r="M28" s="117">
        <v>4.0809729257933771</v>
      </c>
      <c r="N28" s="117">
        <v>0.31737629960863456</v>
      </c>
      <c r="O28" s="117">
        <v>4.0818986557078355E-6</v>
      </c>
      <c r="P28" s="117">
        <v>2.6715767404191675E-4</v>
      </c>
      <c r="Q28" s="117">
        <v>6.8396086437107604E-6</v>
      </c>
      <c r="R28" s="117">
        <v>3.2712251051607191E-4</v>
      </c>
      <c r="S28" s="117">
        <v>2.2300992056069468E-4</v>
      </c>
      <c r="T28" s="117">
        <v>3.6190424638404996E-5</v>
      </c>
      <c r="U28" s="117">
        <v>5.5154199760058498E-6</v>
      </c>
      <c r="V28" s="117">
        <v>9.5304993564990562E-4</v>
      </c>
      <c r="W28" s="117">
        <v>8.1989000000000003E-3</v>
      </c>
      <c r="X28" s="117">
        <v>6.8203464509999998E-4</v>
      </c>
      <c r="Y28" s="117">
        <v>8.1105297550000005E-4</v>
      </c>
      <c r="Z28" s="117">
        <v>5.8257939230000005E-4</v>
      </c>
      <c r="AA28" s="117">
        <v>7.1664788020000007E-4</v>
      </c>
      <c r="AB28" s="117">
        <v>2.7923148930999999E-3</v>
      </c>
      <c r="AC28" s="117">
        <v>8.1988000000000002E-6</v>
      </c>
      <c r="AD28" s="117">
        <v>5.4447999999999999E-6</v>
      </c>
      <c r="AE28" s="51"/>
      <c r="AF28" s="117">
        <v>1795.402051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6.8067049081964379</v>
      </c>
      <c r="F29" s="117">
        <v>0.77311491230887386</v>
      </c>
      <c r="G29" s="117">
        <v>1.5995592585922223</v>
      </c>
      <c r="H29" s="117">
        <v>2.4568341360529196E-3</v>
      </c>
      <c r="I29" s="117" t="s">
        <v>433</v>
      </c>
      <c r="J29" s="117" t="s">
        <v>433</v>
      </c>
      <c r="K29" s="117">
        <v>0.22624679486330701</v>
      </c>
      <c r="L29" s="117" t="s">
        <v>433</v>
      </c>
      <c r="M29" s="117">
        <v>1.855220872247179</v>
      </c>
      <c r="N29" s="117">
        <v>0.55955465495937973</v>
      </c>
      <c r="O29" s="117">
        <v>1.2433176340913484E-5</v>
      </c>
      <c r="P29" s="117">
        <v>1.0261153731925944E-3</v>
      </c>
      <c r="Q29" s="117">
        <v>2.2531942130273086E-5</v>
      </c>
      <c r="R29" s="117">
        <v>1.4670082551748679E-3</v>
      </c>
      <c r="S29" s="117">
        <v>9.901849719297774E-4</v>
      </c>
      <c r="T29" s="117">
        <v>8.4748863636962125E-5</v>
      </c>
      <c r="U29" s="117">
        <v>2.0197531578719211E-5</v>
      </c>
      <c r="V29" s="117">
        <v>3.5655233676228403E-3</v>
      </c>
      <c r="W29" s="117">
        <v>5.6435899999999997E-2</v>
      </c>
      <c r="X29" s="117">
        <v>8.0622700339999997E-4</v>
      </c>
      <c r="Y29" s="117">
        <v>4.8821524106E-3</v>
      </c>
      <c r="Z29" s="117">
        <v>5.4554693908000001E-3</v>
      </c>
      <c r="AA29" s="117">
        <v>1.2541308944E-3</v>
      </c>
      <c r="AB29" s="62">
        <v>1.2397979699199998E-2</v>
      </c>
      <c r="AC29" s="117">
        <v>1.6328699999999998E-5</v>
      </c>
      <c r="AD29" s="117">
        <v>9.9784999999999994E-6</v>
      </c>
      <c r="AE29" s="51"/>
      <c r="AF29" s="117">
        <v>7595.7851739999996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5.8974085892792866E-3</v>
      </c>
      <c r="F30" s="117">
        <v>2.3406834274676196E-2</v>
      </c>
      <c r="G30" s="117">
        <v>1.1692265933974455E-3</v>
      </c>
      <c r="H30" s="117">
        <v>3.1778383819378962E-5</v>
      </c>
      <c r="I30" s="117" t="s">
        <v>433</v>
      </c>
      <c r="J30" s="117" t="s">
        <v>433</v>
      </c>
      <c r="K30" s="117">
        <v>3.1778435265349071E-4</v>
      </c>
      <c r="L30" s="117" t="s">
        <v>433</v>
      </c>
      <c r="M30" s="117">
        <v>0.32147439815241113</v>
      </c>
      <c r="N30" s="117">
        <v>1.4011147261482329E-2</v>
      </c>
      <c r="O30" s="117">
        <v>1.1692265933974451E-7</v>
      </c>
      <c r="P30" s="117">
        <v>5.0861356812788861E-6</v>
      </c>
      <c r="Q30" s="117">
        <v>1.7538398900961673E-7</v>
      </c>
      <c r="R30" s="117">
        <v>3.6830637692019531E-6</v>
      </c>
      <c r="S30" s="117">
        <v>2.6307598351442514E-6</v>
      </c>
      <c r="T30" s="117">
        <v>1.3446105824070623E-6</v>
      </c>
      <c r="U30" s="117">
        <v>1.1692265933974451E-7</v>
      </c>
      <c r="V30" s="117">
        <v>1.9292238791057844E-5</v>
      </c>
      <c r="W30" s="117">
        <v>5.0060000000000002E-4</v>
      </c>
      <c r="X30" s="117">
        <v>7.6268120999999998E-6</v>
      </c>
      <c r="Y30" s="117">
        <v>1.39824889E-5</v>
      </c>
      <c r="Z30" s="117">
        <v>4.7667574999999994E-6</v>
      </c>
      <c r="AA30" s="117">
        <v>1.6365867600000001E-5</v>
      </c>
      <c r="AB30" s="117">
        <v>4.2741926100000001E-5</v>
      </c>
      <c r="AC30" s="117">
        <v>5.0040000000000001E-7</v>
      </c>
      <c r="AD30" s="117">
        <v>5.0040000000000001E-7</v>
      </c>
      <c r="AE30" s="51"/>
      <c r="AF30" s="117">
        <v>25.722985000000001</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2.6489560000000001</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123.54729</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0.17518600000000001</v>
      </c>
      <c r="L32" s="117" t="s">
        <v>433</v>
      </c>
      <c r="M32" s="117" t="s">
        <v>65</v>
      </c>
      <c r="N32" s="117">
        <v>0.55625599999999997</v>
      </c>
      <c r="O32" s="117">
        <v>2.4009999999999999E-3</v>
      </c>
      <c r="P32" s="117" t="s">
        <v>65</v>
      </c>
      <c r="Q32" s="117">
        <v>6.3420000000000004E-3</v>
      </c>
      <c r="R32" s="117">
        <v>0.20799400000000001</v>
      </c>
      <c r="S32" s="117">
        <v>4.5698309999999998</v>
      </c>
      <c r="T32" s="117">
        <v>3.1713999999999999E-2</v>
      </c>
      <c r="U32" s="117">
        <v>3.5040000000000002E-3</v>
      </c>
      <c r="V32" s="117">
        <v>1.4130130000000001</v>
      </c>
      <c r="W32" s="117" t="s">
        <v>72</v>
      </c>
      <c r="X32" s="117">
        <v>4.0200000000000001E-4</v>
      </c>
      <c r="Y32" s="117">
        <v>3.6999999999999998E-5</v>
      </c>
      <c r="Z32" s="117">
        <v>5.5000000000000002E-5</v>
      </c>
      <c r="AA32" s="117">
        <v>2.32E-4</v>
      </c>
      <c r="AB32" s="117">
        <v>7.2599999999999997E-4</v>
      </c>
      <c r="AC32" s="117" t="s">
        <v>72</v>
      </c>
      <c r="AD32" s="117" t="s">
        <v>72</v>
      </c>
      <c r="AE32" s="51"/>
      <c r="AF32" s="117" t="s">
        <v>65</v>
      </c>
      <c r="AG32" s="117" t="s">
        <v>65</v>
      </c>
      <c r="AH32" s="117" t="s">
        <v>65</v>
      </c>
      <c r="AI32" s="117" t="s">
        <v>65</v>
      </c>
      <c r="AJ32" s="117" t="s">
        <v>65</v>
      </c>
      <c r="AK32" s="117">
        <v>5437.5931840000003</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1.079007</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5437.5931840000003</v>
      </c>
      <c r="AL33" s="40" t="s">
        <v>108</v>
      </c>
    </row>
    <row r="34" spans="1:38" ht="26.25" customHeight="1" thickBot="1" x14ac:dyDescent="0.25">
      <c r="A34" s="60" t="s">
        <v>85</v>
      </c>
      <c r="B34" s="60" t="s">
        <v>111</v>
      </c>
      <c r="C34" s="61" t="s">
        <v>112</v>
      </c>
      <c r="D34" s="62"/>
      <c r="E34" s="117">
        <v>2.8174999999999999</v>
      </c>
      <c r="F34" s="117">
        <v>0.21918199999999999</v>
      </c>
      <c r="G34" s="117">
        <v>0.4627</v>
      </c>
      <c r="H34" s="117">
        <v>4.6000000000000001E-4</v>
      </c>
      <c r="I34" s="117" t="s">
        <v>433</v>
      </c>
      <c r="J34" s="117" t="s">
        <v>433</v>
      </c>
      <c r="K34" s="117">
        <v>9.5419000000000004E-2</v>
      </c>
      <c r="L34" s="117" t="s">
        <v>433</v>
      </c>
      <c r="M34" s="117">
        <v>0.76296299999999995</v>
      </c>
      <c r="N34" s="117">
        <v>4.0200000000000001E-4</v>
      </c>
      <c r="O34" s="117">
        <v>4.6500000000000003E-4</v>
      </c>
      <c r="P34" s="117">
        <v>2.4000000000000001E-5</v>
      </c>
      <c r="Q34" s="117">
        <v>1.2E-5</v>
      </c>
      <c r="R34" s="117">
        <v>2.3410000000000002E-3</v>
      </c>
      <c r="S34" s="117">
        <v>7.8253000000000003E-2</v>
      </c>
      <c r="T34" s="117">
        <v>3.2590000000000002E-3</v>
      </c>
      <c r="U34" s="117">
        <v>4.6500000000000003E-4</v>
      </c>
      <c r="V34" s="117">
        <v>4.6600000000000003E-2</v>
      </c>
      <c r="W34" s="117">
        <v>6.0899999999999995E-4</v>
      </c>
      <c r="X34" s="117">
        <v>1.5169999999999999E-3</v>
      </c>
      <c r="Y34" s="117">
        <v>2.477E-3</v>
      </c>
      <c r="Z34" s="117">
        <v>1.6540000000000001E-3</v>
      </c>
      <c r="AA34" s="117">
        <v>4.1899999999999999E-4</v>
      </c>
      <c r="AB34" s="62">
        <v>6.0670000000000003E-3</v>
      </c>
      <c r="AC34" s="117">
        <v>1.9999999999999999E-6</v>
      </c>
      <c r="AD34" s="117">
        <v>5.1000000000000004E-4</v>
      </c>
      <c r="AE34" s="51"/>
      <c r="AF34" s="117">
        <v>1945.8</v>
      </c>
      <c r="AG34" s="117">
        <v>3</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62">
        <v>0.39250000000000002</v>
      </c>
      <c r="F36" s="62">
        <v>1.4E-2</v>
      </c>
      <c r="G36" s="62">
        <v>0.05</v>
      </c>
      <c r="H36" s="62" t="s">
        <v>72</v>
      </c>
      <c r="I36" s="117" t="s">
        <v>433</v>
      </c>
      <c r="J36" s="117" t="s">
        <v>433</v>
      </c>
      <c r="K36" s="62">
        <v>7.4999999999999997E-3</v>
      </c>
      <c r="L36" s="117" t="s">
        <v>433</v>
      </c>
      <c r="M36" s="62">
        <v>3.6999999999999998E-2</v>
      </c>
      <c r="N36" s="117">
        <v>6.4999999999999997E-4</v>
      </c>
      <c r="O36" s="62">
        <v>5.0000000000000002E-5</v>
      </c>
      <c r="P36" s="117">
        <v>1.4999999999999999E-4</v>
      </c>
      <c r="Q36" s="117">
        <v>2.0000000000000001E-4</v>
      </c>
      <c r="R36" s="62">
        <v>2.5000000000000001E-4</v>
      </c>
      <c r="S36" s="62">
        <v>1E-3</v>
      </c>
      <c r="T36" s="62">
        <v>5.0000000000000001E-3</v>
      </c>
      <c r="U36" s="62">
        <v>5.0000000000000002E-5</v>
      </c>
      <c r="V36" s="62">
        <v>6.0000000000000001E-3</v>
      </c>
      <c r="W36" s="117">
        <v>6.4999999999999997E-4</v>
      </c>
      <c r="X36" s="117">
        <v>1.0000000000000001E-5</v>
      </c>
      <c r="Y36" s="117">
        <v>5.0000000000000002E-5</v>
      </c>
      <c r="Z36" s="117">
        <v>5.0000000000000002E-5</v>
      </c>
      <c r="AA36" s="117">
        <v>5.0000000000000004E-6</v>
      </c>
      <c r="AB36" s="117">
        <v>1.15E-4</v>
      </c>
      <c r="AC36" s="117">
        <v>4.0000000000000002E-4</v>
      </c>
      <c r="AD36" s="117">
        <v>1.9000000000000001E-4</v>
      </c>
      <c r="AE36" s="51"/>
      <c r="AF36" s="117">
        <v>211.5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0.293267</v>
      </c>
      <c r="F39" s="117">
        <v>6.8551000000000001E-2</v>
      </c>
      <c r="G39" s="117">
        <v>0.96899100000000005</v>
      </c>
      <c r="H39" s="117">
        <v>4.9600000000000002E-4</v>
      </c>
      <c r="I39" s="117" t="s">
        <v>433</v>
      </c>
      <c r="J39" s="117" t="s">
        <v>433</v>
      </c>
      <c r="K39" s="117">
        <v>9.0588000000000002E-2</v>
      </c>
      <c r="L39" s="117" t="s">
        <v>433</v>
      </c>
      <c r="M39" s="117">
        <v>0.466808</v>
      </c>
      <c r="N39" s="117">
        <v>6.0994E-2</v>
      </c>
      <c r="O39" s="117">
        <v>1.2087000000000001E-2</v>
      </c>
      <c r="P39" s="117">
        <v>2.5869999999999999E-3</v>
      </c>
      <c r="Q39" s="117">
        <v>6.2239000000000003E-2</v>
      </c>
      <c r="R39" s="117">
        <v>3.85E-2</v>
      </c>
      <c r="S39" s="117">
        <v>2.0185000000000002E-2</v>
      </c>
      <c r="T39" s="117">
        <v>0.32511400000000001</v>
      </c>
      <c r="U39" s="117">
        <v>7.3899999999999997E-4</v>
      </c>
      <c r="V39" s="117">
        <v>0.28265699999999999</v>
      </c>
      <c r="W39" s="117">
        <v>0.107849</v>
      </c>
      <c r="X39" s="117">
        <v>1.9491000000000001E-2</v>
      </c>
      <c r="Y39" s="117">
        <v>2.6664E-2</v>
      </c>
      <c r="Z39" s="117">
        <v>1.1535999999999999E-2</v>
      </c>
      <c r="AA39" s="117">
        <v>8.4019999999999997E-3</v>
      </c>
      <c r="AB39" s="117">
        <v>6.6094E-2</v>
      </c>
      <c r="AC39" s="117">
        <v>2.3010000000000001E-3</v>
      </c>
      <c r="AD39" s="117">
        <v>4.4276000000000003E-2</v>
      </c>
      <c r="AE39" s="51"/>
      <c r="AF39" s="117">
        <v>1368.0499999999997</v>
      </c>
      <c r="AG39" s="166">
        <v>260.40999999999997</v>
      </c>
      <c r="AH39" s="166">
        <v>354.6</v>
      </c>
      <c r="AI39" s="117">
        <v>428</v>
      </c>
      <c r="AJ39" s="117" t="s">
        <v>65</v>
      </c>
      <c r="AK39" s="117" t="s">
        <v>65</v>
      </c>
      <c r="AL39" s="40" t="s">
        <v>61</v>
      </c>
    </row>
    <row r="40" spans="1:38" ht="26.25" customHeight="1" thickBot="1" x14ac:dyDescent="0.25">
      <c r="A40" s="60" t="s">
        <v>85</v>
      </c>
      <c r="B40" s="60" t="s">
        <v>125</v>
      </c>
      <c r="C40" s="61" t="s">
        <v>126</v>
      </c>
      <c r="D40" s="62"/>
      <c r="E40" s="117">
        <v>0.23928199999999999</v>
      </c>
      <c r="F40" s="117">
        <v>0.15199099999999999</v>
      </c>
      <c r="G40" s="117">
        <v>5.9471000000000003E-2</v>
      </c>
      <c r="H40" s="117">
        <v>4.6999999999999997E-5</v>
      </c>
      <c r="I40" s="117" t="s">
        <v>433</v>
      </c>
      <c r="J40" s="117" t="s">
        <v>433</v>
      </c>
      <c r="K40" s="117">
        <v>2.317E-2</v>
      </c>
      <c r="L40" s="117" t="s">
        <v>433</v>
      </c>
      <c r="M40" s="117">
        <v>0.41370000000000001</v>
      </c>
      <c r="N40" s="117">
        <v>7.7011999999999997E-2</v>
      </c>
      <c r="O40" s="117">
        <v>6.3999999999999997E-5</v>
      </c>
      <c r="P40" s="117" t="s">
        <v>72</v>
      </c>
      <c r="Q40" s="117" t="s">
        <v>72</v>
      </c>
      <c r="R40" s="117">
        <v>3.1799999999999998E-4</v>
      </c>
      <c r="S40" s="117">
        <v>1.0808E-2</v>
      </c>
      <c r="T40" s="117">
        <v>4.4499999999999997E-4</v>
      </c>
      <c r="U40" s="117">
        <v>6.3999999999999997E-5</v>
      </c>
      <c r="V40" s="117">
        <v>6.3579999999999999E-3</v>
      </c>
      <c r="W40" s="117" t="s">
        <v>72</v>
      </c>
      <c r="X40" s="117">
        <v>1.9599999999999999E-4</v>
      </c>
      <c r="Y40" s="117">
        <v>3.1300000000000002E-4</v>
      </c>
      <c r="Z40" s="117" t="s">
        <v>72</v>
      </c>
      <c r="AA40" s="117" t="s">
        <v>72</v>
      </c>
      <c r="AB40" s="117">
        <v>5.0900000000000001E-4</v>
      </c>
      <c r="AC40" s="117" t="s">
        <v>65</v>
      </c>
      <c r="AD40" s="117" t="s">
        <v>65</v>
      </c>
      <c r="AE40" s="51"/>
      <c r="AF40" s="117">
        <v>270.07002499999999</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8.1072170000000003</v>
      </c>
      <c r="F41" s="166">
        <v>6.9062530000000004</v>
      </c>
      <c r="G41" s="166">
        <v>1.4327019999999999</v>
      </c>
      <c r="H41" s="166">
        <v>7.5295000000000001E-2</v>
      </c>
      <c r="I41" s="166" t="s">
        <v>433</v>
      </c>
      <c r="J41" s="166" t="s">
        <v>433</v>
      </c>
      <c r="K41" s="166">
        <v>3.317323</v>
      </c>
      <c r="L41" s="166" t="s">
        <v>433</v>
      </c>
      <c r="M41" s="166">
        <v>97.660242999999994</v>
      </c>
      <c r="N41" s="166">
        <v>3.058074</v>
      </c>
      <c r="O41" s="166">
        <v>0.26224500000000001</v>
      </c>
      <c r="P41" s="166">
        <v>8.3154000000000006E-2</v>
      </c>
      <c r="Q41" s="166">
        <v>5.7825000000000001E-2</v>
      </c>
      <c r="R41" s="166">
        <v>0.33693800000000002</v>
      </c>
      <c r="S41" s="166">
        <v>0.117823</v>
      </c>
      <c r="T41" s="166">
        <v>4.9048000000000001E-2</v>
      </c>
      <c r="U41" s="166">
        <v>9.8829999999999994E-3</v>
      </c>
      <c r="V41" s="166">
        <v>7.3824500000000004</v>
      </c>
      <c r="W41" s="166">
        <v>1.593132</v>
      </c>
      <c r="X41" s="166">
        <v>2.0811440000000001</v>
      </c>
      <c r="Y41" s="166">
        <v>1.9775450000000001</v>
      </c>
      <c r="Z41" s="166">
        <v>1.3640270000000001</v>
      </c>
      <c r="AA41" s="166">
        <v>2.0842689999999999</v>
      </c>
      <c r="AB41" s="166">
        <v>7.5069860000000004</v>
      </c>
      <c r="AC41" s="166">
        <v>0.203821</v>
      </c>
      <c r="AD41" s="166">
        <v>0.25861099999999998</v>
      </c>
      <c r="AE41" s="51"/>
      <c r="AF41" s="62">
        <v>865.2</v>
      </c>
      <c r="AG41" s="117">
        <v>1516.7360000000001</v>
      </c>
      <c r="AH41" s="117">
        <v>1755</v>
      </c>
      <c r="AI41" s="117">
        <v>13714</v>
      </c>
      <c r="AJ41" s="62">
        <v>461.03678418624617</v>
      </c>
      <c r="AK41" s="117" t="s">
        <v>65</v>
      </c>
      <c r="AL41" s="40" t="s">
        <v>61</v>
      </c>
    </row>
    <row r="42" spans="1:38" ht="26.25" customHeight="1" thickBot="1" x14ac:dyDescent="0.25">
      <c r="A42" s="60" t="s">
        <v>85</v>
      </c>
      <c r="B42" s="60" t="s">
        <v>129</v>
      </c>
      <c r="C42" s="61" t="s">
        <v>130</v>
      </c>
      <c r="D42" s="62"/>
      <c r="E42" s="117">
        <v>4.2215999999999997E-2</v>
      </c>
      <c r="F42" s="117">
        <v>0.36272599999999999</v>
      </c>
      <c r="G42" s="117">
        <v>1.2959999999999999E-2</v>
      </c>
      <c r="H42" s="117">
        <v>1.5999999999999999E-5</v>
      </c>
      <c r="I42" s="117" t="s">
        <v>433</v>
      </c>
      <c r="J42" s="117" t="s">
        <v>433</v>
      </c>
      <c r="K42" s="117">
        <v>8.4069999999999995E-3</v>
      </c>
      <c r="L42" s="117" t="s">
        <v>433</v>
      </c>
      <c r="M42" s="117">
        <v>2.016451</v>
      </c>
      <c r="N42" s="117">
        <v>0.432</v>
      </c>
      <c r="O42" s="117">
        <v>3.6000000000000001E-5</v>
      </c>
      <c r="P42" s="117" t="s">
        <v>72</v>
      </c>
      <c r="Q42" s="117" t="s">
        <v>72</v>
      </c>
      <c r="R42" s="117">
        <v>1.8000000000000001E-4</v>
      </c>
      <c r="S42" s="117">
        <v>6.1199999999999996E-3</v>
      </c>
      <c r="T42" s="117">
        <v>2.52E-4</v>
      </c>
      <c r="U42" s="117">
        <v>3.6000000000000001E-5</v>
      </c>
      <c r="V42" s="117">
        <v>3.5999999999999999E-3</v>
      </c>
      <c r="W42" s="117" t="s">
        <v>72</v>
      </c>
      <c r="X42" s="117">
        <v>1.37E-4</v>
      </c>
      <c r="Y42" s="117">
        <v>1.5100000000000001E-4</v>
      </c>
      <c r="Z42" s="117" t="s">
        <v>72</v>
      </c>
      <c r="AA42" s="117" t="s">
        <v>72</v>
      </c>
      <c r="AB42" s="117">
        <v>2.8800000000000001E-4</v>
      </c>
      <c r="AC42" s="117" t="s">
        <v>65</v>
      </c>
      <c r="AD42" s="117" t="s">
        <v>65</v>
      </c>
      <c r="AE42" s="51"/>
      <c r="AF42" s="117">
        <v>157.17599999999999</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7.9797999999999994E-2</v>
      </c>
      <c r="F43" s="117">
        <v>4.9808999999999999E-2</v>
      </c>
      <c r="G43" s="117">
        <v>0.20996600000000001</v>
      </c>
      <c r="H43" s="117">
        <v>1.25E-4</v>
      </c>
      <c r="I43" s="117" t="s">
        <v>433</v>
      </c>
      <c r="J43" s="117" t="s">
        <v>433</v>
      </c>
      <c r="K43" s="117">
        <v>3.8515000000000001E-2</v>
      </c>
      <c r="L43" s="117" t="s">
        <v>433</v>
      </c>
      <c r="M43" s="117">
        <v>0.18673500000000001</v>
      </c>
      <c r="N43" s="117">
        <v>1.9463999999999999E-2</v>
      </c>
      <c r="O43" s="117">
        <v>6.3460000000000001E-3</v>
      </c>
      <c r="P43" s="117">
        <v>4.4799999999999999E-4</v>
      </c>
      <c r="Q43" s="117">
        <v>1.5494000000000001E-2</v>
      </c>
      <c r="R43" s="117">
        <v>1.3465E-2</v>
      </c>
      <c r="S43" s="117">
        <v>5.6059999999999999E-3</v>
      </c>
      <c r="T43" s="117">
        <v>8.9954000000000006E-2</v>
      </c>
      <c r="U43" s="117">
        <v>2.14E-4</v>
      </c>
      <c r="V43" s="117">
        <v>0.16051799999999999</v>
      </c>
      <c r="W43" s="117">
        <v>4.6043000000000001E-2</v>
      </c>
      <c r="X43" s="117">
        <v>8.0560000000000007E-3</v>
      </c>
      <c r="Y43" s="117">
        <v>1.1162999999999999E-2</v>
      </c>
      <c r="Z43" s="117">
        <v>4.4949999999999999E-3</v>
      </c>
      <c r="AA43" s="117">
        <v>3.2699999999999999E-3</v>
      </c>
      <c r="AB43" s="117">
        <v>2.6984000000000001E-2</v>
      </c>
      <c r="AC43" s="117">
        <v>1.4610000000000001E-3</v>
      </c>
      <c r="AD43" s="117">
        <v>5.8809999999999999E-3</v>
      </c>
      <c r="AE43" s="51"/>
      <c r="AF43" s="117">
        <v>342.3</v>
      </c>
      <c r="AG43" s="166">
        <v>34.549999999999997</v>
      </c>
      <c r="AH43" s="166">
        <v>108.9</v>
      </c>
      <c r="AI43" s="117">
        <v>288</v>
      </c>
      <c r="AJ43" s="117" t="s">
        <v>65</v>
      </c>
      <c r="AK43" s="117" t="s">
        <v>65</v>
      </c>
      <c r="AL43" s="40" t="s">
        <v>61</v>
      </c>
    </row>
    <row r="44" spans="1:38" ht="26.25" customHeight="1" thickBot="1" x14ac:dyDescent="0.25">
      <c r="A44" s="60" t="s">
        <v>85</v>
      </c>
      <c r="B44" s="60" t="s">
        <v>133</v>
      </c>
      <c r="C44" s="61" t="s">
        <v>134</v>
      </c>
      <c r="D44" s="62"/>
      <c r="E44" s="117">
        <v>0.52722000000000002</v>
      </c>
      <c r="F44" s="117">
        <v>8.5435999999999998E-2</v>
      </c>
      <c r="G44" s="117">
        <v>0.12386900000000001</v>
      </c>
      <c r="H44" s="117">
        <v>9.6000000000000002E-5</v>
      </c>
      <c r="I44" s="117" t="s">
        <v>433</v>
      </c>
      <c r="J44" s="117" t="s">
        <v>433</v>
      </c>
      <c r="K44" s="117">
        <v>3.8032000000000003E-2</v>
      </c>
      <c r="L44" s="117" t="s">
        <v>433</v>
      </c>
      <c r="M44" s="117">
        <v>0.94024799999999997</v>
      </c>
      <c r="N44" s="117">
        <v>0.1454</v>
      </c>
      <c r="O44" s="117">
        <v>1.3200000000000001E-4</v>
      </c>
      <c r="P44" s="117" t="s">
        <v>72</v>
      </c>
      <c r="Q44" s="117" t="s">
        <v>72</v>
      </c>
      <c r="R44" s="117">
        <v>6.5799999999999995E-4</v>
      </c>
      <c r="S44" s="117">
        <v>2.2376E-2</v>
      </c>
      <c r="T44" s="117">
        <v>9.2100000000000005E-4</v>
      </c>
      <c r="U44" s="117">
        <v>1.3200000000000001E-4</v>
      </c>
      <c r="V44" s="117">
        <v>1.3162E-2</v>
      </c>
      <c r="W44" s="117" t="s">
        <v>72</v>
      </c>
      <c r="X44" s="117">
        <v>4.0499999999999998E-4</v>
      </c>
      <c r="Y44" s="117">
        <v>6.4800000000000003E-4</v>
      </c>
      <c r="Z44" s="117" t="s">
        <v>72</v>
      </c>
      <c r="AA44" s="117" t="s">
        <v>72</v>
      </c>
      <c r="AB44" s="117">
        <v>1.0530000000000001E-3</v>
      </c>
      <c r="AC44" s="117" t="s">
        <v>65</v>
      </c>
      <c r="AD44" s="117" t="s">
        <v>65</v>
      </c>
      <c r="AE44" s="51"/>
      <c r="AF44" s="117">
        <v>558.33495300000004</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0.110737</v>
      </c>
      <c r="F45" s="117">
        <v>9.5060000000000006E-3</v>
      </c>
      <c r="G45" s="117">
        <v>1.4130999999999999E-2</v>
      </c>
      <c r="H45" s="117" t="s">
        <v>72</v>
      </c>
      <c r="I45" s="117" t="s">
        <v>433</v>
      </c>
      <c r="J45" s="117" t="s">
        <v>433</v>
      </c>
      <c r="K45" s="117">
        <v>2.4020000000000001E-3</v>
      </c>
      <c r="L45" s="117" t="s">
        <v>433</v>
      </c>
      <c r="M45" s="117">
        <v>2.8011000000000001E-2</v>
      </c>
      <c r="N45" s="117">
        <v>1.83E-4</v>
      </c>
      <c r="O45" s="117">
        <v>1.4E-5</v>
      </c>
      <c r="P45" s="117">
        <v>4.1999999999999998E-5</v>
      </c>
      <c r="Q45" s="117">
        <v>5.5999999999999999E-5</v>
      </c>
      <c r="R45" s="117">
        <v>6.9999999999999994E-5</v>
      </c>
      <c r="S45" s="117">
        <v>2.81E-4</v>
      </c>
      <c r="T45" s="117">
        <v>1.407E-3</v>
      </c>
      <c r="U45" s="117">
        <v>1.4E-5</v>
      </c>
      <c r="V45" s="117">
        <v>1.688E-3</v>
      </c>
      <c r="W45" s="117">
        <v>1.83E-4</v>
      </c>
      <c r="X45" s="117">
        <v>3.0000000000000001E-6</v>
      </c>
      <c r="Y45" s="117">
        <v>1.4E-5</v>
      </c>
      <c r="Z45" s="117">
        <v>1.4E-5</v>
      </c>
      <c r="AA45" s="117">
        <v>9.9999999999999995E-7</v>
      </c>
      <c r="AB45" s="117">
        <v>3.1999999999999999E-5</v>
      </c>
      <c r="AC45" s="117">
        <v>1.13E-4</v>
      </c>
      <c r="AD45" s="117">
        <v>5.3000000000000001E-5</v>
      </c>
      <c r="AE45" s="51"/>
      <c r="AF45" s="117">
        <v>60.865000000000002</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5.2615000000000002E-2</v>
      </c>
      <c r="F50" s="166" t="s">
        <v>65</v>
      </c>
      <c r="G50" s="166">
        <v>1.8252999999999998E-2</v>
      </c>
      <c r="H50" s="166">
        <v>1.3228E-2</v>
      </c>
      <c r="I50" s="117" t="s">
        <v>433</v>
      </c>
      <c r="J50" s="117" t="s">
        <v>433</v>
      </c>
      <c r="K50" s="166">
        <v>0.42811100000000002</v>
      </c>
      <c r="L50" s="117" t="s">
        <v>433</v>
      </c>
      <c r="M50" s="166">
        <v>0.239457</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v>0.01</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2.694</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0.28000000000000003</v>
      </c>
      <c r="AL53" s="40" t="s">
        <v>160</v>
      </c>
    </row>
    <row r="54" spans="1:38" ht="37.5" customHeight="1" thickBot="1" x14ac:dyDescent="0.25">
      <c r="A54" s="60" t="s">
        <v>142</v>
      </c>
      <c r="B54" s="64" t="s">
        <v>161</v>
      </c>
      <c r="C54" s="66" t="s">
        <v>162</v>
      </c>
      <c r="D54" s="63"/>
      <c r="E54" s="117" t="s">
        <v>65</v>
      </c>
      <c r="F54" s="117">
        <v>3.5999999999999997E-2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719</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589.77</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23.3</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2.6382789999999998</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0.19</v>
      </c>
      <c r="F64" s="117">
        <v>5.1720000000000004E-3</v>
      </c>
      <c r="G64" s="117" t="s">
        <v>65</v>
      </c>
      <c r="H64" s="117">
        <v>5.3049999999999998E-3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0.79</v>
      </c>
      <c r="G70" s="117" t="s">
        <v>72</v>
      </c>
      <c r="H70" s="117">
        <v>8.4695000000000006E-2</v>
      </c>
      <c r="I70" s="117" t="s">
        <v>433</v>
      </c>
      <c r="J70" s="117" t="s">
        <v>433</v>
      </c>
      <c r="K70" s="117">
        <v>0.18</v>
      </c>
      <c r="L70" s="117" t="s">
        <v>433</v>
      </c>
      <c r="M70" s="117">
        <v>0.18</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1.8200000000000001E-4</v>
      </c>
      <c r="F72" s="117">
        <v>6.3999999999999997E-5</v>
      </c>
      <c r="G72" s="117">
        <v>8.3999999999999995E-5</v>
      </c>
      <c r="H72" s="117" t="s">
        <v>72</v>
      </c>
      <c r="I72" s="117" t="s">
        <v>433</v>
      </c>
      <c r="J72" s="117" t="s">
        <v>433</v>
      </c>
      <c r="K72" s="117">
        <v>2.02E-4</v>
      </c>
      <c r="L72" s="117" t="s">
        <v>433</v>
      </c>
      <c r="M72" s="117">
        <v>1.9999999999999999E-6</v>
      </c>
      <c r="N72" s="117">
        <v>3.6419999999999998E-3</v>
      </c>
      <c r="O72" s="117">
        <v>2.7999999999999998E-4</v>
      </c>
      <c r="P72" s="117">
        <v>6.9999999999999994E-5</v>
      </c>
      <c r="Q72" s="117">
        <v>2.0999999999999999E-5</v>
      </c>
      <c r="R72" s="117">
        <v>1.4100000000000001E-4</v>
      </c>
      <c r="S72" s="117">
        <v>7.6000000000000004E-5</v>
      </c>
      <c r="T72" s="117">
        <v>9.7999999999999997E-4</v>
      </c>
      <c r="U72" s="117" t="s">
        <v>72</v>
      </c>
      <c r="V72" s="117">
        <v>5.274E-3</v>
      </c>
      <c r="W72" s="117">
        <v>4.2059999999999997E-3</v>
      </c>
      <c r="X72" s="117" t="s">
        <v>72</v>
      </c>
      <c r="Y72" s="117" t="s">
        <v>72</v>
      </c>
      <c r="Z72" s="117" t="s">
        <v>72</v>
      </c>
      <c r="AA72" s="117" t="s">
        <v>72</v>
      </c>
      <c r="AB72" s="117" t="s">
        <v>72</v>
      </c>
      <c r="AC72" s="117" t="s">
        <v>72</v>
      </c>
      <c r="AD72" s="117">
        <v>1.2E-5</v>
      </c>
      <c r="AE72" s="51"/>
      <c r="AF72" s="117" t="s">
        <v>65</v>
      </c>
      <c r="AG72" s="117" t="s">
        <v>65</v>
      </c>
      <c r="AH72" s="117" t="s">
        <v>65</v>
      </c>
      <c r="AI72" s="117" t="s">
        <v>65</v>
      </c>
      <c r="AJ72" s="117" t="s">
        <v>65</v>
      </c>
      <c r="AK72" s="117">
        <v>4.5999999999999999E-3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69</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69</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66" t="s">
        <v>65</v>
      </c>
      <c r="F80" s="117" t="s">
        <v>65</v>
      </c>
      <c r="G80" s="117" t="s">
        <v>65</v>
      </c>
      <c r="H80" s="117">
        <v>0.05</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3.5722239999999998</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1.379237</v>
      </c>
      <c r="AL82" s="40" t="s">
        <v>243</v>
      </c>
    </row>
    <row r="83" spans="1:38" ht="26.25" customHeight="1" thickBot="1" x14ac:dyDescent="0.25">
      <c r="A83" s="60" t="s">
        <v>66</v>
      </c>
      <c r="B83" s="71" t="s">
        <v>244</v>
      </c>
      <c r="C83" s="72" t="s">
        <v>245</v>
      </c>
      <c r="D83" s="62"/>
      <c r="E83" s="119" t="s">
        <v>65</v>
      </c>
      <c r="F83" s="119">
        <v>1.0999999999999999E-2</v>
      </c>
      <c r="G83" s="119" t="s">
        <v>65</v>
      </c>
      <c r="H83" s="119" t="s">
        <v>65</v>
      </c>
      <c r="I83" s="119" t="s">
        <v>433</v>
      </c>
      <c r="J83" s="119" t="s">
        <v>433</v>
      </c>
      <c r="K83" s="119">
        <v>0.10605000000000001</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707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3.1365319999999999</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16.881554999999999</v>
      </c>
      <c r="AL85" s="40" t="s">
        <v>250</v>
      </c>
    </row>
    <row r="86" spans="1:38" ht="26.25" customHeight="1" thickBot="1" x14ac:dyDescent="0.25">
      <c r="A86" s="60" t="s">
        <v>240</v>
      </c>
      <c r="B86" s="66" t="s">
        <v>251</v>
      </c>
      <c r="C86" s="70" t="s">
        <v>252</v>
      </c>
      <c r="D86" s="62"/>
      <c r="E86" s="119" t="s">
        <v>65</v>
      </c>
      <c r="F86" s="119">
        <v>9.9824999999999997E-2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0.45051600000000003</v>
      </c>
      <c r="AL86" s="40" t="s">
        <v>243</v>
      </c>
    </row>
    <row r="87" spans="1:38" ht="26.25" customHeight="1" thickBot="1" x14ac:dyDescent="0.25">
      <c r="A87" s="60" t="s">
        <v>240</v>
      </c>
      <c r="B87" s="66" t="s">
        <v>253</v>
      </c>
      <c r="C87" s="70" t="s">
        <v>254</v>
      </c>
      <c r="D87" s="62"/>
      <c r="E87" s="119" t="s">
        <v>65</v>
      </c>
      <c r="F87" s="119">
        <v>4.9549999999999997E-2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0.123874</v>
      </c>
      <c r="AL87" s="40" t="s">
        <v>243</v>
      </c>
    </row>
    <row r="88" spans="1:38" ht="26.25" customHeight="1" thickBot="1" x14ac:dyDescent="0.25">
      <c r="A88" s="60" t="s">
        <v>240</v>
      </c>
      <c r="B88" s="66" t="s">
        <v>255</v>
      </c>
      <c r="C88" s="70" t="s">
        <v>256</v>
      </c>
      <c r="D88" s="62"/>
      <c r="E88" s="123" t="s">
        <v>72</v>
      </c>
      <c r="F88" s="119">
        <v>0.21675</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0.22270000000000001</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0.44540000000000002</v>
      </c>
      <c r="AL89" s="40" t="s">
        <v>151</v>
      </c>
    </row>
    <row r="90" spans="1:38" s="5" customFormat="1" ht="26.25" customHeight="1" thickBot="1" x14ac:dyDescent="0.25">
      <c r="A90" s="60" t="s">
        <v>240</v>
      </c>
      <c r="B90" s="66" t="s">
        <v>259</v>
      </c>
      <c r="C90" s="70" t="s">
        <v>260</v>
      </c>
      <c r="D90" s="62"/>
      <c r="E90" s="119" t="s">
        <v>72</v>
      </c>
      <c r="F90" s="119">
        <v>1.111219</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3.8960000000000002E-3</v>
      </c>
      <c r="F91" s="119">
        <v>3.2759999999999997E-2</v>
      </c>
      <c r="G91" s="119">
        <v>3.3300000000000002E-4</v>
      </c>
      <c r="H91" s="119">
        <v>8.9149999999999993E-3</v>
      </c>
      <c r="I91" s="119" t="s">
        <v>433</v>
      </c>
      <c r="J91" s="119" t="s">
        <v>433</v>
      </c>
      <c r="K91" s="119">
        <v>6.9944999999999993E-2</v>
      </c>
      <c r="L91" s="119" t="s">
        <v>433</v>
      </c>
      <c r="M91" s="119">
        <v>0.11915000000000001</v>
      </c>
      <c r="N91" s="119">
        <v>8.6594000000000004E-2</v>
      </c>
      <c r="O91" s="119">
        <v>1.5368999999999999E-2</v>
      </c>
      <c r="P91" s="119">
        <v>6.2940000000000002E-6</v>
      </c>
      <c r="Q91" s="119">
        <v>1.47E-4</v>
      </c>
      <c r="R91" s="119">
        <v>1.7056999999999999E-2</v>
      </c>
      <c r="S91" s="119">
        <v>0.68195399999999995</v>
      </c>
      <c r="T91" s="119">
        <v>3.4564999999999999E-2</v>
      </c>
      <c r="U91" s="119">
        <v>3.6259999999999999E-3</v>
      </c>
      <c r="V91" s="119">
        <v>0.39405100000000004</v>
      </c>
      <c r="W91" s="119">
        <v>2.1499999999999999E-4</v>
      </c>
      <c r="X91" s="119">
        <v>2.3800000000000001E-4</v>
      </c>
      <c r="Y91" s="119">
        <v>9.7E-5</v>
      </c>
      <c r="Z91" s="119">
        <v>9.7E-5</v>
      </c>
      <c r="AA91" s="119">
        <v>9.7E-5</v>
      </c>
      <c r="AB91" s="119">
        <v>5.2899999999999996E-4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7">
        <v>0.01</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0.64576568999999995</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117" t="s">
        <v>65</v>
      </c>
      <c r="F95" s="117" t="s">
        <v>65</v>
      </c>
      <c r="G95" s="117" t="s">
        <v>65</v>
      </c>
      <c r="H95" s="117" t="s">
        <v>65</v>
      </c>
      <c r="I95" s="117" t="s">
        <v>433</v>
      </c>
      <c r="J95" s="117" t="s">
        <v>433</v>
      </c>
      <c r="K95" s="117" t="s">
        <v>65</v>
      </c>
      <c r="L95" s="117" t="s">
        <v>433</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117"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117" t="s">
        <v>65</v>
      </c>
      <c r="F97" s="117" t="s">
        <v>65</v>
      </c>
      <c r="G97" s="117" t="s">
        <v>65</v>
      </c>
      <c r="H97" s="117" t="s">
        <v>65</v>
      </c>
      <c r="I97" s="117" t="s">
        <v>433</v>
      </c>
      <c r="J97" s="117" t="s">
        <v>433</v>
      </c>
      <c r="K97" s="117" t="s">
        <v>65</v>
      </c>
      <c r="L97" s="117" t="s">
        <v>433</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117" t="s">
        <v>65</v>
      </c>
      <c r="F98" s="117" t="s">
        <v>65</v>
      </c>
      <c r="G98" s="117" t="s">
        <v>65</v>
      </c>
      <c r="H98" s="62">
        <v>4.4999999999999998E-2</v>
      </c>
      <c r="I98" s="117" t="s">
        <v>433</v>
      </c>
      <c r="J98" s="117" t="s">
        <v>433</v>
      </c>
      <c r="K98" s="117" t="s">
        <v>65</v>
      </c>
      <c r="L98" s="117" t="s">
        <v>433</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2.6380000000000001E-2</v>
      </c>
      <c r="F99" s="117">
        <v>1.5707900000000001</v>
      </c>
      <c r="G99" s="117" t="s">
        <v>65</v>
      </c>
      <c r="H99" s="62">
        <v>1.1345939999999999</v>
      </c>
      <c r="I99" s="117" t="s">
        <v>433</v>
      </c>
      <c r="J99" s="117" t="s">
        <v>433</v>
      </c>
      <c r="K99" s="117">
        <v>0.15716000000000002</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138.4</v>
      </c>
      <c r="AL99" s="40" t="s">
        <v>282</v>
      </c>
    </row>
    <row r="100" spans="1:38" ht="26.25" customHeight="1" thickBot="1" x14ac:dyDescent="0.25">
      <c r="A100" s="60" t="s">
        <v>279</v>
      </c>
      <c r="B100" s="60" t="s">
        <v>283</v>
      </c>
      <c r="C100" s="61" t="s">
        <v>284</v>
      </c>
      <c r="D100" s="74"/>
      <c r="E100" s="74">
        <v>1.1342000000000001E-2</v>
      </c>
      <c r="F100" s="117">
        <v>1.0467199999999999</v>
      </c>
      <c r="G100" s="117" t="s">
        <v>65</v>
      </c>
      <c r="H100" s="62">
        <v>0.41750299999999996</v>
      </c>
      <c r="I100" s="117" t="s">
        <v>433</v>
      </c>
      <c r="J100" s="117" t="s">
        <v>433</v>
      </c>
      <c r="K100" s="117">
        <v>4.4330000000000001E-2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128.9</v>
      </c>
      <c r="AL100" s="40" t="s">
        <v>282</v>
      </c>
    </row>
    <row r="101" spans="1:38" ht="26.25" customHeight="1" thickBot="1" x14ac:dyDescent="0.25">
      <c r="A101" s="60" t="s">
        <v>279</v>
      </c>
      <c r="B101" s="60" t="s">
        <v>285</v>
      </c>
      <c r="C101" s="61" t="s">
        <v>286</v>
      </c>
      <c r="D101" s="74"/>
      <c r="E101" s="74">
        <v>1.3500000000000001E-3</v>
      </c>
      <c r="F101" s="117">
        <v>9.0399999999999994E-3</v>
      </c>
      <c r="G101" s="117" t="s">
        <v>65</v>
      </c>
      <c r="H101" s="117">
        <v>5.6150000000000005E-2</v>
      </c>
      <c r="I101" s="117" t="s">
        <v>433</v>
      </c>
      <c r="J101" s="117" t="s">
        <v>433</v>
      </c>
      <c r="K101" s="117">
        <v>4.5399999999999998E-3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35.5</v>
      </c>
      <c r="AL101" s="40" t="s">
        <v>282</v>
      </c>
    </row>
    <row r="102" spans="1:38" ht="26.25" customHeight="1" thickBot="1" x14ac:dyDescent="0.25">
      <c r="A102" s="60" t="s">
        <v>279</v>
      </c>
      <c r="B102" s="60" t="s">
        <v>287</v>
      </c>
      <c r="C102" s="61" t="s">
        <v>288</v>
      </c>
      <c r="D102" s="74"/>
      <c r="E102" s="74">
        <v>3.1800000000000001E-3</v>
      </c>
      <c r="F102" s="117">
        <v>0.28038800000000003</v>
      </c>
      <c r="G102" s="117" t="s">
        <v>65</v>
      </c>
      <c r="H102" s="62">
        <v>0.91370000000000007</v>
      </c>
      <c r="I102" s="117" t="s">
        <v>433</v>
      </c>
      <c r="J102" s="117" t="s">
        <v>433</v>
      </c>
      <c r="K102" s="117">
        <v>0.22581000000000001</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285.7</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2.2000000000000001E-4</v>
      </c>
      <c r="F104" s="117">
        <v>1.97E-3</v>
      </c>
      <c r="G104" s="117" t="s">
        <v>65</v>
      </c>
      <c r="H104" s="117">
        <v>8.709999999999999E-3</v>
      </c>
      <c r="I104" s="117" t="s">
        <v>433</v>
      </c>
      <c r="J104" s="117" t="s">
        <v>433</v>
      </c>
      <c r="K104" s="117">
        <v>4.4000000000000002E-4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6.9999999999999999E-4</v>
      </c>
      <c r="F105" s="117">
        <v>3.0349999999999999E-2</v>
      </c>
      <c r="G105" s="117" t="s">
        <v>65</v>
      </c>
      <c r="H105" s="117">
        <v>3.007E-2</v>
      </c>
      <c r="I105" s="117" t="s">
        <v>433</v>
      </c>
      <c r="J105" s="117" t="s">
        <v>433</v>
      </c>
      <c r="K105" s="117">
        <v>1.8799999999999999E-3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3.9</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5.2450000000000005E-3</v>
      </c>
      <c r="F107" s="117">
        <v>0.130631</v>
      </c>
      <c r="G107" s="117" t="s">
        <v>65</v>
      </c>
      <c r="H107" s="117">
        <v>0.122584</v>
      </c>
      <c r="I107" s="117" t="s">
        <v>433</v>
      </c>
      <c r="J107" s="117" t="s">
        <v>433</v>
      </c>
      <c r="K107" s="117">
        <v>0.150423</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791.7</v>
      </c>
      <c r="AL107" s="40" t="s">
        <v>282</v>
      </c>
    </row>
    <row r="108" spans="1:38" ht="26.25" customHeight="1" thickBot="1" x14ac:dyDescent="0.25">
      <c r="A108" s="60" t="s">
        <v>279</v>
      </c>
      <c r="B108" s="60" t="s">
        <v>299</v>
      </c>
      <c r="C108" s="61" t="s">
        <v>300</v>
      </c>
      <c r="D108" s="74"/>
      <c r="E108" s="74">
        <v>2.2030000000000001E-3</v>
      </c>
      <c r="F108" s="117">
        <v>6.9707000000000005E-2</v>
      </c>
      <c r="G108" s="117" t="s">
        <v>65</v>
      </c>
      <c r="H108" s="117">
        <v>8.8283E-2</v>
      </c>
      <c r="I108" s="117" t="s">
        <v>433</v>
      </c>
      <c r="J108" s="117" t="s">
        <v>433</v>
      </c>
      <c r="K108" s="117">
        <v>2.5817E-2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645.4</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9.9199999999999983E-4</v>
      </c>
      <c r="F110" s="117">
        <v>0.17080799999999999</v>
      </c>
      <c r="G110" s="117" t="s">
        <v>65</v>
      </c>
      <c r="H110" s="117">
        <v>0.13527500000000001</v>
      </c>
      <c r="I110" s="117" t="s">
        <v>433</v>
      </c>
      <c r="J110" s="117" t="s">
        <v>433</v>
      </c>
      <c r="K110" s="117">
        <v>4.8902000000000001E-2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349.3</v>
      </c>
      <c r="AL110" s="40" t="s">
        <v>282</v>
      </c>
    </row>
    <row r="111" spans="1:38" ht="26.25" customHeight="1" x14ac:dyDescent="0.2">
      <c r="A111" s="60" t="s">
        <v>279</v>
      </c>
      <c r="B111" s="60" t="s">
        <v>305</v>
      </c>
      <c r="C111" s="61" t="s">
        <v>306</v>
      </c>
      <c r="D111" s="74"/>
      <c r="E111" s="74">
        <v>2.99E-3</v>
      </c>
      <c r="F111" s="117">
        <v>0.14560000000000001</v>
      </c>
      <c r="G111" s="117" t="s">
        <v>65</v>
      </c>
      <c r="H111" s="117">
        <v>0.11671999999999999</v>
      </c>
      <c r="I111" s="117" t="s">
        <v>433</v>
      </c>
      <c r="J111" s="117" t="s">
        <v>433</v>
      </c>
      <c r="K111" s="117">
        <v>2.0699999999999998E-3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115</v>
      </c>
      <c r="AL111" s="40" t="s">
        <v>282</v>
      </c>
    </row>
    <row r="112" spans="1:38" ht="26.25" customHeight="1" x14ac:dyDescent="0.2">
      <c r="A112" s="60" t="s">
        <v>307</v>
      </c>
      <c r="B112" s="60" t="s">
        <v>308</v>
      </c>
      <c r="C112" s="61" t="s">
        <v>309</v>
      </c>
      <c r="D112" s="62"/>
      <c r="E112" s="117">
        <v>0.79579999999999995</v>
      </c>
      <c r="F112" s="62" t="s">
        <v>65</v>
      </c>
      <c r="G112" s="117" t="s">
        <v>65</v>
      </c>
      <c r="H112" s="166">
        <v>1.4742059999999999</v>
      </c>
      <c r="I112" s="117" t="s">
        <v>433</v>
      </c>
      <c r="J112" s="117" t="s">
        <v>433</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19895000</v>
      </c>
      <c r="AL112" s="40" t="s">
        <v>310</v>
      </c>
    </row>
    <row r="113" spans="1:38" ht="26.25" customHeight="1" x14ac:dyDescent="0.2">
      <c r="A113" s="60" t="s">
        <v>307</v>
      </c>
      <c r="B113" s="75" t="s">
        <v>311</v>
      </c>
      <c r="C113" s="76" t="s">
        <v>312</v>
      </c>
      <c r="D113" s="62"/>
      <c r="E113" s="117">
        <v>0.52550799999999986</v>
      </c>
      <c r="F113" s="117" t="s">
        <v>139</v>
      </c>
      <c r="G113" s="117" t="s">
        <v>65</v>
      </c>
      <c r="H113" s="117">
        <v>2.8257319999999999</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2.7590000000000002E-3</v>
      </c>
      <c r="F114" s="117" t="s">
        <v>65</v>
      </c>
      <c r="G114" s="117" t="s">
        <v>65</v>
      </c>
      <c r="H114" s="117">
        <v>9.3789999999999984E-3</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1.8829999999999999E-3</v>
      </c>
      <c r="F115" s="117" t="s">
        <v>65</v>
      </c>
      <c r="G115" s="117" t="s">
        <v>65</v>
      </c>
      <c r="H115" s="117">
        <v>3.7660000000000003E-3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0.13693300000000003</v>
      </c>
      <c r="F116" s="117" t="s">
        <v>139</v>
      </c>
      <c r="G116" s="117" t="s">
        <v>65</v>
      </c>
      <c r="H116" s="117">
        <v>0.333061</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1.4270419999999999</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0.34216000000000002</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5.6877999999999998E-2</v>
      </c>
      <c r="G125" s="119" t="s">
        <v>65</v>
      </c>
      <c r="H125" s="119" t="s">
        <v>72</v>
      </c>
      <c r="I125" s="119" t="s">
        <v>433</v>
      </c>
      <c r="J125" s="119" t="s">
        <v>433</v>
      </c>
      <c r="K125" s="167">
        <v>3.8049999999999998E-3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9.6500000000000004E-4</v>
      </c>
      <c r="G126" s="119" t="s">
        <v>72</v>
      </c>
      <c r="H126" s="119">
        <v>1.544E-3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4.0200000000000001E-4</v>
      </c>
      <c r="F130" s="119">
        <v>7.1400000000000001E-4</v>
      </c>
      <c r="G130" s="119">
        <v>3.5599999999999998E-4</v>
      </c>
      <c r="H130" s="119" t="s">
        <v>72</v>
      </c>
      <c r="I130" s="119" t="s">
        <v>433</v>
      </c>
      <c r="J130" s="119" t="s">
        <v>433</v>
      </c>
      <c r="K130" s="119">
        <v>3.3000000000000003E-5</v>
      </c>
      <c r="L130" s="119" t="s">
        <v>433</v>
      </c>
      <c r="M130" s="119">
        <v>1.36E-4</v>
      </c>
      <c r="N130" s="119">
        <v>1.5173000000000001E-4</v>
      </c>
      <c r="O130" s="119">
        <v>1.1671999999999999E-5</v>
      </c>
      <c r="P130" s="119">
        <v>6.5359999999999998E-6</v>
      </c>
      <c r="Q130" s="119">
        <v>1.8670000000000001E-6</v>
      </c>
      <c r="R130" s="119" t="s">
        <v>72</v>
      </c>
      <c r="S130" s="119" t="s">
        <v>72</v>
      </c>
      <c r="T130" s="119">
        <v>1.6339999999999999E-5</v>
      </c>
      <c r="U130" s="119" t="s">
        <v>72</v>
      </c>
      <c r="V130" s="119" t="s">
        <v>72</v>
      </c>
      <c r="W130" s="119">
        <v>1.16715E-3</v>
      </c>
      <c r="X130" s="119" t="s">
        <v>72</v>
      </c>
      <c r="Y130" s="119" t="s">
        <v>72</v>
      </c>
      <c r="Z130" s="119" t="s">
        <v>72</v>
      </c>
      <c r="AA130" s="119" t="s">
        <v>72</v>
      </c>
      <c r="AB130" s="119">
        <v>2.334E-6</v>
      </c>
      <c r="AC130" s="119">
        <v>2.3342999999999999E-4</v>
      </c>
      <c r="AD130" s="119" t="s">
        <v>65</v>
      </c>
      <c r="AE130" s="51"/>
      <c r="AF130" s="117" t="s">
        <v>65</v>
      </c>
      <c r="AG130" s="117" t="s">
        <v>65</v>
      </c>
      <c r="AH130" s="117" t="s">
        <v>65</v>
      </c>
      <c r="AI130" s="117" t="s">
        <v>65</v>
      </c>
      <c r="AJ130" s="117" t="s">
        <v>65</v>
      </c>
      <c r="AK130" s="117">
        <v>0.116715</v>
      </c>
      <c r="AL130" s="40" t="s">
        <v>348</v>
      </c>
    </row>
    <row r="131" spans="1:38" ht="26.25" customHeight="1" thickBot="1" x14ac:dyDescent="0.25">
      <c r="A131" s="60" t="s">
        <v>336</v>
      </c>
      <c r="B131" s="64" t="s">
        <v>353</v>
      </c>
      <c r="C131" s="72" t="s">
        <v>354</v>
      </c>
      <c r="D131" s="62"/>
      <c r="E131" s="167">
        <v>1.2999999999999999E-5</v>
      </c>
      <c r="F131" s="119">
        <v>5.0000000000000004E-6</v>
      </c>
      <c r="G131" s="167">
        <v>7.9999999999999996E-6</v>
      </c>
      <c r="H131" s="119" t="s">
        <v>72</v>
      </c>
      <c r="I131" s="119" t="s">
        <v>433</v>
      </c>
      <c r="J131" s="119" t="s">
        <v>433</v>
      </c>
      <c r="K131" s="167">
        <v>1.7E-5</v>
      </c>
      <c r="L131" s="119" t="s">
        <v>433</v>
      </c>
      <c r="M131" s="167">
        <v>1.1E-5</v>
      </c>
      <c r="N131" s="167">
        <v>2.6171100000000003E-4</v>
      </c>
      <c r="O131" s="167">
        <v>2.1888000000000001E-5</v>
      </c>
      <c r="P131" s="167">
        <v>5.0766000000000006E-4</v>
      </c>
      <c r="Q131" s="167">
        <v>1.426E-6</v>
      </c>
      <c r="R131" s="167">
        <v>3.0790000000000001E-6</v>
      </c>
      <c r="S131" s="167">
        <v>4.4617000000000003E-5</v>
      </c>
      <c r="T131" s="167">
        <v>2.3180000000000001E-6</v>
      </c>
      <c r="U131" s="119" t="s">
        <v>72</v>
      </c>
      <c r="V131" s="119" t="s">
        <v>72</v>
      </c>
      <c r="W131" s="119">
        <v>0.29227855000000003</v>
      </c>
      <c r="X131" s="119" t="s">
        <v>72</v>
      </c>
      <c r="Y131" s="119" t="s">
        <v>72</v>
      </c>
      <c r="Z131" s="119" t="s">
        <v>72</v>
      </c>
      <c r="AA131" s="119" t="s">
        <v>72</v>
      </c>
      <c r="AB131" s="167">
        <v>4.0000000000000001E-10</v>
      </c>
      <c r="AC131" s="119">
        <v>1.0763000000000001E-3</v>
      </c>
      <c r="AD131" s="119">
        <v>2.1526E-4</v>
      </c>
      <c r="AE131" s="51"/>
      <c r="AF131" s="117" t="s">
        <v>65</v>
      </c>
      <c r="AG131" s="117" t="s">
        <v>65</v>
      </c>
      <c r="AH131" s="117" t="s">
        <v>65</v>
      </c>
      <c r="AI131" s="117" t="s">
        <v>65</v>
      </c>
      <c r="AJ131" s="117" t="s">
        <v>65</v>
      </c>
      <c r="AK131" s="117">
        <v>1.0763E-2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2.3830000000000001E-3</v>
      </c>
      <c r="F133" s="119">
        <v>3.8000000000000002E-5</v>
      </c>
      <c r="G133" s="119">
        <v>3.2600000000000001E-4</v>
      </c>
      <c r="H133" s="119" t="s">
        <v>65</v>
      </c>
      <c r="I133" s="119" t="s">
        <v>433</v>
      </c>
      <c r="J133" s="119" t="s">
        <v>433</v>
      </c>
      <c r="K133" s="119">
        <v>1.11E-4</v>
      </c>
      <c r="L133" s="119" t="s">
        <v>433</v>
      </c>
      <c r="M133" s="119">
        <v>4.0400000000000001E-4</v>
      </c>
      <c r="N133" s="119">
        <v>8.7000000000000001E-5</v>
      </c>
      <c r="O133" s="119">
        <v>1.5E-5</v>
      </c>
      <c r="P133" s="119">
        <v>4.3030000000000004E-3</v>
      </c>
      <c r="Q133" s="119">
        <v>3.8999999999999999E-5</v>
      </c>
      <c r="R133" s="119">
        <v>3.8999999999999999E-5</v>
      </c>
      <c r="S133" s="119">
        <v>3.6000000000000001E-5</v>
      </c>
      <c r="T133" s="119">
        <v>5.0000000000000002E-5</v>
      </c>
      <c r="U133" s="119">
        <v>5.7000000000000003E-5</v>
      </c>
      <c r="V133" s="119">
        <v>4.6200000000000001E-4</v>
      </c>
      <c r="W133" s="119">
        <v>7.7999999999999999E-5</v>
      </c>
      <c r="X133" s="134">
        <v>4.0000000000000001E-8</v>
      </c>
      <c r="Y133" s="134">
        <v>2E-8</v>
      </c>
      <c r="Z133" s="134">
        <v>1.9000000000000001E-8</v>
      </c>
      <c r="AA133" s="134">
        <v>2E-8</v>
      </c>
      <c r="AB133" s="134">
        <v>9.9E-8</v>
      </c>
      <c r="AC133" s="119">
        <v>4.3300000000000001E-4</v>
      </c>
      <c r="AD133" s="119">
        <v>1.1839999999999999E-3</v>
      </c>
      <c r="AE133" s="51"/>
      <c r="AF133" s="117" t="s">
        <v>65</v>
      </c>
      <c r="AG133" s="117" t="s">
        <v>65</v>
      </c>
      <c r="AH133" s="117" t="s">
        <v>65</v>
      </c>
      <c r="AI133" s="117" t="s">
        <v>65</v>
      </c>
      <c r="AJ133" s="117" t="s">
        <v>65</v>
      </c>
      <c r="AK133" s="62">
        <v>2888</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3.3855999999999997E-2</v>
      </c>
      <c r="F135" s="119">
        <v>0.16927900000000001</v>
      </c>
      <c r="G135" s="119">
        <v>5.6429999999999996E-3</v>
      </c>
      <c r="H135" s="119" t="s">
        <v>72</v>
      </c>
      <c r="I135" s="119" t="s">
        <v>433</v>
      </c>
      <c r="J135" s="119" t="s">
        <v>433</v>
      </c>
      <c r="K135" s="119">
        <v>9.0282000000000001E-2</v>
      </c>
      <c r="L135" s="119" t="s">
        <v>433</v>
      </c>
      <c r="M135" s="119">
        <v>0.47398200000000001</v>
      </c>
      <c r="N135" s="119" t="s">
        <v>72</v>
      </c>
      <c r="O135" s="119" t="s">
        <v>72</v>
      </c>
      <c r="P135" s="119" t="s">
        <v>72</v>
      </c>
      <c r="Q135" s="119" t="s">
        <v>72</v>
      </c>
      <c r="R135" s="119" t="s">
        <v>72</v>
      </c>
      <c r="S135" s="119" t="s">
        <v>72</v>
      </c>
      <c r="T135" s="119" t="s">
        <v>72</v>
      </c>
      <c r="U135" s="119" t="s">
        <v>72</v>
      </c>
      <c r="V135" s="119" t="s">
        <v>72</v>
      </c>
      <c r="W135" s="119">
        <v>0.86671050199999999</v>
      </c>
      <c r="X135" s="119">
        <v>1.579941E-2</v>
      </c>
      <c r="Y135" s="119">
        <v>7.5611460000000004E-3</v>
      </c>
      <c r="Z135" s="119">
        <v>7.5611460000000004E-3</v>
      </c>
      <c r="AA135" s="119">
        <v>1.4332322E-2</v>
      </c>
      <c r="AB135" s="119">
        <v>4.5254024000000004E-2</v>
      </c>
      <c r="AC135" s="119">
        <v>0.45141172000000002</v>
      </c>
      <c r="AD135" s="119">
        <v>1.4219469179999999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2.2984000000000001E-2</v>
      </c>
      <c r="G136" s="119" t="s">
        <v>65</v>
      </c>
      <c r="H136" s="167">
        <v>0.27268700000000001</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433</v>
      </c>
      <c r="J138" s="119" t="s">
        <v>433</v>
      </c>
      <c r="K138" s="119" t="s">
        <v>65</v>
      </c>
      <c r="L138" s="119" t="s">
        <v>433</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t="s">
        <v>433</v>
      </c>
      <c r="J139" s="119" t="s">
        <v>433</v>
      </c>
      <c r="K139" s="119">
        <v>0.20847499999999999</v>
      </c>
      <c r="L139" s="119" t="s">
        <v>433</v>
      </c>
      <c r="M139" s="119" t="s">
        <v>72</v>
      </c>
      <c r="N139" s="119">
        <v>6.0899999999999995E-4</v>
      </c>
      <c r="O139" s="119">
        <v>1.227E-3</v>
      </c>
      <c r="P139" s="119">
        <v>1.227E-3</v>
      </c>
      <c r="Q139" s="119">
        <v>1.944E-3</v>
      </c>
      <c r="R139" s="119">
        <v>1.854E-3</v>
      </c>
      <c r="S139" s="119">
        <v>4.3099999999999996E-3</v>
      </c>
      <c r="T139" s="119" t="s">
        <v>72</v>
      </c>
      <c r="U139" s="119" t="s">
        <v>72</v>
      </c>
      <c r="V139" s="119" t="s">
        <v>72</v>
      </c>
      <c r="W139" s="119">
        <v>2.1027960000000001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45.154204426409756</v>
      </c>
      <c r="F141" s="16">
        <f t="shared" ref="F141:AD141" si="0">SUM(F14:F140)</f>
        <v>36.461930620337448</v>
      </c>
      <c r="G141" s="16">
        <f t="shared" si="0"/>
        <v>99.456064874959651</v>
      </c>
      <c r="H141" s="16">
        <f t="shared" si="0"/>
        <v>8.3521631035759487</v>
      </c>
      <c r="I141" s="16">
        <f t="shared" si="0"/>
        <v>0</v>
      </c>
      <c r="J141" s="16">
        <f t="shared" si="0"/>
        <v>0</v>
      </c>
      <c r="K141" s="16">
        <f t="shared" si="0"/>
        <v>75.220358071047499</v>
      </c>
      <c r="L141" s="16">
        <f t="shared" si="0"/>
        <v>0</v>
      </c>
      <c r="M141" s="16">
        <f t="shared" si="0"/>
        <v>192.38617657870353</v>
      </c>
      <c r="N141" s="16">
        <f t="shared" si="0"/>
        <v>32.567321595738171</v>
      </c>
      <c r="O141" s="16">
        <f t="shared" si="0"/>
        <v>0.76698010674113082</v>
      </c>
      <c r="P141" s="16">
        <f t="shared" si="0"/>
        <v>0.46573696089171607</v>
      </c>
      <c r="Q141" s="16">
        <f t="shared" si="0"/>
        <v>6.9239472066129171</v>
      </c>
      <c r="R141" s="16">
        <f>SUM(R14:R140)</f>
        <v>6.9627812011836054</v>
      </c>
      <c r="S141" s="16">
        <f t="shared" si="0"/>
        <v>7.586835029398733</v>
      </c>
      <c r="T141" s="16">
        <f t="shared" si="0"/>
        <v>7.8878575430047055</v>
      </c>
      <c r="U141" s="16">
        <f t="shared" si="0"/>
        <v>3.6301637337435713</v>
      </c>
      <c r="V141" s="16">
        <f t="shared" si="0"/>
        <v>44.666324677762461</v>
      </c>
      <c r="W141" s="16">
        <f t="shared" si="0"/>
        <v>6.6328649019999997</v>
      </c>
      <c r="X141" s="16">
        <f t="shared" si="0"/>
        <v>2.2605971344707005</v>
      </c>
      <c r="Y141" s="16">
        <f t="shared" si="0"/>
        <v>2.2298555392244994</v>
      </c>
      <c r="Z141" s="16">
        <f t="shared" si="0"/>
        <v>1.4727552795331</v>
      </c>
      <c r="AA141" s="16">
        <f t="shared" si="0"/>
        <v>2.1751633646171</v>
      </c>
      <c r="AB141" s="16">
        <f t="shared" si="0"/>
        <v>8.1383766522454</v>
      </c>
      <c r="AC141" s="16">
        <f t="shared" si="0"/>
        <v>0.76133105729999995</v>
      </c>
      <c r="AD141" s="16">
        <f t="shared" si="0"/>
        <v>2.4724788719999999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45.154204426409756</v>
      </c>
      <c r="F152" s="11">
        <f t="shared" ref="F152:AD152" si="1">F141 + F151 + IF(AND(OR($B$4="AT",$B$4="BE",$B$4="CH",$B$4="GB",$B$4="IE",$B$4="LT",$B$4="LU",$B$4="NL"),SUM(F143:F149)&gt;0),SUM(F143:F149)-SUM(F27:F33),0)</f>
        <v>36.461930620337448</v>
      </c>
      <c r="G152" s="11">
        <f t="shared" si="1"/>
        <v>99.456064874959651</v>
      </c>
      <c r="H152" s="11">
        <f t="shared" si="1"/>
        <v>8.3521631035759487</v>
      </c>
      <c r="I152" s="11">
        <f t="shared" si="1"/>
        <v>0</v>
      </c>
      <c r="J152" s="11">
        <f t="shared" si="1"/>
        <v>0</v>
      </c>
      <c r="K152" s="11">
        <f t="shared" si="1"/>
        <v>75.220358071047499</v>
      </c>
      <c r="L152" s="11">
        <f t="shared" si="1"/>
        <v>0</v>
      </c>
      <c r="M152" s="11">
        <f t="shared" si="1"/>
        <v>192.38617657870353</v>
      </c>
      <c r="N152" s="11">
        <f t="shared" si="1"/>
        <v>32.567321595738171</v>
      </c>
      <c r="O152" s="11">
        <f t="shared" si="1"/>
        <v>0.76698010674113082</v>
      </c>
      <c r="P152" s="11">
        <f t="shared" si="1"/>
        <v>0.46573696089171607</v>
      </c>
      <c r="Q152" s="11">
        <f t="shared" si="1"/>
        <v>6.9239472066129171</v>
      </c>
      <c r="R152" s="11">
        <f t="shared" si="1"/>
        <v>6.9627812011836054</v>
      </c>
      <c r="S152" s="11">
        <f t="shared" si="1"/>
        <v>7.586835029398733</v>
      </c>
      <c r="T152" s="11">
        <f t="shared" si="1"/>
        <v>7.8878575430047055</v>
      </c>
      <c r="U152" s="11">
        <f t="shared" si="1"/>
        <v>3.6301637337435713</v>
      </c>
      <c r="V152" s="11">
        <f t="shared" si="1"/>
        <v>44.666324677762461</v>
      </c>
      <c r="W152" s="11">
        <f t="shared" si="1"/>
        <v>6.6328649019999997</v>
      </c>
      <c r="X152" s="11">
        <f t="shared" si="1"/>
        <v>2.2605971344707005</v>
      </c>
      <c r="Y152" s="11">
        <f t="shared" si="1"/>
        <v>2.2298555392244994</v>
      </c>
      <c r="Z152" s="11">
        <f t="shared" si="1"/>
        <v>1.4727552795331</v>
      </c>
      <c r="AA152" s="11">
        <f t="shared" si="1"/>
        <v>2.1751633646171</v>
      </c>
      <c r="AB152" s="11">
        <f t="shared" si="1"/>
        <v>8.1383766522454</v>
      </c>
      <c r="AC152" s="11">
        <f t="shared" si="1"/>
        <v>0.76133105729999995</v>
      </c>
      <c r="AD152" s="11">
        <f t="shared" si="1"/>
        <v>2.4724788719999999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45.154204426409756</v>
      </c>
      <c r="F154" s="11">
        <f>F141 + F153 - IF(OR($B$6=2005,$B$6&gt;=2020),SUM(F99:F122),0) + IF(AND(OR($B$4="AT",$B$4="BE",$B$4="CH",$B$4="GB",$B$4="IE",$B$4="LT",$B$4="LU",$B$4="NL"),SUM(F143:F149)&gt;0),SUM(F143:F149)-SUM(F27:F33),0)</f>
        <v>36.461930620337448</v>
      </c>
      <c r="G154" s="11">
        <f>G141 + G153 + IF(AND(OR($B$4="AT",$B$4="BE",$B$4="CH",$B$4="GB",$B$4="IE",$B$4="LT",$B$4="LU",$B$4="NL"),SUM(G143:G149)&gt;0),SUM(G143:G149)-SUM(G27:G33),0)</f>
        <v>99.456064874959651</v>
      </c>
      <c r="H154" s="11">
        <f t="shared" ref="H154:AD154" si="2">H141 + H153 + IF(AND(OR($B$4="AT",$B$4="BE",$B$4="CH",$B$4="GB",$B$4="IE",$B$4="LT",$B$4="LU",$B$4="NL"),SUM(H143:H149)&gt;0),SUM(H143:H149)-SUM(H27:H33),0)</f>
        <v>8.3521631035759487</v>
      </c>
      <c r="I154" s="11">
        <f t="shared" si="2"/>
        <v>0</v>
      </c>
      <c r="J154" s="11">
        <f t="shared" si="2"/>
        <v>0</v>
      </c>
      <c r="K154" s="11">
        <f t="shared" si="2"/>
        <v>75.220358071047499</v>
      </c>
      <c r="L154" s="11">
        <f t="shared" si="2"/>
        <v>0</v>
      </c>
      <c r="M154" s="11">
        <f t="shared" si="2"/>
        <v>192.38617657870353</v>
      </c>
      <c r="N154" s="11">
        <f t="shared" si="2"/>
        <v>32.567321595738171</v>
      </c>
      <c r="O154" s="11">
        <f t="shared" si="2"/>
        <v>0.76698010674113082</v>
      </c>
      <c r="P154" s="11">
        <f t="shared" si="2"/>
        <v>0.46573696089171607</v>
      </c>
      <c r="Q154" s="11">
        <f t="shared" si="2"/>
        <v>6.9239472066129171</v>
      </c>
      <c r="R154" s="11">
        <f t="shared" si="2"/>
        <v>6.9627812011836054</v>
      </c>
      <c r="S154" s="11">
        <f t="shared" si="2"/>
        <v>7.586835029398733</v>
      </c>
      <c r="T154" s="11">
        <f t="shared" si="2"/>
        <v>7.8878575430047055</v>
      </c>
      <c r="U154" s="11">
        <f t="shared" si="2"/>
        <v>3.6301637337435713</v>
      </c>
      <c r="V154" s="11">
        <f t="shared" si="2"/>
        <v>44.666324677762461</v>
      </c>
      <c r="W154" s="11">
        <f t="shared" si="2"/>
        <v>6.6328649019999997</v>
      </c>
      <c r="X154" s="11">
        <f t="shared" si="2"/>
        <v>2.2605971344707005</v>
      </c>
      <c r="Y154" s="11">
        <f t="shared" si="2"/>
        <v>2.2298555392244994</v>
      </c>
      <c r="Z154" s="11">
        <f t="shared" si="2"/>
        <v>1.4727552795331</v>
      </c>
      <c r="AA154" s="11">
        <f t="shared" si="2"/>
        <v>2.1751633646171</v>
      </c>
      <c r="AB154" s="11">
        <f t="shared" si="2"/>
        <v>8.1383766522454</v>
      </c>
      <c r="AC154" s="11">
        <f t="shared" si="2"/>
        <v>0.76133105729999995</v>
      </c>
      <c r="AD154" s="11">
        <f t="shared" si="2"/>
        <v>2.4724788719999999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0.22295300000000001</v>
      </c>
      <c r="F157" s="129">
        <v>8.7089999999999997E-3</v>
      </c>
      <c r="G157" s="129">
        <v>1.7417999999999999E-2</v>
      </c>
      <c r="H157" s="129" t="s">
        <v>72</v>
      </c>
      <c r="I157" s="129" t="s">
        <v>433</v>
      </c>
      <c r="J157" s="129" t="s">
        <v>433</v>
      </c>
      <c r="K157" s="129">
        <v>3.4840000000000001E-3</v>
      </c>
      <c r="L157" s="129" t="s">
        <v>433</v>
      </c>
      <c r="M157" s="129">
        <v>1.916E-2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749.23199999999997</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6.9210000000000001E-3</v>
      </c>
      <c r="F158" s="129">
        <v>6.7000000000000002E-5</v>
      </c>
      <c r="G158" s="129">
        <v>6.7199999999999996E-4</v>
      </c>
      <c r="H158" s="129" t="s">
        <v>72</v>
      </c>
      <c r="I158" s="129" t="s">
        <v>433</v>
      </c>
      <c r="J158" s="129" t="s">
        <v>433</v>
      </c>
      <c r="K158" s="129">
        <v>1.34E-4</v>
      </c>
      <c r="L158" s="129" t="s">
        <v>433</v>
      </c>
      <c r="M158" s="129">
        <v>1.3439999999999999E-3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28.911999999999999</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8.9313000000000002</v>
      </c>
      <c r="F159" s="129">
        <v>0.30880000000000002</v>
      </c>
      <c r="G159" s="129">
        <v>4.4740000000000002</v>
      </c>
      <c r="H159" s="129" t="s">
        <v>72</v>
      </c>
      <c r="I159" s="129" t="s">
        <v>433</v>
      </c>
      <c r="J159" s="129" t="s">
        <v>433</v>
      </c>
      <c r="K159" s="129">
        <v>0.52670000000000006</v>
      </c>
      <c r="L159" s="129" t="s">
        <v>433</v>
      </c>
      <c r="M159" s="129">
        <v>0.83620000000000005</v>
      </c>
      <c r="N159" s="129">
        <v>1.8489999999999999E-2</v>
      </c>
      <c r="O159" s="129">
        <v>1.8900000000000002E-3</v>
      </c>
      <c r="P159" s="129">
        <v>2.63E-3</v>
      </c>
      <c r="Q159" s="129">
        <v>5.28E-3</v>
      </c>
      <c r="R159" s="129">
        <v>5.6570000000000002E-2</v>
      </c>
      <c r="S159" s="129">
        <v>2.2599999999999999E-2</v>
      </c>
      <c r="T159" s="129">
        <v>2.4689999999999999</v>
      </c>
      <c r="U159" s="129">
        <v>3.4099999999999998E-3</v>
      </c>
      <c r="V159" s="129">
        <v>0.1356</v>
      </c>
      <c r="W159" s="129">
        <v>4.0529999999999997E-2</v>
      </c>
      <c r="X159" s="129">
        <v>4.5399999999999998E-4</v>
      </c>
      <c r="Y159" s="129">
        <v>2.65E-3</v>
      </c>
      <c r="Z159" s="129">
        <v>1.89E-3</v>
      </c>
      <c r="AA159" s="129">
        <v>7.2099999999999996E-4</v>
      </c>
      <c r="AB159" s="129">
        <v>5.7149999999999996E-3</v>
      </c>
      <c r="AC159" s="129">
        <v>1.3599999999999999E-2</v>
      </c>
      <c r="AD159" s="129">
        <v>4.4726000000000002E-2</v>
      </c>
      <c r="AE159" s="54"/>
      <c r="AF159" s="129">
        <v>4661.3999999999996</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0.11033999999999999</v>
      </c>
      <c r="F163" s="130">
        <v>0.33101999999999998</v>
      </c>
      <c r="G163" s="130">
        <v>2.2068000000000001E-2</v>
      </c>
      <c r="H163" s="130">
        <v>2.2068000000000001E-2</v>
      </c>
      <c r="I163" s="297">
        <v>1.397394</v>
      </c>
      <c r="J163" s="297">
        <v>1.707927</v>
      </c>
      <c r="K163" s="297">
        <v>2.6395230000000001</v>
      </c>
      <c r="L163" s="297">
        <v>0.12576499999999999</v>
      </c>
      <c r="M163" s="130">
        <v>3.3102</v>
      </c>
      <c r="N163" s="130" t="s">
        <v>72</v>
      </c>
      <c r="O163" s="130" t="s">
        <v>72</v>
      </c>
      <c r="P163" s="130" t="s">
        <v>72</v>
      </c>
      <c r="Q163" s="130" t="s">
        <v>72</v>
      </c>
      <c r="R163" s="130" t="s">
        <v>72</v>
      </c>
      <c r="S163" s="130" t="s">
        <v>72</v>
      </c>
      <c r="T163" s="130" t="s">
        <v>72</v>
      </c>
      <c r="U163" s="130" t="s">
        <v>72</v>
      </c>
      <c r="V163" s="130" t="s">
        <v>72</v>
      </c>
      <c r="W163" s="297">
        <v>0.15526599999999999</v>
      </c>
      <c r="X163" s="130" t="s">
        <v>72</v>
      </c>
      <c r="Y163" s="130" t="s">
        <v>72</v>
      </c>
      <c r="Z163" s="130" t="s">
        <v>72</v>
      </c>
      <c r="AA163" s="130" t="s">
        <v>72</v>
      </c>
      <c r="AB163" s="130" t="s">
        <v>72</v>
      </c>
      <c r="AC163" s="130" t="s">
        <v>72</v>
      </c>
      <c r="AD163" s="297">
        <v>1.5526999999999999E-2</v>
      </c>
      <c r="AE163" s="55"/>
      <c r="AF163" s="130" t="s">
        <v>65</v>
      </c>
      <c r="AG163" s="130" t="s">
        <v>65</v>
      </c>
      <c r="AH163" s="130" t="s">
        <v>65</v>
      </c>
      <c r="AI163" s="130" t="s">
        <v>65</v>
      </c>
      <c r="AJ163" s="130" t="s">
        <v>65</v>
      </c>
      <c r="AK163" s="130">
        <v>1103.4000000000001</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pane ySplit="13" topLeftCell="A25" activePane="bottomLeft" state="frozen"/>
      <selection pane="bottomLeft" activeCell="B9" sqref="B9"/>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1998</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1998</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13.280659</v>
      </c>
      <c r="F14" s="166">
        <v>0.30429499999999998</v>
      </c>
      <c r="G14" s="117">
        <v>94.703957000000003</v>
      </c>
      <c r="H14" s="166">
        <v>4.2620000000000002E-3</v>
      </c>
      <c r="I14" s="117" t="s">
        <v>433</v>
      </c>
      <c r="J14" s="117" t="s">
        <v>433</v>
      </c>
      <c r="K14" s="117">
        <v>61.955758000000003</v>
      </c>
      <c r="L14" s="117" t="s">
        <v>433</v>
      </c>
      <c r="M14" s="117">
        <v>6.0036630000000004</v>
      </c>
      <c r="N14" s="117">
        <v>25.23066</v>
      </c>
      <c r="O14" s="117">
        <v>0.47032299999999999</v>
      </c>
      <c r="P14" s="117">
        <v>0.43213400000000002</v>
      </c>
      <c r="Q14" s="117">
        <v>7.8341029999999998</v>
      </c>
      <c r="R14" s="117">
        <v>7.0460940000000001</v>
      </c>
      <c r="S14" s="117">
        <v>2.0396899999999998</v>
      </c>
      <c r="T14" s="117">
        <v>7.4558999999999997</v>
      </c>
      <c r="U14" s="62">
        <v>4.2331770000000004</v>
      </c>
      <c r="V14" s="117">
        <v>38.100864000000001</v>
      </c>
      <c r="W14" s="166">
        <v>0.895872</v>
      </c>
      <c r="X14" s="166">
        <v>7.4573E-2</v>
      </c>
      <c r="Y14" s="166">
        <v>0.109094</v>
      </c>
      <c r="Z14" s="166">
        <v>4.5067999999999997E-2</v>
      </c>
      <c r="AA14" s="166">
        <v>3.4022999999999998E-2</v>
      </c>
      <c r="AB14" s="166">
        <v>0.26275700000000002</v>
      </c>
      <c r="AC14" s="117">
        <v>8.1959000000000004E-2</v>
      </c>
      <c r="AD14" s="117">
        <v>0.66943200000000003</v>
      </c>
      <c r="AE14" s="51"/>
      <c r="AF14" s="117">
        <v>13361.7</v>
      </c>
      <c r="AG14" s="117">
        <v>101072.02</v>
      </c>
      <c r="AH14" s="166">
        <v>11405.7</v>
      </c>
      <c r="AI14" s="117">
        <v>3777</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3.6701999999999999E-2</v>
      </c>
      <c r="F16" s="166">
        <v>0.79595899999999997</v>
      </c>
      <c r="G16" s="117">
        <v>0.86308499999999999</v>
      </c>
      <c r="H16" s="117">
        <v>6.4943000000000001E-2</v>
      </c>
      <c r="I16" s="117" t="s">
        <v>433</v>
      </c>
      <c r="J16" s="117" t="s">
        <v>433</v>
      </c>
      <c r="K16" s="117">
        <v>0.279173</v>
      </c>
      <c r="L16" s="117" t="s">
        <v>433</v>
      </c>
      <c r="M16" s="166">
        <v>9.4475189999999998</v>
      </c>
      <c r="N16" s="117">
        <v>6.2389999999999998E-3</v>
      </c>
      <c r="O16" s="117">
        <v>3.6900000000000002E-4</v>
      </c>
      <c r="P16" s="117">
        <v>1.276E-3</v>
      </c>
      <c r="Q16" s="117">
        <v>2.552E-3</v>
      </c>
      <c r="R16" s="117">
        <v>1.2762000000000001E-2</v>
      </c>
      <c r="S16" s="117">
        <v>1.2762000000000001E-2</v>
      </c>
      <c r="T16" s="117">
        <v>6.3810000000000004E-3</v>
      </c>
      <c r="U16" s="117" t="s">
        <v>72</v>
      </c>
      <c r="V16" s="117">
        <v>8.5083000000000006E-2</v>
      </c>
      <c r="W16" s="117">
        <v>4.3660000000000001E-3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0.11974700000000001</v>
      </c>
      <c r="F19" s="117">
        <v>6.2179999999999996E-3</v>
      </c>
      <c r="G19" s="117">
        <v>4.1813999999999997E-2</v>
      </c>
      <c r="H19" s="117">
        <v>8.5499999999999997E-4</v>
      </c>
      <c r="I19" s="117" t="s">
        <v>433</v>
      </c>
      <c r="J19" s="117" t="s">
        <v>433</v>
      </c>
      <c r="K19" s="117">
        <v>5.1599999999999997E-4</v>
      </c>
      <c r="L19" s="117" t="s">
        <v>433</v>
      </c>
      <c r="M19" s="117">
        <v>7.3330000000000001E-3</v>
      </c>
      <c r="N19" s="117">
        <v>4.2200000000000001E-4</v>
      </c>
      <c r="O19" s="117">
        <v>1.2999999999999999E-5</v>
      </c>
      <c r="P19" s="117">
        <v>3.28E-4</v>
      </c>
      <c r="Q19" s="117">
        <v>2.1549999999999998E-3</v>
      </c>
      <c r="R19" s="117">
        <v>7.9600000000000005E-4</v>
      </c>
      <c r="S19" s="117">
        <v>2.4600000000000002E-4</v>
      </c>
      <c r="T19" s="117">
        <v>8.1399999999999997E-3</v>
      </c>
      <c r="U19" s="117">
        <v>3.6000000000000001E-5</v>
      </c>
      <c r="V19" s="117">
        <v>2.13E-4</v>
      </c>
      <c r="W19" s="166">
        <v>3.97E-4</v>
      </c>
      <c r="X19" s="166">
        <v>5.3999999999999998E-5</v>
      </c>
      <c r="Y19" s="166">
        <v>9.2999999999999997E-5</v>
      </c>
      <c r="Z19" s="166">
        <v>5.0000000000000002E-5</v>
      </c>
      <c r="AA19" s="166">
        <v>4.3999999999999999E-5</v>
      </c>
      <c r="AB19" s="166">
        <v>2.4000000000000001E-4</v>
      </c>
      <c r="AC19" s="117" t="s">
        <v>65</v>
      </c>
      <c r="AD19" s="117" t="s">
        <v>65</v>
      </c>
      <c r="AE19" s="51"/>
      <c r="AF19" s="117">
        <v>39.700000000000003</v>
      </c>
      <c r="AG19" s="117" t="s">
        <v>65</v>
      </c>
      <c r="AH19" s="166">
        <v>3239.1</v>
      </c>
      <c r="AI19" s="117" t="s">
        <v>65</v>
      </c>
      <c r="AJ19" s="117" t="s">
        <v>65</v>
      </c>
      <c r="AK19" s="117" t="s">
        <v>65</v>
      </c>
      <c r="AL19" s="40" t="s">
        <v>61</v>
      </c>
    </row>
    <row r="20" spans="1:38" ht="26.25" customHeight="1" thickBot="1" x14ac:dyDescent="0.25">
      <c r="A20" s="60" t="s">
        <v>66</v>
      </c>
      <c r="B20" s="60" t="s">
        <v>79</v>
      </c>
      <c r="C20" s="61" t="s">
        <v>80</v>
      </c>
      <c r="D20" s="62"/>
      <c r="E20" s="117">
        <v>0.18342700000000001</v>
      </c>
      <c r="F20" s="117">
        <v>2.6456E-2</v>
      </c>
      <c r="G20" s="117">
        <v>0.78359999999999996</v>
      </c>
      <c r="H20" s="117">
        <v>3.19E-4</v>
      </c>
      <c r="I20" s="117" t="s">
        <v>433</v>
      </c>
      <c r="J20" s="117" t="s">
        <v>433</v>
      </c>
      <c r="K20" s="117">
        <v>3.9562E-2</v>
      </c>
      <c r="L20" s="117" t="s">
        <v>433</v>
      </c>
      <c r="M20" s="117">
        <v>6.0977999999999997E-2</v>
      </c>
      <c r="N20" s="117">
        <v>1.5079E-2</v>
      </c>
      <c r="O20" s="117">
        <v>3.107E-3</v>
      </c>
      <c r="P20" s="117">
        <v>3.0200000000000002E-4</v>
      </c>
      <c r="Q20" s="117">
        <v>3.9079999999999997E-2</v>
      </c>
      <c r="R20" s="117">
        <v>2.2501E-2</v>
      </c>
      <c r="S20" s="117">
        <v>7.4250000000000002E-3</v>
      </c>
      <c r="T20" s="117">
        <v>0.18257899999999999</v>
      </c>
      <c r="U20" s="117">
        <v>1.7100000000000001E-4</v>
      </c>
      <c r="V20" s="117">
        <v>0.17610600000000001</v>
      </c>
      <c r="W20" s="117">
        <v>4.2234000000000001E-2</v>
      </c>
      <c r="X20" s="117">
        <v>4.529E-3</v>
      </c>
      <c r="Y20" s="117">
        <v>7.4120000000000002E-3</v>
      </c>
      <c r="Z20" s="117">
        <v>2.7669999999999999E-3</v>
      </c>
      <c r="AA20" s="117">
        <v>2.3010000000000001E-3</v>
      </c>
      <c r="AB20" s="117">
        <v>1.7009E-2</v>
      </c>
      <c r="AC20" s="117">
        <v>1.6750000000000001E-3</v>
      </c>
      <c r="AD20" s="117">
        <v>3.0000000000000001E-6</v>
      </c>
      <c r="AE20" s="51"/>
      <c r="AF20" s="117">
        <v>873.4</v>
      </c>
      <c r="AG20" s="117" t="s">
        <v>65</v>
      </c>
      <c r="AH20" s="166">
        <v>273.60000000000002</v>
      </c>
      <c r="AI20" s="117">
        <v>335</v>
      </c>
      <c r="AJ20" s="117" t="s">
        <v>65</v>
      </c>
      <c r="AK20" s="117" t="s">
        <v>65</v>
      </c>
      <c r="AL20" s="40" t="s">
        <v>61</v>
      </c>
    </row>
    <row r="21" spans="1:38" ht="26.25" customHeight="1" thickBot="1" x14ac:dyDescent="0.25">
      <c r="A21" s="60" t="s">
        <v>66</v>
      </c>
      <c r="B21" s="60" t="s">
        <v>81</v>
      </c>
      <c r="C21" s="61" t="s">
        <v>82</v>
      </c>
      <c r="D21" s="62"/>
      <c r="E21" s="117">
        <v>0.476275</v>
      </c>
      <c r="F21" s="117">
        <v>2.9326000000000001E-2</v>
      </c>
      <c r="G21" s="117">
        <v>1.883999</v>
      </c>
      <c r="H21" s="117">
        <v>8.43E-4</v>
      </c>
      <c r="I21" s="117" t="s">
        <v>433</v>
      </c>
      <c r="J21" s="117" t="s">
        <v>433</v>
      </c>
      <c r="K21" s="117">
        <v>6.2648999999999996E-2</v>
      </c>
      <c r="L21" s="117" t="s">
        <v>433</v>
      </c>
      <c r="M21" s="117">
        <v>0.12143</v>
      </c>
      <c r="N21" s="117">
        <v>4.0367E-2</v>
      </c>
      <c r="O21" s="117">
        <v>6.5259999999999997E-3</v>
      </c>
      <c r="P21" s="117">
        <v>9.7000000000000005E-4</v>
      </c>
      <c r="Q21" s="117">
        <v>0.122789</v>
      </c>
      <c r="R21" s="117">
        <v>5.7589000000000001E-2</v>
      </c>
      <c r="S21" s="117">
        <v>2.0036999999999999E-2</v>
      </c>
      <c r="T21" s="117">
        <v>0.58554300000000004</v>
      </c>
      <c r="U21" s="117">
        <v>1.8699999999999999E-4</v>
      </c>
      <c r="V21" s="117">
        <v>8.3128999999999995E-2</v>
      </c>
      <c r="W21" s="117">
        <v>4.8211999999999998E-2</v>
      </c>
      <c r="X21" s="117">
        <v>8.208E-3</v>
      </c>
      <c r="Y21" s="117">
        <v>1.2192E-2</v>
      </c>
      <c r="Z21" s="117">
        <v>6.1060000000000003E-3</v>
      </c>
      <c r="AA21" s="117">
        <v>4.7000000000000002E-3</v>
      </c>
      <c r="AB21" s="117">
        <v>3.1206000000000001E-2</v>
      </c>
      <c r="AC21" s="117">
        <v>5.44E-4</v>
      </c>
      <c r="AD21" s="117">
        <v>1.06277E-2</v>
      </c>
      <c r="AE21" s="51"/>
      <c r="AF21" s="117">
        <v>2749.2999999999997</v>
      </c>
      <c r="AG21" s="166">
        <v>62.51</v>
      </c>
      <c r="AH21" s="166">
        <v>1052.0999999999999</v>
      </c>
      <c r="AI21" s="117">
        <v>101</v>
      </c>
      <c r="AJ21" s="117" t="s">
        <v>65</v>
      </c>
      <c r="AK21" s="117" t="s">
        <v>65</v>
      </c>
      <c r="AL21" s="40" t="s">
        <v>61</v>
      </c>
    </row>
    <row r="22" spans="1:38" ht="26.25" customHeight="1" thickBot="1" x14ac:dyDescent="0.25">
      <c r="A22" s="60" t="s">
        <v>66</v>
      </c>
      <c r="B22" s="64" t="s">
        <v>83</v>
      </c>
      <c r="C22" s="61" t="s">
        <v>84</v>
      </c>
      <c r="D22" s="62"/>
      <c r="E22" s="117">
        <v>0.683782</v>
      </c>
      <c r="F22" s="117">
        <v>2.8570999999999999E-2</v>
      </c>
      <c r="G22" s="117">
        <v>0.62779099999999999</v>
      </c>
      <c r="H22" s="117">
        <v>4.0000000000000002E-4</v>
      </c>
      <c r="I22" s="117" t="s">
        <v>433</v>
      </c>
      <c r="J22" s="117" t="s">
        <v>433</v>
      </c>
      <c r="K22" s="117">
        <v>1.351097</v>
      </c>
      <c r="L22" s="117" t="s">
        <v>433</v>
      </c>
      <c r="M22" s="117">
        <v>1.0504579999999999</v>
      </c>
      <c r="N22" s="117">
        <v>0.55281599999999997</v>
      </c>
      <c r="O22" s="117">
        <v>2.8444000000000001E-2</v>
      </c>
      <c r="P22" s="117">
        <v>4.9979999999999998E-3</v>
      </c>
      <c r="Q22" s="117">
        <v>2.4410999999999999E-2</v>
      </c>
      <c r="R22" s="117">
        <v>2.8334999999999999E-2</v>
      </c>
      <c r="S22" s="117">
        <v>2.9989999999999999E-2</v>
      </c>
      <c r="T22" s="117">
        <v>8.8266999999999998E-2</v>
      </c>
      <c r="U22" s="117">
        <v>5.53E-4</v>
      </c>
      <c r="V22" s="117">
        <v>0.198492</v>
      </c>
      <c r="W22" s="117">
        <v>4.2546E-2</v>
      </c>
      <c r="X22" s="117">
        <v>1.1228E-2</v>
      </c>
      <c r="Y22" s="117">
        <v>1.5339999999999999E-2</v>
      </c>
      <c r="Z22" s="117">
        <v>6.522E-3</v>
      </c>
      <c r="AA22" s="117">
        <v>4.8050000000000002E-3</v>
      </c>
      <c r="AB22" s="117">
        <v>3.7893999999999997E-2</v>
      </c>
      <c r="AC22" s="117">
        <v>4.2839999999999996E-3</v>
      </c>
      <c r="AD22" s="117">
        <v>0.112264</v>
      </c>
      <c r="AE22" s="51"/>
      <c r="AF22" s="117">
        <v>371.5</v>
      </c>
      <c r="AG22" s="117">
        <v>4069.526754425</v>
      </c>
      <c r="AH22" s="166">
        <v>888.3</v>
      </c>
      <c r="AI22" s="117">
        <v>42</v>
      </c>
      <c r="AJ22" s="117" t="s">
        <v>65</v>
      </c>
      <c r="AK22" s="117" t="s">
        <v>65</v>
      </c>
      <c r="AL22" s="40" t="s">
        <v>61</v>
      </c>
    </row>
    <row r="23" spans="1:38" ht="26.25" customHeight="1" thickBot="1" x14ac:dyDescent="0.25">
      <c r="A23" s="60" t="s">
        <v>85</v>
      </c>
      <c r="B23" s="64" t="s">
        <v>86</v>
      </c>
      <c r="C23" s="61" t="s">
        <v>87</v>
      </c>
      <c r="D23" s="103"/>
      <c r="E23" s="117">
        <v>0.62399400000000005</v>
      </c>
      <c r="F23" s="117">
        <v>0.13167599999999999</v>
      </c>
      <c r="G23" s="117">
        <v>0.154</v>
      </c>
      <c r="H23" s="117">
        <v>1.2400000000000001E-4</v>
      </c>
      <c r="I23" s="117" t="s">
        <v>433</v>
      </c>
      <c r="J23" s="117" t="s">
        <v>433</v>
      </c>
      <c r="K23" s="117">
        <v>5.8088000000000001E-2</v>
      </c>
      <c r="L23" s="117" t="s">
        <v>433</v>
      </c>
      <c r="M23" s="117">
        <v>1.79975</v>
      </c>
      <c r="N23" s="117">
        <v>0.3</v>
      </c>
      <c r="O23" s="117">
        <v>1.7000000000000001E-4</v>
      </c>
      <c r="P23" s="117" t="s">
        <v>72</v>
      </c>
      <c r="Q23" s="117" t="s">
        <v>72</v>
      </c>
      <c r="R23" s="117">
        <v>8.4999999999999995E-4</v>
      </c>
      <c r="S23" s="117">
        <v>2.8899999999999999E-2</v>
      </c>
      <c r="T23" s="117">
        <v>1.1900000000000001E-3</v>
      </c>
      <c r="U23" s="117">
        <v>1.7000000000000001E-4</v>
      </c>
      <c r="V23" s="117">
        <v>1.7000000000000001E-2</v>
      </c>
      <c r="W23" s="117" t="s">
        <v>72</v>
      </c>
      <c r="X23" s="117">
        <v>5.2999999999999998E-4</v>
      </c>
      <c r="Y23" s="117">
        <v>8.3000000000000001E-4</v>
      </c>
      <c r="Z23" s="117" t="s">
        <v>72</v>
      </c>
      <c r="AA23" s="117" t="s">
        <v>72</v>
      </c>
      <c r="AB23" s="62">
        <v>1.3600000000000001E-3</v>
      </c>
      <c r="AC23" s="117" t="s">
        <v>65</v>
      </c>
      <c r="AD23" s="117" t="s">
        <v>65</v>
      </c>
      <c r="AE23" s="51"/>
      <c r="AF23" s="117">
        <v>722.5</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0.500919</v>
      </c>
      <c r="F24" s="117">
        <v>0.15309</v>
      </c>
      <c r="G24" s="117">
        <v>1.0978429999999999</v>
      </c>
      <c r="H24" s="117">
        <v>1.1019999999999999E-3</v>
      </c>
      <c r="I24" s="117" t="s">
        <v>433</v>
      </c>
      <c r="J24" s="117" t="s">
        <v>433</v>
      </c>
      <c r="K24" s="117">
        <v>0.23801600000000001</v>
      </c>
      <c r="L24" s="117" t="s">
        <v>433</v>
      </c>
      <c r="M24" s="117">
        <v>0.51241000000000003</v>
      </c>
      <c r="N24" s="117">
        <v>6.5261E-2</v>
      </c>
      <c r="O24" s="117">
        <v>2.0747999999999999E-2</v>
      </c>
      <c r="P24" s="117">
        <v>2.196E-3</v>
      </c>
      <c r="Q24" s="117">
        <v>6.4421999999999993E-2</v>
      </c>
      <c r="R24" s="117">
        <v>6.2184999999999997E-2</v>
      </c>
      <c r="S24" s="117">
        <v>2.4687000000000001E-2</v>
      </c>
      <c r="T24" s="117">
        <v>3.3059999999999999E-2</v>
      </c>
      <c r="U24" s="117">
        <v>1.273E-3</v>
      </c>
      <c r="V24" s="117">
        <v>1.1365609999999999</v>
      </c>
      <c r="W24" s="117">
        <v>0.24734999999999999</v>
      </c>
      <c r="X24" s="117">
        <v>2.7417E-2</v>
      </c>
      <c r="Y24" s="117">
        <v>4.2838000000000001E-2</v>
      </c>
      <c r="Z24" s="117">
        <v>1.4796E-2</v>
      </c>
      <c r="AA24" s="117">
        <v>1.1749000000000001E-2</v>
      </c>
      <c r="AB24" s="117">
        <v>9.6800999999999998E-2</v>
      </c>
      <c r="AC24" s="117">
        <v>1.0900999999999999E-2</v>
      </c>
      <c r="AD24" s="117">
        <v>1.5322000000000001E-2</v>
      </c>
      <c r="AE24" s="51"/>
      <c r="AF24" s="117">
        <v>1410.6</v>
      </c>
      <c r="AG24" s="117">
        <v>90</v>
      </c>
      <c r="AH24" s="166">
        <v>793.80000000000007</v>
      </c>
      <c r="AI24" s="117">
        <v>2169</v>
      </c>
      <c r="AJ24" s="117" t="s">
        <v>65</v>
      </c>
      <c r="AK24" s="117" t="s">
        <v>65</v>
      </c>
      <c r="AL24" s="40" t="s">
        <v>61</v>
      </c>
    </row>
    <row r="25" spans="1:38" ht="26.25" customHeight="1" thickBot="1" x14ac:dyDescent="0.25">
      <c r="A25" s="60" t="s">
        <v>90</v>
      </c>
      <c r="B25" s="64" t="s">
        <v>91</v>
      </c>
      <c r="C25" s="66" t="s">
        <v>92</v>
      </c>
      <c r="D25" s="62"/>
      <c r="E25" s="117">
        <v>3.7717000000000001E-2</v>
      </c>
      <c r="F25" s="117">
        <v>7.0870000000000004E-3</v>
      </c>
      <c r="G25" s="117">
        <v>3.9160000000000002E-3</v>
      </c>
      <c r="H25" s="117" t="s">
        <v>72</v>
      </c>
      <c r="I25" s="117" t="s">
        <v>433</v>
      </c>
      <c r="J25" s="117" t="s">
        <v>433</v>
      </c>
      <c r="K25" s="117">
        <v>2.7900000000000001E-4</v>
      </c>
      <c r="L25" s="117" t="s">
        <v>433</v>
      </c>
      <c r="M25" s="117">
        <v>6.7477999999999996E-2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171.47200000000001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1.093E-3</v>
      </c>
      <c r="F26" s="117">
        <v>1.688E-3</v>
      </c>
      <c r="G26" s="117">
        <v>1.8000000000000001E-4</v>
      </c>
      <c r="H26" s="117" t="s">
        <v>72</v>
      </c>
      <c r="I26" s="117" t="s">
        <v>433</v>
      </c>
      <c r="J26" s="117" t="s">
        <v>433</v>
      </c>
      <c r="K26" s="117">
        <v>1.0000000000000001E-5</v>
      </c>
      <c r="L26" s="117" t="s">
        <v>433</v>
      </c>
      <c r="M26" s="117">
        <v>2.1448999999999999E-2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8.5139999999999993</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8.7047061890001967</v>
      </c>
      <c r="F27" s="117">
        <v>7.5004015377351605</v>
      </c>
      <c r="G27" s="117">
        <v>0.64743947231327525</v>
      </c>
      <c r="H27" s="117">
        <v>3.9812715980570498E-2</v>
      </c>
      <c r="I27" s="117" t="s">
        <v>433</v>
      </c>
      <c r="J27" s="117" t="s">
        <v>433</v>
      </c>
      <c r="K27" s="117">
        <v>7.6382256987750238E-2</v>
      </c>
      <c r="L27" s="117" t="s">
        <v>433</v>
      </c>
      <c r="M27" s="117">
        <v>74.763685249130262</v>
      </c>
      <c r="N27" s="117">
        <v>5.5857634479726732</v>
      </c>
      <c r="O27" s="117">
        <v>5.0113670537651059E-5</v>
      </c>
      <c r="P27" s="117">
        <v>2.2280705785643878E-3</v>
      </c>
      <c r="Q27" s="117">
        <v>7.5555513087889115E-5</v>
      </c>
      <c r="R27" s="117">
        <v>1.6852276388872808E-3</v>
      </c>
      <c r="S27" s="117">
        <v>1.1980139195956437E-3</v>
      </c>
      <c r="T27" s="117">
        <v>5.705321019617986E-4</v>
      </c>
      <c r="U27" s="117">
        <v>5.088368510047614E-5</v>
      </c>
      <c r="V27" s="117">
        <v>8.4189084784633134E-3</v>
      </c>
      <c r="W27" s="117">
        <v>0.1263994</v>
      </c>
      <c r="X27" s="117">
        <v>2.2581271535999999E-3</v>
      </c>
      <c r="Y27" s="117">
        <v>3.6897005124000002E-3</v>
      </c>
      <c r="Z27" s="117">
        <v>1.5616742283000001E-3</v>
      </c>
      <c r="AA27" s="117">
        <v>4.1224946673999998E-3</v>
      </c>
      <c r="AB27" s="117">
        <v>1.1631996561700001E-2</v>
      </c>
      <c r="AC27" s="117">
        <v>1.263995E-4</v>
      </c>
      <c r="AD27" s="117">
        <v>2.5880500000000001E-5</v>
      </c>
      <c r="AE27" s="51"/>
      <c r="AF27" s="117">
        <v>11529.786635</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0.8871838462577919</v>
      </c>
      <c r="F28" s="117">
        <v>0.36840804817979428</v>
      </c>
      <c r="G28" s="117">
        <v>0.28899394534370282</v>
      </c>
      <c r="H28" s="117">
        <v>1.7192941048030192E-3</v>
      </c>
      <c r="I28" s="117" t="s">
        <v>433</v>
      </c>
      <c r="J28" s="117" t="s">
        <v>433</v>
      </c>
      <c r="K28" s="117">
        <v>0.1372259604373601</v>
      </c>
      <c r="L28" s="117" t="s">
        <v>433</v>
      </c>
      <c r="M28" s="117">
        <v>4.0926595725615789</v>
      </c>
      <c r="N28" s="117">
        <v>0.2941757770952636</v>
      </c>
      <c r="O28" s="117">
        <v>3.9136251964498978E-6</v>
      </c>
      <c r="P28" s="117">
        <v>2.5243272676241389E-4</v>
      </c>
      <c r="Q28" s="117">
        <v>6.5279580404095941E-6</v>
      </c>
      <c r="R28" s="117">
        <v>3.0541230175669669E-4</v>
      </c>
      <c r="S28" s="117">
        <v>2.083827718895814E-4</v>
      </c>
      <c r="T28" s="117">
        <v>3.5143886073152627E-5</v>
      </c>
      <c r="U28" s="117">
        <v>5.2286656879193909E-6</v>
      </c>
      <c r="V28" s="117">
        <v>9.0218105325078426E-4</v>
      </c>
      <c r="W28" s="117">
        <v>7.3794999999999989E-3</v>
      </c>
      <c r="X28" s="117">
        <v>6.3001519550000002E-4</v>
      </c>
      <c r="Y28" s="117">
        <v>7.5399597279999999E-4</v>
      </c>
      <c r="Z28" s="117">
        <v>5.3651513200000001E-4</v>
      </c>
      <c r="AA28" s="117">
        <v>6.6981663140000005E-4</v>
      </c>
      <c r="AB28" s="62">
        <v>2.5903429317E-3</v>
      </c>
      <c r="AC28" s="117">
        <v>7.3796999999999998E-6</v>
      </c>
      <c r="AD28" s="117">
        <v>5.3515999999999997E-6</v>
      </c>
      <c r="AE28" s="51"/>
      <c r="AF28" s="117">
        <v>1684.2128909999999</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8.3022496269527917</v>
      </c>
      <c r="F29" s="117">
        <v>0.89673061545124255</v>
      </c>
      <c r="G29" s="117">
        <v>1.9596236164210992</v>
      </c>
      <c r="H29" s="117">
        <v>2.9688066411557258E-3</v>
      </c>
      <c r="I29" s="117" t="s">
        <v>433</v>
      </c>
      <c r="J29" s="117" t="s">
        <v>433</v>
      </c>
      <c r="K29" s="117">
        <v>0.28482871611994298</v>
      </c>
      <c r="L29" s="117" t="s">
        <v>433</v>
      </c>
      <c r="M29" s="117">
        <v>2.2195226643393888</v>
      </c>
      <c r="N29" s="117">
        <v>0.55448963766493264</v>
      </c>
      <c r="O29" s="117">
        <v>1.4450673899890629E-5</v>
      </c>
      <c r="P29" s="117">
        <v>1.2256822348499111E-3</v>
      </c>
      <c r="Q29" s="117">
        <v>2.6452634211473286E-5</v>
      </c>
      <c r="R29" s="117">
        <v>1.7783208990201005E-3</v>
      </c>
      <c r="S29" s="117">
        <v>1.199262237927174E-3</v>
      </c>
      <c r="T29" s="117">
        <v>9.4533399424182E-5</v>
      </c>
      <c r="U29" s="117">
        <v>2.4003920623165331E-5</v>
      </c>
      <c r="V29" s="117">
        <v>4.2472443045205189E-3</v>
      </c>
      <c r="W29" s="117">
        <v>6.7708199999999996E-2</v>
      </c>
      <c r="X29" s="117">
        <v>9.6725776549999999E-4</v>
      </c>
      <c r="Y29" s="117">
        <v>5.8572831362000005E-3</v>
      </c>
      <c r="Z29" s="117">
        <v>6.5451108805E-3</v>
      </c>
      <c r="AA29" s="117">
        <v>1.5046231910000002E-3</v>
      </c>
      <c r="AB29" s="117">
        <v>1.4874274973200001E-2</v>
      </c>
      <c r="AC29" s="117">
        <v>1.75271E-5</v>
      </c>
      <c r="AD29" s="117">
        <v>1.1904E-5</v>
      </c>
      <c r="AE29" s="51"/>
      <c r="AF29" s="117">
        <v>9159.4807070000006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5.5192746729773685E-3</v>
      </c>
      <c r="F30" s="117">
        <v>2.1893158708007489E-2</v>
      </c>
      <c r="G30" s="117">
        <v>1.0935528369705326E-3</v>
      </c>
      <c r="H30" s="117">
        <v>2.9726000704479731E-5</v>
      </c>
      <c r="I30" s="117" t="s">
        <v>433</v>
      </c>
      <c r="J30" s="117" t="s">
        <v>433</v>
      </c>
      <c r="K30" s="117">
        <v>2.9726048820804559E-4</v>
      </c>
      <c r="L30" s="117" t="s">
        <v>433</v>
      </c>
      <c r="M30" s="117">
        <v>0.30071435928797619</v>
      </c>
      <c r="N30" s="117">
        <v>1.2379137548658836E-2</v>
      </c>
      <c r="O30" s="117">
        <v>1.0935528369705324E-7</v>
      </c>
      <c r="P30" s="117">
        <v>4.756954840821816E-6</v>
      </c>
      <c r="Q30" s="117">
        <v>1.6403292554557984E-7</v>
      </c>
      <c r="R30" s="117">
        <v>3.4446914364571777E-6</v>
      </c>
      <c r="S30" s="117">
        <v>2.4604938831836981E-6</v>
      </c>
      <c r="T30" s="117">
        <v>1.2575857625161123E-6</v>
      </c>
      <c r="U30" s="117">
        <v>1.0935528369705324E-7</v>
      </c>
      <c r="V30" s="117">
        <v>1.8043621810013788E-5</v>
      </c>
      <c r="W30" s="117">
        <v>4.682E-4</v>
      </c>
      <c r="X30" s="117">
        <v>7.1342402000000004E-6</v>
      </c>
      <c r="Y30" s="117">
        <v>1.30794403E-5</v>
      </c>
      <c r="Z30" s="117">
        <v>4.4589000999999997E-6</v>
      </c>
      <c r="AA30" s="117">
        <v>1.5308890299999999E-5</v>
      </c>
      <c r="AB30" s="117">
        <v>3.9981470899999999E-5</v>
      </c>
      <c r="AC30" s="117">
        <v>4.6820000000000002E-7</v>
      </c>
      <c r="AD30" s="117">
        <v>4.6820000000000002E-7</v>
      </c>
      <c r="AE30" s="51"/>
      <c r="AF30" s="117">
        <v>24.058161999999999</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2.6605720000000002</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124.08907000000001</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0.18818599999999999</v>
      </c>
      <c r="L32" s="117" t="s">
        <v>433</v>
      </c>
      <c r="M32" s="117" t="s">
        <v>65</v>
      </c>
      <c r="N32" s="117">
        <v>0.597804</v>
      </c>
      <c r="O32" s="117">
        <v>2.5799999999999998E-3</v>
      </c>
      <c r="P32" s="117" t="s">
        <v>65</v>
      </c>
      <c r="Q32" s="117">
        <v>6.816E-3</v>
      </c>
      <c r="R32" s="117">
        <v>0.22353300000000001</v>
      </c>
      <c r="S32" s="117">
        <v>4.911276</v>
      </c>
      <c r="T32" s="117">
        <v>3.4081E-2</v>
      </c>
      <c r="U32" s="117">
        <v>3.764E-3</v>
      </c>
      <c r="V32" s="117">
        <v>1.5179279999999999</v>
      </c>
      <c r="W32" s="117" t="s">
        <v>72</v>
      </c>
      <c r="X32" s="117">
        <v>4.3100000000000001E-4</v>
      </c>
      <c r="Y32" s="117">
        <v>4.0000000000000003E-5</v>
      </c>
      <c r="Z32" s="117">
        <v>5.8999999999999998E-5</v>
      </c>
      <c r="AA32" s="117">
        <v>2.4899999999999998E-4</v>
      </c>
      <c r="AB32" s="117">
        <v>7.7999999999999999E-4</v>
      </c>
      <c r="AC32" s="117" t="s">
        <v>72</v>
      </c>
      <c r="AD32" s="117" t="s">
        <v>72</v>
      </c>
      <c r="AE32" s="51"/>
      <c r="AF32" s="117" t="s">
        <v>65</v>
      </c>
      <c r="AG32" s="117" t="s">
        <v>65</v>
      </c>
      <c r="AH32" s="117" t="s">
        <v>65</v>
      </c>
      <c r="AI32" s="117" t="s">
        <v>65</v>
      </c>
      <c r="AJ32" s="117" t="s">
        <v>65</v>
      </c>
      <c r="AK32" s="117">
        <v>5727.5807349999995</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1.1057300000000001</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5727.5807349999995</v>
      </c>
      <c r="AL33" s="40" t="s">
        <v>108</v>
      </c>
    </row>
    <row r="34" spans="1:38" ht="26.25" customHeight="1" thickBot="1" x14ac:dyDescent="0.25">
      <c r="A34" s="60" t="s">
        <v>85</v>
      </c>
      <c r="B34" s="60" t="s">
        <v>111</v>
      </c>
      <c r="C34" s="61" t="s">
        <v>112</v>
      </c>
      <c r="D34" s="62"/>
      <c r="E34" s="117">
        <v>2.5744479999999998</v>
      </c>
      <c r="F34" s="117">
        <v>0.201123</v>
      </c>
      <c r="G34" s="117">
        <v>0.43259999999999998</v>
      </c>
      <c r="H34" s="117">
        <v>4.2000000000000002E-4</v>
      </c>
      <c r="I34" s="117" t="s">
        <v>433</v>
      </c>
      <c r="J34" s="117" t="s">
        <v>433</v>
      </c>
      <c r="K34" s="117">
        <v>8.8517999999999999E-2</v>
      </c>
      <c r="L34" s="117" t="s">
        <v>433</v>
      </c>
      <c r="M34" s="117">
        <v>0.70710200000000001</v>
      </c>
      <c r="N34" s="117">
        <v>1.8760000000000001E-3</v>
      </c>
      <c r="O34" s="117">
        <v>4.4499999999999997E-4</v>
      </c>
      <c r="P34" s="117">
        <v>1.11E-4</v>
      </c>
      <c r="Q34" s="117">
        <v>5.5999999999999999E-5</v>
      </c>
      <c r="R34" s="117">
        <v>2.2889999999999998E-3</v>
      </c>
      <c r="S34" s="117">
        <v>7.1645E-2</v>
      </c>
      <c r="T34" s="117">
        <v>3.1220000000000002E-3</v>
      </c>
      <c r="U34" s="117">
        <v>4.4499999999999997E-4</v>
      </c>
      <c r="V34" s="117">
        <v>4.48E-2</v>
      </c>
      <c r="W34" s="117">
        <v>2.8419999999999999E-3</v>
      </c>
      <c r="X34" s="117">
        <v>1.897E-3</v>
      </c>
      <c r="Y34" s="117">
        <v>2.9250000000000001E-3</v>
      </c>
      <c r="Z34" s="117">
        <v>1.7769999999999999E-3</v>
      </c>
      <c r="AA34" s="117">
        <v>5.9100000000000005E-4</v>
      </c>
      <c r="AB34" s="62">
        <v>7.1900000000000002E-3</v>
      </c>
      <c r="AC34" s="117">
        <v>9.0000000000000002E-6</v>
      </c>
      <c r="AD34" s="117">
        <v>2.3800000000000002E-3</v>
      </c>
      <c r="AE34" s="51"/>
      <c r="AF34" s="117">
        <v>1776.6</v>
      </c>
      <c r="AG34" s="117">
        <v>14</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72</v>
      </c>
      <c r="AG35" s="117" t="s">
        <v>72</v>
      </c>
      <c r="AH35" s="117" t="s">
        <v>72</v>
      </c>
      <c r="AI35" s="117" t="s">
        <v>72</v>
      </c>
      <c r="AJ35" s="117" t="s">
        <v>72</v>
      </c>
      <c r="AK35" s="117" t="s">
        <v>72</v>
      </c>
      <c r="AL35" s="40" t="s">
        <v>61</v>
      </c>
    </row>
    <row r="36" spans="1:38" ht="26.25" customHeight="1" thickBot="1" x14ac:dyDescent="0.25">
      <c r="A36" s="60" t="s">
        <v>113</v>
      </c>
      <c r="B36" s="60" t="s">
        <v>116</v>
      </c>
      <c r="C36" s="61" t="s">
        <v>117</v>
      </c>
      <c r="D36" s="62"/>
      <c r="E36" s="117">
        <v>0.47099999999999997</v>
      </c>
      <c r="F36" s="117">
        <v>1.6799999999999999E-2</v>
      </c>
      <c r="G36" s="117">
        <v>0.06</v>
      </c>
      <c r="H36" s="117" t="s">
        <v>72</v>
      </c>
      <c r="I36" s="117" t="s">
        <v>433</v>
      </c>
      <c r="J36" s="117" t="s">
        <v>433</v>
      </c>
      <c r="K36" s="117">
        <v>8.9999999999999993E-3</v>
      </c>
      <c r="L36" s="117" t="s">
        <v>433</v>
      </c>
      <c r="M36" s="117">
        <v>4.4400000000000002E-2</v>
      </c>
      <c r="N36" s="117">
        <v>7.7999999999999999E-4</v>
      </c>
      <c r="O36" s="117">
        <v>6.0000000000000002E-5</v>
      </c>
      <c r="P36" s="117">
        <v>1.8000000000000001E-4</v>
      </c>
      <c r="Q36" s="117">
        <v>2.4000000000000001E-4</v>
      </c>
      <c r="R36" s="117">
        <v>2.9999999999999997E-4</v>
      </c>
      <c r="S36" s="117">
        <v>1.2000000000000001E-3</v>
      </c>
      <c r="T36" s="117">
        <v>6.0000000000000001E-3</v>
      </c>
      <c r="U36" s="117">
        <v>5.9999999999999995E-5</v>
      </c>
      <c r="V36" s="117">
        <v>7.1999999999999998E-3</v>
      </c>
      <c r="W36" s="117">
        <v>7.7999999999999999E-4</v>
      </c>
      <c r="X36" s="117">
        <v>1.2E-5</v>
      </c>
      <c r="Y36" s="117">
        <v>5.9999999999999995E-5</v>
      </c>
      <c r="Z36" s="117">
        <v>5.9999999999999995E-5</v>
      </c>
      <c r="AA36" s="117">
        <v>6.0000000000000002E-6</v>
      </c>
      <c r="AB36" s="117">
        <v>1.3799999999999999E-4</v>
      </c>
      <c r="AC36" s="117">
        <v>4.8000000000000001E-4</v>
      </c>
      <c r="AD36" s="117">
        <v>2.2800000000000001E-4</v>
      </c>
      <c r="AE36" s="51"/>
      <c r="AF36" s="117">
        <v>253.79999999999998</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0.28715600000000002</v>
      </c>
      <c r="F39" s="117">
        <v>5.9267E-2</v>
      </c>
      <c r="G39" s="117">
        <v>1.1193500000000001</v>
      </c>
      <c r="H39" s="117">
        <v>4.6099999999999998E-4</v>
      </c>
      <c r="I39" s="117" t="s">
        <v>433</v>
      </c>
      <c r="J39" s="117" t="s">
        <v>433</v>
      </c>
      <c r="K39" s="117">
        <v>8.4543999999999994E-2</v>
      </c>
      <c r="L39" s="117" t="s">
        <v>433</v>
      </c>
      <c r="M39" s="117">
        <v>0.48491299999999998</v>
      </c>
      <c r="N39" s="117">
        <v>6.1262999999999998E-2</v>
      </c>
      <c r="O39" s="117">
        <v>9.0819999999999998E-3</v>
      </c>
      <c r="P39" s="117">
        <v>2.7750000000000001E-3</v>
      </c>
      <c r="Q39" s="117">
        <v>6.1508E-2</v>
      </c>
      <c r="R39" s="117">
        <v>3.6903999999999999E-2</v>
      </c>
      <c r="S39" s="117">
        <v>1.9835999999999999E-2</v>
      </c>
      <c r="T39" s="117">
        <v>0.31062099999999998</v>
      </c>
      <c r="U39" s="62">
        <v>7.4200000000000004E-4</v>
      </c>
      <c r="V39" s="117">
        <v>0.23080500000000001</v>
      </c>
      <c r="W39" s="117">
        <v>0.100951</v>
      </c>
      <c r="X39" s="117">
        <v>1.8440000000000002E-2</v>
      </c>
      <c r="Y39" s="117">
        <v>2.5170999999999999E-2</v>
      </c>
      <c r="Z39" s="117">
        <v>1.0909E-2</v>
      </c>
      <c r="AA39" s="117">
        <v>8.0750000000000006E-3</v>
      </c>
      <c r="AB39" s="117">
        <v>6.2594999999999998E-2</v>
      </c>
      <c r="AC39" s="117">
        <v>1.7600000000000001E-3</v>
      </c>
      <c r="AD39" s="117">
        <v>4.9403000000000002E-2</v>
      </c>
      <c r="AE39" s="51"/>
      <c r="AF39" s="117">
        <v>1350.0000000000002</v>
      </c>
      <c r="AG39" s="166">
        <v>290.58</v>
      </c>
      <c r="AH39" s="166">
        <v>269.10000000000002</v>
      </c>
      <c r="AI39" s="117">
        <v>316</v>
      </c>
      <c r="AJ39" s="117" t="s">
        <v>65</v>
      </c>
      <c r="AK39" s="117" t="s">
        <v>65</v>
      </c>
      <c r="AL39" s="40" t="s">
        <v>61</v>
      </c>
    </row>
    <row r="40" spans="1:38" ht="26.25" customHeight="1" thickBot="1" x14ac:dyDescent="0.25">
      <c r="A40" s="60" t="s">
        <v>85</v>
      </c>
      <c r="B40" s="60" t="s">
        <v>125</v>
      </c>
      <c r="C40" s="61" t="s">
        <v>126</v>
      </c>
      <c r="D40" s="62"/>
      <c r="E40" s="117">
        <v>0.171961</v>
      </c>
      <c r="F40" s="117">
        <v>0.167571</v>
      </c>
      <c r="G40" s="117">
        <v>4.3243999999999998E-2</v>
      </c>
      <c r="H40" s="117">
        <v>3.4E-5</v>
      </c>
      <c r="I40" s="117" t="s">
        <v>433</v>
      </c>
      <c r="J40" s="117" t="s">
        <v>433</v>
      </c>
      <c r="K40" s="117">
        <v>1.8574E-2</v>
      </c>
      <c r="L40" s="117" t="s">
        <v>433</v>
      </c>
      <c r="M40" s="117">
        <v>0.45455299999999998</v>
      </c>
      <c r="N40" s="117">
        <v>9.2202000000000006E-2</v>
      </c>
      <c r="O40" s="117">
        <v>4.8000000000000001E-5</v>
      </c>
      <c r="P40" s="117" t="s">
        <v>72</v>
      </c>
      <c r="Q40" s="117" t="s">
        <v>72</v>
      </c>
      <c r="R40" s="117">
        <v>2.41E-4</v>
      </c>
      <c r="S40" s="117">
        <v>8.1869999999999998E-3</v>
      </c>
      <c r="T40" s="117">
        <v>3.3700000000000001E-4</v>
      </c>
      <c r="U40" s="117">
        <v>4.8000000000000001E-5</v>
      </c>
      <c r="V40" s="117">
        <v>4.816E-3</v>
      </c>
      <c r="W40" s="117" t="s">
        <v>72</v>
      </c>
      <c r="X40" s="117">
        <v>1.5100000000000001E-4</v>
      </c>
      <c r="Y40" s="117">
        <v>2.3499999999999999E-4</v>
      </c>
      <c r="Z40" s="117" t="s">
        <v>72</v>
      </c>
      <c r="AA40" s="117" t="s">
        <v>72</v>
      </c>
      <c r="AB40" s="117">
        <v>3.86E-4</v>
      </c>
      <c r="AC40" s="117" t="s">
        <v>65</v>
      </c>
      <c r="AD40" s="117" t="s">
        <v>65</v>
      </c>
      <c r="AE40" s="51"/>
      <c r="AF40" s="117">
        <v>204.70153099999999</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8.5921990000000008</v>
      </c>
      <c r="F41" s="166">
        <v>7.2418560000000003</v>
      </c>
      <c r="G41" s="166">
        <v>1.2675989999999999</v>
      </c>
      <c r="H41" s="166">
        <v>7.9313999999999996E-2</v>
      </c>
      <c r="I41" s="166" t="s">
        <v>433</v>
      </c>
      <c r="J41" s="166" t="s">
        <v>433</v>
      </c>
      <c r="K41" s="166">
        <v>3.371982</v>
      </c>
      <c r="L41" s="166" t="s">
        <v>433</v>
      </c>
      <c r="M41" s="166">
        <v>102.71477</v>
      </c>
      <c r="N41" s="166">
        <v>3.014859</v>
      </c>
      <c r="O41" s="166">
        <v>0.26766899999999999</v>
      </c>
      <c r="P41" s="166">
        <v>8.1529000000000004E-2</v>
      </c>
      <c r="Q41" s="166">
        <v>5.6798000000000001E-2</v>
      </c>
      <c r="R41" s="166">
        <v>0.34676299999999999</v>
      </c>
      <c r="S41" s="166">
        <v>0.116868</v>
      </c>
      <c r="T41" s="166">
        <v>4.7716000000000001E-2</v>
      </c>
      <c r="U41" s="166">
        <v>9.7719999999999994E-3</v>
      </c>
      <c r="V41" s="166">
        <v>7.6079809999999997</v>
      </c>
      <c r="W41" s="166">
        <v>1.461724</v>
      </c>
      <c r="X41" s="166">
        <v>2.1562749999999999</v>
      </c>
      <c r="Y41" s="166">
        <v>2.0204460000000002</v>
      </c>
      <c r="Z41" s="166">
        <v>1.422642</v>
      </c>
      <c r="AA41" s="166">
        <v>2.201613</v>
      </c>
      <c r="AB41" s="204">
        <v>7.8009740000000001</v>
      </c>
      <c r="AC41" s="166">
        <v>0.21255299999999999</v>
      </c>
      <c r="AD41" s="166">
        <v>0.22643199999999999</v>
      </c>
      <c r="AE41" s="51"/>
      <c r="AF41" s="62">
        <v>656.9</v>
      </c>
      <c r="AG41" s="204">
        <v>1327.22</v>
      </c>
      <c r="AH41" s="117">
        <v>1818</v>
      </c>
      <c r="AI41" s="117">
        <v>14238</v>
      </c>
      <c r="AJ41" s="62">
        <v>454.77594952860528</v>
      </c>
      <c r="AK41" s="117" t="s">
        <v>65</v>
      </c>
      <c r="AL41" s="40" t="s">
        <v>61</v>
      </c>
    </row>
    <row r="42" spans="1:38" ht="26.25" customHeight="1" thickBot="1" x14ac:dyDescent="0.25">
      <c r="A42" s="60" t="s">
        <v>85</v>
      </c>
      <c r="B42" s="60" t="s">
        <v>129</v>
      </c>
      <c r="C42" s="61" t="s">
        <v>130</v>
      </c>
      <c r="D42" s="62"/>
      <c r="E42" s="117">
        <v>3.6340999999999998E-2</v>
      </c>
      <c r="F42" s="117">
        <v>0.35577900000000001</v>
      </c>
      <c r="G42" s="117">
        <v>1.149E-2</v>
      </c>
      <c r="H42" s="117">
        <v>1.4E-5</v>
      </c>
      <c r="I42" s="117" t="s">
        <v>433</v>
      </c>
      <c r="J42" s="117" t="s">
        <v>433</v>
      </c>
      <c r="K42" s="117">
        <v>7.9600000000000001E-3</v>
      </c>
      <c r="L42" s="117" t="s">
        <v>433</v>
      </c>
      <c r="M42" s="117">
        <v>1.9768859999999999</v>
      </c>
      <c r="N42" s="117">
        <v>0.42299999999999999</v>
      </c>
      <c r="O42" s="117">
        <v>3.4E-5</v>
      </c>
      <c r="P42" s="117" t="s">
        <v>72</v>
      </c>
      <c r="Q42" s="117" t="s">
        <v>72</v>
      </c>
      <c r="R42" s="117">
        <v>1.7000000000000001E-4</v>
      </c>
      <c r="S42" s="117">
        <v>5.7879999999999997E-3</v>
      </c>
      <c r="T42" s="117">
        <v>2.3800000000000001E-4</v>
      </c>
      <c r="U42" s="117">
        <v>3.4E-5</v>
      </c>
      <c r="V42" s="117">
        <v>3.405E-3</v>
      </c>
      <c r="W42" s="117" t="s">
        <v>72</v>
      </c>
      <c r="X42" s="117">
        <v>1.2999999999999999E-4</v>
      </c>
      <c r="Y42" s="117">
        <v>1.4200000000000001E-4</v>
      </c>
      <c r="Z42" s="117" t="s">
        <v>72</v>
      </c>
      <c r="AA42" s="117" t="s">
        <v>72</v>
      </c>
      <c r="AB42" s="117">
        <v>2.72E-4</v>
      </c>
      <c r="AC42" s="117" t="s">
        <v>65</v>
      </c>
      <c r="AD42" s="117" t="s">
        <v>65</v>
      </c>
      <c r="AE42" s="51"/>
      <c r="AF42" s="117">
        <v>148.82550000000001</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0.122293</v>
      </c>
      <c r="F43" s="117">
        <v>5.5365999999999999E-2</v>
      </c>
      <c r="G43" s="117">
        <v>0.38524999999999998</v>
      </c>
      <c r="H43" s="117">
        <v>2.8499999999999999E-4</v>
      </c>
      <c r="I43" s="117" t="s">
        <v>433</v>
      </c>
      <c r="J43" s="117" t="s">
        <v>433</v>
      </c>
      <c r="K43" s="117">
        <v>4.3574000000000002E-2</v>
      </c>
      <c r="L43" s="117" t="s">
        <v>433</v>
      </c>
      <c r="M43" s="117">
        <v>0.26691500000000001</v>
      </c>
      <c r="N43" s="117">
        <v>3.2386999999999999E-2</v>
      </c>
      <c r="O43" s="117">
        <v>9.4210000000000006E-3</v>
      </c>
      <c r="P43" s="117">
        <v>7.8100000000000001E-4</v>
      </c>
      <c r="Q43" s="117">
        <v>2.9309000000000002E-2</v>
      </c>
      <c r="R43" s="117">
        <v>1.9134000000000002E-2</v>
      </c>
      <c r="S43" s="117">
        <v>9.2610000000000001E-3</v>
      </c>
      <c r="T43" s="117">
        <v>0.17091000000000001</v>
      </c>
      <c r="U43" s="62">
        <v>2.7999999999999998E-4</v>
      </c>
      <c r="V43" s="117">
        <v>0.148254</v>
      </c>
      <c r="W43" s="117">
        <v>6.2059999999999997E-2</v>
      </c>
      <c r="X43" s="117">
        <v>1.3785E-2</v>
      </c>
      <c r="Y43" s="117">
        <v>1.8252999999999998E-2</v>
      </c>
      <c r="Z43" s="117">
        <v>7.7990000000000004E-3</v>
      </c>
      <c r="AA43" s="117">
        <v>5.5919999999999997E-3</v>
      </c>
      <c r="AB43" s="117">
        <v>4.5428999999999997E-2</v>
      </c>
      <c r="AC43" s="117">
        <v>1.2099999999999999E-3</v>
      </c>
      <c r="AD43" s="117">
        <v>1.3769E-2</v>
      </c>
      <c r="AE43" s="51"/>
      <c r="AF43" s="117">
        <v>647.6</v>
      </c>
      <c r="AG43" s="166">
        <v>80.960000000000008</v>
      </c>
      <c r="AH43" s="166">
        <v>199.8</v>
      </c>
      <c r="AI43" s="117">
        <v>232</v>
      </c>
      <c r="AJ43" s="117" t="s">
        <v>65</v>
      </c>
      <c r="AK43" s="117" t="s">
        <v>65</v>
      </c>
      <c r="AL43" s="40" t="s">
        <v>61</v>
      </c>
    </row>
    <row r="44" spans="1:38" ht="26.25" customHeight="1" thickBot="1" x14ac:dyDescent="0.25">
      <c r="A44" s="60" t="s">
        <v>85</v>
      </c>
      <c r="B44" s="60" t="s">
        <v>133</v>
      </c>
      <c r="C44" s="61" t="s">
        <v>134</v>
      </c>
      <c r="D44" s="62"/>
      <c r="E44" s="117">
        <v>1.201873</v>
      </c>
      <c r="F44" s="117">
        <v>0.19595399999999999</v>
      </c>
      <c r="G44" s="117">
        <v>0.28495100000000001</v>
      </c>
      <c r="H44" s="117">
        <v>2.1900000000000001E-4</v>
      </c>
      <c r="I44" s="117" t="s">
        <v>433</v>
      </c>
      <c r="J44" s="117" t="s">
        <v>433</v>
      </c>
      <c r="K44" s="117">
        <v>9.1757000000000005E-2</v>
      </c>
      <c r="L44" s="117" t="s">
        <v>433</v>
      </c>
      <c r="M44" s="117">
        <v>1.9501219999999999</v>
      </c>
      <c r="N44" s="117">
        <v>0.2908</v>
      </c>
      <c r="O44" s="117">
        <v>2.9999999999999997E-4</v>
      </c>
      <c r="P44" s="117" t="s">
        <v>72</v>
      </c>
      <c r="Q44" s="117" t="s">
        <v>72</v>
      </c>
      <c r="R44" s="117">
        <v>1.5020000000000001E-3</v>
      </c>
      <c r="S44" s="117">
        <v>5.1077999999999998E-2</v>
      </c>
      <c r="T44" s="117">
        <v>2.1029999999999998E-3</v>
      </c>
      <c r="U44" s="117">
        <v>2.9999999999999997E-4</v>
      </c>
      <c r="V44" s="117">
        <v>3.0046E-2</v>
      </c>
      <c r="W44" s="117" t="s">
        <v>72</v>
      </c>
      <c r="X44" s="117">
        <v>9.2100000000000005E-4</v>
      </c>
      <c r="Y44" s="117">
        <v>1.4829999999999999E-3</v>
      </c>
      <c r="Z44" s="117" t="s">
        <v>72</v>
      </c>
      <c r="AA44" s="117" t="s">
        <v>72</v>
      </c>
      <c r="AB44" s="117">
        <v>2.4039999999999999E-3</v>
      </c>
      <c r="AC44" s="117" t="s">
        <v>65</v>
      </c>
      <c r="AD44" s="117" t="s">
        <v>65</v>
      </c>
      <c r="AE44" s="51"/>
      <c r="AF44" s="117">
        <v>1274.483074</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0.24334800000000001</v>
      </c>
      <c r="F45" s="117">
        <v>1.9791E-2</v>
      </c>
      <c r="G45" s="117">
        <v>3.1049E-2</v>
      </c>
      <c r="H45" s="117" t="s">
        <v>72</v>
      </c>
      <c r="I45" s="117" t="s">
        <v>433</v>
      </c>
      <c r="J45" s="117" t="s">
        <v>433</v>
      </c>
      <c r="K45" s="117">
        <v>5.2220000000000001E-3</v>
      </c>
      <c r="L45" s="117" t="s">
        <v>433</v>
      </c>
      <c r="M45" s="117">
        <v>5.8084999999999998E-2</v>
      </c>
      <c r="N45" s="117">
        <v>4.0200000000000001E-4</v>
      </c>
      <c r="O45" s="117">
        <v>3.1000000000000001E-5</v>
      </c>
      <c r="P45" s="117">
        <v>9.2999999999999997E-5</v>
      </c>
      <c r="Q45" s="117">
        <v>1.2400000000000001E-4</v>
      </c>
      <c r="R45" s="117">
        <v>1.55E-4</v>
      </c>
      <c r="S45" s="117">
        <v>6.1899999999999998E-4</v>
      </c>
      <c r="T45" s="117">
        <v>3.0929999999999998E-3</v>
      </c>
      <c r="U45" s="117">
        <v>3.1000000000000001E-5</v>
      </c>
      <c r="V45" s="117">
        <v>3.7109999999999999E-3</v>
      </c>
      <c r="W45" s="117">
        <v>4.0200000000000001E-4</v>
      </c>
      <c r="X45" s="117">
        <v>6.0000000000000002E-6</v>
      </c>
      <c r="Y45" s="117">
        <v>3.1000000000000001E-5</v>
      </c>
      <c r="Z45" s="117">
        <v>3.1000000000000001E-5</v>
      </c>
      <c r="AA45" s="117">
        <v>3.0000000000000001E-6</v>
      </c>
      <c r="AB45" s="117">
        <v>7.1000000000000005E-5</v>
      </c>
      <c r="AC45" s="117">
        <v>2.4699999999999999E-4</v>
      </c>
      <c r="AD45" s="117">
        <v>1.18E-4</v>
      </c>
      <c r="AE45" s="51"/>
      <c r="AF45" s="117">
        <v>133.517</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5.8909000000000003E-2</v>
      </c>
      <c r="F50" s="166" t="s">
        <v>65</v>
      </c>
      <c r="G50" s="166">
        <v>2.0736000000000001E-2</v>
      </c>
      <c r="H50" s="166">
        <v>1.5148999999999999E-2</v>
      </c>
      <c r="I50" s="117" t="s">
        <v>433</v>
      </c>
      <c r="J50" s="117" t="s">
        <v>433</v>
      </c>
      <c r="K50" s="166">
        <v>0.47634300000000002</v>
      </c>
      <c r="L50" s="117" t="s">
        <v>433</v>
      </c>
      <c r="M50" s="166">
        <v>0.26850499999999999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2.343</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0.29499999999999998</v>
      </c>
      <c r="AL53" s="40" t="s">
        <v>160</v>
      </c>
    </row>
    <row r="54" spans="1:38" ht="37.5" customHeight="1" thickBot="1" x14ac:dyDescent="0.25">
      <c r="A54" s="60" t="s">
        <v>142</v>
      </c>
      <c r="B54" s="64" t="s">
        <v>161</v>
      </c>
      <c r="C54" s="66" t="s">
        <v>162</v>
      </c>
      <c r="D54" s="63"/>
      <c r="E54" s="117" t="s">
        <v>65</v>
      </c>
      <c r="F54" s="117">
        <v>3.6999999999999998E-2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738</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659.15</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32.1</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2.5565359999999999</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0.14000000000000001</v>
      </c>
      <c r="F64" s="117">
        <v>3.8110000000000002E-3</v>
      </c>
      <c r="G64" s="117" t="s">
        <v>65</v>
      </c>
      <c r="H64" s="117">
        <v>3.5370000000000002E-3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1.65</v>
      </c>
      <c r="G70" s="117" t="s">
        <v>72</v>
      </c>
      <c r="H70" s="117">
        <v>5.6462999999999999E-2</v>
      </c>
      <c r="I70" s="117" t="s">
        <v>433</v>
      </c>
      <c r="J70" s="117" t="s">
        <v>433</v>
      </c>
      <c r="K70" s="117">
        <v>0.08</v>
      </c>
      <c r="L70" s="117" t="s">
        <v>433</v>
      </c>
      <c r="M70" s="117">
        <v>0.02</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67" t="s">
        <v>65</v>
      </c>
      <c r="G71" s="67" t="s">
        <v>65</v>
      </c>
      <c r="H71" s="67" t="s">
        <v>65</v>
      </c>
      <c r="I71" s="117" t="s">
        <v>433</v>
      </c>
      <c r="J71" s="117" t="s">
        <v>433</v>
      </c>
      <c r="K71" s="67" t="s">
        <v>65</v>
      </c>
      <c r="L71" s="117" t="s">
        <v>433</v>
      </c>
      <c r="M71" s="67" t="s">
        <v>65</v>
      </c>
      <c r="N71" s="67" t="s">
        <v>65</v>
      </c>
      <c r="O71" s="67" t="s">
        <v>65</v>
      </c>
      <c r="P71" s="67" t="s">
        <v>65</v>
      </c>
      <c r="Q71" s="67" t="s">
        <v>65</v>
      </c>
      <c r="R71" s="67" t="s">
        <v>65</v>
      </c>
      <c r="S71" s="67" t="s">
        <v>65</v>
      </c>
      <c r="T71" s="67" t="s">
        <v>65</v>
      </c>
      <c r="U71" s="67" t="s">
        <v>65</v>
      </c>
      <c r="V71" s="67" t="s">
        <v>65</v>
      </c>
      <c r="W71" s="67" t="s">
        <v>65</v>
      </c>
      <c r="X71" s="67" t="s">
        <v>65</v>
      </c>
      <c r="Y71" s="67" t="s">
        <v>65</v>
      </c>
      <c r="Z71" s="67" t="s">
        <v>65</v>
      </c>
      <c r="AA71" s="67" t="s">
        <v>65</v>
      </c>
      <c r="AB71" s="67" t="s">
        <v>65</v>
      </c>
      <c r="AC71" s="67" t="s">
        <v>65</v>
      </c>
      <c r="AD71" s="6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2.5999999999999998E-4</v>
      </c>
      <c r="F72" s="117">
        <v>9.2E-5</v>
      </c>
      <c r="G72" s="117">
        <v>1.2E-4</v>
      </c>
      <c r="H72" s="117" t="s">
        <v>72</v>
      </c>
      <c r="I72" s="117" t="s">
        <v>433</v>
      </c>
      <c r="J72" s="117" t="s">
        <v>433</v>
      </c>
      <c r="K72" s="117">
        <v>2.4499999999999999E-4</v>
      </c>
      <c r="L72" s="117" t="s">
        <v>433</v>
      </c>
      <c r="M72" s="117">
        <v>3.0000000000000001E-6</v>
      </c>
      <c r="N72" s="117">
        <v>5.202E-3</v>
      </c>
      <c r="O72" s="117">
        <v>4.0000000000000002E-4</v>
      </c>
      <c r="P72" s="117">
        <v>1E-4</v>
      </c>
      <c r="Q72" s="117">
        <v>3.0000000000000001E-5</v>
      </c>
      <c r="R72" s="117">
        <v>2.0100000000000001E-4</v>
      </c>
      <c r="S72" s="117">
        <v>9.6000000000000002E-5</v>
      </c>
      <c r="T72" s="117">
        <v>1.4E-3</v>
      </c>
      <c r="U72" s="117" t="s">
        <v>72</v>
      </c>
      <c r="V72" s="117">
        <v>7.4700000000000001E-3</v>
      </c>
      <c r="W72" s="117">
        <v>6.0070000000000002E-3</v>
      </c>
      <c r="X72" s="117" t="s">
        <v>72</v>
      </c>
      <c r="Y72" s="117" t="s">
        <v>72</v>
      </c>
      <c r="Z72" s="117" t="s">
        <v>72</v>
      </c>
      <c r="AA72" s="117" t="s">
        <v>72</v>
      </c>
      <c r="AB72" s="117" t="s">
        <v>72</v>
      </c>
      <c r="AC72" s="117" t="s">
        <v>72</v>
      </c>
      <c r="AD72" s="117">
        <v>1.4E-5</v>
      </c>
      <c r="AE72" s="51"/>
      <c r="AF72" s="117" t="s">
        <v>65</v>
      </c>
      <c r="AG72" s="117" t="s">
        <v>65</v>
      </c>
      <c r="AH72" s="117" t="s">
        <v>65</v>
      </c>
      <c r="AI72" s="117" t="s">
        <v>65</v>
      </c>
      <c r="AJ72" s="117" t="s">
        <v>65</v>
      </c>
      <c r="AK72" s="117">
        <v>5.7000000000000002E-3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65</v>
      </c>
      <c r="AC78" s="117" t="s">
        <v>65</v>
      </c>
      <c r="AD78" s="117" t="s">
        <v>65</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0.04</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3.6080619999999999</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1.3930739999999999</v>
      </c>
      <c r="AL82" s="40" t="s">
        <v>243</v>
      </c>
    </row>
    <row r="83" spans="1:38" ht="26.25" customHeight="1" thickBot="1" x14ac:dyDescent="0.25">
      <c r="A83" s="60" t="s">
        <v>66</v>
      </c>
      <c r="B83" s="71" t="s">
        <v>244</v>
      </c>
      <c r="C83" s="72" t="s">
        <v>245</v>
      </c>
      <c r="D83" s="62"/>
      <c r="E83" s="119" t="s">
        <v>65</v>
      </c>
      <c r="F83" s="119">
        <v>8.0000000000000002E-3</v>
      </c>
      <c r="G83" s="119" t="s">
        <v>65</v>
      </c>
      <c r="H83" s="119" t="s">
        <v>65</v>
      </c>
      <c r="I83" s="119" t="s">
        <v>433</v>
      </c>
      <c r="J83" s="119" t="s">
        <v>433</v>
      </c>
      <c r="K83" s="119">
        <v>7.6350000000000001E-2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509</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3.5252159999999995</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17.500574</v>
      </c>
      <c r="AL85" s="40" t="s">
        <v>250</v>
      </c>
    </row>
    <row r="86" spans="1:38" ht="26.25" customHeight="1" thickBot="1" x14ac:dyDescent="0.25">
      <c r="A86" s="60" t="s">
        <v>240</v>
      </c>
      <c r="B86" s="66" t="s">
        <v>251</v>
      </c>
      <c r="C86" s="70" t="s">
        <v>252</v>
      </c>
      <c r="D86" s="62"/>
      <c r="E86" s="119" t="s">
        <v>65</v>
      </c>
      <c r="F86" s="119">
        <v>0.100232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0.44036700000000001</v>
      </c>
      <c r="AL86" s="40" t="s">
        <v>243</v>
      </c>
    </row>
    <row r="87" spans="1:38" ht="26.25" customHeight="1" thickBot="1" x14ac:dyDescent="0.25">
      <c r="A87" s="60" t="s">
        <v>240</v>
      </c>
      <c r="B87" s="66" t="s">
        <v>253</v>
      </c>
      <c r="C87" s="70" t="s">
        <v>254</v>
      </c>
      <c r="D87" s="62"/>
      <c r="E87" s="119" t="s">
        <v>65</v>
      </c>
      <c r="F87" s="119">
        <v>2.3932999999999999E-2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5.9832000000000003E-2</v>
      </c>
      <c r="AL87" s="40" t="s">
        <v>243</v>
      </c>
    </row>
    <row r="88" spans="1:38" ht="26.25" customHeight="1" thickBot="1" x14ac:dyDescent="0.25">
      <c r="A88" s="60" t="s">
        <v>240</v>
      </c>
      <c r="B88" s="66" t="s">
        <v>255</v>
      </c>
      <c r="C88" s="70" t="s">
        <v>256</v>
      </c>
      <c r="D88" s="62"/>
      <c r="E88" s="123" t="s">
        <v>72</v>
      </c>
      <c r="F88" s="119">
        <v>0.30719000000000002</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0.21359</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0.42718</v>
      </c>
      <c r="AL89" s="40" t="s">
        <v>151</v>
      </c>
    </row>
    <row r="90" spans="1:38" s="5" customFormat="1" ht="26.25" customHeight="1" thickBot="1" x14ac:dyDescent="0.25">
      <c r="A90" s="60" t="s">
        <v>240</v>
      </c>
      <c r="B90" s="66" t="s">
        <v>259</v>
      </c>
      <c r="C90" s="70" t="s">
        <v>260</v>
      </c>
      <c r="D90" s="62"/>
      <c r="E90" s="119" t="s">
        <v>72</v>
      </c>
      <c r="F90" s="119">
        <v>1.154436</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3.686E-3</v>
      </c>
      <c r="F91" s="119">
        <v>3.3506000000000001E-2</v>
      </c>
      <c r="G91" s="119">
        <v>2.72E-4</v>
      </c>
      <c r="H91" s="119">
        <v>8.4449999999999994E-3</v>
      </c>
      <c r="I91" s="119" t="s">
        <v>433</v>
      </c>
      <c r="J91" s="119" t="s">
        <v>433</v>
      </c>
      <c r="K91" s="119">
        <v>6.4632999999999996E-2</v>
      </c>
      <c r="L91" s="119" t="s">
        <v>433</v>
      </c>
      <c r="M91" s="119">
        <v>0.11276700000000001</v>
      </c>
      <c r="N91" s="119">
        <v>7.0624000000000006E-2</v>
      </c>
      <c r="O91" s="119">
        <v>1.4935E-2</v>
      </c>
      <c r="P91" s="119">
        <v>5.1329999999999998E-6</v>
      </c>
      <c r="Q91" s="119">
        <v>1.2E-4</v>
      </c>
      <c r="R91" s="119">
        <v>1.7627E-2</v>
      </c>
      <c r="S91" s="119">
        <v>0.70825300000000002</v>
      </c>
      <c r="T91" s="119">
        <v>3.5118999999999997E-2</v>
      </c>
      <c r="U91" s="119">
        <v>3.836E-3</v>
      </c>
      <c r="V91" s="119">
        <v>0.40925500000000004</v>
      </c>
      <c r="W91" s="119">
        <v>2.03E-4</v>
      </c>
      <c r="X91" s="119">
        <v>2.2599999999999999E-4</v>
      </c>
      <c r="Y91" s="119">
        <v>9.2E-5</v>
      </c>
      <c r="Z91" s="119">
        <v>9.2E-5</v>
      </c>
      <c r="AA91" s="119">
        <v>9.2E-5</v>
      </c>
      <c r="AB91" s="119">
        <v>5.0199999999999995E-4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7">
        <v>0</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0.74189994999999997</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74">
        <v>4.4999999999999998E-2</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3.0613000000000001E-2</v>
      </c>
      <c r="F99" s="117">
        <v>1.8340700000000001</v>
      </c>
      <c r="G99" s="117" t="s">
        <v>65</v>
      </c>
      <c r="H99" s="62">
        <v>1.3142069999999999</v>
      </c>
      <c r="I99" s="117" t="s">
        <v>433</v>
      </c>
      <c r="J99" s="117" t="s">
        <v>433</v>
      </c>
      <c r="K99" s="117">
        <v>0.17912</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158.6</v>
      </c>
      <c r="AL99" s="40" t="s">
        <v>282</v>
      </c>
    </row>
    <row r="100" spans="1:38" ht="26.25" customHeight="1" thickBot="1" x14ac:dyDescent="0.25">
      <c r="A100" s="60" t="s">
        <v>279</v>
      </c>
      <c r="B100" s="60" t="s">
        <v>283</v>
      </c>
      <c r="C100" s="61" t="s">
        <v>284</v>
      </c>
      <c r="D100" s="74"/>
      <c r="E100" s="74">
        <v>1.2825000000000001E-2</v>
      </c>
      <c r="F100" s="117">
        <v>1.1635</v>
      </c>
      <c r="G100" s="117" t="s">
        <v>65</v>
      </c>
      <c r="H100" s="62">
        <v>0.471354</v>
      </c>
      <c r="I100" s="117" t="s">
        <v>433</v>
      </c>
      <c r="J100" s="117" t="s">
        <v>433</v>
      </c>
      <c r="K100" s="117">
        <v>5.0910000000000004E-2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148.9</v>
      </c>
      <c r="AL100" s="40" t="s">
        <v>282</v>
      </c>
    </row>
    <row r="101" spans="1:38" ht="26.25" customHeight="1" thickBot="1" x14ac:dyDescent="0.25">
      <c r="A101" s="60" t="s">
        <v>279</v>
      </c>
      <c r="B101" s="60" t="s">
        <v>285</v>
      </c>
      <c r="C101" s="61" t="s">
        <v>286</v>
      </c>
      <c r="D101" s="74"/>
      <c r="E101" s="74">
        <v>1.3700000000000001E-3</v>
      </c>
      <c r="F101" s="117">
        <v>9.1999999999999998E-3</v>
      </c>
      <c r="G101" s="117" t="s">
        <v>65</v>
      </c>
      <c r="H101" s="117">
        <v>5.7150000000000006E-2</v>
      </c>
      <c r="I101" s="117" t="s">
        <v>433</v>
      </c>
      <c r="J101" s="117" t="s">
        <v>433</v>
      </c>
      <c r="K101" s="117">
        <v>4.62E-3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35.4</v>
      </c>
      <c r="AL101" s="40" t="s">
        <v>282</v>
      </c>
    </row>
    <row r="102" spans="1:38" ht="26.25" customHeight="1" thickBot="1" x14ac:dyDescent="0.25">
      <c r="A102" s="60" t="s">
        <v>279</v>
      </c>
      <c r="B102" s="60" t="s">
        <v>287</v>
      </c>
      <c r="C102" s="61" t="s">
        <v>288</v>
      </c>
      <c r="D102" s="74"/>
      <c r="E102" s="74">
        <v>3.2100000000000002E-3</v>
      </c>
      <c r="F102" s="117">
        <v>0.32639700000000005</v>
      </c>
      <c r="G102" s="117" t="s">
        <v>65</v>
      </c>
      <c r="H102" s="62">
        <v>0.94168000000000007</v>
      </c>
      <c r="I102" s="117" t="s">
        <v>433</v>
      </c>
      <c r="J102" s="117" t="s">
        <v>433</v>
      </c>
      <c r="K102" s="117">
        <v>0.2515</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326.39999999999998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1.7000000000000001E-4</v>
      </c>
      <c r="F104" s="117">
        <v>1.5300000000000001E-3</v>
      </c>
      <c r="G104" s="117" t="s">
        <v>65</v>
      </c>
      <c r="H104" s="117">
        <v>6.77E-3</v>
      </c>
      <c r="I104" s="117" t="s">
        <v>433</v>
      </c>
      <c r="J104" s="117" t="s">
        <v>433</v>
      </c>
      <c r="K104" s="117">
        <v>3.5000000000000005E-4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6.9999999999999999E-4</v>
      </c>
      <c r="F105" s="117">
        <v>3.0349999999999999E-2</v>
      </c>
      <c r="G105" s="117" t="s">
        <v>65</v>
      </c>
      <c r="H105" s="117">
        <v>3.007E-2</v>
      </c>
      <c r="I105" s="117" t="s">
        <v>433</v>
      </c>
      <c r="J105" s="117" t="s">
        <v>433</v>
      </c>
      <c r="K105" s="117">
        <v>1.8799999999999999E-3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3.9</v>
      </c>
      <c r="AL105" s="40" t="s">
        <v>282</v>
      </c>
    </row>
    <row r="106" spans="1:38" ht="26.25" customHeight="1" thickBot="1" x14ac:dyDescent="0.25">
      <c r="A106" s="60" t="s">
        <v>279</v>
      </c>
      <c r="B106" s="60" t="s">
        <v>295</v>
      </c>
      <c r="C106" s="61" t="s">
        <v>296</v>
      </c>
      <c r="D106" s="74"/>
      <c r="E106" s="117"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69</v>
      </c>
      <c r="AG106" s="117" t="s">
        <v>69</v>
      </c>
      <c r="AH106" s="117" t="s">
        <v>69</v>
      </c>
      <c r="AI106" s="117" t="s">
        <v>69</v>
      </c>
      <c r="AJ106" s="117" t="s">
        <v>69</v>
      </c>
      <c r="AK106" s="117" t="s">
        <v>69</v>
      </c>
      <c r="AL106" s="40" t="s">
        <v>282</v>
      </c>
    </row>
    <row r="107" spans="1:38" ht="26.25" customHeight="1" thickBot="1" x14ac:dyDescent="0.25">
      <c r="A107" s="60" t="s">
        <v>279</v>
      </c>
      <c r="B107" s="60" t="s">
        <v>297</v>
      </c>
      <c r="C107" s="61" t="s">
        <v>298</v>
      </c>
      <c r="D107" s="74"/>
      <c r="E107" s="74">
        <v>5.1730000000000005E-3</v>
      </c>
      <c r="F107" s="117">
        <v>0.12884899999999999</v>
      </c>
      <c r="G107" s="117" t="s">
        <v>65</v>
      </c>
      <c r="H107" s="117">
        <v>0.12091200000000001</v>
      </c>
      <c r="I107" s="117" t="s">
        <v>433</v>
      </c>
      <c r="J107" s="117" t="s">
        <v>433</v>
      </c>
      <c r="K107" s="117">
        <v>0.148371</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780.9</v>
      </c>
      <c r="AL107" s="40" t="s">
        <v>282</v>
      </c>
    </row>
    <row r="108" spans="1:38" ht="26.25" customHeight="1" thickBot="1" x14ac:dyDescent="0.25">
      <c r="A108" s="60" t="s">
        <v>279</v>
      </c>
      <c r="B108" s="60" t="s">
        <v>299</v>
      </c>
      <c r="C108" s="61" t="s">
        <v>300</v>
      </c>
      <c r="D108" s="74"/>
      <c r="E108" s="74">
        <v>2.6590000000000003E-3</v>
      </c>
      <c r="F108" s="117">
        <v>8.4140999999999994E-2</v>
      </c>
      <c r="G108" s="117" t="s">
        <v>65</v>
      </c>
      <c r="H108" s="62">
        <v>0.10656400000000001</v>
      </c>
      <c r="I108" s="117" t="s">
        <v>433</v>
      </c>
      <c r="J108" s="117" t="s">
        <v>433</v>
      </c>
      <c r="K108" s="117">
        <v>3.1163E-2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779.1</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1.4419999999999999E-3</v>
      </c>
      <c r="F110" s="117">
        <v>0.24835099999999999</v>
      </c>
      <c r="G110" s="117" t="s">
        <v>65</v>
      </c>
      <c r="H110" s="117">
        <v>0.196686</v>
      </c>
      <c r="I110" s="117" t="s">
        <v>433</v>
      </c>
      <c r="J110" s="117" t="s">
        <v>433</v>
      </c>
      <c r="K110" s="117">
        <v>7.1101999999999999E-2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507.9</v>
      </c>
      <c r="AL110" s="40" t="s">
        <v>282</v>
      </c>
    </row>
    <row r="111" spans="1:38" ht="26.25" customHeight="1" x14ac:dyDescent="0.2">
      <c r="A111" s="60" t="s">
        <v>279</v>
      </c>
      <c r="B111" s="60" t="s">
        <v>305</v>
      </c>
      <c r="C111" s="61" t="s">
        <v>306</v>
      </c>
      <c r="D111" s="74"/>
      <c r="E111" s="74">
        <v>3.7000000000000002E-3</v>
      </c>
      <c r="F111" s="117">
        <v>0.18215999999999999</v>
      </c>
      <c r="G111" s="117" t="s">
        <v>65</v>
      </c>
      <c r="H111" s="117">
        <v>0.14437</v>
      </c>
      <c r="I111" s="117" t="s">
        <v>433</v>
      </c>
      <c r="J111" s="117" t="s">
        <v>433</v>
      </c>
      <c r="K111" s="117">
        <v>2.5600000000000002E-3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142.19999999999999</v>
      </c>
      <c r="AL111" s="40" t="s">
        <v>282</v>
      </c>
    </row>
    <row r="112" spans="1:38" ht="26.25" customHeight="1" x14ac:dyDescent="0.2">
      <c r="A112" s="60" t="s">
        <v>307</v>
      </c>
      <c r="B112" s="60" t="s">
        <v>308</v>
      </c>
      <c r="C112" s="61" t="s">
        <v>309</v>
      </c>
      <c r="D112" s="62"/>
      <c r="E112" s="117">
        <v>0.99728000000000006</v>
      </c>
      <c r="F112" s="62" t="s">
        <v>65</v>
      </c>
      <c r="G112" s="117" t="s">
        <v>65</v>
      </c>
      <c r="H112" s="166">
        <v>1.807685</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24932000</v>
      </c>
      <c r="AL112" s="40" t="s">
        <v>310</v>
      </c>
    </row>
    <row r="113" spans="1:38" ht="26.25" customHeight="1" x14ac:dyDescent="0.2">
      <c r="A113" s="60" t="s">
        <v>307</v>
      </c>
      <c r="B113" s="75" t="s">
        <v>311</v>
      </c>
      <c r="C113" s="76" t="s">
        <v>312</v>
      </c>
      <c r="D113" s="62"/>
      <c r="E113" s="117">
        <v>0.59447000000000005</v>
      </c>
      <c r="F113" s="117" t="s">
        <v>139</v>
      </c>
      <c r="G113" s="117" t="s">
        <v>65</v>
      </c>
      <c r="H113" s="117">
        <v>3.1761050000000002</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2.787E-3</v>
      </c>
      <c r="F114" s="117" t="s">
        <v>65</v>
      </c>
      <c r="G114" s="117" t="s">
        <v>65</v>
      </c>
      <c r="H114" s="117">
        <v>9.4729999999999988E-3</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5.9400000000000002E-4</v>
      </c>
      <c r="F115" s="117" t="s">
        <v>65</v>
      </c>
      <c r="G115" s="117" t="s">
        <v>65</v>
      </c>
      <c r="H115" s="117">
        <v>1.1869999999999999E-3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0.15537000000000001</v>
      </c>
      <c r="F116" s="117" t="s">
        <v>139</v>
      </c>
      <c r="G116" s="117" t="s">
        <v>65</v>
      </c>
      <c r="H116" s="117">
        <v>0.38003899999999996</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1.5248759999999999</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0.39030999999999999</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5.5958000000000001E-2</v>
      </c>
      <c r="G125" s="119" t="s">
        <v>65</v>
      </c>
      <c r="H125" s="119" t="s">
        <v>72</v>
      </c>
      <c r="I125" s="119" t="s">
        <v>433</v>
      </c>
      <c r="J125" s="119" t="s">
        <v>433</v>
      </c>
      <c r="K125" s="167">
        <v>4.8180000000000002E-3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3.0400000000000002E-4</v>
      </c>
      <c r="G126" s="119" t="s">
        <v>72</v>
      </c>
      <c r="H126" s="119">
        <v>4.86E-4</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5.3600000000000002E-4</v>
      </c>
      <c r="F130" s="119">
        <v>9.5100000000000002E-4</v>
      </c>
      <c r="G130" s="119">
        <v>4.7399999999999997E-4</v>
      </c>
      <c r="H130" s="119" t="s">
        <v>72</v>
      </c>
      <c r="I130" s="119" t="s">
        <v>433</v>
      </c>
      <c r="J130" s="119" t="s">
        <v>433</v>
      </c>
      <c r="K130" s="119">
        <v>4.3999999999999999E-5</v>
      </c>
      <c r="L130" s="119" t="s">
        <v>433</v>
      </c>
      <c r="M130" s="119">
        <v>1.8100000000000001E-4</v>
      </c>
      <c r="N130" s="119">
        <v>2.0536099999999999E-4</v>
      </c>
      <c r="O130" s="119">
        <v>1.5797000000000001E-5</v>
      </c>
      <c r="P130" s="119">
        <v>8.8459999999999997E-6</v>
      </c>
      <c r="Q130" s="119">
        <v>2.5280000000000002E-6</v>
      </c>
      <c r="R130" s="119" t="s">
        <v>72</v>
      </c>
      <c r="S130" s="119" t="s">
        <v>72</v>
      </c>
      <c r="T130" s="119">
        <v>2.2116E-5</v>
      </c>
      <c r="U130" s="119" t="s">
        <v>72</v>
      </c>
      <c r="V130" s="119" t="s">
        <v>72</v>
      </c>
      <c r="W130" s="119">
        <v>1.5797000000000001E-3</v>
      </c>
      <c r="X130" s="119" t="s">
        <v>72</v>
      </c>
      <c r="Y130" s="119" t="s">
        <v>72</v>
      </c>
      <c r="Z130" s="119" t="s">
        <v>72</v>
      </c>
      <c r="AA130" s="119" t="s">
        <v>72</v>
      </c>
      <c r="AB130" s="119">
        <v>3.1590000000000002E-6</v>
      </c>
      <c r="AC130" s="119">
        <v>3.1594000000000001E-4</v>
      </c>
      <c r="AD130" s="119" t="s">
        <v>65</v>
      </c>
      <c r="AE130" s="51"/>
      <c r="AF130" s="117" t="s">
        <v>65</v>
      </c>
      <c r="AG130" s="117" t="s">
        <v>65</v>
      </c>
      <c r="AH130" s="117" t="s">
        <v>65</v>
      </c>
      <c r="AI130" s="117" t="s">
        <v>65</v>
      </c>
      <c r="AJ130" s="117" t="s">
        <v>65</v>
      </c>
      <c r="AK130" s="117">
        <v>0.15797</v>
      </c>
      <c r="AL130" s="40" t="s">
        <v>348</v>
      </c>
    </row>
    <row r="131" spans="1:38" ht="26.25" customHeight="1" thickBot="1" x14ac:dyDescent="0.25">
      <c r="A131" s="60" t="s">
        <v>336</v>
      </c>
      <c r="B131" s="64" t="s">
        <v>353</v>
      </c>
      <c r="C131" s="72" t="s">
        <v>354</v>
      </c>
      <c r="D131" s="62"/>
      <c r="E131" s="167">
        <v>2.5000000000000001E-5</v>
      </c>
      <c r="F131" s="119">
        <v>1.0000000000000001E-5</v>
      </c>
      <c r="G131" s="167">
        <v>1.5E-5</v>
      </c>
      <c r="H131" s="119" t="s">
        <v>72</v>
      </c>
      <c r="I131" s="119" t="s">
        <v>433</v>
      </c>
      <c r="J131" s="119" t="s">
        <v>433</v>
      </c>
      <c r="K131" s="167">
        <v>3.1999999999999999E-5</v>
      </c>
      <c r="L131" s="119" t="s">
        <v>433</v>
      </c>
      <c r="M131" s="167">
        <v>2.0999999999999999E-5</v>
      </c>
      <c r="N131" s="167">
        <v>5.0138100000000007E-4</v>
      </c>
      <c r="O131" s="167">
        <v>4.1829000000000002E-5</v>
      </c>
      <c r="P131" s="167">
        <v>8.2112099999999996E-4</v>
      </c>
      <c r="Q131" s="167">
        <v>1.812E-6</v>
      </c>
      <c r="R131" s="167">
        <v>5.6740000000000002E-6</v>
      </c>
      <c r="S131" s="167">
        <v>8.4161999999999998E-5</v>
      </c>
      <c r="T131" s="167">
        <v>4.2610000000000004E-6</v>
      </c>
      <c r="U131" s="119" t="s">
        <v>72</v>
      </c>
      <c r="V131" s="119" t="s">
        <v>72</v>
      </c>
      <c r="W131" s="119">
        <v>0.55798302499999997</v>
      </c>
      <c r="X131" s="119" t="s">
        <v>72</v>
      </c>
      <c r="Y131" s="119" t="s">
        <v>72</v>
      </c>
      <c r="Z131" s="119" t="s">
        <v>72</v>
      </c>
      <c r="AA131" s="119" t="s">
        <v>72</v>
      </c>
      <c r="AB131" s="167">
        <v>6.9999999999999996E-10</v>
      </c>
      <c r="AC131" s="119">
        <v>1.6023000000000001E-3</v>
      </c>
      <c r="AD131" s="119">
        <v>3.2046E-4</v>
      </c>
      <c r="AE131" s="51"/>
      <c r="AF131" s="117" t="s">
        <v>65</v>
      </c>
      <c r="AG131" s="117" t="s">
        <v>65</v>
      </c>
      <c r="AH131" s="117" t="s">
        <v>65</v>
      </c>
      <c r="AI131" s="117" t="s">
        <v>65</v>
      </c>
      <c r="AJ131" s="117" t="s">
        <v>65</v>
      </c>
      <c r="AK131" s="117">
        <v>1.6022999999999999E-2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1.9740000000000001E-3</v>
      </c>
      <c r="F133" s="119">
        <v>3.1000000000000001E-5</v>
      </c>
      <c r="G133" s="119">
        <v>2.7E-4</v>
      </c>
      <c r="H133" s="119" t="s">
        <v>65</v>
      </c>
      <c r="I133" s="119" t="s">
        <v>433</v>
      </c>
      <c r="J133" s="119" t="s">
        <v>433</v>
      </c>
      <c r="K133" s="119">
        <v>9.2E-5</v>
      </c>
      <c r="L133" s="119" t="s">
        <v>433</v>
      </c>
      <c r="M133" s="119">
        <v>3.3500000000000001E-4</v>
      </c>
      <c r="N133" s="119">
        <v>7.2000000000000002E-5</v>
      </c>
      <c r="O133" s="119">
        <v>1.2E-5</v>
      </c>
      <c r="P133" s="119">
        <v>3.5660000000000002E-3</v>
      </c>
      <c r="Q133" s="119">
        <v>3.3000000000000003E-5</v>
      </c>
      <c r="R133" s="119">
        <v>3.1999999999999999E-5</v>
      </c>
      <c r="S133" s="119">
        <v>3.0000000000000001E-5</v>
      </c>
      <c r="T133" s="119">
        <v>4.1E-5</v>
      </c>
      <c r="U133" s="119">
        <v>4.6999999999999997E-5</v>
      </c>
      <c r="V133" s="119">
        <v>3.8299999999999999E-4</v>
      </c>
      <c r="W133" s="119">
        <v>6.4999999999999994E-5</v>
      </c>
      <c r="X133" s="134">
        <v>2.9999999999999997E-8</v>
      </c>
      <c r="Y133" s="134">
        <v>1.7E-8</v>
      </c>
      <c r="Z133" s="134">
        <v>1.4999999999999999E-8</v>
      </c>
      <c r="AA133" s="134">
        <v>1.7E-8</v>
      </c>
      <c r="AB133" s="134">
        <v>7.9000000000000006E-8</v>
      </c>
      <c r="AC133" s="119">
        <v>3.59E-4</v>
      </c>
      <c r="AD133" s="119">
        <v>9.810000000000001E-4</v>
      </c>
      <c r="AE133" s="51"/>
      <c r="AF133" s="117" t="s">
        <v>65</v>
      </c>
      <c r="AG133" s="117" t="s">
        <v>65</v>
      </c>
      <c r="AH133" s="117" t="s">
        <v>65</v>
      </c>
      <c r="AI133" s="117" t="s">
        <v>65</v>
      </c>
      <c r="AJ133" s="117" t="s">
        <v>65</v>
      </c>
      <c r="AK133" s="62">
        <v>2393</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3.3429E-2</v>
      </c>
      <c r="F135" s="119">
        <v>0.16714699999999999</v>
      </c>
      <c r="G135" s="119">
        <v>5.5719999999999997E-3</v>
      </c>
      <c r="H135" s="119" t="s">
        <v>72</v>
      </c>
      <c r="I135" s="119" t="s">
        <v>433</v>
      </c>
      <c r="J135" s="119" t="s">
        <v>433</v>
      </c>
      <c r="K135" s="119">
        <v>8.9145000000000002E-2</v>
      </c>
      <c r="L135" s="119" t="s">
        <v>433</v>
      </c>
      <c r="M135" s="119">
        <v>0.46801199999999998</v>
      </c>
      <c r="N135" s="119" t="s">
        <v>72</v>
      </c>
      <c r="O135" s="119" t="s">
        <v>72</v>
      </c>
      <c r="P135" s="119" t="s">
        <v>72</v>
      </c>
      <c r="Q135" s="119" t="s">
        <v>72</v>
      </c>
      <c r="R135" s="119" t="s">
        <v>72</v>
      </c>
      <c r="S135" s="119" t="s">
        <v>72</v>
      </c>
      <c r="T135" s="119" t="s">
        <v>72</v>
      </c>
      <c r="U135" s="119" t="s">
        <v>72</v>
      </c>
      <c r="V135" s="119" t="s">
        <v>72</v>
      </c>
      <c r="W135" s="119">
        <v>0.85579335199999995</v>
      </c>
      <c r="X135" s="119">
        <v>1.56004E-2</v>
      </c>
      <c r="Y135" s="119">
        <v>7.4659059999999996E-3</v>
      </c>
      <c r="Z135" s="119">
        <v>7.4659059999999996E-3</v>
      </c>
      <c r="AA135" s="119">
        <v>1.4151791E-2</v>
      </c>
      <c r="AB135" s="119">
        <v>4.4684003E-2</v>
      </c>
      <c r="AC135" s="119">
        <v>0.445725704</v>
      </c>
      <c r="AD135" s="119">
        <v>1.4040359680000001</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2.5059000000000001E-2</v>
      </c>
      <c r="G136" s="119" t="s">
        <v>65</v>
      </c>
      <c r="H136" s="167">
        <v>0.27765800000000002</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19" t="s">
        <v>65</v>
      </c>
      <c r="I138" s="119" t="s">
        <v>433</v>
      </c>
      <c r="J138" s="119" t="s">
        <v>433</v>
      </c>
      <c r="K138" s="119" t="s">
        <v>65</v>
      </c>
      <c r="L138" s="119" t="s">
        <v>433</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t="s">
        <v>72</v>
      </c>
      <c r="F139" s="121" t="s">
        <v>72</v>
      </c>
      <c r="G139" s="121" t="s">
        <v>72</v>
      </c>
      <c r="H139" s="121" t="s">
        <v>72</v>
      </c>
      <c r="I139" s="119" t="s">
        <v>433</v>
      </c>
      <c r="J139" s="119" t="s">
        <v>433</v>
      </c>
      <c r="K139" s="119">
        <v>0.208595</v>
      </c>
      <c r="L139" s="119" t="s">
        <v>433</v>
      </c>
      <c r="M139" s="119" t="s">
        <v>72</v>
      </c>
      <c r="N139" s="119">
        <v>6.11E-4</v>
      </c>
      <c r="O139" s="119">
        <v>1.23E-3</v>
      </c>
      <c r="P139" s="119">
        <v>1.23E-3</v>
      </c>
      <c r="Q139" s="119">
        <v>1.9469999999999999E-3</v>
      </c>
      <c r="R139" s="119">
        <v>1.8569999999999999E-3</v>
      </c>
      <c r="S139" s="119">
        <v>4.3179999999999998E-3</v>
      </c>
      <c r="T139" s="119" t="s">
        <v>72</v>
      </c>
      <c r="U139" s="119" t="s">
        <v>72</v>
      </c>
      <c r="V139" s="119" t="s">
        <v>72</v>
      </c>
      <c r="W139" s="119">
        <v>2.101372</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49.59577493688375</v>
      </c>
      <c r="F141" s="16">
        <f t="shared" ref="F141:AD141" si="0">SUM(F14:F140)</f>
        <v>39.644164310074196</v>
      </c>
      <c r="G141" s="16">
        <f t="shared" si="0"/>
        <v>106.72032758691506</v>
      </c>
      <c r="H141" s="16">
        <f t="shared" si="0"/>
        <v>9.4091155427272355</v>
      </c>
      <c r="I141" s="16">
        <f t="shared" si="0"/>
        <v>0</v>
      </c>
      <c r="J141" s="16">
        <f t="shared" si="0"/>
        <v>0</v>
      </c>
      <c r="K141" s="16">
        <f t="shared" si="0"/>
        <v>75.322214194033279</v>
      </c>
      <c r="L141" s="16">
        <f t="shared" si="0"/>
        <v>0</v>
      </c>
      <c r="M141" s="16">
        <f t="shared" si="0"/>
        <v>209.99661984531923</v>
      </c>
      <c r="N141" s="16">
        <f t="shared" si="0"/>
        <v>37.250240742281527</v>
      </c>
      <c r="O141" s="16">
        <f t="shared" si="0"/>
        <v>0.8360732133249178</v>
      </c>
      <c r="P141" s="16">
        <f t="shared" si="0"/>
        <v>0.53711504249501751</v>
      </c>
      <c r="Q141" s="16">
        <f t="shared" si="0"/>
        <v>8.2466060401382695</v>
      </c>
      <c r="R141" s="16">
        <f>SUM(R14:R140)</f>
        <v>7.8855980795311016</v>
      </c>
      <c r="S141" s="16">
        <f t="shared" si="0"/>
        <v>8.0748842814232979</v>
      </c>
      <c r="T141" s="16">
        <f t="shared" si="0"/>
        <v>8.9765688439732205</v>
      </c>
      <c r="U141" s="16">
        <f t="shared" si="0"/>
        <v>4.2550062256266958</v>
      </c>
      <c r="V141" s="16">
        <f t="shared" si="0"/>
        <v>49.82708837745804</v>
      </c>
      <c r="W141" s="16">
        <f t="shared" si="0"/>
        <v>6.6346943770000006</v>
      </c>
      <c r="X141" s="16">
        <f t="shared" si="0"/>
        <v>2.3382759643547995</v>
      </c>
      <c r="Y141" s="16">
        <f t="shared" si="0"/>
        <v>2.2744569820617002</v>
      </c>
      <c r="Z141" s="16">
        <f t="shared" si="0"/>
        <v>1.5347916801408996</v>
      </c>
      <c r="AA141" s="16">
        <f t="shared" si="0"/>
        <v>2.2943070513801005</v>
      </c>
      <c r="AB141" s="16">
        <f t="shared" si="0"/>
        <v>8.4418318376375012</v>
      </c>
      <c r="AC141" s="16">
        <f t="shared" si="0"/>
        <v>0.76377671849999995</v>
      </c>
      <c r="AD141" s="16">
        <f t="shared" si="0"/>
        <v>2.5053737322999998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49.59577493688375</v>
      </c>
      <c r="F152" s="11">
        <f t="shared" ref="F152:AD152" si="1">F141 + F151 + IF(AND(OR($B$4="AT",$B$4="BE",$B$4="CH",$B$4="GB",$B$4="IE",$B$4="LT",$B$4="LU",$B$4="NL"),SUM(F143:F149)&gt;0),SUM(F143:F149)-SUM(F27:F33),0)</f>
        <v>39.644164310074196</v>
      </c>
      <c r="G152" s="11">
        <f t="shared" si="1"/>
        <v>106.72032758691506</v>
      </c>
      <c r="H152" s="11">
        <f t="shared" si="1"/>
        <v>9.4091155427272355</v>
      </c>
      <c r="I152" s="11">
        <f t="shared" si="1"/>
        <v>0</v>
      </c>
      <c r="J152" s="11">
        <f t="shared" si="1"/>
        <v>0</v>
      </c>
      <c r="K152" s="11">
        <f t="shared" si="1"/>
        <v>75.322214194033279</v>
      </c>
      <c r="L152" s="11">
        <f t="shared" si="1"/>
        <v>0</v>
      </c>
      <c r="M152" s="11">
        <f t="shared" si="1"/>
        <v>209.99661984531923</v>
      </c>
      <c r="N152" s="11">
        <f t="shared" si="1"/>
        <v>37.250240742281527</v>
      </c>
      <c r="O152" s="11">
        <f t="shared" si="1"/>
        <v>0.8360732133249178</v>
      </c>
      <c r="P152" s="11">
        <f t="shared" si="1"/>
        <v>0.53711504249501751</v>
      </c>
      <c r="Q152" s="11">
        <f t="shared" si="1"/>
        <v>8.2466060401382695</v>
      </c>
      <c r="R152" s="11">
        <f t="shared" si="1"/>
        <v>7.8855980795311016</v>
      </c>
      <c r="S152" s="11">
        <f t="shared" si="1"/>
        <v>8.0748842814232979</v>
      </c>
      <c r="T152" s="11">
        <f t="shared" si="1"/>
        <v>8.9765688439732205</v>
      </c>
      <c r="U152" s="11">
        <f t="shared" si="1"/>
        <v>4.2550062256266958</v>
      </c>
      <c r="V152" s="11">
        <f t="shared" si="1"/>
        <v>49.82708837745804</v>
      </c>
      <c r="W152" s="11">
        <f t="shared" si="1"/>
        <v>6.6346943770000006</v>
      </c>
      <c r="X152" s="11">
        <f t="shared" si="1"/>
        <v>2.3382759643547995</v>
      </c>
      <c r="Y152" s="11">
        <f t="shared" si="1"/>
        <v>2.2744569820617002</v>
      </c>
      <c r="Z152" s="11">
        <f t="shared" si="1"/>
        <v>1.5347916801408996</v>
      </c>
      <c r="AA152" s="11">
        <f t="shared" si="1"/>
        <v>2.2943070513801005</v>
      </c>
      <c r="AB152" s="11">
        <f t="shared" si="1"/>
        <v>8.4418318376375012</v>
      </c>
      <c r="AC152" s="11">
        <f t="shared" si="1"/>
        <v>0.76377671849999995</v>
      </c>
      <c r="AD152" s="11">
        <f t="shared" si="1"/>
        <v>2.5053737322999998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49.59577493688375</v>
      </c>
      <c r="F154" s="11">
        <f>F141 + F153 - IF(OR($B$6=2005,$B$6&gt;=2020),SUM(F99:F122),0) + IF(AND(OR($B$4="AT",$B$4="BE",$B$4="CH",$B$4="GB",$B$4="IE",$B$4="LT",$B$4="LU",$B$4="NL"),SUM(F143:F149)&gt;0),SUM(F143:F149)-SUM(F27:F33),0)</f>
        <v>39.644164310074196</v>
      </c>
      <c r="G154" s="11">
        <f>G141 + G153 + IF(AND(OR($B$4="AT",$B$4="BE",$B$4="CH",$B$4="GB",$B$4="IE",$B$4="LT",$B$4="LU",$B$4="NL"),SUM(G143:G149)&gt;0),SUM(G143:G149)-SUM(G27:G33),0)</f>
        <v>106.72032758691506</v>
      </c>
      <c r="H154" s="11">
        <f t="shared" ref="H154:AD154" si="2">H141 + H153 + IF(AND(OR($B$4="AT",$B$4="BE",$B$4="CH",$B$4="GB",$B$4="IE",$B$4="LT",$B$4="LU",$B$4="NL"),SUM(H143:H149)&gt;0),SUM(H143:H149)-SUM(H27:H33),0)</f>
        <v>9.4091155427272355</v>
      </c>
      <c r="I154" s="11">
        <f t="shared" si="2"/>
        <v>0</v>
      </c>
      <c r="J154" s="11">
        <f t="shared" si="2"/>
        <v>0</v>
      </c>
      <c r="K154" s="11">
        <f t="shared" si="2"/>
        <v>75.322214194033279</v>
      </c>
      <c r="L154" s="11">
        <f t="shared" si="2"/>
        <v>0</v>
      </c>
      <c r="M154" s="11">
        <f t="shared" si="2"/>
        <v>209.99661984531923</v>
      </c>
      <c r="N154" s="11">
        <f t="shared" si="2"/>
        <v>37.250240742281527</v>
      </c>
      <c r="O154" s="11">
        <f t="shared" si="2"/>
        <v>0.8360732133249178</v>
      </c>
      <c r="P154" s="11">
        <f t="shared" si="2"/>
        <v>0.53711504249501751</v>
      </c>
      <c r="Q154" s="11">
        <f t="shared" si="2"/>
        <v>8.2466060401382695</v>
      </c>
      <c r="R154" s="11">
        <f t="shared" si="2"/>
        <v>7.8855980795311016</v>
      </c>
      <c r="S154" s="11">
        <f t="shared" si="2"/>
        <v>8.0748842814232979</v>
      </c>
      <c r="T154" s="11">
        <f t="shared" si="2"/>
        <v>8.9765688439732205</v>
      </c>
      <c r="U154" s="11">
        <f t="shared" si="2"/>
        <v>4.2550062256266958</v>
      </c>
      <c r="V154" s="11">
        <f t="shared" si="2"/>
        <v>49.82708837745804</v>
      </c>
      <c r="W154" s="11">
        <f t="shared" si="2"/>
        <v>6.6346943770000006</v>
      </c>
      <c r="X154" s="11">
        <f t="shared" si="2"/>
        <v>2.3382759643547995</v>
      </c>
      <c r="Y154" s="11">
        <f t="shared" si="2"/>
        <v>2.2744569820617002</v>
      </c>
      <c r="Z154" s="11">
        <f t="shared" si="2"/>
        <v>1.5347916801408996</v>
      </c>
      <c r="AA154" s="11">
        <f t="shared" si="2"/>
        <v>2.2943070513801005</v>
      </c>
      <c r="AB154" s="11">
        <f t="shared" si="2"/>
        <v>8.4418318376375012</v>
      </c>
      <c r="AC154" s="11">
        <f t="shared" si="2"/>
        <v>0.76377671849999995</v>
      </c>
      <c r="AD154" s="11">
        <f t="shared" si="2"/>
        <v>2.5053737322999998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0.14063500000000001</v>
      </c>
      <c r="F157" s="129">
        <v>5.4939999999999998E-3</v>
      </c>
      <c r="G157" s="129">
        <v>1.0987E-2</v>
      </c>
      <c r="H157" s="129" t="s">
        <v>72</v>
      </c>
      <c r="I157" s="129" t="s">
        <v>433</v>
      </c>
      <c r="J157" s="129" t="s">
        <v>433</v>
      </c>
      <c r="K157" s="129">
        <v>2.1970000000000002E-3</v>
      </c>
      <c r="L157" s="129" t="s">
        <v>433</v>
      </c>
      <c r="M157" s="129">
        <v>1.2086E-2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472.52800000000002</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6.3449999999999999E-3</v>
      </c>
      <c r="F158" s="129">
        <v>6.2000000000000003E-5</v>
      </c>
      <c r="G158" s="129">
        <v>6.1600000000000001E-4</v>
      </c>
      <c r="H158" s="129" t="s">
        <v>72</v>
      </c>
      <c r="I158" s="129" t="s">
        <v>433</v>
      </c>
      <c r="J158" s="129" t="s">
        <v>433</v>
      </c>
      <c r="K158" s="129">
        <v>1.2300000000000001E-4</v>
      </c>
      <c r="L158" s="129" t="s">
        <v>433</v>
      </c>
      <c r="M158" s="129">
        <v>1.232E-3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26.486000000000001</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8.5404</v>
      </c>
      <c r="F159" s="129">
        <v>0.29460000000000003</v>
      </c>
      <c r="G159" s="129">
        <v>4.5119999999999996</v>
      </c>
      <c r="H159" s="129" t="s">
        <v>72</v>
      </c>
      <c r="I159" s="129" t="s">
        <v>433</v>
      </c>
      <c r="J159" s="129" t="s">
        <v>433</v>
      </c>
      <c r="K159" s="129">
        <v>0.52860000000000007</v>
      </c>
      <c r="L159" s="129" t="s">
        <v>433</v>
      </c>
      <c r="M159" s="129">
        <v>0.79920000000000002</v>
      </c>
      <c r="N159" s="129">
        <v>1.7939999999999998E-2</v>
      </c>
      <c r="O159" s="129">
        <v>1.8599999999999999E-3</v>
      </c>
      <c r="P159" s="129">
        <v>2.4599999999999999E-3</v>
      </c>
      <c r="Q159" s="129">
        <v>5.1000000000000004E-3</v>
      </c>
      <c r="R159" s="129">
        <v>5.7660000000000003E-2</v>
      </c>
      <c r="S159" s="129">
        <v>2.1600000000000001E-2</v>
      </c>
      <c r="T159" s="129">
        <v>2.5259999999999998</v>
      </c>
      <c r="U159" s="129">
        <v>3.4199999999999999E-3</v>
      </c>
      <c r="V159" s="129">
        <v>0.12959999999999999</v>
      </c>
      <c r="W159" s="129">
        <v>4.0559999999999999E-2</v>
      </c>
      <c r="X159" s="129">
        <v>4.4999999999999999E-4</v>
      </c>
      <c r="Y159" s="129">
        <v>2.64E-3</v>
      </c>
      <c r="Z159" s="129">
        <v>1.8600000000000001E-3</v>
      </c>
      <c r="AA159" s="129">
        <v>7.3200000000000001E-4</v>
      </c>
      <c r="AB159" s="129">
        <v>5.6820000000000004E-3</v>
      </c>
      <c r="AC159" s="129">
        <v>1.332E-2</v>
      </c>
      <c r="AD159" s="129">
        <v>4.5600000000000002E-2</v>
      </c>
      <c r="AE159" s="54"/>
      <c r="AF159" s="129">
        <v>4441.2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5.4000000000000003E-3</v>
      </c>
      <c r="F163" s="130">
        <v>1.6199999999999999E-2</v>
      </c>
      <c r="G163" s="130">
        <v>1.08E-3</v>
      </c>
      <c r="H163" s="130">
        <v>1.08E-3</v>
      </c>
      <c r="I163" s="297">
        <v>7.2005E-2</v>
      </c>
      <c r="J163" s="297">
        <v>8.8006000000000001E-2</v>
      </c>
      <c r="K163" s="297">
        <v>0.13600999999999999</v>
      </c>
      <c r="L163" s="297">
        <v>6.4799999999999996E-3</v>
      </c>
      <c r="M163" s="130">
        <v>0.16200000000000001</v>
      </c>
      <c r="N163" s="130" t="s">
        <v>72</v>
      </c>
      <c r="O163" s="130" t="s">
        <v>72</v>
      </c>
      <c r="P163" s="130" t="s">
        <v>72</v>
      </c>
      <c r="Q163" s="130" t="s">
        <v>72</v>
      </c>
      <c r="R163" s="130" t="s">
        <v>72</v>
      </c>
      <c r="S163" s="130" t="s">
        <v>72</v>
      </c>
      <c r="T163" s="130" t="s">
        <v>72</v>
      </c>
      <c r="U163" s="130" t="s">
        <v>72</v>
      </c>
      <c r="V163" s="130" t="s">
        <v>72</v>
      </c>
      <c r="W163" s="297">
        <v>8.0009999999999994E-3</v>
      </c>
      <c r="X163" s="130" t="s">
        <v>72</v>
      </c>
      <c r="Y163" s="130" t="s">
        <v>72</v>
      </c>
      <c r="Z163" s="130" t="s">
        <v>72</v>
      </c>
      <c r="AA163" s="130" t="s">
        <v>72</v>
      </c>
      <c r="AB163" s="130" t="s">
        <v>72</v>
      </c>
      <c r="AC163" s="130" t="s">
        <v>72</v>
      </c>
      <c r="AD163" s="297">
        <v>8.0000000000000004E-4</v>
      </c>
      <c r="AE163" s="55"/>
      <c r="AF163" s="130" t="s">
        <v>65</v>
      </c>
      <c r="AG163" s="130" t="s">
        <v>65</v>
      </c>
      <c r="AH163" s="130" t="s">
        <v>65</v>
      </c>
      <c r="AI163" s="130" t="s">
        <v>65</v>
      </c>
      <c r="AJ163" s="130" t="s">
        <v>65</v>
      </c>
      <c r="AK163" s="130">
        <v>54</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pane ySplit="13" topLeftCell="A24" activePane="bottomLeft" state="frozen"/>
      <selection pane="bottomLeft" activeCell="B7" sqref="B7"/>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1997</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1997</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204">
        <v>13.955500000000001</v>
      </c>
      <c r="F14" s="117">
        <v>0.31445699999999999</v>
      </c>
      <c r="G14" s="117">
        <v>102.39604300000001</v>
      </c>
      <c r="H14" s="166">
        <v>4.8110000000000002E-3</v>
      </c>
      <c r="I14" s="117" t="s">
        <v>433</v>
      </c>
      <c r="J14" s="117" t="s">
        <v>433</v>
      </c>
      <c r="K14" s="117">
        <v>76.935062000000002</v>
      </c>
      <c r="L14" s="117" t="s">
        <v>433</v>
      </c>
      <c r="M14" s="117">
        <v>6.713114</v>
      </c>
      <c r="N14" s="117">
        <v>28.460318000000001</v>
      </c>
      <c r="O14" s="117">
        <v>0.52200599999999997</v>
      </c>
      <c r="P14" s="117">
        <v>0.48889700000000003</v>
      </c>
      <c r="Q14" s="117">
        <v>8.8062550000000002</v>
      </c>
      <c r="R14" s="117">
        <v>7.9184900000000003</v>
      </c>
      <c r="S14" s="117">
        <v>2.2755960000000002</v>
      </c>
      <c r="T14" s="117">
        <v>7.8543200000000004</v>
      </c>
      <c r="U14" s="62">
        <v>4.7578680000000002</v>
      </c>
      <c r="V14" s="117">
        <v>42.465797000000002</v>
      </c>
      <c r="W14" s="166">
        <v>1.274295</v>
      </c>
      <c r="X14" s="166">
        <v>8.5077E-2</v>
      </c>
      <c r="Y14" s="166">
        <v>0.122527</v>
      </c>
      <c r="Z14" s="166">
        <v>5.1756999999999997E-2</v>
      </c>
      <c r="AA14" s="166">
        <v>3.8936999999999999E-2</v>
      </c>
      <c r="AB14" s="166">
        <v>0.29829800000000001</v>
      </c>
      <c r="AC14" s="117">
        <v>8.6662000000000003E-2</v>
      </c>
      <c r="AD14" s="117">
        <v>0.81801199999999996</v>
      </c>
      <c r="AE14" s="51"/>
      <c r="AF14" s="117">
        <v>12926</v>
      </c>
      <c r="AG14" s="117">
        <v>113692.917</v>
      </c>
      <c r="AH14" s="166">
        <v>13320.9</v>
      </c>
      <c r="AI14" s="117">
        <v>3271</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5.4646E-2</v>
      </c>
      <c r="F16" s="166">
        <v>0.93909100000000001</v>
      </c>
      <c r="G16" s="117">
        <v>1.273315</v>
      </c>
      <c r="H16" s="117">
        <v>7.6868000000000006E-2</v>
      </c>
      <c r="I16" s="117" t="s">
        <v>433</v>
      </c>
      <c r="J16" s="117" t="s">
        <v>433</v>
      </c>
      <c r="K16" s="117">
        <v>0.33307399999999998</v>
      </c>
      <c r="L16" s="117" t="s">
        <v>433</v>
      </c>
      <c r="M16" s="166">
        <v>11.189344</v>
      </c>
      <c r="N16" s="117">
        <v>8.9549999999999994E-3</v>
      </c>
      <c r="O16" s="117">
        <v>5.2899999999999996E-4</v>
      </c>
      <c r="P16" s="117">
        <v>1.8320000000000001E-3</v>
      </c>
      <c r="Q16" s="117">
        <v>3.663E-3</v>
      </c>
      <c r="R16" s="117">
        <v>1.8317E-2</v>
      </c>
      <c r="S16" s="117">
        <v>1.8317E-2</v>
      </c>
      <c r="T16" s="117">
        <v>9.1579999999999995E-3</v>
      </c>
      <c r="U16" s="62" t="s">
        <v>72</v>
      </c>
      <c r="V16" s="117">
        <v>0.122111</v>
      </c>
      <c r="W16" s="117">
        <v>6.3680000000000004E-3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0.252002</v>
      </c>
      <c r="F19" s="166">
        <v>1.0630000000000001E-2</v>
      </c>
      <c r="G19" s="117">
        <v>0.84237300000000004</v>
      </c>
      <c r="H19" s="117">
        <v>8.9700000000000001E-4</v>
      </c>
      <c r="I19" s="117" t="s">
        <v>433</v>
      </c>
      <c r="J19" s="117" t="s">
        <v>433</v>
      </c>
      <c r="K19" s="117">
        <v>7.4149999999999997E-3</v>
      </c>
      <c r="L19" s="117" t="s">
        <v>433</v>
      </c>
      <c r="M19" s="117">
        <v>8.3859999999999994E-3</v>
      </c>
      <c r="N19" s="117">
        <v>1.0425E-2</v>
      </c>
      <c r="O19" s="117">
        <v>2.9799999999999998E-4</v>
      </c>
      <c r="P19" s="117">
        <v>3.77E-4</v>
      </c>
      <c r="Q19" s="117">
        <v>4.4499999999999998E-2</v>
      </c>
      <c r="R19" s="117">
        <v>1.9852000000000002E-2</v>
      </c>
      <c r="S19" s="117">
        <v>6.1539999999999997E-3</v>
      </c>
      <c r="T19" s="117">
        <v>0.20346400000000001</v>
      </c>
      <c r="U19" s="117">
        <v>3.1000000000000001E-5</v>
      </c>
      <c r="V19" s="117">
        <v>5.215E-3</v>
      </c>
      <c r="W19" s="166">
        <v>9.9249999999999998E-3</v>
      </c>
      <c r="X19" s="166">
        <v>1.34E-3</v>
      </c>
      <c r="Y19" s="166">
        <v>2.3319999999999999E-3</v>
      </c>
      <c r="Z19" s="166">
        <v>1.2409999999999999E-3</v>
      </c>
      <c r="AA19" s="166">
        <v>1.0920000000000001E-3</v>
      </c>
      <c r="AB19" s="166">
        <v>6.0049999999999999E-3</v>
      </c>
      <c r="AC19" s="117" t="s">
        <v>65</v>
      </c>
      <c r="AD19" s="117" t="s">
        <v>65</v>
      </c>
      <c r="AE19" s="51"/>
      <c r="AF19" s="117">
        <v>992.49999999999989</v>
      </c>
      <c r="AG19" s="117" t="s">
        <v>65</v>
      </c>
      <c r="AH19" s="166">
        <v>2779.2</v>
      </c>
      <c r="AI19" s="117" t="s">
        <v>65</v>
      </c>
      <c r="AJ19" s="117" t="s">
        <v>65</v>
      </c>
      <c r="AK19" s="117" t="s">
        <v>65</v>
      </c>
      <c r="AL19" s="40" t="s">
        <v>61</v>
      </c>
    </row>
    <row r="20" spans="1:38" ht="26.25" customHeight="1" thickBot="1" x14ac:dyDescent="0.25">
      <c r="A20" s="60" t="s">
        <v>66</v>
      </c>
      <c r="B20" s="60" t="s">
        <v>79</v>
      </c>
      <c r="C20" s="61" t="s">
        <v>80</v>
      </c>
      <c r="D20" s="62"/>
      <c r="E20" s="117">
        <v>0.23741300000000001</v>
      </c>
      <c r="F20" s="117">
        <v>5.713E-2</v>
      </c>
      <c r="G20" s="117">
        <v>0.67425999999999997</v>
      </c>
      <c r="H20" s="117">
        <v>5.4299999999999997E-4</v>
      </c>
      <c r="I20" s="117" t="s">
        <v>433</v>
      </c>
      <c r="J20" s="117" t="s">
        <v>433</v>
      </c>
      <c r="K20" s="117">
        <v>8.9631000000000002E-2</v>
      </c>
      <c r="L20" s="117" t="s">
        <v>433</v>
      </c>
      <c r="M20" s="117">
        <v>0.14519799999999999</v>
      </c>
      <c r="N20" s="117">
        <v>2.3442999999999999E-2</v>
      </c>
      <c r="O20" s="117">
        <v>7.5110000000000003E-3</v>
      </c>
      <c r="P20" s="117">
        <v>6.0099999999999997E-4</v>
      </c>
      <c r="Q20" s="117">
        <v>3.5876999999999999E-2</v>
      </c>
      <c r="R20" s="117">
        <v>2.8747000000000002E-2</v>
      </c>
      <c r="S20" s="117">
        <v>9.8250000000000004E-3</v>
      </c>
      <c r="T20" s="117">
        <v>0.1719</v>
      </c>
      <c r="U20" s="117">
        <v>4.1599999999999997E-4</v>
      </c>
      <c r="V20" s="117">
        <v>0.42248599999999997</v>
      </c>
      <c r="W20" s="117">
        <v>8.9643E-2</v>
      </c>
      <c r="X20" s="117">
        <v>9.2420000000000002E-3</v>
      </c>
      <c r="Y20" s="117">
        <v>1.4938E-2</v>
      </c>
      <c r="Z20" s="117">
        <v>5.078E-3</v>
      </c>
      <c r="AA20" s="117">
        <v>4.1419999999999998E-3</v>
      </c>
      <c r="AB20" s="117">
        <v>3.3399999999999999E-2</v>
      </c>
      <c r="AC20" s="117">
        <v>4.0850000000000001E-3</v>
      </c>
      <c r="AD20" s="117">
        <v>7.9999999999999996E-6</v>
      </c>
      <c r="AE20" s="51"/>
      <c r="AF20" s="117">
        <v>794</v>
      </c>
      <c r="AG20" s="117" t="s">
        <v>65</v>
      </c>
      <c r="AH20" s="166">
        <v>640.79999999999995</v>
      </c>
      <c r="AI20" s="117">
        <v>817</v>
      </c>
      <c r="AJ20" s="117" t="s">
        <v>65</v>
      </c>
      <c r="AK20" s="117" t="s">
        <v>65</v>
      </c>
      <c r="AL20" s="40" t="s">
        <v>61</v>
      </c>
    </row>
    <row r="21" spans="1:38" ht="26.25" customHeight="1" thickBot="1" x14ac:dyDescent="0.25">
      <c r="A21" s="60" t="s">
        <v>66</v>
      </c>
      <c r="B21" s="60" t="s">
        <v>81</v>
      </c>
      <c r="C21" s="61" t="s">
        <v>82</v>
      </c>
      <c r="D21" s="62"/>
      <c r="E21" s="117">
        <v>0.60268200000000005</v>
      </c>
      <c r="F21" s="117">
        <v>3.7486999999999999E-2</v>
      </c>
      <c r="G21" s="117">
        <v>2.0999219999999998</v>
      </c>
      <c r="H21" s="117">
        <v>2.5794999999999998E-2</v>
      </c>
      <c r="I21" s="117" t="s">
        <v>433</v>
      </c>
      <c r="J21" s="117" t="s">
        <v>433</v>
      </c>
      <c r="K21" s="117">
        <v>8.0318000000000001E-2</v>
      </c>
      <c r="L21" s="117" t="s">
        <v>433</v>
      </c>
      <c r="M21" s="117">
        <v>0.174595</v>
      </c>
      <c r="N21" s="117">
        <v>5.3885000000000002E-2</v>
      </c>
      <c r="O21" s="117">
        <v>9.3080000000000003E-3</v>
      </c>
      <c r="P21" s="117">
        <v>1.343E-3</v>
      </c>
      <c r="Q21" s="117">
        <v>0.15787499999999999</v>
      </c>
      <c r="R21" s="117">
        <v>7.4078000000000005E-2</v>
      </c>
      <c r="S21" s="117">
        <v>2.6262000000000001E-2</v>
      </c>
      <c r="T21" s="117">
        <v>0.75644500000000003</v>
      </c>
      <c r="U21" s="117">
        <v>2.5999999999999998E-4</v>
      </c>
      <c r="V21" s="117">
        <v>0.101012</v>
      </c>
      <c r="W21" s="117">
        <v>6.2783000000000005E-2</v>
      </c>
      <c r="X21" s="117">
        <v>1.1122E-2</v>
      </c>
      <c r="Y21" s="117">
        <v>1.6288E-2</v>
      </c>
      <c r="Z21" s="117">
        <v>8.2190000000000006E-3</v>
      </c>
      <c r="AA21" s="117">
        <v>6.2500000000000003E-3</v>
      </c>
      <c r="AB21" s="117">
        <v>4.1877999999999999E-2</v>
      </c>
      <c r="AC21" s="117">
        <v>6.2399999999999999E-4</v>
      </c>
      <c r="AD21" s="117">
        <v>1.6207300000000001E-2</v>
      </c>
      <c r="AE21" s="51"/>
      <c r="AF21" s="117">
        <v>3534.2</v>
      </c>
      <c r="AG21" s="166">
        <v>95.33</v>
      </c>
      <c r="AH21" s="166">
        <v>1125.9000000000001</v>
      </c>
      <c r="AI21" s="117">
        <v>113</v>
      </c>
      <c r="AJ21" s="117" t="s">
        <v>65</v>
      </c>
      <c r="AK21" s="117" t="s">
        <v>65</v>
      </c>
      <c r="AL21" s="40" t="s">
        <v>61</v>
      </c>
    </row>
    <row r="22" spans="1:38" ht="26.25" customHeight="1" thickBot="1" x14ac:dyDescent="0.25">
      <c r="A22" s="60" t="s">
        <v>66</v>
      </c>
      <c r="B22" s="64" t="s">
        <v>83</v>
      </c>
      <c r="C22" s="61" t="s">
        <v>84</v>
      </c>
      <c r="D22" s="62"/>
      <c r="E22" s="117">
        <v>0.62215699999999996</v>
      </c>
      <c r="F22" s="117">
        <v>2.7959999999999999E-2</v>
      </c>
      <c r="G22" s="117">
        <v>2.6120890000000001</v>
      </c>
      <c r="H22" s="117">
        <v>3.8699999999999997E-4</v>
      </c>
      <c r="I22" s="117" t="s">
        <v>433</v>
      </c>
      <c r="J22" s="117" t="s">
        <v>433</v>
      </c>
      <c r="K22" s="117">
        <v>2.4001700000000001</v>
      </c>
      <c r="L22" s="117" t="s">
        <v>433</v>
      </c>
      <c r="M22" s="117">
        <v>0.99616199999999999</v>
      </c>
      <c r="N22" s="117">
        <v>0.54167500000000002</v>
      </c>
      <c r="O22" s="117">
        <v>2.7691E-2</v>
      </c>
      <c r="P22" s="117">
        <v>4.7099999999999998E-3</v>
      </c>
      <c r="Q22" s="117">
        <v>2.2037999999999999E-2</v>
      </c>
      <c r="R22" s="117">
        <v>2.7098000000000001E-2</v>
      </c>
      <c r="S22" s="117">
        <v>2.8552000000000001E-2</v>
      </c>
      <c r="T22" s="117">
        <v>7.6998999999999998E-2</v>
      </c>
      <c r="U22" s="117">
        <v>4.9899999999999999E-4</v>
      </c>
      <c r="V22" s="117">
        <v>0.199102</v>
      </c>
      <c r="W22" s="117">
        <v>5.0444999999999997E-2</v>
      </c>
      <c r="X22" s="117">
        <v>9.7879999999999998E-3</v>
      </c>
      <c r="Y22" s="117">
        <v>1.3501000000000001E-2</v>
      </c>
      <c r="Z22" s="117">
        <v>5.7120000000000001E-3</v>
      </c>
      <c r="AA22" s="117">
        <v>4.1939999999999998E-3</v>
      </c>
      <c r="AB22" s="117">
        <v>3.3194000000000001E-2</v>
      </c>
      <c r="AC22" s="117">
        <v>4.2989999999999999E-3</v>
      </c>
      <c r="AD22" s="117">
        <v>0.106114</v>
      </c>
      <c r="AE22" s="51"/>
      <c r="AF22" s="117">
        <v>323.2</v>
      </c>
      <c r="AG22" s="117">
        <v>4023.1759999549995</v>
      </c>
      <c r="AH22" s="166">
        <v>852.3</v>
      </c>
      <c r="AI22" s="117">
        <v>59</v>
      </c>
      <c r="AJ22" s="117" t="s">
        <v>65</v>
      </c>
      <c r="AK22" s="117" t="s">
        <v>65</v>
      </c>
      <c r="AL22" s="40" t="s">
        <v>61</v>
      </c>
    </row>
    <row r="23" spans="1:38" ht="26.25" customHeight="1" thickBot="1" x14ac:dyDescent="0.25">
      <c r="A23" s="60" t="s">
        <v>85</v>
      </c>
      <c r="B23" s="64" t="s">
        <v>86</v>
      </c>
      <c r="C23" s="61" t="s">
        <v>87</v>
      </c>
      <c r="D23" s="103"/>
      <c r="E23" s="117">
        <v>0.44434400000000002</v>
      </c>
      <c r="F23" s="117">
        <v>8.9192999999999995E-2</v>
      </c>
      <c r="G23" s="117">
        <v>0.112</v>
      </c>
      <c r="H23" s="117">
        <v>8.7999999999999998E-5</v>
      </c>
      <c r="I23" s="117" t="s">
        <v>433</v>
      </c>
      <c r="J23" s="117" t="s">
        <v>433</v>
      </c>
      <c r="K23" s="117">
        <v>4.3309E-2</v>
      </c>
      <c r="L23" s="117" t="s">
        <v>433</v>
      </c>
      <c r="M23" s="117">
        <v>0.96770900000000004</v>
      </c>
      <c r="N23" s="117">
        <v>0.15</v>
      </c>
      <c r="O23" s="117">
        <v>1.2E-4</v>
      </c>
      <c r="P23" s="117" t="s">
        <v>72</v>
      </c>
      <c r="Q23" s="117" t="s">
        <v>72</v>
      </c>
      <c r="R23" s="117">
        <v>5.9999999999999995E-4</v>
      </c>
      <c r="S23" s="117">
        <v>2.0400000000000001E-2</v>
      </c>
      <c r="T23" s="117">
        <v>8.4000000000000003E-4</v>
      </c>
      <c r="U23" s="117">
        <v>1.2E-4</v>
      </c>
      <c r="V23" s="117">
        <v>1.2E-2</v>
      </c>
      <c r="W23" s="117" t="s">
        <v>72</v>
      </c>
      <c r="X23" s="117">
        <v>3.6999999999999999E-4</v>
      </c>
      <c r="Y23" s="117">
        <v>5.9000000000000003E-4</v>
      </c>
      <c r="Z23" s="117" t="s">
        <v>72</v>
      </c>
      <c r="AA23" s="117" t="s">
        <v>72</v>
      </c>
      <c r="AB23" s="117">
        <v>9.6000000000000002E-4</v>
      </c>
      <c r="AC23" s="117" t="s">
        <v>65</v>
      </c>
      <c r="AD23" s="117" t="s">
        <v>65</v>
      </c>
      <c r="AE23" s="51"/>
      <c r="AF23" s="117">
        <v>509.29999999999995</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0.56752400000000003</v>
      </c>
      <c r="F24" s="117">
        <v>0.14340900000000001</v>
      </c>
      <c r="G24" s="117">
        <v>1.6105240000000001</v>
      </c>
      <c r="H24" s="117">
        <v>1.1199999999999999E-3</v>
      </c>
      <c r="I24" s="117" t="s">
        <v>433</v>
      </c>
      <c r="J24" s="117" t="s">
        <v>433</v>
      </c>
      <c r="K24" s="117">
        <v>0.229437</v>
      </c>
      <c r="L24" s="117" t="s">
        <v>433</v>
      </c>
      <c r="M24" s="117">
        <v>0.44468200000000002</v>
      </c>
      <c r="N24" s="117">
        <v>6.6358E-2</v>
      </c>
      <c r="O24" s="117">
        <v>1.9491999999999999E-2</v>
      </c>
      <c r="P24" s="117">
        <v>1.926E-3</v>
      </c>
      <c r="Q24" s="117">
        <v>9.0413999999999994E-2</v>
      </c>
      <c r="R24" s="117">
        <v>7.2553999999999993E-2</v>
      </c>
      <c r="S24" s="117">
        <v>2.6404E-2</v>
      </c>
      <c r="T24" s="117">
        <v>3.576E-2</v>
      </c>
      <c r="U24" s="117">
        <v>1.137E-3</v>
      </c>
      <c r="V24" s="117">
        <v>1.051207</v>
      </c>
      <c r="W24" s="117">
        <v>0.23174</v>
      </c>
      <c r="X24" s="117">
        <v>2.5236000000000001E-2</v>
      </c>
      <c r="Y24" s="117">
        <v>3.9940999999999997E-2</v>
      </c>
      <c r="Z24" s="117">
        <v>1.3943000000000001E-2</v>
      </c>
      <c r="AA24" s="117">
        <v>1.1220000000000001E-2</v>
      </c>
      <c r="AB24" s="117">
        <v>9.0340000000000004E-2</v>
      </c>
      <c r="AC24" s="117">
        <v>1.0074E-2</v>
      </c>
      <c r="AD24" s="117">
        <v>1.0730999999999999E-2</v>
      </c>
      <c r="AE24" s="51"/>
      <c r="AF24" s="117">
        <v>1998.2000000000003</v>
      </c>
      <c r="AG24" s="117">
        <v>63</v>
      </c>
      <c r="AH24" s="166">
        <v>664.2</v>
      </c>
      <c r="AI24" s="117">
        <v>2007</v>
      </c>
      <c r="AJ24" s="117" t="s">
        <v>65</v>
      </c>
      <c r="AK24" s="117" t="s">
        <v>65</v>
      </c>
      <c r="AL24" s="40" t="s">
        <v>61</v>
      </c>
    </row>
    <row r="25" spans="1:38" ht="26.25" customHeight="1" thickBot="1" x14ac:dyDescent="0.25">
      <c r="A25" s="60" t="s">
        <v>90</v>
      </c>
      <c r="B25" s="64" t="s">
        <v>91</v>
      </c>
      <c r="C25" s="66" t="s">
        <v>92</v>
      </c>
      <c r="D25" s="62"/>
      <c r="E25" s="117">
        <v>3.4587E-2</v>
      </c>
      <c r="F25" s="117">
        <v>6.4970000000000002E-3</v>
      </c>
      <c r="G25" s="117">
        <v>3.5920000000000001E-3</v>
      </c>
      <c r="H25" s="117" t="s">
        <v>72</v>
      </c>
      <c r="I25" s="117" t="s">
        <v>433</v>
      </c>
      <c r="J25" s="117" t="s">
        <v>433</v>
      </c>
      <c r="K25" s="117">
        <v>2.5599999999999999E-4</v>
      </c>
      <c r="L25" s="117" t="s">
        <v>433</v>
      </c>
      <c r="M25" s="117">
        <v>6.1893999999999998E-2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154.94499999999999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9.9799999999999997E-4</v>
      </c>
      <c r="F26" s="117">
        <v>1.5510000000000001E-3</v>
      </c>
      <c r="G26" s="117">
        <v>1.65E-4</v>
      </c>
      <c r="H26" s="117" t="s">
        <v>72</v>
      </c>
      <c r="I26" s="117" t="s">
        <v>433</v>
      </c>
      <c r="J26" s="117" t="s">
        <v>433</v>
      </c>
      <c r="K26" s="117">
        <v>1.0000000000000001E-5</v>
      </c>
      <c r="L26" s="117" t="s">
        <v>433</v>
      </c>
      <c r="M26" s="117">
        <v>1.9673E-2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7.6680000000000001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9.3211685637685928</v>
      </c>
      <c r="F27" s="117">
        <v>7.6333244341170579</v>
      </c>
      <c r="G27" s="117">
        <v>0.70062359944488362</v>
      </c>
      <c r="H27" s="117">
        <v>4.0120940085626881E-2</v>
      </c>
      <c r="I27" s="117" t="s">
        <v>433</v>
      </c>
      <c r="J27" s="117" t="s">
        <v>433</v>
      </c>
      <c r="K27" s="117">
        <v>8.9728584941536654E-2</v>
      </c>
      <c r="L27" s="117" t="s">
        <v>433</v>
      </c>
      <c r="M27" s="117">
        <v>72.170440403811895</v>
      </c>
      <c r="N27" s="117">
        <v>7.6146889658532055</v>
      </c>
      <c r="O27" s="117">
        <v>5.2926495286335044E-5</v>
      </c>
      <c r="P27" s="117">
        <v>2.3586705208047632E-3</v>
      </c>
      <c r="Q27" s="117">
        <v>7.9840686736296079E-5</v>
      </c>
      <c r="R27" s="117">
        <v>1.7920960360013559E-3</v>
      </c>
      <c r="S27" s="117">
        <v>1.2733688605857515E-3</v>
      </c>
      <c r="T27" s="117">
        <v>6.0189053869095046E-4</v>
      </c>
      <c r="U27" s="117">
        <v>5.3828382899922063E-5</v>
      </c>
      <c r="V27" s="117">
        <v>8.9087398068947565E-3</v>
      </c>
      <c r="W27" s="117">
        <v>0.1324207</v>
      </c>
      <c r="X27" s="117">
        <v>2.4299788206E-3</v>
      </c>
      <c r="Y27" s="117">
        <v>3.9462863276000003E-3</v>
      </c>
      <c r="Z27" s="117">
        <v>1.6900090441999999E-3</v>
      </c>
      <c r="AA27" s="117">
        <v>4.3913147355999996E-3</v>
      </c>
      <c r="AB27" s="117">
        <v>1.2457588928E-2</v>
      </c>
      <c r="AC27" s="117">
        <v>1.3242110000000001E-4</v>
      </c>
      <c r="AD27" s="117">
        <v>2.7157000000000001E-5</v>
      </c>
      <c r="AE27" s="51"/>
      <c r="AF27" s="117">
        <v>12228.885609000001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0.96650451592473219</v>
      </c>
      <c r="F28" s="117">
        <v>0.35102575797454444</v>
      </c>
      <c r="G28" s="117">
        <v>0.361220902327614</v>
      </c>
      <c r="H28" s="117">
        <v>1.7026379034017335E-3</v>
      </c>
      <c r="I28" s="117" t="s">
        <v>433</v>
      </c>
      <c r="J28" s="117" t="s">
        <v>433</v>
      </c>
      <c r="K28" s="117">
        <v>0.17802155158140401</v>
      </c>
      <c r="L28" s="117" t="s">
        <v>433</v>
      </c>
      <c r="M28" s="117">
        <v>3.8209982473813433</v>
      </c>
      <c r="N28" s="117">
        <v>0.34026388905978644</v>
      </c>
      <c r="O28" s="117">
        <v>4.0144908773589058E-6</v>
      </c>
      <c r="P28" s="117">
        <v>2.8024745630788375E-4</v>
      </c>
      <c r="Q28" s="117">
        <v>6.8666731411805295E-6</v>
      </c>
      <c r="R28" s="117">
        <v>3.6050396320118686E-4</v>
      </c>
      <c r="S28" s="117">
        <v>2.4494948374159263E-4</v>
      </c>
      <c r="T28" s="117">
        <v>3.3492592712494852E-5</v>
      </c>
      <c r="U28" s="117">
        <v>5.7043645276432484E-6</v>
      </c>
      <c r="V28" s="117">
        <v>9.9191635656966596E-4</v>
      </c>
      <c r="W28" s="117">
        <v>7.0317999999999995E-3</v>
      </c>
      <c r="X28" s="117">
        <v>7.8008942780000005E-4</v>
      </c>
      <c r="Y28" s="117">
        <v>9.169338660000001E-4</v>
      </c>
      <c r="Z28" s="117">
        <v>6.7037429070000004E-4</v>
      </c>
      <c r="AA28" s="117">
        <v>8.0048936059999999E-4</v>
      </c>
      <c r="AB28" s="117">
        <v>3.1678869451000004E-3</v>
      </c>
      <c r="AC28" s="117">
        <v>7.0319000000000004E-6</v>
      </c>
      <c r="AD28" s="117">
        <v>5.0034000000000002E-6</v>
      </c>
      <c r="AE28" s="51"/>
      <c r="AF28" s="117">
        <v>1941.048898</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6.9890747897779573</v>
      </c>
      <c r="F29" s="117">
        <v>0.80838986730285345</v>
      </c>
      <c r="G29" s="117">
        <v>1.6300178003503289</v>
      </c>
      <c r="H29" s="117">
        <v>2.51946492024205E-3</v>
      </c>
      <c r="I29" s="117" t="s">
        <v>433</v>
      </c>
      <c r="J29" s="117" t="s">
        <v>433</v>
      </c>
      <c r="K29" s="117">
        <v>0.24045079037796604</v>
      </c>
      <c r="L29" s="117" t="s">
        <v>433</v>
      </c>
      <c r="M29" s="117">
        <v>1.9283626513079959</v>
      </c>
      <c r="N29" s="117">
        <v>0.67276247656061594</v>
      </c>
      <c r="O29" s="117">
        <v>1.2516166034404307E-5</v>
      </c>
      <c r="P29" s="117">
        <v>1.0394716896039182E-3</v>
      </c>
      <c r="Q29" s="117">
        <v>2.2734396788465111E-5</v>
      </c>
      <c r="R29" s="117">
        <v>1.491220153193581E-3</v>
      </c>
      <c r="S29" s="117">
        <v>1.0063207716192295E-3</v>
      </c>
      <c r="T29" s="117">
        <v>8.4533693342769833E-5</v>
      </c>
      <c r="U29" s="117">
        <v>2.0436461508121604E-5</v>
      </c>
      <c r="V29" s="117">
        <v>3.6096250130515824E-3</v>
      </c>
      <c r="W29" s="117">
        <v>5.77487E-2</v>
      </c>
      <c r="X29" s="117">
        <v>8.2498037199999993E-4</v>
      </c>
      <c r="Y29" s="117">
        <v>4.9957144759E-3</v>
      </c>
      <c r="Z29" s="117">
        <v>5.5823671851999998E-3</v>
      </c>
      <c r="AA29" s="117">
        <v>1.2833028012000001E-3</v>
      </c>
      <c r="AB29" s="62">
        <v>1.2686364834300001E-2</v>
      </c>
      <c r="AC29" s="117">
        <v>1.3889900000000001E-5</v>
      </c>
      <c r="AD29" s="117">
        <v>1.01188E-5</v>
      </c>
      <c r="AE29" s="51"/>
      <c r="AF29" s="117">
        <v>7711.6614939999999</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4.6568484444593416E-3</v>
      </c>
      <c r="F30" s="117">
        <v>1.848450548800866E-2</v>
      </c>
      <c r="G30" s="117">
        <v>9.2324999233729514E-4</v>
      </c>
      <c r="H30" s="117">
        <v>2.5092335936056733E-5</v>
      </c>
      <c r="I30" s="117" t="s">
        <v>433</v>
      </c>
      <c r="J30" s="117" t="s">
        <v>433</v>
      </c>
      <c r="K30" s="117">
        <v>2.5092376559056394E-4</v>
      </c>
      <c r="L30" s="117" t="s">
        <v>433</v>
      </c>
      <c r="M30" s="117">
        <v>0.25384699165944696</v>
      </c>
      <c r="N30" s="117">
        <v>1.3513322862365723E-2</v>
      </c>
      <c r="O30" s="117">
        <v>9.2324999233729501E-8</v>
      </c>
      <c r="P30" s="117">
        <v>4.0161374666672321E-6</v>
      </c>
      <c r="Q30" s="117">
        <v>1.3848749885059424E-7</v>
      </c>
      <c r="R30" s="117">
        <v>2.9082374758624786E-6</v>
      </c>
      <c r="S30" s="117">
        <v>2.0773124827589137E-6</v>
      </c>
      <c r="T30" s="117">
        <v>1.0617374911878891E-6</v>
      </c>
      <c r="U30" s="117">
        <v>9.2324999233729501E-8</v>
      </c>
      <c r="V30" s="117">
        <v>1.5233624873565367E-5</v>
      </c>
      <c r="W30" s="117">
        <v>3.9530000000000001E-4</v>
      </c>
      <c r="X30" s="117">
        <v>6.0221605999999999E-6</v>
      </c>
      <c r="Y30" s="117">
        <v>1.1040627799999999E-5</v>
      </c>
      <c r="Z30" s="117">
        <v>3.7638504000000002E-6</v>
      </c>
      <c r="AA30" s="117">
        <v>1.2922553E-5</v>
      </c>
      <c r="AB30" s="117">
        <v>3.37491918E-5</v>
      </c>
      <c r="AC30" s="117">
        <v>3.9519999999999999E-7</v>
      </c>
      <c r="AD30" s="117">
        <v>3.9519999999999999E-7</v>
      </c>
      <c r="AE30" s="51"/>
      <c r="AF30" s="117">
        <v>20.311499999999999</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3.512168</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163.80749900000001</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0.18720600000000001</v>
      </c>
      <c r="L32" s="117" t="s">
        <v>433</v>
      </c>
      <c r="M32" s="117" t="s">
        <v>65</v>
      </c>
      <c r="N32" s="117">
        <v>0.59560999999999997</v>
      </c>
      <c r="O32" s="117">
        <v>2.5690000000000001E-3</v>
      </c>
      <c r="P32" s="117" t="s">
        <v>65</v>
      </c>
      <c r="Q32" s="117">
        <v>6.79E-3</v>
      </c>
      <c r="R32" s="117">
        <v>0.22272500000000001</v>
      </c>
      <c r="S32" s="117">
        <v>4.8936409999999997</v>
      </c>
      <c r="T32" s="117">
        <v>3.3950000000000001E-2</v>
      </c>
      <c r="U32" s="117">
        <v>3.7439999999999999E-3</v>
      </c>
      <c r="V32" s="117">
        <v>1.5102180000000001</v>
      </c>
      <c r="W32" s="117" t="s">
        <v>72</v>
      </c>
      <c r="X32" s="117">
        <v>4.2900000000000002E-4</v>
      </c>
      <c r="Y32" s="117">
        <v>4.0000000000000003E-5</v>
      </c>
      <c r="Z32" s="117">
        <v>5.8999999999999998E-5</v>
      </c>
      <c r="AA32" s="117">
        <v>2.4800000000000001E-4</v>
      </c>
      <c r="AB32" s="117">
        <v>7.76E-4</v>
      </c>
      <c r="AC32" s="117" t="s">
        <v>72</v>
      </c>
      <c r="AD32" s="117" t="s">
        <v>72</v>
      </c>
      <c r="AE32" s="51"/>
      <c r="AF32" s="117" t="s">
        <v>65</v>
      </c>
      <c r="AG32" s="117" t="s">
        <v>65</v>
      </c>
      <c r="AH32" s="117" t="s">
        <v>65</v>
      </c>
      <c r="AI32" s="117" t="s">
        <v>65</v>
      </c>
      <c r="AJ32" s="117" t="s">
        <v>65</v>
      </c>
      <c r="AK32" s="117">
        <v>5872.4899809999997</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1.1785190000000001</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5872.4899809999997</v>
      </c>
      <c r="AL33" s="40" t="s">
        <v>108</v>
      </c>
    </row>
    <row r="34" spans="1:38" ht="26.25" customHeight="1" thickBot="1" x14ac:dyDescent="0.25">
      <c r="A34" s="60" t="s">
        <v>85</v>
      </c>
      <c r="B34" s="60" t="s">
        <v>111</v>
      </c>
      <c r="C34" s="61" t="s">
        <v>112</v>
      </c>
      <c r="D34" s="62"/>
      <c r="E34" s="117">
        <v>2.0272790000000001</v>
      </c>
      <c r="F34" s="117">
        <v>0.160334</v>
      </c>
      <c r="G34" s="117">
        <v>0.36330000000000001</v>
      </c>
      <c r="H34" s="117">
        <v>3.3E-4</v>
      </c>
      <c r="I34" s="117" t="s">
        <v>433</v>
      </c>
      <c r="J34" s="117" t="s">
        <v>433</v>
      </c>
      <c r="K34" s="117">
        <v>7.2774000000000005E-2</v>
      </c>
      <c r="L34" s="117" t="s">
        <v>433</v>
      </c>
      <c r="M34" s="117">
        <v>0.57978700000000005</v>
      </c>
      <c r="N34" s="117">
        <v>4.9579999999999997E-3</v>
      </c>
      <c r="O34" s="117">
        <v>3.97E-4</v>
      </c>
      <c r="P34" s="117">
        <v>2.92E-4</v>
      </c>
      <c r="Q34" s="117">
        <v>1.4799999999999999E-4</v>
      </c>
      <c r="R34" s="117">
        <v>2.15E-3</v>
      </c>
      <c r="S34" s="117">
        <v>5.6748E-2</v>
      </c>
      <c r="T34" s="117">
        <v>2.7910000000000001E-3</v>
      </c>
      <c r="U34" s="117">
        <v>3.97E-4</v>
      </c>
      <c r="V34" s="117">
        <v>4.0399999999999998E-2</v>
      </c>
      <c r="W34" s="117">
        <v>7.5110000000000003E-3</v>
      </c>
      <c r="X34" s="117">
        <v>2.6740000000000002E-3</v>
      </c>
      <c r="Y34" s="117">
        <v>3.8289999999999999E-3</v>
      </c>
      <c r="Z34" s="117">
        <v>2.0119999999999999E-3</v>
      </c>
      <c r="AA34" s="117">
        <v>9.4499999999999998E-4</v>
      </c>
      <c r="AB34" s="117">
        <v>9.4599999999999997E-3</v>
      </c>
      <c r="AC34" s="117">
        <v>2.3E-5</v>
      </c>
      <c r="AD34" s="117">
        <v>6.2899999999999996E-3</v>
      </c>
      <c r="AE34" s="51"/>
      <c r="AF34" s="117">
        <v>1395.8999999999999</v>
      </c>
      <c r="AG34" s="117">
        <v>37</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433</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0.47099999999999997</v>
      </c>
      <c r="F36" s="117">
        <v>1.6799999999999999E-2</v>
      </c>
      <c r="G36" s="117">
        <v>0.06</v>
      </c>
      <c r="H36" s="117" t="s">
        <v>72</v>
      </c>
      <c r="I36" s="117" t="s">
        <v>433</v>
      </c>
      <c r="J36" s="117" t="s">
        <v>433</v>
      </c>
      <c r="K36" s="117">
        <v>8.9999999999999993E-3</v>
      </c>
      <c r="L36" s="117" t="s">
        <v>433</v>
      </c>
      <c r="M36" s="117">
        <v>4.4400000000000002E-2</v>
      </c>
      <c r="N36" s="117">
        <v>7.7999999999999999E-4</v>
      </c>
      <c r="O36" s="117">
        <v>6.0000000000000002E-5</v>
      </c>
      <c r="P36" s="117">
        <v>1.8000000000000001E-4</v>
      </c>
      <c r="Q36" s="117">
        <v>2.4000000000000001E-4</v>
      </c>
      <c r="R36" s="117">
        <v>2.9999999999999997E-4</v>
      </c>
      <c r="S36" s="117">
        <v>1.2000000000000001E-3</v>
      </c>
      <c r="T36" s="117">
        <v>6.0000000000000001E-3</v>
      </c>
      <c r="U36" s="117">
        <v>5.9999999999999995E-5</v>
      </c>
      <c r="V36" s="117">
        <v>7.1999999999999998E-3</v>
      </c>
      <c r="W36" s="117">
        <v>7.7999999999999999E-4</v>
      </c>
      <c r="X36" s="117">
        <v>1.2E-5</v>
      </c>
      <c r="Y36" s="117">
        <v>5.9999999999999995E-5</v>
      </c>
      <c r="Z36" s="117">
        <v>5.9999999999999995E-5</v>
      </c>
      <c r="AA36" s="117">
        <v>6.0000000000000002E-6</v>
      </c>
      <c r="AB36" s="117">
        <v>1.3799999999999999E-4</v>
      </c>
      <c r="AC36" s="117">
        <v>4.8000000000000001E-4</v>
      </c>
      <c r="AD36" s="117">
        <v>2.2800000000000001E-4</v>
      </c>
      <c r="AE36" s="51"/>
      <c r="AF36" s="117">
        <v>253.79999999999998</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0.275891</v>
      </c>
      <c r="F39" s="117">
        <v>6.4071000000000003E-2</v>
      </c>
      <c r="G39" s="117">
        <v>0.95846299999999995</v>
      </c>
      <c r="H39" s="117">
        <v>4.1199999999999999E-4</v>
      </c>
      <c r="I39" s="117" t="s">
        <v>433</v>
      </c>
      <c r="J39" s="117" t="s">
        <v>433</v>
      </c>
      <c r="K39" s="117">
        <v>9.3185000000000004E-2</v>
      </c>
      <c r="L39" s="117" t="s">
        <v>433</v>
      </c>
      <c r="M39" s="117">
        <v>0.48623300000000003</v>
      </c>
      <c r="N39" s="117">
        <v>6.0239000000000001E-2</v>
      </c>
      <c r="O39" s="117">
        <v>9.6089999999999995E-3</v>
      </c>
      <c r="P39" s="117">
        <v>2.8149999999999998E-3</v>
      </c>
      <c r="Q39" s="117">
        <v>5.5028000000000001E-2</v>
      </c>
      <c r="R39" s="117">
        <v>3.5737999999999999E-2</v>
      </c>
      <c r="S39" s="117">
        <v>1.9418999999999999E-2</v>
      </c>
      <c r="T39" s="117">
        <v>0.27810299999999999</v>
      </c>
      <c r="U39" s="117">
        <v>7.8399999999999997E-4</v>
      </c>
      <c r="V39" s="117">
        <v>0.27400000000000002</v>
      </c>
      <c r="W39" s="117">
        <v>0.10536</v>
      </c>
      <c r="X39" s="117">
        <v>1.7957999999999998E-2</v>
      </c>
      <c r="Y39" s="117">
        <v>2.4811E-2</v>
      </c>
      <c r="Z39" s="117">
        <v>1.0553999999999999E-2</v>
      </c>
      <c r="AA39" s="117">
        <v>7.8340000000000007E-3</v>
      </c>
      <c r="AB39" s="117">
        <v>6.1157000000000003E-2</v>
      </c>
      <c r="AC39" s="117">
        <v>2.2290000000000001E-3</v>
      </c>
      <c r="AD39" s="117">
        <v>4.9007000000000002E-2</v>
      </c>
      <c r="AE39" s="51"/>
      <c r="AF39" s="117">
        <v>1203.6000000000001</v>
      </c>
      <c r="AG39" s="166">
        <v>288.24</v>
      </c>
      <c r="AH39" s="166">
        <v>272.7</v>
      </c>
      <c r="AI39" s="117">
        <v>410</v>
      </c>
      <c r="AJ39" s="117" t="s">
        <v>65</v>
      </c>
      <c r="AK39" s="117" t="s">
        <v>65</v>
      </c>
      <c r="AL39" s="40" t="s">
        <v>61</v>
      </c>
    </row>
    <row r="40" spans="1:38" ht="26.25" customHeight="1" thickBot="1" x14ac:dyDescent="0.25">
      <c r="A40" s="60" t="s">
        <v>85</v>
      </c>
      <c r="B40" s="60" t="s">
        <v>125</v>
      </c>
      <c r="C40" s="61" t="s">
        <v>126</v>
      </c>
      <c r="D40" s="62"/>
      <c r="E40" s="117">
        <v>0.16700699999999999</v>
      </c>
      <c r="F40" s="117">
        <v>2.6428E-2</v>
      </c>
      <c r="G40" s="117">
        <v>4.2000000000000003E-2</v>
      </c>
      <c r="H40" s="117">
        <v>3.1999999999999999E-5</v>
      </c>
      <c r="I40" s="117" t="s">
        <v>433</v>
      </c>
      <c r="J40" s="117" t="s">
        <v>433</v>
      </c>
      <c r="K40" s="117">
        <v>1.6476999999999999E-2</v>
      </c>
      <c r="L40" s="117" t="s">
        <v>433</v>
      </c>
      <c r="M40" s="117">
        <v>7.2628999999999999E-2</v>
      </c>
      <c r="N40" s="117" t="s">
        <v>65</v>
      </c>
      <c r="O40" s="117">
        <v>4.1999999999999998E-5</v>
      </c>
      <c r="P40" s="117" t="s">
        <v>72</v>
      </c>
      <c r="Q40" s="117" t="s">
        <v>72</v>
      </c>
      <c r="R40" s="117">
        <v>2.1000000000000001E-4</v>
      </c>
      <c r="S40" s="117">
        <v>7.1399999999999996E-3</v>
      </c>
      <c r="T40" s="117">
        <v>2.9399999999999999E-4</v>
      </c>
      <c r="U40" s="117">
        <v>4.1999999999999998E-5</v>
      </c>
      <c r="V40" s="117">
        <v>4.1999999999999997E-3</v>
      </c>
      <c r="W40" s="117" t="s">
        <v>72</v>
      </c>
      <c r="X40" s="117">
        <v>1.26E-4</v>
      </c>
      <c r="Y40" s="117">
        <v>2.1000000000000001E-4</v>
      </c>
      <c r="Z40" s="117" t="s">
        <v>72</v>
      </c>
      <c r="AA40" s="117" t="s">
        <v>72</v>
      </c>
      <c r="AB40" s="117">
        <v>3.3600000000000004E-4</v>
      </c>
      <c r="AC40" s="117" t="s">
        <v>65</v>
      </c>
      <c r="AD40" s="117" t="s">
        <v>65</v>
      </c>
      <c r="AE40" s="51"/>
      <c r="AF40" s="117">
        <v>177.4</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11.294361</v>
      </c>
      <c r="F41" s="166">
        <v>9.7352030000000003</v>
      </c>
      <c r="G41" s="166">
        <v>1.988402</v>
      </c>
      <c r="H41" s="166">
        <v>0.10323499999999999</v>
      </c>
      <c r="I41" s="166" t="s">
        <v>433</v>
      </c>
      <c r="J41" s="166" t="s">
        <v>433</v>
      </c>
      <c r="K41" s="166">
        <v>4.4284920000000003</v>
      </c>
      <c r="L41" s="166" t="s">
        <v>433</v>
      </c>
      <c r="M41" s="166">
        <v>136.968391</v>
      </c>
      <c r="N41" s="166">
        <v>3.185835</v>
      </c>
      <c r="O41" s="166">
        <v>0.32061899999999999</v>
      </c>
      <c r="P41" s="166">
        <v>8.6884000000000003E-2</v>
      </c>
      <c r="Q41" s="166">
        <v>5.8613999999999999E-2</v>
      </c>
      <c r="R41" s="166">
        <v>0.449237</v>
      </c>
      <c r="S41" s="166">
        <v>0.158827</v>
      </c>
      <c r="T41" s="166">
        <v>6.5553E-2</v>
      </c>
      <c r="U41" s="166">
        <v>1.3365999999999999E-2</v>
      </c>
      <c r="V41" s="166">
        <v>9.8705949999999998</v>
      </c>
      <c r="W41" s="166">
        <v>2.2455940000000001</v>
      </c>
      <c r="X41" s="166">
        <v>2.9452560000000001</v>
      </c>
      <c r="Y41" s="166">
        <v>2.8077130000000001</v>
      </c>
      <c r="Z41" s="166">
        <v>1.9352830000000001</v>
      </c>
      <c r="AA41" s="166">
        <v>2.9595150000000001</v>
      </c>
      <c r="AB41" s="166">
        <v>10.647766000000001</v>
      </c>
      <c r="AC41" s="166">
        <v>0.27125199999999999</v>
      </c>
      <c r="AD41" s="166">
        <v>0.36057899999999998</v>
      </c>
      <c r="AE41" s="51"/>
      <c r="AF41" s="117">
        <v>556</v>
      </c>
      <c r="AG41" s="62">
        <v>2114.88</v>
      </c>
      <c r="AH41" s="117">
        <v>1529.1000000000001</v>
      </c>
      <c r="AI41" s="117">
        <v>18314</v>
      </c>
      <c r="AJ41" s="62">
        <v>448.07388990923374</v>
      </c>
      <c r="AK41" s="117" t="s">
        <v>65</v>
      </c>
      <c r="AL41" s="40" t="s">
        <v>61</v>
      </c>
    </row>
    <row r="42" spans="1:38" ht="26.25" customHeight="1" thickBot="1" x14ac:dyDescent="0.25">
      <c r="A42" s="60" t="s">
        <v>85</v>
      </c>
      <c r="B42" s="60" t="s">
        <v>129</v>
      </c>
      <c r="C42" s="61" t="s">
        <v>130</v>
      </c>
      <c r="D42" s="62"/>
      <c r="E42" s="117">
        <v>4.3406E-2</v>
      </c>
      <c r="F42" s="117">
        <v>0.39196900000000001</v>
      </c>
      <c r="G42" s="117">
        <v>1.3679999999999999E-2</v>
      </c>
      <c r="H42" s="117">
        <v>1.7E-5</v>
      </c>
      <c r="I42" s="117" t="s">
        <v>433</v>
      </c>
      <c r="J42" s="117" t="s">
        <v>433</v>
      </c>
      <c r="K42" s="117">
        <v>9.2110000000000004E-3</v>
      </c>
      <c r="L42" s="117" t="s">
        <v>433</v>
      </c>
      <c r="M42" s="117">
        <v>2.1781259999999998</v>
      </c>
      <c r="N42" s="117">
        <v>0.46350000000000002</v>
      </c>
      <c r="O42" s="117">
        <v>3.8000000000000002E-5</v>
      </c>
      <c r="P42" s="117" t="s">
        <v>72</v>
      </c>
      <c r="Q42" s="117" t="s">
        <v>72</v>
      </c>
      <c r="R42" s="117">
        <v>1.92E-4</v>
      </c>
      <c r="S42" s="117">
        <v>6.5279999999999999E-3</v>
      </c>
      <c r="T42" s="117">
        <v>2.6899999999999998E-4</v>
      </c>
      <c r="U42" s="117">
        <v>3.8000000000000002E-5</v>
      </c>
      <c r="V42" s="117">
        <v>3.8400000000000001E-3</v>
      </c>
      <c r="W42" s="117" t="s">
        <v>72</v>
      </c>
      <c r="X42" s="117">
        <v>1.46E-4</v>
      </c>
      <c r="Y42" s="117">
        <v>1.6100000000000001E-4</v>
      </c>
      <c r="Z42" s="117" t="s">
        <v>72</v>
      </c>
      <c r="AA42" s="117" t="s">
        <v>72</v>
      </c>
      <c r="AB42" s="117">
        <v>3.0699999999999998E-4</v>
      </c>
      <c r="AC42" s="117" t="s">
        <v>65</v>
      </c>
      <c r="AD42" s="117" t="s">
        <v>65</v>
      </c>
      <c r="AE42" s="51"/>
      <c r="AF42" s="117">
        <v>167.685</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0.12628400000000001</v>
      </c>
      <c r="F43" s="117">
        <v>6.0982000000000001E-2</v>
      </c>
      <c r="G43" s="117">
        <v>0.41527599999999998</v>
      </c>
      <c r="H43" s="117">
        <v>2.7E-4</v>
      </c>
      <c r="I43" s="117" t="s">
        <v>433</v>
      </c>
      <c r="J43" s="117" t="s">
        <v>433</v>
      </c>
      <c r="K43" s="117">
        <v>4.8943E-2</v>
      </c>
      <c r="L43" s="117" t="s">
        <v>433</v>
      </c>
      <c r="M43" s="117">
        <v>0.31803100000000001</v>
      </c>
      <c r="N43" s="117">
        <v>3.7836000000000002E-2</v>
      </c>
      <c r="O43" s="117">
        <v>9.2390000000000007E-3</v>
      </c>
      <c r="P43" s="117">
        <v>9.4899999999999997E-4</v>
      </c>
      <c r="Q43" s="117">
        <v>3.0433999999999999E-2</v>
      </c>
      <c r="R43" s="117">
        <v>2.0056000000000001E-2</v>
      </c>
      <c r="S43" s="117">
        <v>1.0226000000000001E-2</v>
      </c>
      <c r="T43" s="117">
        <v>0.17796600000000001</v>
      </c>
      <c r="U43" s="117">
        <v>3.2899999999999997E-4</v>
      </c>
      <c r="V43" s="117">
        <v>0.15684799999999999</v>
      </c>
      <c r="W43" s="117">
        <v>7.2294999999999998E-2</v>
      </c>
      <c r="X43" s="117">
        <v>1.6420000000000001E-2</v>
      </c>
      <c r="Y43" s="117">
        <v>2.1659000000000001E-2</v>
      </c>
      <c r="Z43" s="117">
        <v>9.1590000000000005E-3</v>
      </c>
      <c r="AA43" s="117">
        <v>6.6429999999999996E-3</v>
      </c>
      <c r="AB43" s="117">
        <v>5.3880999999999998E-2</v>
      </c>
      <c r="AC43" s="117">
        <v>1.235E-3</v>
      </c>
      <c r="AD43" s="117">
        <v>1.7937999999999999E-2</v>
      </c>
      <c r="AE43" s="51"/>
      <c r="AF43" s="117">
        <v>670.3</v>
      </c>
      <c r="AG43" s="166">
        <v>105.47999999999999</v>
      </c>
      <c r="AH43" s="166">
        <v>129.6</v>
      </c>
      <c r="AI43" s="117">
        <v>234</v>
      </c>
      <c r="AJ43" s="117" t="s">
        <v>65</v>
      </c>
      <c r="AK43" s="117" t="s">
        <v>65</v>
      </c>
      <c r="AL43" s="40" t="s">
        <v>61</v>
      </c>
    </row>
    <row r="44" spans="1:38" ht="26.25" customHeight="1" thickBot="1" x14ac:dyDescent="0.25">
      <c r="A44" s="60" t="s">
        <v>85</v>
      </c>
      <c r="B44" s="60" t="s">
        <v>133</v>
      </c>
      <c r="C44" s="61" t="s">
        <v>134</v>
      </c>
      <c r="D44" s="62"/>
      <c r="E44" s="117">
        <v>1.115486</v>
      </c>
      <c r="F44" s="117">
        <v>0.19145200000000001</v>
      </c>
      <c r="G44" s="117">
        <v>0.26920300000000003</v>
      </c>
      <c r="H44" s="117">
        <v>2.0599999999999999E-4</v>
      </c>
      <c r="I44" s="117" t="s">
        <v>433</v>
      </c>
      <c r="J44" s="117" t="s">
        <v>433</v>
      </c>
      <c r="K44" s="117">
        <v>9.0361999999999998E-2</v>
      </c>
      <c r="L44" s="117" t="s">
        <v>433</v>
      </c>
      <c r="M44" s="117">
        <v>1.9411290000000001</v>
      </c>
      <c r="N44" s="117">
        <v>0.2908</v>
      </c>
      <c r="O44" s="117">
        <v>2.8499999999999999E-4</v>
      </c>
      <c r="P44" s="117" t="s">
        <v>72</v>
      </c>
      <c r="Q44" s="117" t="s">
        <v>72</v>
      </c>
      <c r="R44" s="117">
        <v>1.4239999999999999E-3</v>
      </c>
      <c r="S44" s="117">
        <v>4.8401E-2</v>
      </c>
      <c r="T44" s="117">
        <v>1.993E-3</v>
      </c>
      <c r="U44" s="117">
        <v>2.8499999999999999E-4</v>
      </c>
      <c r="V44" s="117">
        <v>2.8471E-2</v>
      </c>
      <c r="W44" s="117" t="s">
        <v>72</v>
      </c>
      <c r="X44" s="117">
        <v>8.7399999999999999E-4</v>
      </c>
      <c r="Y44" s="117">
        <v>1.4040000000000001E-3</v>
      </c>
      <c r="Z44" s="117" t="s">
        <v>72</v>
      </c>
      <c r="AA44" s="117" t="s">
        <v>72</v>
      </c>
      <c r="AB44" s="117">
        <v>2.2780000000000001E-3</v>
      </c>
      <c r="AC44" s="117" t="s">
        <v>65</v>
      </c>
      <c r="AD44" s="117" t="s">
        <v>65</v>
      </c>
      <c r="AE44" s="51"/>
      <c r="AF44" s="117">
        <v>1207.550956</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0.241366</v>
      </c>
      <c r="F45" s="117">
        <v>1.9720999999999999E-2</v>
      </c>
      <c r="G45" s="117">
        <v>3.0797000000000001E-2</v>
      </c>
      <c r="H45" s="117" t="s">
        <v>72</v>
      </c>
      <c r="I45" s="117" t="s">
        <v>433</v>
      </c>
      <c r="J45" s="117" t="s">
        <v>433</v>
      </c>
      <c r="K45" s="117">
        <v>5.1840000000000002E-3</v>
      </c>
      <c r="L45" s="117" t="s">
        <v>433</v>
      </c>
      <c r="M45" s="117">
        <v>5.7897999999999998E-2</v>
      </c>
      <c r="N45" s="117">
        <v>3.9899999999999999E-4</v>
      </c>
      <c r="O45" s="117">
        <v>3.1000000000000001E-5</v>
      </c>
      <c r="P45" s="117">
        <v>9.2E-5</v>
      </c>
      <c r="Q45" s="117">
        <v>1.2300000000000001E-4</v>
      </c>
      <c r="R45" s="117">
        <v>1.5300000000000001E-4</v>
      </c>
      <c r="S45" s="117">
        <v>6.1300000000000005E-4</v>
      </c>
      <c r="T45" s="117">
        <v>3.0669999999999998E-3</v>
      </c>
      <c r="U45" s="117">
        <v>3.1000000000000001E-5</v>
      </c>
      <c r="V45" s="117">
        <v>3.6809999999999998E-3</v>
      </c>
      <c r="W45" s="117">
        <v>3.9899999999999999E-4</v>
      </c>
      <c r="X45" s="117">
        <v>6.0000000000000002E-6</v>
      </c>
      <c r="Y45" s="117">
        <v>3.1000000000000001E-5</v>
      </c>
      <c r="Z45" s="117">
        <v>3.1000000000000001E-5</v>
      </c>
      <c r="AA45" s="117">
        <v>3.0000000000000001E-6</v>
      </c>
      <c r="AB45" s="117">
        <v>7.1000000000000005E-5</v>
      </c>
      <c r="AC45" s="117">
        <v>2.4499999999999999E-4</v>
      </c>
      <c r="AD45" s="117">
        <v>1.17E-4</v>
      </c>
      <c r="AE45" s="51"/>
      <c r="AF45" s="117">
        <v>132.44900000000001</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6.8434999999999996E-2</v>
      </c>
      <c r="F50" s="166" t="s">
        <v>65</v>
      </c>
      <c r="G50" s="166">
        <v>2.4424000000000001E-2</v>
      </c>
      <c r="H50" s="166">
        <v>1.7978999999999998E-2</v>
      </c>
      <c r="I50" s="117" t="s">
        <v>433</v>
      </c>
      <c r="J50" s="117" t="s">
        <v>433</v>
      </c>
      <c r="K50" s="166">
        <v>0.55002700000000004</v>
      </c>
      <c r="L50" s="117" t="s">
        <v>433</v>
      </c>
      <c r="M50" s="166">
        <v>0.31237799999999999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2.6819999999999999</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0.30499999999999999</v>
      </c>
      <c r="AL53" s="40" t="s">
        <v>160</v>
      </c>
    </row>
    <row r="54" spans="1:38" ht="37.5" customHeight="1" thickBot="1" x14ac:dyDescent="0.25">
      <c r="A54" s="60" t="s">
        <v>142</v>
      </c>
      <c r="B54" s="64" t="s">
        <v>161</v>
      </c>
      <c r="C54" s="66" t="s">
        <v>162</v>
      </c>
      <c r="D54" s="63"/>
      <c r="E54" s="117" t="s">
        <v>65</v>
      </c>
      <c r="F54" s="117">
        <v>3.9E-2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778</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650.6</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62.7</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2.0243290000000003</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0.15</v>
      </c>
      <c r="F64" s="117">
        <v>4.0829999999999998E-3</v>
      </c>
      <c r="G64" s="117" t="s">
        <v>65</v>
      </c>
      <c r="H64" s="117">
        <v>3.5370000000000002E-3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2.39</v>
      </c>
      <c r="G70" s="117" t="s">
        <v>72</v>
      </c>
      <c r="H70" s="117">
        <v>5.6462999999999999E-2</v>
      </c>
      <c r="I70" s="117" t="s">
        <v>433</v>
      </c>
      <c r="J70" s="117" t="s">
        <v>433</v>
      </c>
      <c r="K70" s="117">
        <v>0.14000000000000001</v>
      </c>
      <c r="L70" s="117" t="s">
        <v>433</v>
      </c>
      <c r="M70" s="117">
        <v>0.01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4.2900000000000002E-4</v>
      </c>
      <c r="F72" s="117">
        <v>1.5200000000000001E-4</v>
      </c>
      <c r="G72" s="117">
        <v>1.9799999999999999E-4</v>
      </c>
      <c r="H72" s="117" t="s">
        <v>72</v>
      </c>
      <c r="I72" s="117" t="s">
        <v>433</v>
      </c>
      <c r="J72" s="117" t="s">
        <v>433</v>
      </c>
      <c r="K72" s="117">
        <v>2.6899999999999998E-4</v>
      </c>
      <c r="L72" s="117" t="s">
        <v>433</v>
      </c>
      <c r="M72" s="117">
        <v>6.0000000000000002E-6</v>
      </c>
      <c r="N72" s="117">
        <v>8.5819999999999994E-3</v>
      </c>
      <c r="O72" s="117">
        <v>6.6E-4</v>
      </c>
      <c r="P72" s="117">
        <v>1.65E-4</v>
      </c>
      <c r="Q72" s="117">
        <v>5.0000000000000002E-5</v>
      </c>
      <c r="R72" s="117">
        <v>3.3100000000000002E-4</v>
      </c>
      <c r="S72" s="117">
        <v>1.17E-4</v>
      </c>
      <c r="T72" s="117">
        <v>2.31E-3</v>
      </c>
      <c r="U72" s="117" t="s">
        <v>72</v>
      </c>
      <c r="V72" s="117">
        <v>1.2128E-2</v>
      </c>
      <c r="W72" s="117">
        <v>9.9069999999999991E-3</v>
      </c>
      <c r="X72" s="117" t="s">
        <v>72</v>
      </c>
      <c r="Y72" s="117" t="s">
        <v>72</v>
      </c>
      <c r="Z72" s="117" t="s">
        <v>72</v>
      </c>
      <c r="AA72" s="117" t="s">
        <v>72</v>
      </c>
      <c r="AB72" s="117" t="s">
        <v>72</v>
      </c>
      <c r="AC72" s="117" t="s">
        <v>72</v>
      </c>
      <c r="AD72" s="117">
        <v>1.7E-5</v>
      </c>
      <c r="AE72" s="51"/>
      <c r="AF72" s="117" t="s">
        <v>65</v>
      </c>
      <c r="AG72" s="117" t="s">
        <v>65</v>
      </c>
      <c r="AH72" s="117" t="s">
        <v>65</v>
      </c>
      <c r="AI72" s="117" t="s">
        <v>65</v>
      </c>
      <c r="AJ72" s="117" t="s">
        <v>65</v>
      </c>
      <c r="AK72" s="117">
        <v>6.6999999999999994E-3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65</v>
      </c>
      <c r="J74" s="117" t="s">
        <v>65</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65</v>
      </c>
      <c r="J76" s="117" t="s">
        <v>65</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65</v>
      </c>
      <c r="J77" s="117" t="s">
        <v>65</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0.06</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3.6415299999999999</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1.405996</v>
      </c>
      <c r="AL82" s="40" t="s">
        <v>243</v>
      </c>
    </row>
    <row r="83" spans="1:38" ht="26.25" customHeight="1" thickBot="1" x14ac:dyDescent="0.25">
      <c r="A83" s="60" t="s">
        <v>66</v>
      </c>
      <c r="B83" s="71" t="s">
        <v>244</v>
      </c>
      <c r="C83" s="72" t="s">
        <v>245</v>
      </c>
      <c r="D83" s="62"/>
      <c r="E83" s="119" t="s">
        <v>65</v>
      </c>
      <c r="F83" s="119">
        <v>7.0000000000000001E-3</v>
      </c>
      <c r="G83" s="119" t="s">
        <v>65</v>
      </c>
      <c r="H83" s="119" t="s">
        <v>65</v>
      </c>
      <c r="I83" s="119" t="s">
        <v>433</v>
      </c>
      <c r="J83" s="119" t="s">
        <v>433</v>
      </c>
      <c r="K83" s="119">
        <v>6.2850000000000003E-2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419</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3.3053650000000001</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16.909081</v>
      </c>
      <c r="AL85" s="40" t="s">
        <v>250</v>
      </c>
    </row>
    <row r="86" spans="1:38" ht="26.25" customHeight="1" thickBot="1" x14ac:dyDescent="0.25">
      <c r="A86" s="60" t="s">
        <v>240</v>
      </c>
      <c r="B86" s="66" t="s">
        <v>251</v>
      </c>
      <c r="C86" s="70" t="s">
        <v>252</v>
      </c>
      <c r="D86" s="62"/>
      <c r="E86" s="119" t="s">
        <v>65</v>
      </c>
      <c r="F86" s="119">
        <v>0.12135800000000001</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0.51942299999999997</v>
      </c>
      <c r="AL86" s="40" t="s">
        <v>243</v>
      </c>
    </row>
    <row r="87" spans="1:38" ht="26.25" customHeight="1" thickBot="1" x14ac:dyDescent="0.25">
      <c r="A87" s="60" t="s">
        <v>240</v>
      </c>
      <c r="B87" s="66" t="s">
        <v>253</v>
      </c>
      <c r="C87" s="70" t="s">
        <v>254</v>
      </c>
      <c r="D87" s="62"/>
      <c r="E87" s="119" t="s">
        <v>65</v>
      </c>
      <c r="F87" s="119">
        <v>4.6670000000000001E-3</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1.1668E-2</v>
      </c>
      <c r="AL87" s="40" t="s">
        <v>243</v>
      </c>
    </row>
    <row r="88" spans="1:38" ht="26.25" customHeight="1" thickBot="1" x14ac:dyDescent="0.25">
      <c r="A88" s="60" t="s">
        <v>240</v>
      </c>
      <c r="B88" s="66" t="s">
        <v>255</v>
      </c>
      <c r="C88" s="70" t="s">
        <v>256</v>
      </c>
      <c r="D88" s="62"/>
      <c r="E88" s="123" t="s">
        <v>72</v>
      </c>
      <c r="F88" s="119">
        <v>0.19209999999999999</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0.17249500000000001</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0.34499099999999999</v>
      </c>
      <c r="AL89" s="40" t="s">
        <v>151</v>
      </c>
    </row>
    <row r="90" spans="1:38" s="5" customFormat="1" ht="26.25" customHeight="1" thickBot="1" x14ac:dyDescent="0.25">
      <c r="A90" s="60" t="s">
        <v>240</v>
      </c>
      <c r="B90" s="66" t="s">
        <v>259</v>
      </c>
      <c r="C90" s="70" t="s">
        <v>260</v>
      </c>
      <c r="D90" s="62"/>
      <c r="E90" s="119" t="s">
        <v>72</v>
      </c>
      <c r="F90" s="119">
        <v>0.80757299999999999</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5.7749999999999998E-3</v>
      </c>
      <c r="F91" s="119">
        <v>3.9676000000000003E-2</v>
      </c>
      <c r="G91" s="119">
        <v>2.05E-4</v>
      </c>
      <c r="H91" s="119">
        <v>1.3273999999999999E-2</v>
      </c>
      <c r="I91" s="119" t="s">
        <v>433</v>
      </c>
      <c r="J91" s="119" t="s">
        <v>433</v>
      </c>
      <c r="K91" s="119">
        <v>9.3628000000000003E-2</v>
      </c>
      <c r="L91" s="119" t="s">
        <v>433</v>
      </c>
      <c r="M91" s="119">
        <v>0.17672299999999999</v>
      </c>
      <c r="N91" s="119">
        <v>5.3198000000000002E-2</v>
      </c>
      <c r="O91" s="119">
        <v>2.1276E-2</v>
      </c>
      <c r="P91" s="119">
        <v>3.8659999999999999E-6</v>
      </c>
      <c r="Q91" s="119">
        <v>9.0000000000000006E-5</v>
      </c>
      <c r="R91" s="119">
        <v>1.7649000000000001E-2</v>
      </c>
      <c r="S91" s="119">
        <v>0.71961900000000001</v>
      </c>
      <c r="T91" s="119">
        <v>3.8209E-2</v>
      </c>
      <c r="U91" s="119">
        <v>3.9230000000000003E-3</v>
      </c>
      <c r="V91" s="119">
        <v>0.415269</v>
      </c>
      <c r="W91" s="119">
        <v>3.2000000000000003E-4</v>
      </c>
      <c r="X91" s="119">
        <v>3.5500000000000001E-4</v>
      </c>
      <c r="Y91" s="119">
        <v>1.44E-4</v>
      </c>
      <c r="Z91" s="119">
        <v>1.44E-4</v>
      </c>
      <c r="AA91" s="119">
        <v>1.44E-4</v>
      </c>
      <c r="AB91" s="119">
        <v>7.8700000000000005E-4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0.74540693000000002</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74">
        <v>0.04</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3.1233E-2</v>
      </c>
      <c r="F99" s="117">
        <v>1.8428600000000002</v>
      </c>
      <c r="G99" s="117" t="s">
        <v>65</v>
      </c>
      <c r="H99" s="62">
        <v>1.347926</v>
      </c>
      <c r="I99" s="117" t="s">
        <v>433</v>
      </c>
      <c r="J99" s="117" t="s">
        <v>433</v>
      </c>
      <c r="K99" s="117">
        <v>0.18837000000000001</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167.7</v>
      </c>
      <c r="AL99" s="40" t="s">
        <v>282</v>
      </c>
    </row>
    <row r="100" spans="1:38" ht="26.25" customHeight="1" thickBot="1" x14ac:dyDescent="0.25">
      <c r="A100" s="60" t="s">
        <v>279</v>
      </c>
      <c r="B100" s="60" t="s">
        <v>283</v>
      </c>
      <c r="C100" s="61" t="s">
        <v>284</v>
      </c>
      <c r="D100" s="74"/>
      <c r="E100" s="74">
        <v>1.3726E-2</v>
      </c>
      <c r="F100" s="117">
        <v>1.2551000000000001</v>
      </c>
      <c r="G100" s="117" t="s">
        <v>65</v>
      </c>
      <c r="H100" s="62">
        <v>0.50484299999999993</v>
      </c>
      <c r="I100" s="117" t="s">
        <v>433</v>
      </c>
      <c r="J100" s="117" t="s">
        <v>433</v>
      </c>
      <c r="K100" s="117">
        <v>5.8570000000000004E-2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157.9</v>
      </c>
      <c r="AL100" s="40" t="s">
        <v>282</v>
      </c>
    </row>
    <row r="101" spans="1:38" ht="26.25" customHeight="1" thickBot="1" x14ac:dyDescent="0.25">
      <c r="A101" s="60" t="s">
        <v>279</v>
      </c>
      <c r="B101" s="60" t="s">
        <v>285</v>
      </c>
      <c r="C101" s="61" t="s">
        <v>286</v>
      </c>
      <c r="D101" s="74"/>
      <c r="E101" s="74">
        <v>1.6200000000000001E-3</v>
      </c>
      <c r="F101" s="117">
        <v>1.0869999999999999E-2</v>
      </c>
      <c r="G101" s="117" t="s">
        <v>65</v>
      </c>
      <c r="H101" s="117">
        <v>6.7499999999999991E-2</v>
      </c>
      <c r="I101" s="117" t="s">
        <v>433</v>
      </c>
      <c r="J101" s="117" t="s">
        <v>433</v>
      </c>
      <c r="K101" s="117">
        <v>5.4599999999999996E-3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40.9</v>
      </c>
      <c r="AL101" s="40" t="s">
        <v>282</v>
      </c>
    </row>
    <row r="102" spans="1:38" ht="26.25" customHeight="1" thickBot="1" x14ac:dyDescent="0.25">
      <c r="A102" s="60" t="s">
        <v>279</v>
      </c>
      <c r="B102" s="60" t="s">
        <v>287</v>
      </c>
      <c r="C102" s="61" t="s">
        <v>288</v>
      </c>
      <c r="D102" s="74"/>
      <c r="E102" s="74">
        <v>2.98E-3</v>
      </c>
      <c r="F102" s="117">
        <v>0.30633500000000002</v>
      </c>
      <c r="G102" s="117" t="s">
        <v>65</v>
      </c>
      <c r="H102" s="62">
        <v>0.88466999999999996</v>
      </c>
      <c r="I102" s="117" t="s">
        <v>433</v>
      </c>
      <c r="J102" s="117" t="s">
        <v>433</v>
      </c>
      <c r="K102" s="117">
        <v>0.23602000000000001</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306.3</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1.3999999999999999E-4</v>
      </c>
      <c r="F104" s="117">
        <v>1.24E-3</v>
      </c>
      <c r="G104" s="117" t="s">
        <v>65</v>
      </c>
      <c r="H104" s="117">
        <v>5.4799999999999996E-3</v>
      </c>
      <c r="I104" s="117" t="s">
        <v>433</v>
      </c>
      <c r="J104" s="117" t="s">
        <v>433</v>
      </c>
      <c r="K104" s="117">
        <v>2.8000000000000003E-4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7.5000000000000002E-4</v>
      </c>
      <c r="F105" s="117">
        <v>3.2690000000000004E-2</v>
      </c>
      <c r="G105" s="117" t="s">
        <v>65</v>
      </c>
      <c r="H105" s="117">
        <v>3.2390000000000002E-2</v>
      </c>
      <c r="I105" s="117" t="s">
        <v>433</v>
      </c>
      <c r="J105" s="117" t="s">
        <v>433</v>
      </c>
      <c r="K105" s="117">
        <v>2.0200000000000001E-3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4.2</v>
      </c>
      <c r="AL105" s="40" t="s">
        <v>282</v>
      </c>
    </row>
    <row r="106" spans="1:38" ht="26.25" customHeight="1" thickBot="1" x14ac:dyDescent="0.25">
      <c r="A106" s="60" t="s">
        <v>279</v>
      </c>
      <c r="B106" s="60" t="s">
        <v>295</v>
      </c>
      <c r="C106" s="61" t="s">
        <v>296</v>
      </c>
      <c r="D106" s="74"/>
      <c r="E106" s="74"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51"/>
      <c r="AF106" s="117" t="s">
        <v>69</v>
      </c>
      <c r="AG106" s="117" t="s">
        <v>69</v>
      </c>
      <c r="AH106" s="117" t="s">
        <v>69</v>
      </c>
      <c r="AI106" s="117" t="s">
        <v>69</v>
      </c>
      <c r="AJ106" s="117" t="s">
        <v>69</v>
      </c>
      <c r="AK106" s="117" t="s">
        <v>69</v>
      </c>
      <c r="AL106" s="40" t="s">
        <v>282</v>
      </c>
    </row>
    <row r="107" spans="1:38" ht="26.25" customHeight="1" thickBot="1" x14ac:dyDescent="0.25">
      <c r="A107" s="60" t="s">
        <v>279</v>
      </c>
      <c r="B107" s="60" t="s">
        <v>297</v>
      </c>
      <c r="C107" s="61" t="s">
        <v>298</v>
      </c>
      <c r="D107" s="74"/>
      <c r="E107" s="74">
        <v>4.764E-3</v>
      </c>
      <c r="F107" s="117">
        <v>0.118668</v>
      </c>
      <c r="G107" s="117" t="s">
        <v>65</v>
      </c>
      <c r="H107" s="117">
        <v>0.111358</v>
      </c>
      <c r="I107" s="117" t="s">
        <v>433</v>
      </c>
      <c r="J107" s="117" t="s">
        <v>433</v>
      </c>
      <c r="K107" s="117">
        <v>0.13664799999999999</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719.2</v>
      </c>
      <c r="AL107" s="40" t="s">
        <v>282</v>
      </c>
    </row>
    <row r="108" spans="1:38" ht="26.25" customHeight="1" thickBot="1" x14ac:dyDescent="0.25">
      <c r="A108" s="60" t="s">
        <v>279</v>
      </c>
      <c r="B108" s="60" t="s">
        <v>299</v>
      </c>
      <c r="C108" s="61" t="s">
        <v>300</v>
      </c>
      <c r="D108" s="74"/>
      <c r="E108" s="74">
        <v>1.766E-3</v>
      </c>
      <c r="F108" s="117">
        <v>5.5885999999999998E-2</v>
      </c>
      <c r="G108" s="117" t="s">
        <v>65</v>
      </c>
      <c r="H108" s="117">
        <v>7.0779999999999996E-2</v>
      </c>
      <c r="I108" s="117" t="s">
        <v>433</v>
      </c>
      <c r="J108" s="117" t="s">
        <v>433</v>
      </c>
      <c r="K108" s="117">
        <v>2.0698999999999999E-2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517.5</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1.423E-3</v>
      </c>
      <c r="F110" s="117">
        <v>0.245175</v>
      </c>
      <c r="G110" s="117" t="s">
        <v>65</v>
      </c>
      <c r="H110" s="117">
        <v>0.19417100000000001</v>
      </c>
      <c r="I110" s="117" t="s">
        <v>433</v>
      </c>
      <c r="J110" s="117" t="s">
        <v>433</v>
      </c>
      <c r="K110" s="117">
        <v>7.0193000000000005E-2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501.4</v>
      </c>
      <c r="AL110" s="40" t="s">
        <v>282</v>
      </c>
    </row>
    <row r="111" spans="1:38" ht="26.25" customHeight="1" x14ac:dyDescent="0.2">
      <c r="A111" s="60" t="s">
        <v>279</v>
      </c>
      <c r="B111" s="60" t="s">
        <v>305</v>
      </c>
      <c r="C111" s="61" t="s">
        <v>306</v>
      </c>
      <c r="D111" s="74"/>
      <c r="E111" s="74">
        <v>3.5700000000000003E-3</v>
      </c>
      <c r="F111" s="117">
        <v>0.17693999999999999</v>
      </c>
      <c r="G111" s="117" t="s">
        <v>65</v>
      </c>
      <c r="H111" s="117">
        <v>0.13928000000000001</v>
      </c>
      <c r="I111" s="117" t="s">
        <v>433</v>
      </c>
      <c r="J111" s="117" t="s">
        <v>433</v>
      </c>
      <c r="K111" s="117">
        <v>2.47E-3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137.19999999999999</v>
      </c>
      <c r="AL111" s="40" t="s">
        <v>282</v>
      </c>
    </row>
    <row r="112" spans="1:38" ht="26.25" customHeight="1" x14ac:dyDescent="0.2">
      <c r="A112" s="60" t="s">
        <v>307</v>
      </c>
      <c r="B112" s="60" t="s">
        <v>308</v>
      </c>
      <c r="C112" s="61" t="s">
        <v>309</v>
      </c>
      <c r="D112" s="62"/>
      <c r="E112" s="117">
        <v>0.81884000000000001</v>
      </c>
      <c r="F112" s="62" t="s">
        <v>65</v>
      </c>
      <c r="G112" s="117" t="s">
        <v>65</v>
      </c>
      <c r="H112" s="166">
        <v>1.5174099999999999</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20471000</v>
      </c>
      <c r="AL112" s="40" t="s">
        <v>310</v>
      </c>
    </row>
    <row r="113" spans="1:38" ht="26.25" customHeight="1" x14ac:dyDescent="0.2">
      <c r="A113" s="60" t="s">
        <v>307</v>
      </c>
      <c r="B113" s="75" t="s">
        <v>311</v>
      </c>
      <c r="C113" s="76" t="s">
        <v>312</v>
      </c>
      <c r="D113" s="62"/>
      <c r="E113" s="117">
        <v>0.60735499999999998</v>
      </c>
      <c r="F113" s="117" t="s">
        <v>139</v>
      </c>
      <c r="G113" s="117" t="s">
        <v>65</v>
      </c>
      <c r="H113" s="117">
        <v>3.2213209999999992</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2.8120000000000003E-3</v>
      </c>
      <c r="F114" s="117" t="s">
        <v>65</v>
      </c>
      <c r="G114" s="117" t="s">
        <v>65</v>
      </c>
      <c r="H114" s="117">
        <v>9.5610000000000001E-3</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3.2830000000000003E-3</v>
      </c>
      <c r="F115" s="117" t="s">
        <v>65</v>
      </c>
      <c r="G115" s="117" t="s">
        <v>65</v>
      </c>
      <c r="H115" s="117">
        <v>6.5650000000000005E-3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0.16725200000000001</v>
      </c>
      <c r="F116" s="117" t="s">
        <v>139</v>
      </c>
      <c r="G116" s="117" t="s">
        <v>65</v>
      </c>
      <c r="H116" s="117">
        <v>0.40807700000000002</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1.4263170000000001</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0.34566000000000002</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5.1293999999999999E-2</v>
      </c>
      <c r="G125" s="119" t="s">
        <v>65</v>
      </c>
      <c r="H125" s="119" t="s">
        <v>72</v>
      </c>
      <c r="I125" s="119" t="s">
        <v>433</v>
      </c>
      <c r="J125" s="119" t="s">
        <v>433</v>
      </c>
      <c r="K125" s="167">
        <v>5.5539999999999999E-3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21" t="s">
        <v>72</v>
      </c>
      <c r="F126" s="119">
        <v>1.6819999999999999E-3</v>
      </c>
      <c r="G126" s="119" t="s">
        <v>72</v>
      </c>
      <c r="H126" s="119">
        <v>2.6919999999999999E-3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2.4800000000000001E-4</v>
      </c>
      <c r="F130" s="119">
        <v>4.4099999999999999E-4</v>
      </c>
      <c r="G130" s="119">
        <v>2.2000000000000001E-4</v>
      </c>
      <c r="H130" s="119" t="s">
        <v>72</v>
      </c>
      <c r="I130" s="119" t="s">
        <v>433</v>
      </c>
      <c r="J130" s="119" t="s">
        <v>433</v>
      </c>
      <c r="K130" s="119">
        <v>2.0999999999999999E-5</v>
      </c>
      <c r="L130" s="119" t="s">
        <v>433</v>
      </c>
      <c r="M130" s="119">
        <v>8.3999999999999995E-5</v>
      </c>
      <c r="N130" s="119">
        <v>9.5718999999999996E-5</v>
      </c>
      <c r="O130" s="119">
        <v>7.3629999999999996E-6</v>
      </c>
      <c r="P130" s="119">
        <v>4.1230000000000002E-6</v>
      </c>
      <c r="Q130" s="119">
        <v>1.178E-6</v>
      </c>
      <c r="R130" s="119" t="s">
        <v>72</v>
      </c>
      <c r="S130" s="119" t="s">
        <v>72</v>
      </c>
      <c r="T130" s="119">
        <v>1.0308E-5</v>
      </c>
      <c r="U130" s="119" t="s">
        <v>72</v>
      </c>
      <c r="V130" s="119" t="s">
        <v>72</v>
      </c>
      <c r="W130" s="119">
        <v>7.3629999999999995E-4</v>
      </c>
      <c r="X130" s="119" t="s">
        <v>72</v>
      </c>
      <c r="Y130" s="119" t="s">
        <v>72</v>
      </c>
      <c r="Z130" s="119" t="s">
        <v>72</v>
      </c>
      <c r="AA130" s="119" t="s">
        <v>72</v>
      </c>
      <c r="AB130" s="119">
        <v>1.4729999999999999E-6</v>
      </c>
      <c r="AC130" s="119">
        <v>1.4726E-4</v>
      </c>
      <c r="AD130" s="119" t="s">
        <v>65</v>
      </c>
      <c r="AE130" s="51"/>
      <c r="AF130" s="117" t="s">
        <v>65</v>
      </c>
      <c r="AG130" s="117" t="s">
        <v>65</v>
      </c>
      <c r="AH130" s="117" t="s">
        <v>65</v>
      </c>
      <c r="AI130" s="117" t="s">
        <v>65</v>
      </c>
      <c r="AJ130" s="117" t="s">
        <v>65</v>
      </c>
      <c r="AK130" s="117">
        <v>7.3630000000000001E-2</v>
      </c>
      <c r="AL130" s="40" t="s">
        <v>348</v>
      </c>
    </row>
    <row r="131" spans="1:38" ht="26.25" customHeight="1" thickBot="1" x14ac:dyDescent="0.25">
      <c r="A131" s="60" t="s">
        <v>336</v>
      </c>
      <c r="B131" s="64" t="s">
        <v>353</v>
      </c>
      <c r="C131" s="72" t="s">
        <v>354</v>
      </c>
      <c r="D131" s="62"/>
      <c r="E131" s="167">
        <v>2.8E-5</v>
      </c>
      <c r="F131" s="119">
        <v>1.1E-5</v>
      </c>
      <c r="G131" s="167">
        <v>1.7E-5</v>
      </c>
      <c r="H131" s="119" t="s">
        <v>72</v>
      </c>
      <c r="I131" s="119" t="s">
        <v>433</v>
      </c>
      <c r="J131" s="119" t="s">
        <v>433</v>
      </c>
      <c r="K131" s="167">
        <v>3.6000000000000001E-5</v>
      </c>
      <c r="L131" s="119" t="s">
        <v>433</v>
      </c>
      <c r="M131" s="167">
        <v>2.3E-5</v>
      </c>
      <c r="N131" s="167">
        <v>5.6216100000000004E-4</v>
      </c>
      <c r="O131" s="167">
        <v>4.6861000000000004E-5</v>
      </c>
      <c r="P131" s="167">
        <v>8.6414399999999996E-4</v>
      </c>
      <c r="Q131" s="167">
        <v>1.688E-6</v>
      </c>
      <c r="R131" s="167">
        <v>6.2779999999999999E-6</v>
      </c>
      <c r="S131" s="167">
        <v>9.3875000000000005E-5</v>
      </c>
      <c r="T131" s="167">
        <v>4.7090000000000001E-6</v>
      </c>
      <c r="U131" s="119" t="s">
        <v>72</v>
      </c>
      <c r="V131" s="119" t="s">
        <v>72</v>
      </c>
      <c r="W131" s="119">
        <v>0.6248939</v>
      </c>
      <c r="X131" s="119" t="s">
        <v>72</v>
      </c>
      <c r="Y131" s="119" t="s">
        <v>72</v>
      </c>
      <c r="Z131" s="119" t="s">
        <v>72</v>
      </c>
      <c r="AA131" s="119" t="s">
        <v>72</v>
      </c>
      <c r="AB131" s="167">
        <v>6E-10</v>
      </c>
      <c r="AC131" s="119">
        <v>1.6249999999999999E-3</v>
      </c>
      <c r="AD131" s="119">
        <v>3.2499999999999999E-4</v>
      </c>
      <c r="AE131" s="51"/>
      <c r="AF131" s="117" t="s">
        <v>65</v>
      </c>
      <c r="AG131" s="117" t="s">
        <v>65</v>
      </c>
      <c r="AH131" s="117" t="s">
        <v>65</v>
      </c>
      <c r="AI131" s="117" t="s">
        <v>65</v>
      </c>
      <c r="AJ131" s="117" t="s">
        <v>65</v>
      </c>
      <c r="AK131" s="117">
        <v>1.6250000000000001E-2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1.534E-3</v>
      </c>
      <c r="F133" s="119">
        <v>2.4000000000000001E-5</v>
      </c>
      <c r="G133" s="119">
        <v>2.1000000000000001E-4</v>
      </c>
      <c r="H133" s="119" t="s">
        <v>65</v>
      </c>
      <c r="I133" s="119" t="s">
        <v>433</v>
      </c>
      <c r="J133" s="119" t="s">
        <v>433</v>
      </c>
      <c r="K133" s="119">
        <v>7.2000000000000002E-5</v>
      </c>
      <c r="L133" s="119" t="s">
        <v>433</v>
      </c>
      <c r="M133" s="119">
        <v>2.5999999999999998E-4</v>
      </c>
      <c r="N133" s="119">
        <v>5.5999999999999999E-5</v>
      </c>
      <c r="O133" s="119">
        <v>9.0000000000000002E-6</v>
      </c>
      <c r="P133" s="119">
        <v>2.7699999999999999E-3</v>
      </c>
      <c r="Q133" s="119">
        <v>2.5000000000000001E-5</v>
      </c>
      <c r="R133" s="119">
        <v>2.5000000000000001E-5</v>
      </c>
      <c r="S133" s="119">
        <v>2.3E-5</v>
      </c>
      <c r="T133" s="119">
        <v>3.1999999999999999E-5</v>
      </c>
      <c r="U133" s="119">
        <v>3.6999999999999998E-5</v>
      </c>
      <c r="V133" s="119">
        <v>2.9799999999999998E-4</v>
      </c>
      <c r="W133" s="119">
        <v>5.0000000000000002E-5</v>
      </c>
      <c r="X133" s="134">
        <v>2.4999999999999999E-8</v>
      </c>
      <c r="Y133" s="134">
        <v>1.3000000000000001E-8</v>
      </c>
      <c r="Z133" s="134">
        <v>1.2E-8</v>
      </c>
      <c r="AA133" s="134">
        <v>1.3000000000000001E-8</v>
      </c>
      <c r="AB133" s="134">
        <v>6.2999999999999995E-8</v>
      </c>
      <c r="AC133" s="119">
        <v>2.7900000000000001E-4</v>
      </c>
      <c r="AD133" s="119">
        <v>7.6199999999999998E-4</v>
      </c>
      <c r="AE133" s="51"/>
      <c r="AF133" s="117" t="s">
        <v>65</v>
      </c>
      <c r="AG133" s="117" t="s">
        <v>65</v>
      </c>
      <c r="AH133" s="117" t="s">
        <v>65</v>
      </c>
      <c r="AI133" s="117" t="s">
        <v>65</v>
      </c>
      <c r="AJ133" s="117" t="s">
        <v>65</v>
      </c>
      <c r="AK133" s="62">
        <v>1859</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3.5595000000000002E-2</v>
      </c>
      <c r="F135" s="119">
        <v>0.177977</v>
      </c>
      <c r="G135" s="119">
        <v>5.9329999999999999E-3</v>
      </c>
      <c r="H135" s="119" t="s">
        <v>72</v>
      </c>
      <c r="I135" s="119" t="s">
        <v>433</v>
      </c>
      <c r="J135" s="119" t="s">
        <v>433</v>
      </c>
      <c r="K135" s="119">
        <v>9.4921000000000005E-2</v>
      </c>
      <c r="L135" s="119" t="s">
        <v>433</v>
      </c>
      <c r="M135" s="119">
        <v>0.49833699999999997</v>
      </c>
      <c r="N135" s="119" t="s">
        <v>72</v>
      </c>
      <c r="O135" s="119" t="s">
        <v>72</v>
      </c>
      <c r="P135" s="119" t="s">
        <v>72</v>
      </c>
      <c r="Q135" s="119" t="s">
        <v>72</v>
      </c>
      <c r="R135" s="119" t="s">
        <v>72</v>
      </c>
      <c r="S135" s="119" t="s">
        <v>72</v>
      </c>
      <c r="T135" s="119" t="s">
        <v>72</v>
      </c>
      <c r="U135" s="119" t="s">
        <v>72</v>
      </c>
      <c r="V135" s="119" t="s">
        <v>72</v>
      </c>
      <c r="W135" s="119">
        <v>0.91124450300000004</v>
      </c>
      <c r="X135" s="119">
        <v>1.6611227999999999E-2</v>
      </c>
      <c r="Y135" s="119">
        <v>7.9496589999999995E-3</v>
      </c>
      <c r="Z135" s="119">
        <v>7.9496589999999995E-3</v>
      </c>
      <c r="AA135" s="119">
        <v>1.5068757E-2</v>
      </c>
      <c r="AB135" s="119">
        <v>4.7579302999999996E-2</v>
      </c>
      <c r="AC135" s="119">
        <v>0.47460651199999998</v>
      </c>
      <c r="AD135" s="119">
        <v>1.495010513</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2.5295999999999999E-2</v>
      </c>
      <c r="G136" s="119" t="s">
        <v>65</v>
      </c>
      <c r="H136" s="167">
        <v>0.28612199999999999</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35" t="s">
        <v>65</v>
      </c>
      <c r="F138" s="135" t="s">
        <v>65</v>
      </c>
      <c r="G138" s="135" t="s">
        <v>65</v>
      </c>
      <c r="H138" s="135" t="s">
        <v>65</v>
      </c>
      <c r="I138" s="119" t="s">
        <v>433</v>
      </c>
      <c r="J138" s="119" t="s">
        <v>433</v>
      </c>
      <c r="K138" s="135" t="s">
        <v>65</v>
      </c>
      <c r="L138" s="119" t="s">
        <v>433</v>
      </c>
      <c r="M138" s="135" t="s">
        <v>65</v>
      </c>
      <c r="N138" s="135" t="s">
        <v>65</v>
      </c>
      <c r="O138" s="135" t="s">
        <v>65</v>
      </c>
      <c r="P138" s="135" t="s">
        <v>65</v>
      </c>
      <c r="Q138" s="135" t="s">
        <v>65</v>
      </c>
      <c r="R138" s="135" t="s">
        <v>65</v>
      </c>
      <c r="S138" s="135" t="s">
        <v>65</v>
      </c>
      <c r="T138" s="135" t="s">
        <v>65</v>
      </c>
      <c r="U138" s="135" t="s">
        <v>65</v>
      </c>
      <c r="V138" s="135" t="s">
        <v>65</v>
      </c>
      <c r="W138" s="135" t="s">
        <v>65</v>
      </c>
      <c r="X138" s="135" t="s">
        <v>65</v>
      </c>
      <c r="Y138" s="135" t="s">
        <v>65</v>
      </c>
      <c r="Z138" s="135" t="s">
        <v>65</v>
      </c>
      <c r="AA138" s="135" t="s">
        <v>65</v>
      </c>
      <c r="AB138" s="135" t="s">
        <v>65</v>
      </c>
      <c r="AC138" s="135" t="s">
        <v>65</v>
      </c>
      <c r="AD138" s="135"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51.738895717915739</v>
      </c>
      <c r="F141" s="16">
        <f t="shared" ref="F141:AD141" si="0">SUM(F14:F140)</f>
        <v>43.418312494882478</v>
      </c>
      <c r="G141" s="16">
        <f t="shared" si="0"/>
        <v>118.48939655211514</v>
      </c>
      <c r="H141" s="16">
        <f t="shared" si="0"/>
        <v>9.2607781352452054</v>
      </c>
      <c r="I141" s="16">
        <f t="shared" si="0"/>
        <v>0</v>
      </c>
      <c r="J141" s="16">
        <f t="shared" si="0"/>
        <v>0</v>
      </c>
      <c r="K141" s="16">
        <f t="shared" si="0"/>
        <v>91.885240850666477</v>
      </c>
      <c r="L141" s="16">
        <f t="shared" si="0"/>
        <v>0</v>
      </c>
      <c r="M141" s="16">
        <f t="shared" si="0"/>
        <v>242.53884029416062</v>
      </c>
      <c r="N141" s="16">
        <f t="shared" si="0"/>
        <v>42.658738534335974</v>
      </c>
      <c r="O141" s="16">
        <f t="shared" si="0"/>
        <v>0.95191277347719716</v>
      </c>
      <c r="P141" s="16">
        <f t="shared" si="0"/>
        <v>0.59838753880418316</v>
      </c>
      <c r="Q141" s="16">
        <f t="shared" si="0"/>
        <v>9.3122764462441641</v>
      </c>
      <c r="R141" s="16">
        <f>SUM(R14:R140)</f>
        <v>8.9135790063898721</v>
      </c>
      <c r="S141" s="16">
        <f t="shared" si="0"/>
        <v>8.3366325914284296</v>
      </c>
      <c r="T141" s="16">
        <f t="shared" si="0"/>
        <v>9.7201589955622385</v>
      </c>
      <c r="U141" s="16">
        <f t="shared" si="0"/>
        <v>4.783447061533936</v>
      </c>
      <c r="V141" s="16">
        <f t="shared" si="0"/>
        <v>56.719603514801371</v>
      </c>
      <c r="W141" s="16">
        <f t="shared" si="0"/>
        <v>5.901886203000001</v>
      </c>
      <c r="X141" s="16">
        <f t="shared" si="0"/>
        <v>3.1470833237809996</v>
      </c>
      <c r="Y141" s="16">
        <f t="shared" si="0"/>
        <v>3.0879986472973</v>
      </c>
      <c r="Z141" s="16">
        <f t="shared" si="0"/>
        <v>2.0591481853704998</v>
      </c>
      <c r="AA141" s="16">
        <f t="shared" si="0"/>
        <v>3.0627297994504001</v>
      </c>
      <c r="AB141" s="16">
        <f t="shared" si="0"/>
        <v>11.356958429499199</v>
      </c>
      <c r="AC141" s="16">
        <f t="shared" si="0"/>
        <v>0.85801951009999988</v>
      </c>
      <c r="AD141" s="16">
        <f t="shared" si="0"/>
        <v>2.8813884873999998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51.738895717915739</v>
      </c>
      <c r="F152" s="11">
        <f t="shared" ref="F152:AD152" si="1">F141 + F151 + IF(AND(OR($B$4="AT",$B$4="BE",$B$4="CH",$B$4="GB",$B$4="IE",$B$4="LT",$B$4="LU",$B$4="NL"),SUM(F143:F149)&gt;0),SUM(F143:F149)-SUM(F27:F33),0)</f>
        <v>43.418312494882478</v>
      </c>
      <c r="G152" s="11">
        <f t="shared" si="1"/>
        <v>118.48939655211514</v>
      </c>
      <c r="H152" s="11">
        <f t="shared" si="1"/>
        <v>9.2607781352452054</v>
      </c>
      <c r="I152" s="11">
        <f t="shared" si="1"/>
        <v>0</v>
      </c>
      <c r="J152" s="11">
        <f t="shared" si="1"/>
        <v>0</v>
      </c>
      <c r="K152" s="11">
        <f t="shared" si="1"/>
        <v>91.885240850666477</v>
      </c>
      <c r="L152" s="11">
        <f t="shared" si="1"/>
        <v>0</v>
      </c>
      <c r="M152" s="11">
        <f t="shared" si="1"/>
        <v>242.53884029416062</v>
      </c>
      <c r="N152" s="11">
        <f t="shared" si="1"/>
        <v>42.658738534335974</v>
      </c>
      <c r="O152" s="11">
        <f t="shared" si="1"/>
        <v>0.95191277347719716</v>
      </c>
      <c r="P152" s="11">
        <f t="shared" si="1"/>
        <v>0.59838753880418316</v>
      </c>
      <c r="Q152" s="11">
        <f t="shared" si="1"/>
        <v>9.3122764462441641</v>
      </c>
      <c r="R152" s="11">
        <f t="shared" si="1"/>
        <v>8.9135790063898721</v>
      </c>
      <c r="S152" s="11">
        <f t="shared" si="1"/>
        <v>8.3366325914284296</v>
      </c>
      <c r="T152" s="11">
        <f t="shared" si="1"/>
        <v>9.7201589955622385</v>
      </c>
      <c r="U152" s="11">
        <f t="shared" si="1"/>
        <v>4.783447061533936</v>
      </c>
      <c r="V152" s="11">
        <f t="shared" si="1"/>
        <v>56.719603514801371</v>
      </c>
      <c r="W152" s="11">
        <f t="shared" si="1"/>
        <v>5.901886203000001</v>
      </c>
      <c r="X152" s="11">
        <f t="shared" si="1"/>
        <v>3.1470833237809996</v>
      </c>
      <c r="Y152" s="11">
        <f t="shared" si="1"/>
        <v>3.0879986472973</v>
      </c>
      <c r="Z152" s="11">
        <f t="shared" si="1"/>
        <v>2.0591481853704998</v>
      </c>
      <c r="AA152" s="11">
        <f t="shared" si="1"/>
        <v>3.0627297994504001</v>
      </c>
      <c r="AB152" s="11">
        <f t="shared" si="1"/>
        <v>11.356958429499199</v>
      </c>
      <c r="AC152" s="11">
        <f t="shared" si="1"/>
        <v>0.85801951009999988</v>
      </c>
      <c r="AD152" s="11">
        <f t="shared" si="1"/>
        <v>2.8813884873999998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51.738895717915739</v>
      </c>
      <c r="F154" s="11">
        <f>F141 + F153 - IF(OR($B$6=2005,$B$6&gt;=2020),SUM(F99:F122),0) + IF(AND(OR($B$4="AT",$B$4="BE",$B$4="CH",$B$4="GB",$B$4="IE",$B$4="LT",$B$4="LU",$B$4="NL"),SUM(F143:F149)&gt;0),SUM(F143:F149)-SUM(F27:F33),0)</f>
        <v>43.418312494882478</v>
      </c>
      <c r="G154" s="11">
        <f>G141 + G153 + IF(AND(OR($B$4="AT",$B$4="BE",$B$4="CH",$B$4="GB",$B$4="IE",$B$4="LT",$B$4="LU",$B$4="NL"),SUM(G143:G149)&gt;0),SUM(G143:G149)-SUM(G27:G33),0)</f>
        <v>118.48939655211514</v>
      </c>
      <c r="H154" s="11">
        <f t="shared" ref="H154:AD154" si="2">H141 + H153 + IF(AND(OR($B$4="AT",$B$4="BE",$B$4="CH",$B$4="GB",$B$4="IE",$B$4="LT",$B$4="LU",$B$4="NL"),SUM(H143:H149)&gt;0),SUM(H143:H149)-SUM(H27:H33),0)</f>
        <v>9.2607781352452054</v>
      </c>
      <c r="I154" s="11">
        <f t="shared" si="2"/>
        <v>0</v>
      </c>
      <c r="J154" s="11">
        <f t="shared" si="2"/>
        <v>0</v>
      </c>
      <c r="K154" s="11">
        <f t="shared" si="2"/>
        <v>91.885240850666477</v>
      </c>
      <c r="L154" s="11">
        <f t="shared" si="2"/>
        <v>0</v>
      </c>
      <c r="M154" s="11">
        <f t="shared" si="2"/>
        <v>242.53884029416062</v>
      </c>
      <c r="N154" s="11">
        <f t="shared" si="2"/>
        <v>42.658738534335974</v>
      </c>
      <c r="O154" s="11">
        <f t="shared" si="2"/>
        <v>0.95191277347719716</v>
      </c>
      <c r="P154" s="11">
        <f t="shared" si="2"/>
        <v>0.59838753880418316</v>
      </c>
      <c r="Q154" s="11">
        <f t="shared" si="2"/>
        <v>9.3122764462441641</v>
      </c>
      <c r="R154" s="11">
        <f t="shared" si="2"/>
        <v>8.9135790063898721</v>
      </c>
      <c r="S154" s="11">
        <f t="shared" si="2"/>
        <v>8.3366325914284296</v>
      </c>
      <c r="T154" s="11">
        <f t="shared" si="2"/>
        <v>9.7201589955622385</v>
      </c>
      <c r="U154" s="11">
        <f t="shared" si="2"/>
        <v>4.783447061533936</v>
      </c>
      <c r="V154" s="11">
        <f t="shared" si="2"/>
        <v>56.719603514801371</v>
      </c>
      <c r="W154" s="11">
        <f t="shared" si="2"/>
        <v>5.901886203000001</v>
      </c>
      <c r="X154" s="11">
        <f t="shared" si="2"/>
        <v>3.1470833237809996</v>
      </c>
      <c r="Y154" s="11">
        <f t="shared" si="2"/>
        <v>3.0879986472973</v>
      </c>
      <c r="Z154" s="11">
        <f t="shared" si="2"/>
        <v>2.0591481853704998</v>
      </c>
      <c r="AA154" s="11">
        <f t="shared" si="2"/>
        <v>3.0627297994504001</v>
      </c>
      <c r="AB154" s="11">
        <f t="shared" si="2"/>
        <v>11.356958429499199</v>
      </c>
      <c r="AC154" s="11">
        <f t="shared" si="2"/>
        <v>0.85801951009999988</v>
      </c>
      <c r="AD154" s="11">
        <f t="shared" si="2"/>
        <v>2.8813884873999998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0.22720499999999999</v>
      </c>
      <c r="F157" s="129">
        <v>8.8749999999999992E-3</v>
      </c>
      <c r="G157" s="129">
        <v>1.7749999999999998E-2</v>
      </c>
      <c r="H157" s="129" t="s">
        <v>72</v>
      </c>
      <c r="I157" s="129" t="s">
        <v>433</v>
      </c>
      <c r="J157" s="129" t="s">
        <v>433</v>
      </c>
      <c r="K157" s="129">
        <v>3.5500000000000002E-3</v>
      </c>
      <c r="L157" s="129" t="s">
        <v>433</v>
      </c>
      <c r="M157" s="129">
        <v>1.9525000000000001E-2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752.05499999999995</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9.8040000000000002E-3</v>
      </c>
      <c r="F158" s="129">
        <v>9.5000000000000005E-5</v>
      </c>
      <c r="G158" s="129">
        <v>9.5200000000000005E-4</v>
      </c>
      <c r="H158" s="129" t="s">
        <v>72</v>
      </c>
      <c r="I158" s="129" t="s">
        <v>433</v>
      </c>
      <c r="J158" s="129" t="s">
        <v>433</v>
      </c>
      <c r="K158" s="129">
        <v>1.9000000000000001E-4</v>
      </c>
      <c r="L158" s="129" t="s">
        <v>433</v>
      </c>
      <c r="M158" s="129">
        <v>1.9040000000000001E-3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40.332000000000001</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8.0638000000000005</v>
      </c>
      <c r="F159" s="129">
        <v>0.27850000000000003</v>
      </c>
      <c r="G159" s="129">
        <v>4.1440000000000001</v>
      </c>
      <c r="H159" s="129" t="s">
        <v>72</v>
      </c>
      <c r="I159" s="129" t="s">
        <v>433</v>
      </c>
      <c r="J159" s="129" t="s">
        <v>433</v>
      </c>
      <c r="K159" s="129">
        <v>0.48669999999999997</v>
      </c>
      <c r="L159" s="129" t="s">
        <v>433</v>
      </c>
      <c r="M159" s="129">
        <v>0.75479999999999992</v>
      </c>
      <c r="N159" s="129">
        <v>1.6809999999999999E-2</v>
      </c>
      <c r="O159" s="129">
        <v>1.7299999999999998E-3</v>
      </c>
      <c r="P159" s="129">
        <v>2.3499999999999997E-3</v>
      </c>
      <c r="Q159" s="129">
        <v>4.79E-3</v>
      </c>
      <c r="R159" s="129">
        <v>5.2670000000000002E-2</v>
      </c>
      <c r="S159" s="129">
        <v>2.0400000000000001E-2</v>
      </c>
      <c r="T159" s="129">
        <v>2.3029999999999999</v>
      </c>
      <c r="U159" s="129">
        <v>3.15E-3</v>
      </c>
      <c r="V159" s="129">
        <v>0.12239999999999999</v>
      </c>
      <c r="W159" s="129">
        <v>3.7400000000000003E-2</v>
      </c>
      <c r="X159" s="129">
        <v>4.17E-4</v>
      </c>
      <c r="Y159" s="129">
        <v>2.4399999999999999E-3</v>
      </c>
      <c r="Z159" s="129">
        <v>1.73E-3</v>
      </c>
      <c r="AA159" s="129">
        <v>6.7000000000000002E-4</v>
      </c>
      <c r="AB159" s="129">
        <v>5.2570000000000004E-3</v>
      </c>
      <c r="AC159" s="129">
        <v>1.242E-2</v>
      </c>
      <c r="AD159" s="129">
        <v>4.1647999999999998E-2</v>
      </c>
      <c r="AE159" s="54"/>
      <c r="AF159" s="129">
        <v>4201.3999999999996</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0.11465</v>
      </c>
      <c r="F163" s="130">
        <v>0.34394999999999998</v>
      </c>
      <c r="G163" s="130">
        <v>2.2929999999999999E-2</v>
      </c>
      <c r="H163" s="130">
        <v>2.2929999999999999E-2</v>
      </c>
      <c r="I163" s="297">
        <v>1.5096590000000001</v>
      </c>
      <c r="J163" s="297">
        <v>1.8451390000000001</v>
      </c>
      <c r="K163" s="297">
        <v>2.8515779999999999</v>
      </c>
      <c r="L163" s="297">
        <v>0.13586899999999999</v>
      </c>
      <c r="M163" s="130">
        <v>3.4394999999999998</v>
      </c>
      <c r="N163" s="130" t="s">
        <v>72</v>
      </c>
      <c r="O163" s="130" t="s">
        <v>72</v>
      </c>
      <c r="P163" s="130" t="s">
        <v>72</v>
      </c>
      <c r="Q163" s="130" t="s">
        <v>72</v>
      </c>
      <c r="R163" s="130" t="s">
        <v>72</v>
      </c>
      <c r="S163" s="130" t="s">
        <v>72</v>
      </c>
      <c r="T163" s="130" t="s">
        <v>72</v>
      </c>
      <c r="U163" s="130" t="s">
        <v>72</v>
      </c>
      <c r="V163" s="130" t="s">
        <v>72</v>
      </c>
      <c r="W163" s="297">
        <v>0.16774</v>
      </c>
      <c r="X163" s="130" t="s">
        <v>72</v>
      </c>
      <c r="Y163" s="130" t="s">
        <v>72</v>
      </c>
      <c r="Z163" s="130" t="s">
        <v>72</v>
      </c>
      <c r="AA163" s="130" t="s">
        <v>72</v>
      </c>
      <c r="AB163" s="130" t="s">
        <v>72</v>
      </c>
      <c r="AC163" s="130" t="s">
        <v>72</v>
      </c>
      <c r="AD163" s="297">
        <v>1.6774000000000001E-2</v>
      </c>
      <c r="AE163" s="55"/>
      <c r="AF163" s="130" t="s">
        <v>65</v>
      </c>
      <c r="AG163" s="130" t="s">
        <v>65</v>
      </c>
      <c r="AH163" s="130" t="s">
        <v>65</v>
      </c>
      <c r="AI163" s="130" t="s">
        <v>65</v>
      </c>
      <c r="AJ163" s="130" t="s">
        <v>65</v>
      </c>
      <c r="AK163" s="130">
        <v>1146.5</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pane ySplit="13" topLeftCell="A20"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1996</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1996</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14.416428</v>
      </c>
      <c r="F14" s="166">
        <v>0.269679</v>
      </c>
      <c r="G14" s="117">
        <v>105.682652</v>
      </c>
      <c r="H14" s="166">
        <v>3.898E-3</v>
      </c>
      <c r="I14" s="117" t="s">
        <v>433</v>
      </c>
      <c r="J14" s="117" t="s">
        <v>433</v>
      </c>
      <c r="K14" s="117">
        <v>76.863033000000001</v>
      </c>
      <c r="L14" s="117" t="s">
        <v>433</v>
      </c>
      <c r="M14" s="117">
        <v>6.4446529999999997</v>
      </c>
      <c r="N14" s="117">
        <v>30.864007999999998</v>
      </c>
      <c r="O14" s="117">
        <v>0.54970200000000002</v>
      </c>
      <c r="P14" s="117">
        <v>0.52539100000000005</v>
      </c>
      <c r="Q14" s="117">
        <v>9.4869079999999997</v>
      </c>
      <c r="R14" s="117">
        <v>8.3660899999999998</v>
      </c>
      <c r="S14" s="117">
        <v>2.282286</v>
      </c>
      <c r="T14" s="117">
        <v>8.1519820000000003</v>
      </c>
      <c r="U14" s="62">
        <v>5.0676050000000004</v>
      </c>
      <c r="V14" s="117">
        <v>44.907980999999999</v>
      </c>
      <c r="W14" s="166">
        <v>1.205741</v>
      </c>
      <c r="X14" s="166">
        <v>7.3189000000000004E-2</v>
      </c>
      <c r="Y14" s="166">
        <v>0.10564900000000001</v>
      </c>
      <c r="Z14" s="166">
        <v>4.4603999999999998E-2</v>
      </c>
      <c r="AA14" s="166">
        <v>3.3769E-2</v>
      </c>
      <c r="AB14" s="166">
        <v>0.25721100000000002</v>
      </c>
      <c r="AC14" s="117">
        <v>8.4653999999999993E-2</v>
      </c>
      <c r="AD14" s="117">
        <v>0.77893500000000004</v>
      </c>
      <c r="AE14" s="51"/>
      <c r="AF14" s="117">
        <v>12743.5</v>
      </c>
      <c r="AG14" s="117">
        <v>114548.818</v>
      </c>
      <c r="AH14" s="166">
        <v>14037.3</v>
      </c>
      <c r="AI14" s="117">
        <v>2666</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5.5863999999999997E-2</v>
      </c>
      <c r="F16" s="166">
        <v>0.94986599999999999</v>
      </c>
      <c r="G16" s="117">
        <v>1.3282119999999999</v>
      </c>
      <c r="H16" s="117">
        <v>6.8451999999999999E-2</v>
      </c>
      <c r="I16" s="117" t="s">
        <v>433</v>
      </c>
      <c r="J16" s="117" t="s">
        <v>433</v>
      </c>
      <c r="K16" s="117">
        <v>0.34344000000000002</v>
      </c>
      <c r="L16" s="117" t="s">
        <v>433</v>
      </c>
      <c r="M16" s="166">
        <v>9.9746559999999995</v>
      </c>
      <c r="N16" s="117">
        <v>8.9949999999999995E-3</v>
      </c>
      <c r="O16" s="117">
        <v>5.3200000000000003E-4</v>
      </c>
      <c r="P16" s="117">
        <v>1.8400000000000001E-3</v>
      </c>
      <c r="Q16" s="117">
        <v>3.6800000000000001E-3</v>
      </c>
      <c r="R16" s="117">
        <v>1.8398999999999999E-2</v>
      </c>
      <c r="S16" s="117">
        <v>1.8398999999999999E-2</v>
      </c>
      <c r="T16" s="117">
        <v>9.1999999999999998E-3</v>
      </c>
      <c r="U16" s="62" t="s">
        <v>72</v>
      </c>
      <c r="V16" s="117">
        <v>0.12266199999999999</v>
      </c>
      <c r="W16" s="117">
        <v>6.2740000000000001E-3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v>2.2249999999999999E-2</v>
      </c>
      <c r="F17" s="117">
        <v>8.0260000000000001E-3</v>
      </c>
      <c r="G17" s="117">
        <v>7.7979999999999994E-2</v>
      </c>
      <c r="H17" s="117" t="s">
        <v>65</v>
      </c>
      <c r="I17" s="117" t="s">
        <v>433</v>
      </c>
      <c r="J17" s="117" t="s">
        <v>433</v>
      </c>
      <c r="K17" s="117">
        <v>1.8064E-2</v>
      </c>
      <c r="L17" s="117" t="s">
        <v>433</v>
      </c>
      <c r="M17" s="117">
        <v>0.176784</v>
      </c>
      <c r="N17" s="117">
        <v>1.5748000000000002E-2</v>
      </c>
      <c r="O17" s="117">
        <v>1.8799999999999999E-4</v>
      </c>
      <c r="P17" s="117">
        <v>1.0820000000000001E-3</v>
      </c>
      <c r="Q17" s="117">
        <v>5.3850000000000002E-4</v>
      </c>
      <c r="R17" s="117">
        <v>1.905E-3</v>
      </c>
      <c r="S17" s="117">
        <v>3.81E-3</v>
      </c>
      <c r="T17" s="117">
        <v>1.5747999999999999E-3</v>
      </c>
      <c r="U17" s="117">
        <v>2.5399999999999999E-4</v>
      </c>
      <c r="V17" s="117">
        <v>2.3622000000000001E-2</v>
      </c>
      <c r="W17" s="117">
        <v>2.1843999999999999E-2</v>
      </c>
      <c r="X17" s="117">
        <v>4.3027999999999999E-3</v>
      </c>
      <c r="Y17" s="117">
        <v>5.6032E-3</v>
      </c>
      <c r="Z17" s="117">
        <v>2.3927000000000002E-3</v>
      </c>
      <c r="AA17" s="117">
        <v>1.7983000000000001E-3</v>
      </c>
      <c r="AB17" s="117">
        <v>1.4097E-2</v>
      </c>
      <c r="AC17" s="117">
        <v>7.8700000000000002E-5</v>
      </c>
      <c r="AD17" s="117">
        <v>2.1590000000000002E-2</v>
      </c>
      <c r="AE17" s="51"/>
      <c r="AF17" s="117" t="s">
        <v>65</v>
      </c>
      <c r="AG17" s="117">
        <v>127</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0.42682599999999998</v>
      </c>
      <c r="F19" s="166">
        <v>1.6854000000000001E-2</v>
      </c>
      <c r="G19" s="117">
        <v>1.8383590000000001</v>
      </c>
      <c r="H19" s="117">
        <v>1.098E-3</v>
      </c>
      <c r="I19" s="117" t="s">
        <v>433</v>
      </c>
      <c r="J19" s="117" t="s">
        <v>433</v>
      </c>
      <c r="K19" s="117">
        <v>1.5505E-2</v>
      </c>
      <c r="L19" s="117" t="s">
        <v>433</v>
      </c>
      <c r="M19" s="117">
        <v>1.0961E-2</v>
      </c>
      <c r="N19" s="117">
        <v>2.2096999999999999E-2</v>
      </c>
      <c r="O19" s="117">
        <v>6.3199999999999997E-4</v>
      </c>
      <c r="P19" s="117">
        <v>4.9299999999999995E-4</v>
      </c>
      <c r="Q19" s="117">
        <v>9.3972E-2</v>
      </c>
      <c r="R19" s="117">
        <v>4.2084000000000003E-2</v>
      </c>
      <c r="S19" s="117">
        <v>1.3046E-2</v>
      </c>
      <c r="T19" s="117">
        <v>0.431342</v>
      </c>
      <c r="U19" s="117">
        <v>3.1000000000000001E-5</v>
      </c>
      <c r="V19" s="117">
        <v>1.1051E-2</v>
      </c>
      <c r="W19" s="166">
        <v>2.1041000000000001E-2</v>
      </c>
      <c r="X19" s="166">
        <v>2.8410000000000002E-3</v>
      </c>
      <c r="Y19" s="166">
        <v>4.9449999999999997E-3</v>
      </c>
      <c r="Z19" s="166">
        <v>2.63E-3</v>
      </c>
      <c r="AA19" s="166">
        <v>2.3149999999999998E-3</v>
      </c>
      <c r="AB19" s="166">
        <v>1.273E-2</v>
      </c>
      <c r="AC19" s="117" t="s">
        <v>65</v>
      </c>
      <c r="AD19" s="117" t="s">
        <v>65</v>
      </c>
      <c r="AE19" s="51"/>
      <c r="AF19" s="117">
        <v>2104.1000000000004</v>
      </c>
      <c r="AG19" s="117" t="s">
        <v>65</v>
      </c>
      <c r="AH19" s="117">
        <v>2826</v>
      </c>
      <c r="AI19" s="117" t="s">
        <v>65</v>
      </c>
      <c r="AJ19" s="117" t="s">
        <v>65</v>
      </c>
      <c r="AK19" s="117" t="s">
        <v>65</v>
      </c>
      <c r="AL19" s="40" t="s">
        <v>61</v>
      </c>
    </row>
    <row r="20" spans="1:38" ht="26.25" customHeight="1" thickBot="1" x14ac:dyDescent="0.25">
      <c r="A20" s="60" t="s">
        <v>66</v>
      </c>
      <c r="B20" s="60" t="s">
        <v>79</v>
      </c>
      <c r="C20" s="61" t="s">
        <v>80</v>
      </c>
      <c r="D20" s="62"/>
      <c r="E20" s="117">
        <v>0.28022000000000002</v>
      </c>
      <c r="F20" s="117">
        <v>0.12687699999999999</v>
      </c>
      <c r="G20" s="117">
        <v>0.21709700000000001</v>
      </c>
      <c r="H20" s="117">
        <v>7.9799999999999999E-4</v>
      </c>
      <c r="I20" s="117" t="s">
        <v>433</v>
      </c>
      <c r="J20" s="117" t="s">
        <v>433</v>
      </c>
      <c r="K20" s="117">
        <v>0.20954</v>
      </c>
      <c r="L20" s="117" t="s">
        <v>433</v>
      </c>
      <c r="M20" s="117">
        <v>0.34378700000000001</v>
      </c>
      <c r="N20" s="117">
        <v>4.0289999999999999E-2</v>
      </c>
      <c r="O20" s="117">
        <v>1.8266000000000001E-2</v>
      </c>
      <c r="P20" s="117">
        <v>1.1950000000000001E-3</v>
      </c>
      <c r="Q20" s="117">
        <v>1.1859E-2</v>
      </c>
      <c r="R20" s="117">
        <v>3.6955000000000002E-2</v>
      </c>
      <c r="S20" s="117">
        <v>1.3291000000000001E-2</v>
      </c>
      <c r="T20" s="117">
        <v>7.1860999999999994E-2</v>
      </c>
      <c r="U20" s="117">
        <v>9.9200000000000004E-4</v>
      </c>
      <c r="V20" s="117">
        <v>1.0093799999999999</v>
      </c>
      <c r="W20" s="117">
        <v>0.19928199999999999</v>
      </c>
      <c r="X20" s="117">
        <v>2.0011999999999999E-2</v>
      </c>
      <c r="Y20" s="117">
        <v>3.2064000000000002E-2</v>
      </c>
      <c r="Z20" s="117">
        <v>1.0142999999999999E-2</v>
      </c>
      <c r="AA20" s="117">
        <v>8.1379999999999994E-3</v>
      </c>
      <c r="AB20" s="117">
        <v>7.0356000000000002E-2</v>
      </c>
      <c r="AC20" s="117">
        <v>9.8449999999999996E-3</v>
      </c>
      <c r="AD20" s="117">
        <v>2.0000000000000002E-5</v>
      </c>
      <c r="AE20" s="51"/>
      <c r="AF20" s="117">
        <v>238.2</v>
      </c>
      <c r="AG20" s="117" t="s">
        <v>65</v>
      </c>
      <c r="AH20" s="166">
        <v>686.7</v>
      </c>
      <c r="AI20" s="117">
        <v>1969</v>
      </c>
      <c r="AJ20" s="117" t="s">
        <v>65</v>
      </c>
      <c r="AK20" s="117" t="s">
        <v>65</v>
      </c>
      <c r="AL20" s="40" t="s">
        <v>61</v>
      </c>
    </row>
    <row r="21" spans="1:38" ht="26.25" customHeight="1" thickBot="1" x14ac:dyDescent="0.25">
      <c r="A21" s="60" t="s">
        <v>66</v>
      </c>
      <c r="B21" s="60" t="s">
        <v>81</v>
      </c>
      <c r="C21" s="61" t="s">
        <v>82</v>
      </c>
      <c r="D21" s="62"/>
      <c r="E21" s="117">
        <v>0.74663299999999999</v>
      </c>
      <c r="F21" s="117">
        <v>4.9669999999999999E-2</v>
      </c>
      <c r="G21" s="117">
        <v>2.851127</v>
      </c>
      <c r="H21" s="117">
        <v>2.0684000000000001E-2</v>
      </c>
      <c r="I21" s="117" t="s">
        <v>433</v>
      </c>
      <c r="J21" s="117" t="s">
        <v>433</v>
      </c>
      <c r="K21" s="117">
        <v>0.134079</v>
      </c>
      <c r="L21" s="117" t="s">
        <v>433</v>
      </c>
      <c r="M21" s="117">
        <v>0.28245599999999998</v>
      </c>
      <c r="N21" s="117">
        <v>7.2373999999999994E-2</v>
      </c>
      <c r="O21" s="117">
        <v>1.0267999999999999E-2</v>
      </c>
      <c r="P21" s="117">
        <v>2.0479999999999999E-3</v>
      </c>
      <c r="Q21" s="117">
        <v>0.19564000000000001</v>
      </c>
      <c r="R21" s="117">
        <v>9.3260999999999997E-2</v>
      </c>
      <c r="S21" s="117">
        <v>3.3570999999999997E-2</v>
      </c>
      <c r="T21" s="117">
        <v>0.92988499999999996</v>
      </c>
      <c r="U21" s="117">
        <v>4.2999999999999999E-4</v>
      </c>
      <c r="V21" s="117">
        <v>0.156307</v>
      </c>
      <c r="W21" s="117">
        <v>8.8819999999999996E-2</v>
      </c>
      <c r="X21" s="117">
        <v>1.4978E-2</v>
      </c>
      <c r="Y21" s="117">
        <v>2.2013999999999999E-2</v>
      </c>
      <c r="Z21" s="117">
        <v>1.076E-2</v>
      </c>
      <c r="AA21" s="117">
        <v>8.3149999999999995E-3</v>
      </c>
      <c r="AB21" s="117">
        <v>5.6066999999999999E-2</v>
      </c>
      <c r="AC21" s="117">
        <v>9.8799999999999995E-4</v>
      </c>
      <c r="AD21" s="117">
        <v>2.81368E-2</v>
      </c>
      <c r="AE21" s="51"/>
      <c r="AF21" s="117">
        <v>4375.8</v>
      </c>
      <c r="AG21" s="166">
        <v>165.5</v>
      </c>
      <c r="AH21" s="166">
        <v>940.5</v>
      </c>
      <c r="AI21" s="117">
        <v>177</v>
      </c>
      <c r="AJ21" s="117" t="s">
        <v>65</v>
      </c>
      <c r="AK21" s="117" t="s">
        <v>65</v>
      </c>
      <c r="AL21" s="40" t="s">
        <v>61</v>
      </c>
    </row>
    <row r="22" spans="1:38" ht="26.25" customHeight="1" thickBot="1" x14ac:dyDescent="0.25">
      <c r="A22" s="60" t="s">
        <v>66</v>
      </c>
      <c r="B22" s="64" t="s">
        <v>83</v>
      </c>
      <c r="C22" s="61" t="s">
        <v>84</v>
      </c>
      <c r="D22" s="62"/>
      <c r="E22" s="117">
        <v>0.72964899999999999</v>
      </c>
      <c r="F22" s="117">
        <v>5.6259000000000003E-2</v>
      </c>
      <c r="G22" s="117">
        <v>3.5718100000000002</v>
      </c>
      <c r="H22" s="117">
        <v>5.2400000000000005E-4</v>
      </c>
      <c r="I22" s="117" t="s">
        <v>433</v>
      </c>
      <c r="J22" s="117" t="s">
        <v>433</v>
      </c>
      <c r="K22" s="117">
        <v>14.168543</v>
      </c>
      <c r="L22" s="117" t="s">
        <v>433</v>
      </c>
      <c r="M22" s="117">
        <v>1.4525079999999999</v>
      </c>
      <c r="N22" s="117">
        <v>7.4608220000000003</v>
      </c>
      <c r="O22" s="117">
        <v>0.38650499999999999</v>
      </c>
      <c r="P22" s="117">
        <v>1.3232000000000001E-2</v>
      </c>
      <c r="Q22" s="117">
        <v>4.0488999999999997E-2</v>
      </c>
      <c r="R22" s="117">
        <v>3.9489000000000003E-2</v>
      </c>
      <c r="S22" s="117">
        <v>0.27535999999999999</v>
      </c>
      <c r="T22" s="117">
        <v>0.195101</v>
      </c>
      <c r="U22" s="117">
        <v>1.1720000000000001E-3</v>
      </c>
      <c r="V22" s="117">
        <v>1.8680079999999999</v>
      </c>
      <c r="W22" s="117">
        <v>0.26656000000000002</v>
      </c>
      <c r="X22" s="117">
        <v>2.1665E-2</v>
      </c>
      <c r="Y22" s="117">
        <v>2.9159999999999998E-2</v>
      </c>
      <c r="Z22" s="117">
        <v>1.2578000000000001E-2</v>
      </c>
      <c r="AA22" s="117">
        <v>9.3290000000000005E-3</v>
      </c>
      <c r="AB22" s="117">
        <v>7.2732000000000005E-2</v>
      </c>
      <c r="AC22" s="117">
        <v>4.3299999999999996E-3</v>
      </c>
      <c r="AD22" s="117">
        <v>0.15551100000000001</v>
      </c>
      <c r="AE22" s="51"/>
      <c r="AF22" s="117">
        <v>720.20000000000016</v>
      </c>
      <c r="AG22" s="117">
        <v>4410.9323899999999</v>
      </c>
      <c r="AH22" s="166">
        <v>872.09999999999991</v>
      </c>
      <c r="AI22" s="117">
        <v>96</v>
      </c>
      <c r="AJ22" s="117" t="s">
        <v>65</v>
      </c>
      <c r="AK22" s="117" t="s">
        <v>65</v>
      </c>
      <c r="AL22" s="40" t="s">
        <v>61</v>
      </c>
    </row>
    <row r="23" spans="1:38" ht="26.25" customHeight="1" thickBot="1" x14ac:dyDescent="0.25">
      <c r="A23" s="60" t="s">
        <v>85</v>
      </c>
      <c r="B23" s="64" t="s">
        <v>86</v>
      </c>
      <c r="C23" s="61" t="s">
        <v>87</v>
      </c>
      <c r="D23" s="103"/>
      <c r="E23" s="117">
        <v>0.40219100000000002</v>
      </c>
      <c r="F23" s="117">
        <v>0.105036</v>
      </c>
      <c r="G23" s="117">
        <v>0.104</v>
      </c>
      <c r="H23" s="117">
        <v>8.2999999999999998E-5</v>
      </c>
      <c r="I23" s="117" t="s">
        <v>433</v>
      </c>
      <c r="J23" s="117" t="s">
        <v>433</v>
      </c>
      <c r="K23" s="117">
        <v>4.0294999999999997E-2</v>
      </c>
      <c r="L23" s="117" t="s">
        <v>433</v>
      </c>
      <c r="M23" s="117">
        <v>1.7413460000000001</v>
      </c>
      <c r="N23" s="117">
        <v>0.3</v>
      </c>
      <c r="O23" s="117">
        <v>1.2E-4</v>
      </c>
      <c r="P23" s="117" t="s">
        <v>72</v>
      </c>
      <c r="Q23" s="117" t="s">
        <v>72</v>
      </c>
      <c r="R23" s="117">
        <v>5.9999999999999995E-4</v>
      </c>
      <c r="S23" s="117">
        <v>2.0400000000000001E-2</v>
      </c>
      <c r="T23" s="117">
        <v>8.4000000000000003E-4</v>
      </c>
      <c r="U23" s="117">
        <v>1.2E-4</v>
      </c>
      <c r="V23" s="117">
        <v>1.2E-2</v>
      </c>
      <c r="W23" s="117" t="s">
        <v>72</v>
      </c>
      <c r="X23" s="117">
        <v>3.8000000000000002E-4</v>
      </c>
      <c r="Y23" s="117">
        <v>5.8E-4</v>
      </c>
      <c r="Z23" s="117" t="s">
        <v>72</v>
      </c>
      <c r="AA23" s="117" t="s">
        <v>72</v>
      </c>
      <c r="AB23" s="62">
        <v>9.6000000000000002E-4</v>
      </c>
      <c r="AC23" s="117" t="s">
        <v>65</v>
      </c>
      <c r="AD23" s="117" t="s">
        <v>65</v>
      </c>
      <c r="AE23" s="51"/>
      <c r="AF23" s="117">
        <v>511</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0.75462399999999996</v>
      </c>
      <c r="F24" s="117">
        <v>0.20891899999999999</v>
      </c>
      <c r="G24" s="117">
        <v>2.0838920000000001</v>
      </c>
      <c r="H24" s="117">
        <v>1.4159999999999999E-3</v>
      </c>
      <c r="I24" s="117" t="s">
        <v>433</v>
      </c>
      <c r="J24" s="117" t="s">
        <v>433</v>
      </c>
      <c r="K24" s="117">
        <v>0.35198200000000002</v>
      </c>
      <c r="L24" s="117" t="s">
        <v>433</v>
      </c>
      <c r="M24" s="117">
        <v>0.88268599999999997</v>
      </c>
      <c r="N24" s="117">
        <v>0.113924</v>
      </c>
      <c r="O24" s="117">
        <v>2.8225E-2</v>
      </c>
      <c r="P24" s="117">
        <v>4.248E-3</v>
      </c>
      <c r="Q24" s="117">
        <v>0.109766</v>
      </c>
      <c r="R24" s="117">
        <v>9.7931000000000004E-2</v>
      </c>
      <c r="S24" s="117">
        <v>4.0159E-2</v>
      </c>
      <c r="T24" s="117">
        <v>5.1236999999999998E-2</v>
      </c>
      <c r="U24" s="117">
        <v>1.9629999999999999E-3</v>
      </c>
      <c r="V24" s="117">
        <v>1.4968220000000001</v>
      </c>
      <c r="W24" s="117">
        <v>0.35138799999999998</v>
      </c>
      <c r="X24" s="117">
        <v>4.0972000000000001E-2</v>
      </c>
      <c r="Y24" s="117">
        <v>6.2990000000000004E-2</v>
      </c>
      <c r="Z24" s="117">
        <v>2.2474999999999998E-2</v>
      </c>
      <c r="AA24" s="117">
        <v>1.7861999999999999E-2</v>
      </c>
      <c r="AB24" s="117">
        <v>0.14429900000000001</v>
      </c>
      <c r="AC24" s="117">
        <v>1.4148000000000001E-2</v>
      </c>
      <c r="AD24" s="117">
        <v>4.7459000000000001E-2</v>
      </c>
      <c r="AE24" s="51"/>
      <c r="AF24" s="117">
        <v>2400.8000000000002</v>
      </c>
      <c r="AG24" s="117">
        <v>279</v>
      </c>
      <c r="AH24" s="166">
        <v>648.9</v>
      </c>
      <c r="AI24" s="117">
        <v>2795</v>
      </c>
      <c r="AJ24" s="117" t="s">
        <v>65</v>
      </c>
      <c r="AK24" s="117" t="s">
        <v>65</v>
      </c>
      <c r="AL24" s="40" t="s">
        <v>61</v>
      </c>
    </row>
    <row r="25" spans="1:38" ht="26.25" customHeight="1" thickBot="1" x14ac:dyDescent="0.25">
      <c r="A25" s="60" t="s">
        <v>90</v>
      </c>
      <c r="B25" s="64" t="s">
        <v>91</v>
      </c>
      <c r="C25" s="66" t="s">
        <v>92</v>
      </c>
      <c r="D25" s="62"/>
      <c r="E25" s="117">
        <v>3.6909999999999998E-2</v>
      </c>
      <c r="F25" s="117">
        <v>6.9490000000000003E-3</v>
      </c>
      <c r="G25" s="117">
        <v>3.833E-3</v>
      </c>
      <c r="H25" s="117" t="s">
        <v>72</v>
      </c>
      <c r="I25" s="117" t="s">
        <v>433</v>
      </c>
      <c r="J25" s="117" t="s">
        <v>433</v>
      </c>
      <c r="K25" s="117">
        <v>2.7300000000000002E-4</v>
      </c>
      <c r="L25" s="117" t="s">
        <v>433</v>
      </c>
      <c r="M25" s="117">
        <v>6.6058000000000006E-2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166.32300000000001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1.067E-3</v>
      </c>
      <c r="F26" s="117">
        <v>1.6570000000000001E-3</v>
      </c>
      <c r="G26" s="117">
        <v>1.76E-4</v>
      </c>
      <c r="H26" s="117" t="s">
        <v>72</v>
      </c>
      <c r="I26" s="117" t="s">
        <v>433</v>
      </c>
      <c r="J26" s="117" t="s">
        <v>433</v>
      </c>
      <c r="K26" s="117">
        <v>1.0000000000000001E-5</v>
      </c>
      <c r="L26" s="117" t="s">
        <v>433</v>
      </c>
      <c r="M26" s="117">
        <v>2.0988E-2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8.27</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8.950764693642224</v>
      </c>
      <c r="F27" s="117">
        <v>7.4116265324832415</v>
      </c>
      <c r="G27" s="117">
        <v>0.66534847592846758</v>
      </c>
      <c r="H27" s="117">
        <v>3.0554490169942564E-2</v>
      </c>
      <c r="I27" s="117" t="s">
        <v>433</v>
      </c>
      <c r="J27" s="117" t="s">
        <v>433</v>
      </c>
      <c r="K27" s="117">
        <v>9.1776442672948821E-2</v>
      </c>
      <c r="L27" s="117" t="s">
        <v>433</v>
      </c>
      <c r="M27" s="117">
        <v>69.625475306121345</v>
      </c>
      <c r="N27" s="117">
        <v>18.693582716120375</v>
      </c>
      <c r="O27" s="117">
        <v>4.9433767900819313E-5</v>
      </c>
      <c r="P27" s="117">
        <v>2.2066224553041517E-3</v>
      </c>
      <c r="Q27" s="117">
        <v>7.4600680264177058E-5</v>
      </c>
      <c r="R27" s="117">
        <v>1.6818215592624298E-3</v>
      </c>
      <c r="S27" s="117">
        <v>1.1946149773379353E-3</v>
      </c>
      <c r="T27" s="117">
        <v>5.6173790466520113E-4</v>
      </c>
      <c r="U27" s="117">
        <v>5.033382472671551E-5</v>
      </c>
      <c r="V27" s="117">
        <v>8.3320827846849431E-3</v>
      </c>
      <c r="W27" s="117">
        <v>0.1230453</v>
      </c>
      <c r="X27" s="117">
        <v>2.3114274785000001E-3</v>
      </c>
      <c r="Y27" s="117">
        <v>3.7616980128000002E-3</v>
      </c>
      <c r="Z27" s="117">
        <v>1.6071207960000001E-3</v>
      </c>
      <c r="AA27" s="117">
        <v>4.1803161818000003E-3</v>
      </c>
      <c r="AB27" s="62">
        <v>1.18605624691E-2</v>
      </c>
      <c r="AC27" s="117">
        <v>1.2304540000000001E-4</v>
      </c>
      <c r="AD27" s="117">
        <v>2.5268900000000001E-5</v>
      </c>
      <c r="AE27" s="51"/>
      <c r="AF27" s="117">
        <v>11457.064511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0.87594479348032406</v>
      </c>
      <c r="F28" s="117">
        <v>0.32721529220010953</v>
      </c>
      <c r="G28" s="117">
        <v>0.31995401251018457</v>
      </c>
      <c r="H28" s="117">
        <v>1.1399734201195653E-3</v>
      </c>
      <c r="I28" s="117" t="s">
        <v>433</v>
      </c>
      <c r="J28" s="117" t="s">
        <v>433</v>
      </c>
      <c r="K28" s="117">
        <v>0.1637725336626287</v>
      </c>
      <c r="L28" s="117" t="s">
        <v>433</v>
      </c>
      <c r="M28" s="117">
        <v>3.5613252407157301</v>
      </c>
      <c r="N28" s="117">
        <v>0.79504745933612009</v>
      </c>
      <c r="O28" s="117">
        <v>3.5606890411733758E-6</v>
      </c>
      <c r="P28" s="117">
        <v>2.48425210823427E-4</v>
      </c>
      <c r="Q28" s="117">
        <v>6.0893154620191445E-6</v>
      </c>
      <c r="R28" s="117">
        <v>3.194357911687268E-4</v>
      </c>
      <c r="S28" s="117">
        <v>2.1705109117381278E-4</v>
      </c>
      <c r="T28" s="117">
        <v>2.97236954696076E-5</v>
      </c>
      <c r="U28" s="117">
        <v>5.0572528416915365E-6</v>
      </c>
      <c r="V28" s="117">
        <v>8.7934363289464835E-4</v>
      </c>
      <c r="W28" s="117">
        <v>5.5317999999999999E-3</v>
      </c>
      <c r="X28" s="117">
        <v>6.8800855100000001E-4</v>
      </c>
      <c r="Y28" s="117">
        <v>8.1108446359999997E-4</v>
      </c>
      <c r="Z28" s="117">
        <v>5.9051127020000001E-4</v>
      </c>
      <c r="AA28" s="117">
        <v>7.0955780240000005E-4</v>
      </c>
      <c r="AB28" s="62">
        <v>2.7991620872000003E-3</v>
      </c>
      <c r="AC28" s="117">
        <v>5.5316999999999999E-6</v>
      </c>
      <c r="AD28" s="117">
        <v>4.4681999999999998E-6</v>
      </c>
      <c r="AE28" s="51"/>
      <c r="AF28" s="117">
        <v>1720.2005280000001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6.6435226100338474</v>
      </c>
      <c r="F29" s="117">
        <v>0.68171476077287585</v>
      </c>
      <c r="G29" s="117">
        <v>1.5778188591420139</v>
      </c>
      <c r="H29" s="117">
        <v>2.3283714389861895E-3</v>
      </c>
      <c r="I29" s="117" t="s">
        <v>433</v>
      </c>
      <c r="J29" s="117" t="s">
        <v>433</v>
      </c>
      <c r="K29" s="117">
        <v>0.23703078166598043</v>
      </c>
      <c r="L29" s="117" t="s">
        <v>433</v>
      </c>
      <c r="M29" s="117">
        <v>1.7445555504035348</v>
      </c>
      <c r="N29" s="117">
        <v>1.2531425149156228</v>
      </c>
      <c r="O29" s="117">
        <v>1.0979734553662509E-5</v>
      </c>
      <c r="P29" s="117">
        <v>9.6052026677030211E-4</v>
      </c>
      <c r="Q29" s="117">
        <v>2.033281633998163E-5</v>
      </c>
      <c r="R29" s="117">
        <v>1.4159720575685078E-3</v>
      </c>
      <c r="S29" s="117">
        <v>9.5401228269368591E-4</v>
      </c>
      <c r="T29" s="117">
        <v>6.8318729724800868E-5</v>
      </c>
      <c r="U29" s="117">
        <v>1.8706163572638239E-5</v>
      </c>
      <c r="V29" s="117">
        <v>3.3183098600545811E-3</v>
      </c>
      <c r="W29" s="117">
        <v>5.2716600000000002E-2</v>
      </c>
      <c r="X29" s="117">
        <v>7.5309152840000008E-4</v>
      </c>
      <c r="Y29" s="117">
        <v>4.5603875880000002E-3</v>
      </c>
      <c r="Z29" s="117">
        <v>5.0959193412000005E-3</v>
      </c>
      <c r="AA29" s="117">
        <v>1.1714757107000001E-3</v>
      </c>
      <c r="AB29" s="62">
        <v>1.15808741683E-2</v>
      </c>
      <c r="AC29" s="117">
        <v>1.15882E-5</v>
      </c>
      <c r="AD29" s="117">
        <v>9.2013999999999997E-6</v>
      </c>
      <c r="AE29" s="51"/>
      <c r="AF29" s="117">
        <v>7252.2861679999996</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4.0526389712213715E-3</v>
      </c>
      <c r="F30" s="117">
        <v>1.6125708502832008E-2</v>
      </c>
      <c r="G30" s="117">
        <v>8.0556419440764768E-4</v>
      </c>
      <c r="H30" s="117">
        <v>2.188037595359844E-5</v>
      </c>
      <c r="I30" s="117" t="s">
        <v>433</v>
      </c>
      <c r="J30" s="117" t="s">
        <v>433</v>
      </c>
      <c r="K30" s="117">
        <v>2.1880411398422997E-4</v>
      </c>
      <c r="L30" s="117" t="s">
        <v>433</v>
      </c>
      <c r="M30" s="117">
        <v>0.22135245269295109</v>
      </c>
      <c r="N30" s="117">
        <v>3.1027657513190803E-2</v>
      </c>
      <c r="O30" s="117">
        <v>8.0556419440764746E-8</v>
      </c>
      <c r="P30" s="117">
        <v>3.5042042456732666E-6</v>
      </c>
      <c r="Q30" s="117">
        <v>1.2083462916114713E-7</v>
      </c>
      <c r="R30" s="117">
        <v>2.5375272123840899E-6</v>
      </c>
      <c r="S30" s="117">
        <v>1.812519437417207E-6</v>
      </c>
      <c r="T30" s="117">
        <v>9.2639882356879459E-7</v>
      </c>
      <c r="U30" s="117">
        <v>8.0556419440764746E-8</v>
      </c>
      <c r="V30" s="117">
        <v>1.3291809207726182E-5</v>
      </c>
      <c r="W30" s="117">
        <v>3.4449999999999997E-4</v>
      </c>
      <c r="X30" s="117">
        <v>5.2512902E-6</v>
      </c>
      <c r="Y30" s="117">
        <v>9.6273654000000011E-6</v>
      </c>
      <c r="Z30" s="117">
        <v>3.2820564000000001E-6</v>
      </c>
      <c r="AA30" s="117">
        <v>1.1268393599999999E-5</v>
      </c>
      <c r="AB30" s="117">
        <v>2.9429105599999999E-5</v>
      </c>
      <c r="AC30" s="117">
        <v>3.446E-7</v>
      </c>
      <c r="AD30" s="117">
        <v>3.446E-7</v>
      </c>
      <c r="AE30" s="51"/>
      <c r="AF30" s="117">
        <v>17.722411999999998</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3.2372719999999999</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150.98638099999999</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0.17304900000000001</v>
      </c>
      <c r="L32" s="117" t="s">
        <v>433</v>
      </c>
      <c r="M32" s="117" t="s">
        <v>65</v>
      </c>
      <c r="N32" s="117">
        <v>0.54962599999999995</v>
      </c>
      <c r="O32" s="117">
        <v>2.372E-3</v>
      </c>
      <c r="P32" s="117" t="s">
        <v>65</v>
      </c>
      <c r="Q32" s="117">
        <v>6.267E-3</v>
      </c>
      <c r="R32" s="117">
        <v>0.20551700000000001</v>
      </c>
      <c r="S32" s="117">
        <v>4.5154329999999998</v>
      </c>
      <c r="T32" s="117">
        <v>3.1335000000000002E-2</v>
      </c>
      <c r="U32" s="117">
        <v>3.4610000000000001E-3</v>
      </c>
      <c r="V32" s="117">
        <v>1.3958079999999999</v>
      </c>
      <c r="W32" s="117" t="s">
        <v>72</v>
      </c>
      <c r="X32" s="117">
        <v>3.97E-4</v>
      </c>
      <c r="Y32" s="117">
        <v>3.6999999999999998E-5</v>
      </c>
      <c r="Z32" s="117">
        <v>5.5000000000000002E-5</v>
      </c>
      <c r="AA32" s="117">
        <v>2.2900000000000001E-4</v>
      </c>
      <c r="AB32" s="117">
        <v>7.1699999999999997E-4</v>
      </c>
      <c r="AC32" s="117" t="s">
        <v>72</v>
      </c>
      <c r="AD32" s="117" t="s">
        <v>72</v>
      </c>
      <c r="AE32" s="51"/>
      <c r="AF32" s="117" t="s">
        <v>65</v>
      </c>
      <c r="AG32" s="117" t="s">
        <v>65</v>
      </c>
      <c r="AH32" s="117" t="s">
        <v>65</v>
      </c>
      <c r="AI32" s="117" t="s">
        <v>65</v>
      </c>
      <c r="AJ32" s="117" t="s">
        <v>65</v>
      </c>
      <c r="AK32" s="117">
        <v>5435.1646559999999</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1.093683</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5435.1646559999999</v>
      </c>
      <c r="AL33" s="40" t="s">
        <v>108</v>
      </c>
    </row>
    <row r="34" spans="1:38" ht="26.25" customHeight="1" thickBot="1" x14ac:dyDescent="0.25">
      <c r="A34" s="60" t="s">
        <v>85</v>
      </c>
      <c r="B34" s="60" t="s">
        <v>111</v>
      </c>
      <c r="C34" s="61" t="s">
        <v>112</v>
      </c>
      <c r="D34" s="62"/>
      <c r="E34" s="117">
        <v>2.214801</v>
      </c>
      <c r="F34" s="117">
        <v>0.176565</v>
      </c>
      <c r="G34" s="117">
        <v>0.41310000000000002</v>
      </c>
      <c r="H34" s="117">
        <v>3.6000000000000002E-4</v>
      </c>
      <c r="I34" s="117" t="s">
        <v>433</v>
      </c>
      <c r="J34" s="117" t="s">
        <v>433</v>
      </c>
      <c r="K34" s="117">
        <v>8.1700999999999996E-2</v>
      </c>
      <c r="L34" s="117" t="s">
        <v>433</v>
      </c>
      <c r="M34" s="117">
        <v>0.64984500000000001</v>
      </c>
      <c r="N34" s="117">
        <v>7.9059999999999998E-3</v>
      </c>
      <c r="O34" s="117">
        <v>4.66E-4</v>
      </c>
      <c r="P34" s="117">
        <v>4.66E-4</v>
      </c>
      <c r="Q34" s="117">
        <v>2.3599999999999999E-4</v>
      </c>
      <c r="R34" s="117">
        <v>2.5969999999999999E-3</v>
      </c>
      <c r="S34" s="117">
        <v>6.2232999999999997E-2</v>
      </c>
      <c r="T34" s="117">
        <v>3.287E-3</v>
      </c>
      <c r="U34" s="117">
        <v>4.66E-4</v>
      </c>
      <c r="V34" s="117">
        <v>4.7800000000000002E-2</v>
      </c>
      <c r="W34" s="117">
        <v>1.1977E-2</v>
      </c>
      <c r="X34" s="117">
        <v>3.7650000000000001E-3</v>
      </c>
      <c r="Y34" s="117">
        <v>5.2750000000000002E-3</v>
      </c>
      <c r="Z34" s="117">
        <v>2.637E-3</v>
      </c>
      <c r="AA34" s="117">
        <v>1.3760000000000001E-3</v>
      </c>
      <c r="AB34" s="62">
        <v>1.3053E-2</v>
      </c>
      <c r="AC34" s="117">
        <v>3.6999999999999998E-5</v>
      </c>
      <c r="AD34" s="117">
        <v>1.0030000000000001E-2</v>
      </c>
      <c r="AE34" s="51"/>
      <c r="AF34" s="117">
        <v>1522.8</v>
      </c>
      <c r="AG34" s="117">
        <v>59</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0.54949999999999999</v>
      </c>
      <c r="F36" s="117">
        <v>1.9599999999999999E-2</v>
      </c>
      <c r="G36" s="117">
        <v>7.0000000000000007E-2</v>
      </c>
      <c r="H36" s="117" t="s">
        <v>72</v>
      </c>
      <c r="I36" s="117" t="s">
        <v>433</v>
      </c>
      <c r="J36" s="117" t="s">
        <v>433</v>
      </c>
      <c r="K36" s="117">
        <v>1.0500000000000001E-2</v>
      </c>
      <c r="L36" s="117" t="s">
        <v>433</v>
      </c>
      <c r="M36" s="117">
        <v>5.1799999999999999E-2</v>
      </c>
      <c r="N36" s="117">
        <v>9.1E-4</v>
      </c>
      <c r="O36" s="117">
        <v>6.9999999999999994E-5</v>
      </c>
      <c r="P36" s="117">
        <v>2.1000000000000001E-4</v>
      </c>
      <c r="Q36" s="117">
        <v>2.7999999999999998E-4</v>
      </c>
      <c r="R36" s="117">
        <v>3.5E-4</v>
      </c>
      <c r="S36" s="117">
        <v>1.4000000000000002E-3</v>
      </c>
      <c r="T36" s="117">
        <v>7.0000000000000001E-3</v>
      </c>
      <c r="U36" s="117">
        <v>7.0000000000000007E-5</v>
      </c>
      <c r="V36" s="117">
        <v>8.3999999999999995E-3</v>
      </c>
      <c r="W36" s="117">
        <v>9.1E-4</v>
      </c>
      <c r="X36" s="117">
        <v>1.4E-5</v>
      </c>
      <c r="Y36" s="117">
        <v>7.0000000000000007E-5</v>
      </c>
      <c r="Z36" s="117">
        <v>7.0000000000000007E-5</v>
      </c>
      <c r="AA36" s="117">
        <v>6.9999999999999999E-6</v>
      </c>
      <c r="AB36" s="117">
        <v>1.6100000000000001E-4</v>
      </c>
      <c r="AC36" s="117">
        <v>5.5999999999999995E-4</v>
      </c>
      <c r="AD36" s="117">
        <v>2.6600000000000001E-4</v>
      </c>
      <c r="AE36" s="51"/>
      <c r="AF36" s="117">
        <v>296.09999999999997</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0.192048</v>
      </c>
      <c r="F39" s="117">
        <v>1.8584E-2</v>
      </c>
      <c r="G39" s="117">
        <v>0.77916600000000003</v>
      </c>
      <c r="H39" s="117">
        <v>3.2899999999999997E-4</v>
      </c>
      <c r="I39" s="117" t="s">
        <v>433</v>
      </c>
      <c r="J39" s="117" t="s">
        <v>433</v>
      </c>
      <c r="K39" s="117">
        <v>2.0237999999999999E-2</v>
      </c>
      <c r="L39" s="117" t="s">
        <v>433</v>
      </c>
      <c r="M39" s="117">
        <v>5.2283000000000003E-2</v>
      </c>
      <c r="N39" s="117">
        <v>1.8749999999999999E-2</v>
      </c>
      <c r="O39" s="117">
        <v>5.9569999999999996E-3</v>
      </c>
      <c r="P39" s="117">
        <v>3.2899999999999997E-4</v>
      </c>
      <c r="Q39" s="117">
        <v>5.1948000000000001E-2</v>
      </c>
      <c r="R39" s="117">
        <v>2.5263000000000001E-2</v>
      </c>
      <c r="S39" s="117">
        <v>9.0659999999999994E-3</v>
      </c>
      <c r="T39" s="117">
        <v>0.26236199999999998</v>
      </c>
      <c r="U39" s="117">
        <v>8.2000000000000001E-5</v>
      </c>
      <c r="V39" s="117">
        <v>5.9658000000000003E-2</v>
      </c>
      <c r="W39" s="117">
        <v>2.4555E-2</v>
      </c>
      <c r="X39" s="117">
        <v>4.8780000000000004E-3</v>
      </c>
      <c r="Y39" s="117">
        <v>6.8380000000000003E-3</v>
      </c>
      <c r="Z39" s="117">
        <v>3.4710000000000001E-3</v>
      </c>
      <c r="AA39" s="117">
        <v>2.4290000000000002E-3</v>
      </c>
      <c r="AB39" s="117">
        <v>1.7616E-2</v>
      </c>
      <c r="AC39" s="117">
        <v>4.75E-4</v>
      </c>
      <c r="AD39" s="117">
        <v>2.7209999999999999E-3</v>
      </c>
      <c r="AE39" s="51"/>
      <c r="AF39" s="117">
        <v>1163.9000000000001</v>
      </c>
      <c r="AG39" s="117">
        <v>16</v>
      </c>
      <c r="AH39" s="166">
        <v>299.7</v>
      </c>
      <c r="AI39" s="117">
        <v>93</v>
      </c>
      <c r="AJ39" s="117" t="s">
        <v>65</v>
      </c>
      <c r="AK39" s="117" t="s">
        <v>65</v>
      </c>
      <c r="AL39" s="40" t="s">
        <v>61</v>
      </c>
    </row>
    <row r="40" spans="1:38" ht="26.25" customHeight="1" thickBot="1" x14ac:dyDescent="0.25">
      <c r="A40" s="60" t="s">
        <v>85</v>
      </c>
      <c r="B40" s="60" t="s">
        <v>125</v>
      </c>
      <c r="C40" s="61" t="s">
        <v>126</v>
      </c>
      <c r="D40" s="62"/>
      <c r="E40" s="117">
        <v>0.16317799999999999</v>
      </c>
      <c r="F40" s="117">
        <v>2.6880999999999999E-2</v>
      </c>
      <c r="G40" s="117">
        <v>4.2000000000000003E-2</v>
      </c>
      <c r="H40" s="117">
        <v>3.1999999999999999E-5</v>
      </c>
      <c r="I40" s="117" t="s">
        <v>433</v>
      </c>
      <c r="J40" s="117" t="s">
        <v>433</v>
      </c>
      <c r="K40" s="117">
        <v>1.6794E-2</v>
      </c>
      <c r="L40" s="117" t="s">
        <v>433</v>
      </c>
      <c r="M40" s="117">
        <v>7.3668999999999998E-2</v>
      </c>
      <c r="N40" s="117" t="s">
        <v>65</v>
      </c>
      <c r="O40" s="117">
        <v>4.1999999999999998E-5</v>
      </c>
      <c r="P40" s="117" t="s">
        <v>72</v>
      </c>
      <c r="Q40" s="117" t="s">
        <v>72</v>
      </c>
      <c r="R40" s="117">
        <v>2.1000000000000001E-4</v>
      </c>
      <c r="S40" s="117">
        <v>7.1399999999999996E-3</v>
      </c>
      <c r="T40" s="117">
        <v>2.9399999999999999E-4</v>
      </c>
      <c r="U40" s="117">
        <v>4.1999999999999998E-5</v>
      </c>
      <c r="V40" s="117">
        <v>4.1999999999999997E-3</v>
      </c>
      <c r="W40" s="117" t="s">
        <v>72</v>
      </c>
      <c r="X40" s="117">
        <v>1.26E-4</v>
      </c>
      <c r="Y40" s="117">
        <v>2.1000000000000001E-4</v>
      </c>
      <c r="Z40" s="117" t="s">
        <v>72</v>
      </c>
      <c r="AA40" s="117" t="s">
        <v>72</v>
      </c>
      <c r="AB40" s="117">
        <v>3.3600000000000004E-4</v>
      </c>
      <c r="AC40" s="117" t="s">
        <v>65</v>
      </c>
      <c r="AD40" s="117" t="s">
        <v>65</v>
      </c>
      <c r="AE40" s="51"/>
      <c r="AF40" s="117">
        <v>177.4</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11.219723</v>
      </c>
      <c r="F41" s="166">
        <v>10.039559000000001</v>
      </c>
      <c r="G41" s="166">
        <v>2.763058</v>
      </c>
      <c r="H41" s="166">
        <v>0.10059899999999999</v>
      </c>
      <c r="I41" s="166" t="s">
        <v>433</v>
      </c>
      <c r="J41" s="166" t="s">
        <v>433</v>
      </c>
      <c r="K41" s="166">
        <v>4.7474819999999998</v>
      </c>
      <c r="L41" s="166" t="s">
        <v>433</v>
      </c>
      <c r="M41" s="166">
        <v>139.09827000000001</v>
      </c>
      <c r="N41" s="166">
        <v>3.2442639999999998</v>
      </c>
      <c r="O41" s="166">
        <v>0.31106600000000001</v>
      </c>
      <c r="P41" s="166">
        <v>9.0202000000000004E-2</v>
      </c>
      <c r="Q41" s="166">
        <v>5.9908999999999997E-2</v>
      </c>
      <c r="R41" s="166">
        <v>0.44126399999999999</v>
      </c>
      <c r="S41" s="166">
        <v>0.17353399999999999</v>
      </c>
      <c r="T41" s="166">
        <v>7.4622999999999995E-2</v>
      </c>
      <c r="U41" s="166">
        <v>1.4688E-2</v>
      </c>
      <c r="V41" s="166">
        <v>9.672015</v>
      </c>
      <c r="W41" s="166">
        <v>2.9878070000000001</v>
      </c>
      <c r="X41" s="166">
        <v>3.1286049999999999</v>
      </c>
      <c r="Y41" s="166">
        <v>3.092444</v>
      </c>
      <c r="Z41" s="166">
        <v>2.0326680000000001</v>
      </c>
      <c r="AA41" s="166">
        <v>3.021776</v>
      </c>
      <c r="AB41" s="204">
        <v>11.275491000000001</v>
      </c>
      <c r="AC41" s="166">
        <v>0.26344099999999998</v>
      </c>
      <c r="AD41" s="166">
        <v>0.50680800000000004</v>
      </c>
      <c r="AE41" s="51"/>
      <c r="AF41" s="117">
        <v>611</v>
      </c>
      <c r="AG41" s="62">
        <v>2975.2289999999998</v>
      </c>
      <c r="AH41" s="117">
        <v>1540.8</v>
      </c>
      <c r="AI41" s="117">
        <v>17551</v>
      </c>
      <c r="AJ41" s="62">
        <v>443.0543167585659</v>
      </c>
      <c r="AK41" s="117" t="s">
        <v>65</v>
      </c>
      <c r="AL41" s="40" t="s">
        <v>61</v>
      </c>
    </row>
    <row r="42" spans="1:38" ht="26.25" customHeight="1" thickBot="1" x14ac:dyDescent="0.25">
      <c r="A42" s="60" t="s">
        <v>85</v>
      </c>
      <c r="B42" s="60" t="s">
        <v>129</v>
      </c>
      <c r="C42" s="61" t="s">
        <v>130</v>
      </c>
      <c r="D42" s="62"/>
      <c r="E42" s="117">
        <v>3.3607999999999999E-2</v>
      </c>
      <c r="F42" s="117">
        <v>0.36944100000000002</v>
      </c>
      <c r="G42" s="117">
        <v>1.1220000000000001E-2</v>
      </c>
      <c r="H42" s="117">
        <v>1.4E-5</v>
      </c>
      <c r="I42" s="117" t="s">
        <v>433</v>
      </c>
      <c r="J42" s="117" t="s">
        <v>433</v>
      </c>
      <c r="K42" s="117">
        <v>8.0780000000000001E-3</v>
      </c>
      <c r="L42" s="117" t="s">
        <v>433</v>
      </c>
      <c r="M42" s="117">
        <v>2.0578470000000002</v>
      </c>
      <c r="N42" s="117">
        <v>0.4365</v>
      </c>
      <c r="O42" s="117">
        <v>3.4999999999999997E-5</v>
      </c>
      <c r="P42" s="117" t="s">
        <v>72</v>
      </c>
      <c r="Q42" s="117" t="s">
        <v>72</v>
      </c>
      <c r="R42" s="117">
        <v>1.73E-4</v>
      </c>
      <c r="S42" s="117">
        <v>5.8650000000000004E-3</v>
      </c>
      <c r="T42" s="117">
        <v>2.42E-4</v>
      </c>
      <c r="U42" s="117">
        <v>3.4999999999999997E-5</v>
      </c>
      <c r="V42" s="117">
        <v>3.4499999999999999E-3</v>
      </c>
      <c r="W42" s="117" t="s">
        <v>72</v>
      </c>
      <c r="X42" s="117">
        <v>1.3300000000000001E-4</v>
      </c>
      <c r="Y42" s="117">
        <v>1.4300000000000001E-4</v>
      </c>
      <c r="Z42" s="117" t="s">
        <v>72</v>
      </c>
      <c r="AA42" s="117" t="s">
        <v>72</v>
      </c>
      <c r="AB42" s="117">
        <v>2.7599999999999999E-4</v>
      </c>
      <c r="AC42" s="117" t="s">
        <v>65</v>
      </c>
      <c r="AD42" s="117" t="s">
        <v>65</v>
      </c>
      <c r="AE42" s="51"/>
      <c r="AF42" s="117">
        <v>150.88200000000001</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0.181197</v>
      </c>
      <c r="F43" s="117">
        <v>5.4439000000000001E-2</v>
      </c>
      <c r="G43" s="117">
        <v>0.81030199999999997</v>
      </c>
      <c r="H43" s="117">
        <v>3.1300000000000002E-4</v>
      </c>
      <c r="I43" s="117" t="s">
        <v>433</v>
      </c>
      <c r="J43" s="117" t="s">
        <v>433</v>
      </c>
      <c r="K43" s="117">
        <v>4.7005999999999999E-2</v>
      </c>
      <c r="L43" s="117" t="s">
        <v>433</v>
      </c>
      <c r="M43" s="117">
        <v>0.38648100000000002</v>
      </c>
      <c r="N43" s="117">
        <v>5.1744999999999999E-2</v>
      </c>
      <c r="O43" s="117">
        <v>8.0319999999999992E-3</v>
      </c>
      <c r="P43" s="117">
        <v>1.343E-3</v>
      </c>
      <c r="Q43" s="117">
        <v>4.9503999999999999E-2</v>
      </c>
      <c r="R43" s="117">
        <v>2.5916000000000002E-2</v>
      </c>
      <c r="S43" s="117">
        <v>1.4146000000000001E-2</v>
      </c>
      <c r="T43" s="117">
        <v>0.27482800000000002</v>
      </c>
      <c r="U43" s="117">
        <v>3.7399999999999998E-4</v>
      </c>
      <c r="V43" s="117">
        <v>9.4573000000000004E-2</v>
      </c>
      <c r="W43" s="117">
        <v>8.5443000000000005E-2</v>
      </c>
      <c r="X43" s="117">
        <v>2.2356999999999998E-2</v>
      </c>
      <c r="Y43" s="117">
        <v>2.8933E-2</v>
      </c>
      <c r="Z43" s="117">
        <v>1.2514000000000001E-2</v>
      </c>
      <c r="AA43" s="117">
        <v>9.1769999999999994E-3</v>
      </c>
      <c r="AB43" s="117">
        <v>7.2981000000000004E-2</v>
      </c>
      <c r="AC43" s="117">
        <v>4.55E-4</v>
      </c>
      <c r="AD43" s="117">
        <v>2.8695999999999999E-2</v>
      </c>
      <c r="AE43" s="51"/>
      <c r="AF43" s="117">
        <v>1092.7</v>
      </c>
      <c r="AG43" s="166">
        <v>168.79</v>
      </c>
      <c r="AH43" s="166">
        <v>132.30000000000001</v>
      </c>
      <c r="AI43" s="117">
        <v>70</v>
      </c>
      <c r="AJ43" s="117" t="s">
        <v>65</v>
      </c>
      <c r="AK43" s="117" t="s">
        <v>65</v>
      </c>
      <c r="AL43" s="40" t="s">
        <v>61</v>
      </c>
    </row>
    <row r="44" spans="1:38" ht="26.25" customHeight="1" thickBot="1" x14ac:dyDescent="0.25">
      <c r="A44" s="60" t="s">
        <v>85</v>
      </c>
      <c r="B44" s="60" t="s">
        <v>133</v>
      </c>
      <c r="C44" s="61" t="s">
        <v>134</v>
      </c>
      <c r="D44" s="62"/>
      <c r="E44" s="117">
        <v>1.1823239999999999</v>
      </c>
      <c r="F44" s="117">
        <v>0.208784</v>
      </c>
      <c r="G44" s="117">
        <v>0.29081600000000002</v>
      </c>
      <c r="H44" s="117">
        <v>2.2100000000000001E-4</v>
      </c>
      <c r="I44" s="117" t="s">
        <v>433</v>
      </c>
      <c r="J44" s="117" t="s">
        <v>433</v>
      </c>
      <c r="K44" s="117">
        <v>0.10201</v>
      </c>
      <c r="L44" s="117" t="s">
        <v>433</v>
      </c>
      <c r="M44" s="117">
        <v>1.9938</v>
      </c>
      <c r="N44" s="117">
        <v>0.2908</v>
      </c>
      <c r="O44" s="117">
        <v>3.0600000000000001E-4</v>
      </c>
      <c r="P44" s="117" t="s">
        <v>72</v>
      </c>
      <c r="Q44" s="117" t="s">
        <v>72</v>
      </c>
      <c r="R44" s="117">
        <v>1.5319999999999999E-3</v>
      </c>
      <c r="S44" s="117">
        <v>5.2075000000000003E-2</v>
      </c>
      <c r="T44" s="117">
        <v>2.1440000000000001E-3</v>
      </c>
      <c r="U44" s="117">
        <v>3.0600000000000001E-4</v>
      </c>
      <c r="V44" s="117">
        <v>3.0633000000000001E-2</v>
      </c>
      <c r="W44" s="117" t="s">
        <v>72</v>
      </c>
      <c r="X44" s="117">
        <v>9.3800000000000003E-4</v>
      </c>
      <c r="Y44" s="117">
        <v>1.5120000000000001E-3</v>
      </c>
      <c r="Z44" s="117" t="s">
        <v>72</v>
      </c>
      <c r="AA44" s="117" t="s">
        <v>72</v>
      </c>
      <c r="AB44" s="117">
        <v>2.4499999999999999E-3</v>
      </c>
      <c r="AC44" s="117" t="s">
        <v>65</v>
      </c>
      <c r="AD44" s="117" t="s">
        <v>65</v>
      </c>
      <c r="AE44" s="51"/>
      <c r="AF44" s="117">
        <v>1299.05369</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0.26010499999999998</v>
      </c>
      <c r="F45" s="117">
        <v>2.0389000000000001E-2</v>
      </c>
      <c r="G45" s="117">
        <v>3.3183999999999998E-2</v>
      </c>
      <c r="H45" s="117" t="s">
        <v>72</v>
      </c>
      <c r="I45" s="117" t="s">
        <v>433</v>
      </c>
      <c r="J45" s="117" t="s">
        <v>433</v>
      </c>
      <c r="K45" s="117">
        <v>5.5420000000000001E-3</v>
      </c>
      <c r="L45" s="117" t="s">
        <v>433</v>
      </c>
      <c r="M45" s="117">
        <v>5.9664000000000002E-2</v>
      </c>
      <c r="N45" s="117">
        <v>4.2999999999999999E-4</v>
      </c>
      <c r="O45" s="117">
        <v>3.3000000000000003E-5</v>
      </c>
      <c r="P45" s="117">
        <v>9.8999999999999994E-5</v>
      </c>
      <c r="Q45" s="117">
        <v>1.3200000000000001E-4</v>
      </c>
      <c r="R45" s="117">
        <v>1.65E-4</v>
      </c>
      <c r="S45" s="117">
        <v>6.6100000000000002E-4</v>
      </c>
      <c r="T45" s="117">
        <v>3.3059999999999999E-3</v>
      </c>
      <c r="U45" s="117">
        <v>3.3000000000000003E-5</v>
      </c>
      <c r="V45" s="117">
        <v>3.967E-3</v>
      </c>
      <c r="W45" s="117">
        <v>4.2999999999999999E-4</v>
      </c>
      <c r="X45" s="117">
        <v>6.9999999999999999E-6</v>
      </c>
      <c r="Y45" s="117">
        <v>3.3000000000000003E-5</v>
      </c>
      <c r="Z45" s="117">
        <v>3.3000000000000003E-5</v>
      </c>
      <c r="AA45" s="117">
        <v>3.0000000000000001E-6</v>
      </c>
      <c r="AB45" s="117">
        <v>7.6000000000000018E-5</v>
      </c>
      <c r="AC45" s="117">
        <v>2.6400000000000002E-4</v>
      </c>
      <c r="AD45" s="117">
        <v>1.26E-4</v>
      </c>
      <c r="AE45" s="51"/>
      <c r="AF45" s="117">
        <v>142.54599999999999</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6.7376000000000005E-2</v>
      </c>
      <c r="F50" s="166" t="s">
        <v>65</v>
      </c>
      <c r="G50" s="166">
        <v>2.4794E-2</v>
      </c>
      <c r="H50" s="166">
        <v>1.8547000000000001E-2</v>
      </c>
      <c r="I50" s="117" t="s">
        <v>433</v>
      </c>
      <c r="J50" s="117" t="s">
        <v>433</v>
      </c>
      <c r="K50" s="166">
        <v>0.53407099999999996</v>
      </c>
      <c r="L50" s="117" t="s">
        <v>433</v>
      </c>
      <c r="M50" s="166">
        <v>0.30855700000000003</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1.871</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0.28000000000000003</v>
      </c>
      <c r="AL53" s="40" t="s">
        <v>160</v>
      </c>
    </row>
    <row r="54" spans="1:38" ht="37.5" customHeight="1" thickBot="1" x14ac:dyDescent="0.25">
      <c r="A54" s="60" t="s">
        <v>142</v>
      </c>
      <c r="B54" s="64" t="s">
        <v>161</v>
      </c>
      <c r="C54" s="66" t="s">
        <v>162</v>
      </c>
      <c r="D54" s="63"/>
      <c r="E54" s="117" t="s">
        <v>65</v>
      </c>
      <c r="F54" s="117">
        <v>0.04</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799</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590.47</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68</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2.2895530000000002</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0.15</v>
      </c>
      <c r="F64" s="117">
        <v>4.0829999999999998E-3</v>
      </c>
      <c r="G64" s="117" t="s">
        <v>65</v>
      </c>
      <c r="H64" s="117">
        <v>4.1260000000000003E-3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2.46</v>
      </c>
      <c r="G70" s="117" t="s">
        <v>72</v>
      </c>
      <c r="H70" s="117">
        <v>6.5874000000000002E-2</v>
      </c>
      <c r="I70" s="117" t="s">
        <v>433</v>
      </c>
      <c r="J70" s="117" t="s">
        <v>433</v>
      </c>
      <c r="K70" s="117">
        <v>0.28000000000000003</v>
      </c>
      <c r="L70" s="117" t="s">
        <v>433</v>
      </c>
      <c r="M70" s="117">
        <v>0.02</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3.77E-4</v>
      </c>
      <c r="F72" s="117">
        <v>1.3300000000000001E-4</v>
      </c>
      <c r="G72" s="117">
        <v>1.74E-4</v>
      </c>
      <c r="H72" s="117" t="s">
        <v>72</v>
      </c>
      <c r="I72" s="117" t="s">
        <v>433</v>
      </c>
      <c r="J72" s="117" t="s">
        <v>433</v>
      </c>
      <c r="K72" s="117">
        <v>2.1699999999999999E-4</v>
      </c>
      <c r="L72" s="117" t="s">
        <v>433</v>
      </c>
      <c r="M72" s="117">
        <v>5.0000000000000004E-6</v>
      </c>
      <c r="N72" s="117">
        <v>7.5420000000000001E-3</v>
      </c>
      <c r="O72" s="117">
        <v>5.8E-4</v>
      </c>
      <c r="P72" s="117">
        <v>1.45E-4</v>
      </c>
      <c r="Q72" s="117">
        <v>4.3999999999999999E-5</v>
      </c>
      <c r="R72" s="117">
        <v>2.9100000000000003E-4</v>
      </c>
      <c r="S72" s="117">
        <v>9.7E-5</v>
      </c>
      <c r="T72" s="117">
        <v>2.0300000000000001E-3</v>
      </c>
      <c r="U72" s="117" t="s">
        <v>72</v>
      </c>
      <c r="V72" s="117">
        <v>1.0630000000000001E-2</v>
      </c>
      <c r="W72" s="117">
        <v>8.7049999999999992E-3</v>
      </c>
      <c r="X72" s="117" t="s">
        <v>72</v>
      </c>
      <c r="Y72" s="117" t="s">
        <v>72</v>
      </c>
      <c r="Z72" s="117" t="s">
        <v>72</v>
      </c>
      <c r="AA72" s="117" t="s">
        <v>72</v>
      </c>
      <c r="AB72" s="117" t="s">
        <v>72</v>
      </c>
      <c r="AC72" s="117" t="s">
        <v>72</v>
      </c>
      <c r="AD72" s="117">
        <v>1.4E-5</v>
      </c>
      <c r="AE72" s="51"/>
      <c r="AF72" s="117" t="s">
        <v>65</v>
      </c>
      <c r="AG72" s="117" t="s">
        <v>65</v>
      </c>
      <c r="AH72" s="117" t="s">
        <v>65</v>
      </c>
      <c r="AI72" s="117" t="s">
        <v>65</v>
      </c>
      <c r="AJ72" s="117" t="s">
        <v>65</v>
      </c>
      <c r="AK72" s="117">
        <v>5.4999999999999997E-3</v>
      </c>
      <c r="AL72" s="40" t="s">
        <v>213</v>
      </c>
    </row>
    <row r="73" spans="1:38" ht="26.25" customHeight="1" thickBot="1" x14ac:dyDescent="0.25">
      <c r="A73" s="60" t="s">
        <v>66</v>
      </c>
      <c r="B73" s="60" t="s">
        <v>214</v>
      </c>
      <c r="C73" s="61" t="s">
        <v>215</v>
      </c>
      <c r="D73" s="62"/>
      <c r="E73" s="117" t="s">
        <v>69</v>
      </c>
      <c r="F73" s="117" t="s">
        <v>69</v>
      </c>
      <c r="G73" s="117" t="s">
        <v>69</v>
      </c>
      <c r="H73" s="117" t="s">
        <v>69</v>
      </c>
      <c r="I73" s="117" t="s">
        <v>433</v>
      </c>
      <c r="J73" s="117" t="s">
        <v>433</v>
      </c>
      <c r="K73" s="117" t="s">
        <v>69</v>
      </c>
      <c r="L73" s="117" t="s">
        <v>433</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0.09</v>
      </c>
      <c r="I80" s="117" t="s">
        <v>433</v>
      </c>
      <c r="J80" s="117" t="s">
        <v>433</v>
      </c>
      <c r="K80" s="117">
        <v>0</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3.6912470000000002</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1.425192</v>
      </c>
      <c r="AL82" s="40" t="s">
        <v>243</v>
      </c>
    </row>
    <row r="83" spans="1:38" ht="26.25" customHeight="1" thickBot="1" x14ac:dyDescent="0.25">
      <c r="A83" s="60" t="s">
        <v>66</v>
      </c>
      <c r="B83" s="71" t="s">
        <v>244</v>
      </c>
      <c r="C83" s="72" t="s">
        <v>245</v>
      </c>
      <c r="D83" s="62"/>
      <c r="E83" s="119" t="s">
        <v>65</v>
      </c>
      <c r="F83" s="119">
        <v>8.0000000000000002E-3</v>
      </c>
      <c r="G83" s="119" t="s">
        <v>65</v>
      </c>
      <c r="H83" s="119" t="s">
        <v>65</v>
      </c>
      <c r="I83" s="119" t="s">
        <v>433</v>
      </c>
      <c r="J83" s="119" t="s">
        <v>433</v>
      </c>
      <c r="K83" s="119">
        <v>7.0800000000000002E-2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472</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3.0768520000000001</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15.047851</v>
      </c>
      <c r="AL85" s="40" t="s">
        <v>250</v>
      </c>
    </row>
    <row r="86" spans="1:38" ht="26.25" customHeight="1" thickBot="1" x14ac:dyDescent="0.25">
      <c r="A86" s="60" t="s">
        <v>240</v>
      </c>
      <c r="B86" s="66" t="s">
        <v>251</v>
      </c>
      <c r="C86" s="70" t="s">
        <v>252</v>
      </c>
      <c r="D86" s="62"/>
      <c r="E86" s="119" t="s">
        <v>65</v>
      </c>
      <c r="F86" s="119">
        <v>0.13572200000000001</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0.56628800000000001</v>
      </c>
      <c r="AL86" s="40" t="s">
        <v>243</v>
      </c>
    </row>
    <row r="87" spans="1:38" ht="26.25" customHeight="1" thickBot="1" x14ac:dyDescent="0.25">
      <c r="A87" s="60" t="s">
        <v>240</v>
      </c>
      <c r="B87" s="66" t="s">
        <v>253</v>
      </c>
      <c r="C87" s="70" t="s">
        <v>254</v>
      </c>
      <c r="D87" s="62"/>
      <c r="E87" s="119" t="s">
        <v>65</v>
      </c>
      <c r="F87" s="119">
        <v>3.0342999999999998E-2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7.5856999999999994E-2</v>
      </c>
      <c r="AL87" s="40" t="s">
        <v>243</v>
      </c>
    </row>
    <row r="88" spans="1:38" ht="26.25" customHeight="1" thickBot="1" x14ac:dyDescent="0.25">
      <c r="A88" s="60" t="s">
        <v>240</v>
      </c>
      <c r="B88" s="66" t="s">
        <v>255</v>
      </c>
      <c r="C88" s="70" t="s">
        <v>256</v>
      </c>
      <c r="D88" s="62"/>
      <c r="E88" s="123" t="s">
        <v>72</v>
      </c>
      <c r="F88" s="119">
        <v>0.19703000000000001</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0.13433899999999999</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0.268677</v>
      </c>
      <c r="AL89" s="40" t="s">
        <v>151</v>
      </c>
    </row>
    <row r="90" spans="1:38" s="5" customFormat="1" ht="26.25" customHeight="1" thickBot="1" x14ac:dyDescent="0.25">
      <c r="A90" s="60" t="s">
        <v>240</v>
      </c>
      <c r="B90" s="66" t="s">
        <v>259</v>
      </c>
      <c r="C90" s="70" t="s">
        <v>260</v>
      </c>
      <c r="D90" s="62"/>
      <c r="E90" s="119" t="s">
        <v>72</v>
      </c>
      <c r="F90" s="119">
        <v>0.94931900000000002</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3.7830000000000003E-3</v>
      </c>
      <c r="F91" s="119">
        <v>3.2615999999999999E-2</v>
      </c>
      <c r="G91" s="119">
        <v>8.8999999999999995E-5</v>
      </c>
      <c r="H91" s="119">
        <v>8.7019999999999997E-3</v>
      </c>
      <c r="I91" s="119" t="s">
        <v>433</v>
      </c>
      <c r="J91" s="119" t="s">
        <v>433</v>
      </c>
      <c r="K91" s="119">
        <v>5.9766E-2</v>
      </c>
      <c r="L91" s="119" t="s">
        <v>433</v>
      </c>
      <c r="M91" s="119">
        <v>0.11575300000000001</v>
      </c>
      <c r="N91" s="119">
        <v>2.3177E-2</v>
      </c>
      <c r="O91" s="119">
        <v>1.5008000000000001E-2</v>
      </c>
      <c r="P91" s="119">
        <v>1.683E-6</v>
      </c>
      <c r="Q91" s="119">
        <v>3.8999999999999999E-5</v>
      </c>
      <c r="R91" s="119">
        <v>1.5866999999999999E-2</v>
      </c>
      <c r="S91" s="119">
        <v>0.64867699999999995</v>
      </c>
      <c r="T91" s="119">
        <v>3.2126000000000002E-2</v>
      </c>
      <c r="U91" s="119">
        <v>3.643E-3</v>
      </c>
      <c r="V91" s="119">
        <v>0.37456599999999995</v>
      </c>
      <c r="W91" s="119">
        <v>2.1000000000000001E-4</v>
      </c>
      <c r="X91" s="119">
        <v>2.33E-4</v>
      </c>
      <c r="Y91" s="119">
        <v>9.3999999999999994E-5</v>
      </c>
      <c r="Z91" s="119">
        <v>9.3999999999999994E-5</v>
      </c>
      <c r="AA91" s="119">
        <v>9.3999999999999994E-5</v>
      </c>
      <c r="AB91" s="119">
        <v>5.1500000000000005E-4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7">
        <v>0.01</v>
      </c>
      <c r="G92" s="119" t="s">
        <v>65</v>
      </c>
      <c r="H92" s="117" t="s">
        <v>65</v>
      </c>
      <c r="I92" s="117" t="s">
        <v>433</v>
      </c>
      <c r="J92" s="117" t="s">
        <v>433</v>
      </c>
      <c r="K92" s="117" t="s">
        <v>65</v>
      </c>
      <c r="L92" s="117" t="s">
        <v>433</v>
      </c>
      <c r="M92" s="117"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0.71277075999999995</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74">
        <v>4.3999999999999997E-2</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3.0199E-2</v>
      </c>
      <c r="F99" s="117">
        <v>1.8013700000000001</v>
      </c>
      <c r="G99" s="117" t="s">
        <v>65</v>
      </c>
      <c r="H99" s="62">
        <v>1.3147099999999998</v>
      </c>
      <c r="I99" s="117" t="s">
        <v>433</v>
      </c>
      <c r="J99" s="117" t="s">
        <v>433</v>
      </c>
      <c r="K99" s="117">
        <v>0.19169</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171.6</v>
      </c>
      <c r="AL99" s="40" t="s">
        <v>282</v>
      </c>
    </row>
    <row r="100" spans="1:38" ht="26.25" customHeight="1" thickBot="1" x14ac:dyDescent="0.25">
      <c r="A100" s="60" t="s">
        <v>279</v>
      </c>
      <c r="B100" s="60" t="s">
        <v>283</v>
      </c>
      <c r="C100" s="61" t="s">
        <v>284</v>
      </c>
      <c r="D100" s="74"/>
      <c r="E100" s="74">
        <v>1.4937000000000001E-2</v>
      </c>
      <c r="F100" s="117">
        <v>1.35886</v>
      </c>
      <c r="G100" s="117" t="s">
        <v>65</v>
      </c>
      <c r="H100" s="62">
        <v>0.54871100000000006</v>
      </c>
      <c r="I100" s="117" t="s">
        <v>433</v>
      </c>
      <c r="J100" s="117" t="s">
        <v>433</v>
      </c>
      <c r="K100" s="117">
        <v>5.8570000000000004E-2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171.4</v>
      </c>
      <c r="AL100" s="40" t="s">
        <v>282</v>
      </c>
    </row>
    <row r="101" spans="1:38" ht="26.25" customHeight="1" thickBot="1" x14ac:dyDescent="0.25">
      <c r="A101" s="60" t="s">
        <v>279</v>
      </c>
      <c r="B101" s="60" t="s">
        <v>285</v>
      </c>
      <c r="C101" s="61" t="s">
        <v>286</v>
      </c>
      <c r="D101" s="74"/>
      <c r="E101" s="74">
        <v>1.7899999999999999E-3</v>
      </c>
      <c r="F101" s="117">
        <v>1.205E-2</v>
      </c>
      <c r="G101" s="117" t="s">
        <v>65</v>
      </c>
      <c r="H101" s="117">
        <v>7.465999999999999E-2</v>
      </c>
      <c r="I101" s="117" t="s">
        <v>433</v>
      </c>
      <c r="J101" s="117" t="s">
        <v>433</v>
      </c>
      <c r="K101" s="117">
        <v>6.0499999999999998E-3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45</v>
      </c>
      <c r="AL101" s="40" t="s">
        <v>282</v>
      </c>
    </row>
    <row r="102" spans="1:38" ht="26.25" customHeight="1" thickBot="1" x14ac:dyDescent="0.25">
      <c r="A102" s="60" t="s">
        <v>279</v>
      </c>
      <c r="B102" s="60" t="s">
        <v>287</v>
      </c>
      <c r="C102" s="61" t="s">
        <v>288</v>
      </c>
      <c r="D102" s="74"/>
      <c r="E102" s="74">
        <v>2.7800000000000004E-3</v>
      </c>
      <c r="F102" s="117">
        <v>0.296099</v>
      </c>
      <c r="G102" s="117" t="s">
        <v>65</v>
      </c>
      <c r="H102" s="62">
        <v>0.84233999999999998</v>
      </c>
      <c r="I102" s="117" t="s">
        <v>433</v>
      </c>
      <c r="J102" s="117" t="s">
        <v>433</v>
      </c>
      <c r="K102" s="117">
        <v>0.23041</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298.39999999999998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1.3000000000000002E-4</v>
      </c>
      <c r="F104" s="117">
        <v>1.17E-3</v>
      </c>
      <c r="G104" s="117" t="s">
        <v>65</v>
      </c>
      <c r="H104" s="117">
        <v>5.1399999999999996E-3</v>
      </c>
      <c r="I104" s="117" t="s">
        <v>433</v>
      </c>
      <c r="J104" s="117" t="s">
        <v>433</v>
      </c>
      <c r="K104" s="117">
        <v>2.7E-4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7.5000000000000002E-4</v>
      </c>
      <c r="F105" s="117">
        <v>3.2690000000000004E-2</v>
      </c>
      <c r="G105" s="117" t="s">
        <v>65</v>
      </c>
      <c r="H105" s="117">
        <v>3.2300000000000002E-2</v>
      </c>
      <c r="I105" s="117" t="s">
        <v>433</v>
      </c>
      <c r="J105" s="117" t="s">
        <v>433</v>
      </c>
      <c r="K105" s="117">
        <v>2.0200000000000001E-3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4.2</v>
      </c>
      <c r="AL105" s="40" t="s">
        <v>282</v>
      </c>
    </row>
    <row r="106" spans="1:38" ht="26.25" customHeight="1" thickBot="1" x14ac:dyDescent="0.25">
      <c r="A106" s="60" t="s">
        <v>279</v>
      </c>
      <c r="B106" s="60" t="s">
        <v>295</v>
      </c>
      <c r="C106" s="61" t="s">
        <v>296</v>
      </c>
      <c r="D106" s="74"/>
      <c r="E106" s="74"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5.587E-3</v>
      </c>
      <c r="F107" s="117">
        <v>0.13916100000000001</v>
      </c>
      <c r="G107" s="117" t="s">
        <v>65</v>
      </c>
      <c r="H107" s="117">
        <v>0.13058900000000001</v>
      </c>
      <c r="I107" s="117" t="s">
        <v>433</v>
      </c>
      <c r="J107" s="117" t="s">
        <v>433</v>
      </c>
      <c r="K107" s="117">
        <v>0.160246</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843.4</v>
      </c>
      <c r="AL107" s="40" t="s">
        <v>282</v>
      </c>
    </row>
    <row r="108" spans="1:38" ht="26.25" customHeight="1" thickBot="1" x14ac:dyDescent="0.25">
      <c r="A108" s="60" t="s">
        <v>279</v>
      </c>
      <c r="B108" s="60" t="s">
        <v>299</v>
      </c>
      <c r="C108" s="61" t="s">
        <v>300</v>
      </c>
      <c r="D108" s="74"/>
      <c r="E108" s="74">
        <v>1.8029999999999999E-3</v>
      </c>
      <c r="F108" s="117">
        <v>5.7041000000000001E-2</v>
      </c>
      <c r="G108" s="117" t="s">
        <v>65</v>
      </c>
      <c r="H108" s="117">
        <v>7.2242000000000001E-2</v>
      </c>
      <c r="I108" s="117" t="s">
        <v>433</v>
      </c>
      <c r="J108" s="117" t="s">
        <v>433</v>
      </c>
      <c r="K108" s="117">
        <v>2.1125999999999999E-2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528.20000000000005</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1.2719999999999999E-3</v>
      </c>
      <c r="F110" s="117">
        <v>0.21906500000000001</v>
      </c>
      <c r="G110" s="117" t="s">
        <v>65</v>
      </c>
      <c r="H110" s="117">
        <v>0.17349400000000001</v>
      </c>
      <c r="I110" s="117" t="s">
        <v>433</v>
      </c>
      <c r="J110" s="117" t="s">
        <v>433</v>
      </c>
      <c r="K110" s="117">
        <v>6.2717999999999996E-2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448</v>
      </c>
      <c r="AL110" s="40" t="s">
        <v>282</v>
      </c>
    </row>
    <row r="111" spans="1:38" ht="26.25" customHeight="1" x14ac:dyDescent="0.2">
      <c r="A111" s="60" t="s">
        <v>279</v>
      </c>
      <c r="B111" s="60" t="s">
        <v>305</v>
      </c>
      <c r="C111" s="61" t="s">
        <v>306</v>
      </c>
      <c r="D111" s="74"/>
      <c r="E111" s="74">
        <v>2.8999999999999998E-3</v>
      </c>
      <c r="F111" s="117">
        <v>0.11015999999999999</v>
      </c>
      <c r="G111" s="117" t="s">
        <v>65</v>
      </c>
      <c r="H111" s="117">
        <v>0.11318</v>
      </c>
      <c r="I111" s="117" t="s">
        <v>433</v>
      </c>
      <c r="J111" s="117" t="s">
        <v>433</v>
      </c>
      <c r="K111" s="117">
        <v>2.0100000000000001E-3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111.5</v>
      </c>
      <c r="AL111" s="40" t="s">
        <v>282</v>
      </c>
    </row>
    <row r="112" spans="1:38" ht="26.25" customHeight="1" x14ac:dyDescent="0.2">
      <c r="A112" s="60" t="s">
        <v>307</v>
      </c>
      <c r="B112" s="60" t="s">
        <v>308</v>
      </c>
      <c r="C112" s="61" t="s">
        <v>309</v>
      </c>
      <c r="D112" s="62"/>
      <c r="E112" s="117">
        <v>0.66239999999999999</v>
      </c>
      <c r="F112" s="62" t="s">
        <v>65</v>
      </c>
      <c r="G112" s="117" t="s">
        <v>65</v>
      </c>
      <c r="H112" s="166">
        <v>1.265304</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16560000</v>
      </c>
      <c r="AL112" s="40" t="s">
        <v>310</v>
      </c>
    </row>
    <row r="113" spans="1:38" ht="26.25" customHeight="1" x14ac:dyDescent="0.2">
      <c r="A113" s="60" t="s">
        <v>307</v>
      </c>
      <c r="B113" s="75" t="s">
        <v>311</v>
      </c>
      <c r="C113" s="76" t="s">
        <v>312</v>
      </c>
      <c r="D113" s="62"/>
      <c r="E113" s="117">
        <v>0.60860800000000004</v>
      </c>
      <c r="F113" s="117" t="s">
        <v>139</v>
      </c>
      <c r="G113" s="117" t="s">
        <v>65</v>
      </c>
      <c r="H113" s="117">
        <v>3.1902210000000006</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2.8510000000000002E-3</v>
      </c>
      <c r="F114" s="117" t="s">
        <v>65</v>
      </c>
      <c r="G114" s="117" t="s">
        <v>65</v>
      </c>
      <c r="H114" s="117">
        <v>9.6919999999999992E-3</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1.7569999999999999E-3</v>
      </c>
      <c r="F115" s="117" t="s">
        <v>65</v>
      </c>
      <c r="G115" s="117" t="s">
        <v>65</v>
      </c>
      <c r="H115" s="117">
        <v>3.5140000000000002E-3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0.17452199999999998</v>
      </c>
      <c r="F116" s="117" t="s">
        <v>139</v>
      </c>
      <c r="G116" s="117" t="s">
        <v>65</v>
      </c>
      <c r="H116" s="117">
        <v>0.42512099999999992</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1.323423</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0.29056999999999999</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4.2784999999999997E-2</v>
      </c>
      <c r="G125" s="119" t="s">
        <v>65</v>
      </c>
      <c r="H125" s="119" t="s">
        <v>72</v>
      </c>
      <c r="I125" s="119" t="s">
        <v>433</v>
      </c>
      <c r="J125" s="119" t="s">
        <v>433</v>
      </c>
      <c r="K125" s="167">
        <v>5.5160000000000001E-3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8.9999999999999998E-4</v>
      </c>
      <c r="G126" s="119" t="s">
        <v>72</v>
      </c>
      <c r="H126" s="119">
        <v>1.441E-3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4.66E-4</v>
      </c>
      <c r="F130" s="119">
        <v>8.2799999999999996E-4</v>
      </c>
      <c r="G130" s="119">
        <v>4.1300000000000001E-4</v>
      </c>
      <c r="H130" s="119" t="s">
        <v>72</v>
      </c>
      <c r="I130" s="119" t="s">
        <v>433</v>
      </c>
      <c r="J130" s="119" t="s">
        <v>433</v>
      </c>
      <c r="K130" s="119">
        <v>3.8000000000000002E-5</v>
      </c>
      <c r="L130" s="119" t="s">
        <v>433</v>
      </c>
      <c r="M130" s="119">
        <v>1.5699999999999999E-4</v>
      </c>
      <c r="N130" s="119">
        <v>1.8104300000000001E-4</v>
      </c>
      <c r="O130" s="119">
        <v>1.3926E-5</v>
      </c>
      <c r="P130" s="119">
        <v>7.7989999999999994E-6</v>
      </c>
      <c r="Q130" s="119">
        <v>2.2280000000000001E-6</v>
      </c>
      <c r="R130" s="119" t="s">
        <v>72</v>
      </c>
      <c r="S130" s="119" t="s">
        <v>72</v>
      </c>
      <c r="T130" s="119">
        <v>1.9497E-5</v>
      </c>
      <c r="U130" s="119" t="s">
        <v>72</v>
      </c>
      <c r="V130" s="119" t="s">
        <v>72</v>
      </c>
      <c r="W130" s="119">
        <v>1.3926399999999999E-3</v>
      </c>
      <c r="X130" s="119" t="s">
        <v>72</v>
      </c>
      <c r="Y130" s="119" t="s">
        <v>72</v>
      </c>
      <c r="Z130" s="119" t="s">
        <v>72</v>
      </c>
      <c r="AA130" s="119" t="s">
        <v>72</v>
      </c>
      <c r="AB130" s="119">
        <v>2.785E-6</v>
      </c>
      <c r="AC130" s="119">
        <v>2.78528E-4</v>
      </c>
      <c r="AD130" s="119" t="s">
        <v>65</v>
      </c>
      <c r="AE130" s="51"/>
      <c r="AF130" s="117" t="s">
        <v>65</v>
      </c>
      <c r="AG130" s="117" t="s">
        <v>65</v>
      </c>
      <c r="AH130" s="117" t="s">
        <v>65</v>
      </c>
      <c r="AI130" s="117" t="s">
        <v>65</v>
      </c>
      <c r="AJ130" s="117" t="s">
        <v>65</v>
      </c>
      <c r="AK130" s="117">
        <v>0.139264</v>
      </c>
      <c r="AL130" s="40" t="s">
        <v>348</v>
      </c>
    </row>
    <row r="131" spans="1:38" ht="26.25" customHeight="1" thickBot="1" x14ac:dyDescent="0.25">
      <c r="A131" s="60" t="s">
        <v>336</v>
      </c>
      <c r="B131" s="64" t="s">
        <v>353</v>
      </c>
      <c r="C131" s="72" t="s">
        <v>354</v>
      </c>
      <c r="D131" s="62"/>
      <c r="E131" s="167">
        <v>1.9000000000000001E-5</v>
      </c>
      <c r="F131" s="119">
        <v>6.9999999999999999E-6</v>
      </c>
      <c r="G131" s="167">
        <v>1.2E-5</v>
      </c>
      <c r="H131" s="119" t="s">
        <v>72</v>
      </c>
      <c r="I131" s="119" t="s">
        <v>433</v>
      </c>
      <c r="J131" s="119" t="s">
        <v>433</v>
      </c>
      <c r="K131" s="167">
        <v>2.5000000000000001E-5</v>
      </c>
      <c r="L131" s="119" t="s">
        <v>433</v>
      </c>
      <c r="M131" s="167">
        <v>1.5999999999999999E-5</v>
      </c>
      <c r="N131" s="167">
        <v>3.8380899999999998E-4</v>
      </c>
      <c r="O131" s="167">
        <v>3.1987000000000004E-5</v>
      </c>
      <c r="P131" s="167">
        <v>5.8034699999999994E-4</v>
      </c>
      <c r="Q131" s="167">
        <v>1.094E-6</v>
      </c>
      <c r="R131" s="167">
        <v>4.2710000000000003E-6</v>
      </c>
      <c r="S131" s="167">
        <v>6.4008000000000001E-5</v>
      </c>
      <c r="T131" s="167">
        <v>3.2040000000000002E-6</v>
      </c>
      <c r="U131" s="119" t="s">
        <v>72</v>
      </c>
      <c r="V131" s="119" t="s">
        <v>72</v>
      </c>
      <c r="W131" s="119">
        <v>0.42651402500000002</v>
      </c>
      <c r="X131" s="119" t="s">
        <v>72</v>
      </c>
      <c r="Y131" s="119" t="s">
        <v>72</v>
      </c>
      <c r="Z131" s="119" t="s">
        <v>72</v>
      </c>
      <c r="AA131" s="119" t="s">
        <v>72</v>
      </c>
      <c r="AB131" s="167">
        <v>4.0000000000000001E-10</v>
      </c>
      <c r="AC131" s="119">
        <v>1.0801999999999999E-3</v>
      </c>
      <c r="AD131" s="119">
        <v>2.1604E-4</v>
      </c>
      <c r="AE131" s="51"/>
      <c r="AF131" s="117" t="s">
        <v>65</v>
      </c>
      <c r="AG131" s="117" t="s">
        <v>65</v>
      </c>
      <c r="AH131" s="117" t="s">
        <v>65</v>
      </c>
      <c r="AI131" s="117" t="s">
        <v>65</v>
      </c>
      <c r="AJ131" s="117" t="s">
        <v>65</v>
      </c>
      <c r="AK131" s="117">
        <v>1.0802000000000001E-2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1.039E-3</v>
      </c>
      <c r="F133" s="119">
        <v>1.5999999999999999E-5</v>
      </c>
      <c r="G133" s="119">
        <v>1.4200000000000001E-4</v>
      </c>
      <c r="H133" s="119" t="s">
        <v>65</v>
      </c>
      <c r="I133" s="119" t="s">
        <v>433</v>
      </c>
      <c r="J133" s="119" t="s">
        <v>433</v>
      </c>
      <c r="K133" s="119">
        <v>4.8999999999999998E-5</v>
      </c>
      <c r="L133" s="119" t="s">
        <v>433</v>
      </c>
      <c r="M133" s="119">
        <v>1.76E-4</v>
      </c>
      <c r="N133" s="119">
        <v>3.8000000000000002E-5</v>
      </c>
      <c r="O133" s="119">
        <v>6.0000000000000002E-6</v>
      </c>
      <c r="P133" s="119">
        <v>1.8760000000000001E-3</v>
      </c>
      <c r="Q133" s="119">
        <v>1.7E-5</v>
      </c>
      <c r="R133" s="119">
        <v>1.7E-5</v>
      </c>
      <c r="S133" s="119">
        <v>1.5999999999999999E-5</v>
      </c>
      <c r="T133" s="119">
        <v>2.1999999999999999E-5</v>
      </c>
      <c r="U133" s="119">
        <v>2.5000000000000001E-5</v>
      </c>
      <c r="V133" s="119">
        <v>2.02E-4</v>
      </c>
      <c r="W133" s="119">
        <v>3.4E-5</v>
      </c>
      <c r="X133" s="134">
        <v>1.7E-8</v>
      </c>
      <c r="Y133" s="134">
        <v>8.9999999999999995E-9</v>
      </c>
      <c r="Z133" s="134">
        <v>8.0000000000000005E-9</v>
      </c>
      <c r="AA133" s="134">
        <v>8.9999999999999995E-9</v>
      </c>
      <c r="AB133" s="134">
        <v>4.3000000000000001E-8</v>
      </c>
      <c r="AC133" s="119">
        <v>1.8900000000000001E-4</v>
      </c>
      <c r="AD133" s="119">
        <v>5.1599999999999997E-4</v>
      </c>
      <c r="AE133" s="51"/>
      <c r="AF133" s="117" t="s">
        <v>65</v>
      </c>
      <c r="AG133" s="117" t="s">
        <v>65</v>
      </c>
      <c r="AH133" s="117" t="s">
        <v>65</v>
      </c>
      <c r="AI133" s="117" t="s">
        <v>65</v>
      </c>
      <c r="AJ133" s="117" t="s">
        <v>65</v>
      </c>
      <c r="AK133" s="62">
        <v>1259</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3.3882000000000002E-2</v>
      </c>
      <c r="F135" s="119">
        <v>0.16941100000000001</v>
      </c>
      <c r="G135" s="119">
        <v>5.6470000000000001E-3</v>
      </c>
      <c r="H135" s="119" t="s">
        <v>72</v>
      </c>
      <c r="I135" s="119" t="s">
        <v>433</v>
      </c>
      <c r="J135" s="119" t="s">
        <v>433</v>
      </c>
      <c r="K135" s="119">
        <v>9.0353000000000003E-2</v>
      </c>
      <c r="L135" s="119" t="s">
        <v>433</v>
      </c>
      <c r="M135" s="119">
        <v>0.47435100000000002</v>
      </c>
      <c r="N135" s="119" t="s">
        <v>72</v>
      </c>
      <c r="O135" s="119" t="s">
        <v>72</v>
      </c>
      <c r="P135" s="119" t="s">
        <v>72</v>
      </c>
      <c r="Q135" s="119" t="s">
        <v>72</v>
      </c>
      <c r="R135" s="119" t="s">
        <v>72</v>
      </c>
      <c r="S135" s="119" t="s">
        <v>72</v>
      </c>
      <c r="T135" s="119" t="s">
        <v>72</v>
      </c>
      <c r="U135" s="119" t="s">
        <v>72</v>
      </c>
      <c r="V135" s="119" t="s">
        <v>72</v>
      </c>
      <c r="W135" s="119">
        <v>0.86738475999999998</v>
      </c>
      <c r="X135" s="119">
        <v>1.5811701000000001E-2</v>
      </c>
      <c r="Y135" s="119">
        <v>7.5670290000000003E-3</v>
      </c>
      <c r="Z135" s="119">
        <v>7.5670290000000003E-3</v>
      </c>
      <c r="AA135" s="119">
        <v>1.4343471999999999E-2</v>
      </c>
      <c r="AB135" s="119">
        <v>4.5289230999999999E-2</v>
      </c>
      <c r="AC135" s="119">
        <v>0.45176289600000002</v>
      </c>
      <c r="AD135" s="119">
        <v>1.423053122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2.5373E-2</v>
      </c>
      <c r="G136" s="119" t="s">
        <v>65</v>
      </c>
      <c r="H136" s="167">
        <v>0.294989</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433</v>
      </c>
      <c r="J138" s="119" t="s">
        <v>433</v>
      </c>
      <c r="K138" s="121" t="s">
        <v>65</v>
      </c>
      <c r="L138" s="119" t="s">
        <v>433</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52.112658736127621</v>
      </c>
      <c r="F141" s="16">
        <f t="shared" ref="F141:AD141" si="0">SUM(F14:F140)</f>
        <v>42.318999053959068</v>
      </c>
      <c r="G141" s="16">
        <f t="shared" si="0"/>
        <v>125.56718191177505</v>
      </c>
      <c r="H141" s="16">
        <f t="shared" si="0"/>
        <v>8.9617627154050012</v>
      </c>
      <c r="I141" s="16">
        <f t="shared" si="0"/>
        <v>0</v>
      </c>
      <c r="J141" s="16">
        <f t="shared" si="0"/>
        <v>0</v>
      </c>
      <c r="K141" s="16">
        <f t="shared" si="0"/>
        <v>104.33256656211559</v>
      </c>
      <c r="L141" s="16">
        <f t="shared" si="0"/>
        <v>0</v>
      </c>
      <c r="M141" s="16">
        <f t="shared" si="0"/>
        <v>241.89226554993363</v>
      </c>
      <c r="N141" s="16">
        <f t="shared" si="0"/>
        <v>64.303311199885286</v>
      </c>
      <c r="O141" s="16">
        <f t="shared" si="0"/>
        <v>1.3385209677479151</v>
      </c>
      <c r="P141" s="16">
        <f t="shared" si="0"/>
        <v>0.64820790113714355</v>
      </c>
      <c r="Q141" s="16">
        <f t="shared" si="0"/>
        <v>10.111332965646692</v>
      </c>
      <c r="R141" s="16">
        <f>SUM(R14:R140)</f>
        <v>9.4193000379352156</v>
      </c>
      <c r="S141" s="16">
        <f t="shared" si="0"/>
        <v>8.193096498870645</v>
      </c>
      <c r="T141" s="16">
        <f t="shared" si="0"/>
        <v>10.537305207728684</v>
      </c>
      <c r="U141" s="16">
        <f t="shared" si="0"/>
        <v>5.0958661777975598</v>
      </c>
      <c r="V141" s="16">
        <f t="shared" si="0"/>
        <v>61.326278028086861</v>
      </c>
      <c r="W141" s="16">
        <f t="shared" si="0"/>
        <v>6.7579506250000003</v>
      </c>
      <c r="X141" s="16">
        <f t="shared" si="0"/>
        <v>3.3593622968481003</v>
      </c>
      <c r="Y141" s="16">
        <f t="shared" si="0"/>
        <v>3.4153040354297999</v>
      </c>
      <c r="Z141" s="16">
        <f t="shared" si="0"/>
        <v>2.1719885704638004</v>
      </c>
      <c r="AA141" s="16">
        <f t="shared" si="0"/>
        <v>3.1370333990885002</v>
      </c>
      <c r="AB141" s="16">
        <f t="shared" si="0"/>
        <v>12.0836860872302</v>
      </c>
      <c r="AC141" s="16">
        <f t="shared" si="0"/>
        <v>0.83272683390000002</v>
      </c>
      <c r="AD141" s="16">
        <f t="shared" si="0"/>
        <v>3.0041372450999999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52.112658736127621</v>
      </c>
      <c r="F152" s="11">
        <f t="shared" ref="F152:AD152" si="1">F141 + F151 + IF(AND(OR($B$4="AT",$B$4="BE",$B$4="CH",$B$4="GB",$B$4="IE",$B$4="LT",$B$4="LU",$B$4="NL"),SUM(F143:F149)&gt;0),SUM(F143:F149)-SUM(F27:F33),0)</f>
        <v>42.318999053959068</v>
      </c>
      <c r="G152" s="11">
        <f t="shared" si="1"/>
        <v>125.56718191177505</v>
      </c>
      <c r="H152" s="11">
        <f t="shared" si="1"/>
        <v>8.9617627154050012</v>
      </c>
      <c r="I152" s="11">
        <f t="shared" si="1"/>
        <v>0</v>
      </c>
      <c r="J152" s="11">
        <f t="shared" si="1"/>
        <v>0</v>
      </c>
      <c r="K152" s="11">
        <f t="shared" si="1"/>
        <v>104.33256656211559</v>
      </c>
      <c r="L152" s="11">
        <f t="shared" si="1"/>
        <v>0</v>
      </c>
      <c r="M152" s="11">
        <f t="shared" si="1"/>
        <v>241.89226554993363</v>
      </c>
      <c r="N152" s="11">
        <f t="shared" si="1"/>
        <v>64.303311199885286</v>
      </c>
      <c r="O152" s="11">
        <f t="shared" si="1"/>
        <v>1.3385209677479151</v>
      </c>
      <c r="P152" s="11">
        <f t="shared" si="1"/>
        <v>0.64820790113714355</v>
      </c>
      <c r="Q152" s="11">
        <f t="shared" si="1"/>
        <v>10.111332965646692</v>
      </c>
      <c r="R152" s="11">
        <f t="shared" si="1"/>
        <v>9.4193000379352156</v>
      </c>
      <c r="S152" s="11">
        <f t="shared" si="1"/>
        <v>8.193096498870645</v>
      </c>
      <c r="T152" s="11">
        <f t="shared" si="1"/>
        <v>10.537305207728684</v>
      </c>
      <c r="U152" s="11">
        <f t="shared" si="1"/>
        <v>5.0958661777975598</v>
      </c>
      <c r="V152" s="11">
        <f t="shared" si="1"/>
        <v>61.326278028086861</v>
      </c>
      <c r="W152" s="11">
        <f t="shared" si="1"/>
        <v>6.7579506250000003</v>
      </c>
      <c r="X152" s="11">
        <f t="shared" si="1"/>
        <v>3.3593622968481003</v>
      </c>
      <c r="Y152" s="11">
        <f t="shared" si="1"/>
        <v>3.4153040354297999</v>
      </c>
      <c r="Z152" s="11">
        <f t="shared" si="1"/>
        <v>2.1719885704638004</v>
      </c>
      <c r="AA152" s="11">
        <f t="shared" si="1"/>
        <v>3.1370333990885002</v>
      </c>
      <c r="AB152" s="11">
        <f t="shared" si="1"/>
        <v>12.0836860872302</v>
      </c>
      <c r="AC152" s="11">
        <f t="shared" si="1"/>
        <v>0.83272683390000002</v>
      </c>
      <c r="AD152" s="11">
        <f t="shared" si="1"/>
        <v>3.0041372450999999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52.112658736127621</v>
      </c>
      <c r="F154" s="11">
        <f>F141 + F153 - IF(OR($B$6=2005,$B$6&gt;=2020),SUM(F99:F122),0) + IF(AND(OR($B$4="AT",$B$4="BE",$B$4="CH",$B$4="GB",$B$4="IE",$B$4="LT",$B$4="LU",$B$4="NL"),SUM(F143:F149)&gt;0),SUM(F143:F149)-SUM(F27:F33),0)</f>
        <v>42.318999053959068</v>
      </c>
      <c r="G154" s="11">
        <f>G141 + G153 + IF(AND(OR($B$4="AT",$B$4="BE",$B$4="CH",$B$4="GB",$B$4="IE",$B$4="LT",$B$4="LU",$B$4="NL"),SUM(G143:G149)&gt;0),SUM(G143:G149)-SUM(G27:G33),0)</f>
        <v>125.56718191177505</v>
      </c>
      <c r="H154" s="11">
        <f t="shared" ref="H154:AD154" si="2">H141 + H153 + IF(AND(OR($B$4="AT",$B$4="BE",$B$4="CH",$B$4="GB",$B$4="IE",$B$4="LT",$B$4="LU",$B$4="NL"),SUM(H143:H149)&gt;0),SUM(H143:H149)-SUM(H27:H33),0)</f>
        <v>8.9617627154050012</v>
      </c>
      <c r="I154" s="11">
        <f t="shared" si="2"/>
        <v>0</v>
      </c>
      <c r="J154" s="11">
        <f t="shared" si="2"/>
        <v>0</v>
      </c>
      <c r="K154" s="11">
        <f t="shared" si="2"/>
        <v>104.33256656211559</v>
      </c>
      <c r="L154" s="11">
        <f t="shared" si="2"/>
        <v>0</v>
      </c>
      <c r="M154" s="11">
        <f t="shared" si="2"/>
        <v>241.89226554993363</v>
      </c>
      <c r="N154" s="11">
        <f t="shared" si="2"/>
        <v>64.303311199885286</v>
      </c>
      <c r="O154" s="11">
        <f t="shared" si="2"/>
        <v>1.3385209677479151</v>
      </c>
      <c r="P154" s="11">
        <f t="shared" si="2"/>
        <v>0.64820790113714355</v>
      </c>
      <c r="Q154" s="11">
        <f t="shared" si="2"/>
        <v>10.111332965646692</v>
      </c>
      <c r="R154" s="11">
        <f t="shared" si="2"/>
        <v>9.4193000379352156</v>
      </c>
      <c r="S154" s="11">
        <f t="shared" si="2"/>
        <v>8.193096498870645</v>
      </c>
      <c r="T154" s="11">
        <f t="shared" si="2"/>
        <v>10.537305207728684</v>
      </c>
      <c r="U154" s="11">
        <f t="shared" si="2"/>
        <v>5.0958661777975598</v>
      </c>
      <c r="V154" s="11">
        <f t="shared" si="2"/>
        <v>61.326278028086861</v>
      </c>
      <c r="W154" s="11">
        <f t="shared" si="2"/>
        <v>6.7579506250000003</v>
      </c>
      <c r="X154" s="11">
        <f t="shared" si="2"/>
        <v>3.3593622968481003</v>
      </c>
      <c r="Y154" s="11">
        <f t="shared" si="2"/>
        <v>3.4153040354297999</v>
      </c>
      <c r="Z154" s="11">
        <f t="shared" si="2"/>
        <v>2.1719885704638004</v>
      </c>
      <c r="AA154" s="11">
        <f t="shared" si="2"/>
        <v>3.1370333990885002</v>
      </c>
      <c r="AB154" s="11">
        <f t="shared" si="2"/>
        <v>12.0836860872302</v>
      </c>
      <c r="AC154" s="11">
        <f t="shared" si="2"/>
        <v>0.83272683390000002</v>
      </c>
      <c r="AD154" s="11">
        <f t="shared" si="2"/>
        <v>3.0041372450999999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0.14461599999999999</v>
      </c>
      <c r="F157" s="129">
        <v>5.6490000000000004E-3</v>
      </c>
      <c r="G157" s="129">
        <v>1.1298000000000001E-2</v>
      </c>
      <c r="H157" s="129" t="s">
        <v>72</v>
      </c>
      <c r="I157" s="129" t="s">
        <v>433</v>
      </c>
      <c r="J157" s="129" t="s">
        <v>433</v>
      </c>
      <c r="K157" s="129">
        <v>2.2599999999999999E-3</v>
      </c>
      <c r="L157" s="129" t="s">
        <v>433</v>
      </c>
      <c r="M157" s="129">
        <v>1.2428E-2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481.577</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8.4189999999999994E-3</v>
      </c>
      <c r="F158" s="129">
        <v>8.2000000000000001E-5</v>
      </c>
      <c r="G158" s="129">
        <v>8.1700000000000002E-4</v>
      </c>
      <c r="H158" s="129" t="s">
        <v>72</v>
      </c>
      <c r="I158" s="129" t="s">
        <v>433</v>
      </c>
      <c r="J158" s="129" t="s">
        <v>433</v>
      </c>
      <c r="K158" s="129">
        <v>1.63E-4</v>
      </c>
      <c r="L158" s="129" t="s">
        <v>433</v>
      </c>
      <c r="M158" s="129">
        <v>1.635E-3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34.83</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7.3468999999999998</v>
      </c>
      <c r="F159" s="129">
        <v>0.25460000000000005</v>
      </c>
      <c r="G159" s="129">
        <v>3.4820000000000002</v>
      </c>
      <c r="H159" s="129" t="s">
        <v>72</v>
      </c>
      <c r="I159" s="129" t="s">
        <v>433</v>
      </c>
      <c r="J159" s="129" t="s">
        <v>433</v>
      </c>
      <c r="K159" s="129">
        <v>0.41210000000000002</v>
      </c>
      <c r="L159" s="129" t="s">
        <v>433</v>
      </c>
      <c r="M159" s="129">
        <v>0.68820000000000003</v>
      </c>
      <c r="N159" s="129">
        <v>1.499E-2</v>
      </c>
      <c r="O159" s="129">
        <v>1.5100000000000001E-3</v>
      </c>
      <c r="P159" s="129">
        <v>2.2100000000000002E-3</v>
      </c>
      <c r="Q159" s="129">
        <v>4.3E-3</v>
      </c>
      <c r="R159" s="129">
        <v>4.351E-2</v>
      </c>
      <c r="S159" s="129">
        <v>1.8599999999999998E-2</v>
      </c>
      <c r="T159" s="129">
        <v>1.891</v>
      </c>
      <c r="U159" s="129">
        <v>2.6700000000000001E-3</v>
      </c>
      <c r="V159" s="129">
        <v>0.1116</v>
      </c>
      <c r="W159" s="129">
        <v>3.1809999999999998E-2</v>
      </c>
      <c r="X159" s="129">
        <v>3.6000000000000002E-4</v>
      </c>
      <c r="Y159" s="129">
        <v>2.0899999999999998E-3</v>
      </c>
      <c r="Z159" s="129">
        <v>1.5100000000000001E-3</v>
      </c>
      <c r="AA159" s="129">
        <v>5.5699999999999999E-4</v>
      </c>
      <c r="AB159" s="129">
        <v>4.5170000000000002E-3</v>
      </c>
      <c r="AC159" s="129">
        <v>1.0920000000000001E-2</v>
      </c>
      <c r="AD159" s="129">
        <v>3.438999999999999E-2</v>
      </c>
      <c r="AE159" s="54"/>
      <c r="AF159" s="129">
        <v>3848.2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5.79E-2</v>
      </c>
      <c r="F163" s="130">
        <v>0.17369999999999999</v>
      </c>
      <c r="G163" s="130">
        <v>1.158E-2</v>
      </c>
      <c r="H163" s="130">
        <v>1.158E-2</v>
      </c>
      <c r="I163" s="297">
        <v>0.752749</v>
      </c>
      <c r="J163" s="297">
        <v>0.92002700000000004</v>
      </c>
      <c r="K163" s="297">
        <v>1.421859</v>
      </c>
      <c r="L163" s="297">
        <v>6.7747000000000002E-2</v>
      </c>
      <c r="M163" s="130">
        <v>1.7370000000000001</v>
      </c>
      <c r="N163" s="130" t="s">
        <v>72</v>
      </c>
      <c r="O163" s="130" t="s">
        <v>72</v>
      </c>
      <c r="P163" s="130" t="s">
        <v>72</v>
      </c>
      <c r="Q163" s="130" t="s">
        <v>72</v>
      </c>
      <c r="R163" s="130" t="s">
        <v>72</v>
      </c>
      <c r="S163" s="130" t="s">
        <v>72</v>
      </c>
      <c r="T163" s="130" t="s">
        <v>72</v>
      </c>
      <c r="U163" s="130" t="s">
        <v>72</v>
      </c>
      <c r="V163" s="130" t="s">
        <v>72</v>
      </c>
      <c r="W163" s="297">
        <v>8.3639000000000005E-2</v>
      </c>
      <c r="X163" s="130" t="s">
        <v>72</v>
      </c>
      <c r="Y163" s="130" t="s">
        <v>72</v>
      </c>
      <c r="Z163" s="130" t="s">
        <v>72</v>
      </c>
      <c r="AA163" s="130" t="s">
        <v>72</v>
      </c>
      <c r="AB163" s="130" t="s">
        <v>72</v>
      </c>
      <c r="AC163" s="130" t="s">
        <v>72</v>
      </c>
      <c r="AD163" s="297">
        <v>8.3639999999999999E-3</v>
      </c>
      <c r="AE163" s="55"/>
      <c r="AF163" s="130" t="s">
        <v>65</v>
      </c>
      <c r="AG163" s="130" t="s">
        <v>65</v>
      </c>
      <c r="AH163" s="130" t="s">
        <v>65</v>
      </c>
      <c r="AI163" s="130" t="s">
        <v>65</v>
      </c>
      <c r="AJ163" s="130" t="s">
        <v>65</v>
      </c>
      <c r="AK163" s="130">
        <v>579</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pane ySplit="13" topLeftCell="A23"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1995</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1995</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13.080724999999999</v>
      </c>
      <c r="F14" s="166">
        <v>0.24610699999999999</v>
      </c>
      <c r="G14" s="117">
        <v>98.139135999999993</v>
      </c>
      <c r="H14" s="166">
        <v>3.5760000000000002E-3</v>
      </c>
      <c r="I14" s="117" t="s">
        <v>433</v>
      </c>
      <c r="J14" s="117" t="s">
        <v>433</v>
      </c>
      <c r="K14" s="117">
        <v>72.355168000000006</v>
      </c>
      <c r="L14" s="117" t="s">
        <v>433</v>
      </c>
      <c r="M14" s="117">
        <v>5.9177689999999998</v>
      </c>
      <c r="N14" s="117">
        <v>29.889643</v>
      </c>
      <c r="O14" s="117">
        <v>0.52943099999999998</v>
      </c>
      <c r="P14" s="117">
        <v>0.50876699999999997</v>
      </c>
      <c r="Q14" s="117">
        <v>9.1678929999999994</v>
      </c>
      <c r="R14" s="117">
        <v>8.089734</v>
      </c>
      <c r="S14" s="117">
        <v>2.2014399999999998</v>
      </c>
      <c r="T14" s="117">
        <v>7.8066259999999996</v>
      </c>
      <c r="U14" s="62">
        <v>4.8883270000000003</v>
      </c>
      <c r="V14" s="117">
        <v>43.313181999999998</v>
      </c>
      <c r="W14" s="166">
        <v>1.2152259999999999</v>
      </c>
      <c r="X14" s="166">
        <v>6.9183999999999996E-2</v>
      </c>
      <c r="Y14" s="166">
        <v>9.9238999999999994E-2</v>
      </c>
      <c r="Z14" s="166">
        <v>4.2176999999999999E-2</v>
      </c>
      <c r="AA14" s="166">
        <v>3.1977999999999999E-2</v>
      </c>
      <c r="AB14" s="166">
        <v>0.24257699999999999</v>
      </c>
      <c r="AC14" s="117">
        <v>7.7394000000000004E-2</v>
      </c>
      <c r="AD14" s="117">
        <v>0.771343</v>
      </c>
      <c r="AE14" s="51"/>
      <c r="AF14" s="117">
        <v>11987.6</v>
      </c>
      <c r="AG14" s="117">
        <v>110370.526</v>
      </c>
      <c r="AH14" s="166">
        <v>11901.6</v>
      </c>
      <c r="AI14" s="117">
        <v>2250</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5.0636E-2</v>
      </c>
      <c r="F16" s="166">
        <v>0.83347700000000002</v>
      </c>
      <c r="G16" s="117">
        <v>1.2092810000000001</v>
      </c>
      <c r="H16" s="117">
        <v>6.4432000000000003E-2</v>
      </c>
      <c r="I16" s="117" t="s">
        <v>433</v>
      </c>
      <c r="J16" s="117" t="s">
        <v>433</v>
      </c>
      <c r="K16" s="117">
        <v>0.35162500000000002</v>
      </c>
      <c r="L16" s="117" t="s">
        <v>433</v>
      </c>
      <c r="M16" s="166">
        <v>9.3587229999999995</v>
      </c>
      <c r="N16" s="117">
        <v>8.0610000000000005E-3</v>
      </c>
      <c r="O16" s="117">
        <v>4.7600000000000002E-4</v>
      </c>
      <c r="P16" s="117">
        <v>1.6490000000000001E-3</v>
      </c>
      <c r="Q16" s="117">
        <v>3.2980000000000002E-3</v>
      </c>
      <c r="R16" s="117">
        <v>1.6487999999999999E-2</v>
      </c>
      <c r="S16" s="117">
        <v>1.6487999999999999E-2</v>
      </c>
      <c r="T16" s="117">
        <v>8.2439999999999996E-3</v>
      </c>
      <c r="U16" s="62" t="s">
        <v>72</v>
      </c>
      <c r="V16" s="117">
        <v>0.109918</v>
      </c>
      <c r="W16" s="117">
        <v>5.96E-3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v>2.6866999999999999E-2</v>
      </c>
      <c r="F17" s="117">
        <v>9.1190000000000004E-3</v>
      </c>
      <c r="G17" s="117">
        <v>0.12917400000000001</v>
      </c>
      <c r="H17" s="117" t="s">
        <v>65</v>
      </c>
      <c r="I17" s="117" t="s">
        <v>433</v>
      </c>
      <c r="J17" s="117" t="s">
        <v>433</v>
      </c>
      <c r="K17" s="117">
        <v>2.1530000000000001E-2</v>
      </c>
      <c r="L17" s="117" t="s">
        <v>433</v>
      </c>
      <c r="M17" s="117">
        <v>0.21052799999999999</v>
      </c>
      <c r="N17" s="117">
        <v>1.8665999999999999E-2</v>
      </c>
      <c r="O17" s="117">
        <v>2.2029999999999999E-4</v>
      </c>
      <c r="P17" s="117">
        <v>1.3097E-3</v>
      </c>
      <c r="Q17" s="117">
        <v>6.4570000000000003E-4</v>
      </c>
      <c r="R17" s="117">
        <v>2.2950000000000002E-3</v>
      </c>
      <c r="S17" s="117">
        <v>4.5900000000000003E-3</v>
      </c>
      <c r="T17" s="117">
        <v>1.8665999999999999E-3</v>
      </c>
      <c r="U17" s="117">
        <v>3.0600000000000001E-4</v>
      </c>
      <c r="V17" s="117">
        <v>2.7999E-2</v>
      </c>
      <c r="W17" s="117">
        <v>2.5398E-2</v>
      </c>
      <c r="X17" s="117">
        <v>4.9173999999999997E-3</v>
      </c>
      <c r="Y17" s="117">
        <v>6.4045999999999999E-3</v>
      </c>
      <c r="Z17" s="117">
        <v>2.7571000000000002E-3</v>
      </c>
      <c r="AA17" s="117">
        <v>2.0623999999999998E-3</v>
      </c>
      <c r="AB17" s="117">
        <v>1.61415E-2</v>
      </c>
      <c r="AC17" s="117">
        <v>9.4900000000000003E-5</v>
      </c>
      <c r="AD17" s="117">
        <v>2.6009999999999998E-2</v>
      </c>
      <c r="AE17" s="51"/>
      <c r="AF17" s="117" t="s">
        <v>65</v>
      </c>
      <c r="AG17" s="117">
        <v>153</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0.46611900000000001</v>
      </c>
      <c r="F19" s="166">
        <v>1.8211000000000001E-2</v>
      </c>
      <c r="G19" s="117">
        <v>1.9735229999999999</v>
      </c>
      <c r="H19" s="117">
        <v>1.1180000000000001E-3</v>
      </c>
      <c r="I19" s="117" t="s">
        <v>433</v>
      </c>
      <c r="J19" s="117" t="s">
        <v>433</v>
      </c>
      <c r="K19" s="117">
        <v>1.7520000000000001E-2</v>
      </c>
      <c r="L19" s="117" t="s">
        <v>433</v>
      </c>
      <c r="M19" s="166">
        <v>1.1133000000000001E-2</v>
      </c>
      <c r="N19" s="117">
        <v>2.5014999999999999E-2</v>
      </c>
      <c r="O19" s="117">
        <v>7.1500000000000003E-4</v>
      </c>
      <c r="P19" s="166">
        <v>5.1000000000000004E-4</v>
      </c>
      <c r="Q19" s="117">
        <v>0.106326</v>
      </c>
      <c r="R19" s="117">
        <v>4.7641999999999997E-2</v>
      </c>
      <c r="S19" s="117">
        <v>1.4768999999999999E-2</v>
      </c>
      <c r="T19" s="117">
        <v>0.488311</v>
      </c>
      <c r="U19" s="117">
        <v>3.0000000000000001E-5</v>
      </c>
      <c r="V19" s="117">
        <v>1.251E-2</v>
      </c>
      <c r="W19" s="166">
        <v>2.3820000000000001E-2</v>
      </c>
      <c r="X19" s="166">
        <v>3.2160000000000001E-3</v>
      </c>
      <c r="Y19" s="166">
        <v>5.5979999999999997E-3</v>
      </c>
      <c r="Z19" s="166">
        <v>2.9780000000000002E-3</v>
      </c>
      <c r="AA19" s="166">
        <v>2.6199999999999999E-3</v>
      </c>
      <c r="AB19" s="166">
        <v>1.4411E-2</v>
      </c>
      <c r="AC19" s="117" t="s">
        <v>65</v>
      </c>
      <c r="AD19" s="117" t="s">
        <v>65</v>
      </c>
      <c r="AE19" s="51"/>
      <c r="AF19" s="117">
        <v>2382</v>
      </c>
      <c r="AG19" s="117" t="s">
        <v>65</v>
      </c>
      <c r="AH19" s="166">
        <v>2722.5</v>
      </c>
      <c r="AI19" s="117" t="s">
        <v>65</v>
      </c>
      <c r="AJ19" s="117" t="s">
        <v>65</v>
      </c>
      <c r="AK19" s="117" t="s">
        <v>65</v>
      </c>
      <c r="AL19" s="40" t="s">
        <v>61</v>
      </c>
    </row>
    <row r="20" spans="1:38" ht="26.25" customHeight="1" thickBot="1" x14ac:dyDescent="0.25">
      <c r="A20" s="60" t="s">
        <v>66</v>
      </c>
      <c r="B20" s="60" t="s">
        <v>79</v>
      </c>
      <c r="C20" s="61" t="s">
        <v>80</v>
      </c>
      <c r="D20" s="62"/>
      <c r="E20" s="117">
        <v>4.6947000000000003E-2</v>
      </c>
      <c r="F20" s="117">
        <v>1.719E-3</v>
      </c>
      <c r="G20" s="117">
        <v>0.229825</v>
      </c>
      <c r="H20" s="117">
        <v>7.3999999999999996E-5</v>
      </c>
      <c r="I20" s="117" t="s">
        <v>433</v>
      </c>
      <c r="J20" s="117" t="s">
        <v>433</v>
      </c>
      <c r="K20" s="117">
        <v>2.029E-3</v>
      </c>
      <c r="L20" s="117" t="s">
        <v>433</v>
      </c>
      <c r="M20" s="117">
        <v>8.9400000000000005E-4</v>
      </c>
      <c r="N20" s="117">
        <v>2.918E-3</v>
      </c>
      <c r="O20" s="117">
        <v>8.2999999999999998E-5</v>
      </c>
      <c r="P20" s="117">
        <v>3.8000000000000002E-5</v>
      </c>
      <c r="Q20" s="117">
        <v>1.2378999999999999E-2</v>
      </c>
      <c r="R20" s="117">
        <v>5.5579999999999996E-3</v>
      </c>
      <c r="S20" s="117">
        <v>1.7229999999999999E-3</v>
      </c>
      <c r="T20" s="117">
        <v>5.697E-2</v>
      </c>
      <c r="U20" s="117">
        <v>9.9999999999999995E-7</v>
      </c>
      <c r="V20" s="117">
        <v>1.459E-3</v>
      </c>
      <c r="W20" s="117">
        <v>2.7789999999999998E-3</v>
      </c>
      <c r="X20" s="117">
        <v>3.7500000000000001E-4</v>
      </c>
      <c r="Y20" s="117">
        <v>6.5300000000000004E-4</v>
      </c>
      <c r="Z20" s="117">
        <v>3.4699999999999998E-4</v>
      </c>
      <c r="AA20" s="117">
        <v>3.0600000000000001E-4</v>
      </c>
      <c r="AB20" s="117">
        <v>1.681E-3</v>
      </c>
      <c r="AC20" s="117" t="s">
        <v>65</v>
      </c>
      <c r="AD20" s="117" t="s">
        <v>65</v>
      </c>
      <c r="AE20" s="51"/>
      <c r="AF20" s="117">
        <v>277.89999999999998</v>
      </c>
      <c r="AG20" s="117" t="s">
        <v>65</v>
      </c>
      <c r="AH20" s="166">
        <v>101.7</v>
      </c>
      <c r="AI20" s="117" t="s">
        <v>65</v>
      </c>
      <c r="AJ20" s="117" t="s">
        <v>65</v>
      </c>
      <c r="AK20" s="117" t="s">
        <v>65</v>
      </c>
      <c r="AL20" s="40" t="s">
        <v>61</v>
      </c>
    </row>
    <row r="21" spans="1:38" ht="26.25" customHeight="1" thickBot="1" x14ac:dyDescent="0.25">
      <c r="A21" s="60" t="s">
        <v>66</v>
      </c>
      <c r="B21" s="60" t="s">
        <v>81</v>
      </c>
      <c r="C21" s="61" t="s">
        <v>82</v>
      </c>
      <c r="D21" s="62"/>
      <c r="E21" s="117">
        <v>0.50146800000000002</v>
      </c>
      <c r="F21" s="117">
        <v>3.4868000000000003E-2</v>
      </c>
      <c r="G21" s="117">
        <v>1.955112</v>
      </c>
      <c r="H21" s="117">
        <v>1.9140000000000001E-2</v>
      </c>
      <c r="I21" s="117" t="s">
        <v>433</v>
      </c>
      <c r="J21" s="117" t="s">
        <v>433</v>
      </c>
      <c r="K21" s="117">
        <v>0.16578899999999999</v>
      </c>
      <c r="L21" s="117" t="s">
        <v>433</v>
      </c>
      <c r="M21" s="117">
        <v>0.406337</v>
      </c>
      <c r="N21" s="117">
        <v>6.4958000000000002E-2</v>
      </c>
      <c r="O21" s="117">
        <v>4.7959999999999999E-3</v>
      </c>
      <c r="P21" s="117">
        <v>2.8270000000000001E-3</v>
      </c>
      <c r="Q21" s="117">
        <v>0.123663</v>
      </c>
      <c r="R21" s="117">
        <v>5.9837000000000001E-2</v>
      </c>
      <c r="S21" s="117">
        <v>2.5100999999999998E-2</v>
      </c>
      <c r="T21" s="117">
        <v>0.58114500000000002</v>
      </c>
      <c r="U21" s="117">
        <v>5.8299999999999997E-4</v>
      </c>
      <c r="V21" s="117">
        <v>8.3722000000000005E-2</v>
      </c>
      <c r="W21" s="117">
        <v>7.4231000000000005E-2</v>
      </c>
      <c r="X21" s="117">
        <v>1.3665999999999999E-2</v>
      </c>
      <c r="Y21" s="117">
        <v>1.9127999999999999E-2</v>
      </c>
      <c r="Z21" s="117">
        <v>9.1900000000000003E-3</v>
      </c>
      <c r="AA21" s="117">
        <v>7.0740000000000004E-3</v>
      </c>
      <c r="AB21" s="117">
        <v>4.9058999999999998E-2</v>
      </c>
      <c r="AC21" s="117">
        <v>1.7799999999999999E-4</v>
      </c>
      <c r="AD21" s="117">
        <v>4.87118E-2</v>
      </c>
      <c r="AE21" s="51"/>
      <c r="AF21" s="117">
        <v>2749.2999999999997</v>
      </c>
      <c r="AG21" s="166">
        <v>286.53999999999996</v>
      </c>
      <c r="AH21" s="166">
        <v>936.9</v>
      </c>
      <c r="AI21" s="117" t="s">
        <v>65</v>
      </c>
      <c r="AJ21" s="117" t="s">
        <v>65</v>
      </c>
      <c r="AK21" s="117" t="s">
        <v>65</v>
      </c>
      <c r="AL21" s="40" t="s">
        <v>61</v>
      </c>
    </row>
    <row r="22" spans="1:38" ht="26.25" customHeight="1" thickBot="1" x14ac:dyDescent="0.25">
      <c r="A22" s="60" t="s">
        <v>66</v>
      </c>
      <c r="B22" s="64" t="s">
        <v>83</v>
      </c>
      <c r="C22" s="61" t="s">
        <v>84</v>
      </c>
      <c r="D22" s="62"/>
      <c r="E22" s="117">
        <v>0.84400399999999998</v>
      </c>
      <c r="F22" s="117">
        <v>5.0029999999999998E-2</v>
      </c>
      <c r="G22" s="117">
        <v>4.3310599999999999</v>
      </c>
      <c r="H22" s="117">
        <v>6.7500000000000004E-4</v>
      </c>
      <c r="I22" s="117" t="s">
        <v>433</v>
      </c>
      <c r="J22" s="117" t="s">
        <v>433</v>
      </c>
      <c r="K22" s="117">
        <v>31.516591999999999</v>
      </c>
      <c r="L22" s="117" t="s">
        <v>433</v>
      </c>
      <c r="M22" s="117">
        <v>1.515012</v>
      </c>
      <c r="N22" s="117">
        <v>25.087050000000001</v>
      </c>
      <c r="O22" s="117">
        <v>1.301282</v>
      </c>
      <c r="P22" s="117">
        <v>3.3734E-2</v>
      </c>
      <c r="Q22" s="117">
        <v>7.0674000000000001E-2</v>
      </c>
      <c r="R22" s="117">
        <v>5.1636000000000001E-2</v>
      </c>
      <c r="S22" s="117">
        <v>0.88788</v>
      </c>
      <c r="T22" s="117">
        <v>0.419103</v>
      </c>
      <c r="U22" s="117">
        <v>1.297E-3</v>
      </c>
      <c r="V22" s="117">
        <v>5.8957949999999997</v>
      </c>
      <c r="W22" s="117">
        <v>0.28299400000000002</v>
      </c>
      <c r="X22" s="117">
        <v>2.4553999999999999E-2</v>
      </c>
      <c r="Y22" s="117">
        <v>3.2718999999999998E-2</v>
      </c>
      <c r="Z22" s="117">
        <v>1.4815E-2</v>
      </c>
      <c r="AA22" s="117">
        <v>1.0808E-2</v>
      </c>
      <c r="AB22" s="117">
        <v>8.2896999999999998E-2</v>
      </c>
      <c r="AC22" s="117">
        <v>3.7889999999999998E-3</v>
      </c>
      <c r="AD22" s="117">
        <v>0.16814699999999999</v>
      </c>
      <c r="AE22" s="51"/>
      <c r="AF22" s="117">
        <v>1395.1</v>
      </c>
      <c r="AG22" s="117">
        <v>4524.6627351000006</v>
      </c>
      <c r="AH22" s="166">
        <v>959.4</v>
      </c>
      <c r="AI22" s="117" t="s">
        <v>65</v>
      </c>
      <c r="AJ22" s="117" t="s">
        <v>65</v>
      </c>
      <c r="AK22" s="117" t="s">
        <v>65</v>
      </c>
      <c r="AL22" s="40" t="s">
        <v>61</v>
      </c>
    </row>
    <row r="23" spans="1:38" ht="26.25" customHeight="1" thickBot="1" x14ac:dyDescent="0.25">
      <c r="A23" s="60" t="s">
        <v>85</v>
      </c>
      <c r="B23" s="64" t="s">
        <v>86</v>
      </c>
      <c r="C23" s="61" t="s">
        <v>87</v>
      </c>
      <c r="D23" s="103"/>
      <c r="E23" s="117">
        <v>0.227546</v>
      </c>
      <c r="F23" s="117">
        <v>3.9061999999999999E-2</v>
      </c>
      <c r="G23" s="117">
        <v>0.06</v>
      </c>
      <c r="H23" s="117">
        <v>4.5000000000000003E-5</v>
      </c>
      <c r="I23" s="117" t="s">
        <v>433</v>
      </c>
      <c r="J23" s="117" t="s">
        <v>433</v>
      </c>
      <c r="K23" s="117">
        <v>2.4469000000000001E-2</v>
      </c>
      <c r="L23" s="117" t="s">
        <v>433</v>
      </c>
      <c r="M23" s="117">
        <v>0.106751</v>
      </c>
      <c r="N23" s="117" t="s">
        <v>65</v>
      </c>
      <c r="O23" s="117">
        <v>6.0000000000000002E-5</v>
      </c>
      <c r="P23" s="117" t="s">
        <v>72</v>
      </c>
      <c r="Q23" s="117" t="s">
        <v>72</v>
      </c>
      <c r="R23" s="117">
        <v>2.9999999999999997E-4</v>
      </c>
      <c r="S23" s="117">
        <v>1.0200000000000001E-2</v>
      </c>
      <c r="T23" s="117">
        <v>4.2000000000000002E-4</v>
      </c>
      <c r="U23" s="117">
        <v>6.0000000000000002E-5</v>
      </c>
      <c r="V23" s="117">
        <v>6.0000000000000001E-3</v>
      </c>
      <c r="W23" s="117" t="s">
        <v>72</v>
      </c>
      <c r="X23" s="117">
        <v>1.8000000000000001E-4</v>
      </c>
      <c r="Y23" s="117">
        <v>2.9999999999999997E-4</v>
      </c>
      <c r="Z23" s="117" t="s">
        <v>72</v>
      </c>
      <c r="AA23" s="117" t="s">
        <v>72</v>
      </c>
      <c r="AB23" s="62">
        <v>4.7999999999999996E-4</v>
      </c>
      <c r="AC23" s="117" t="s">
        <v>65</v>
      </c>
      <c r="AD23" s="117" t="s">
        <v>65</v>
      </c>
      <c r="AE23" s="51"/>
      <c r="AF23" s="117">
        <v>253.79999999999998</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0.77518100000000001</v>
      </c>
      <c r="F24" s="117">
        <v>0.23444300000000001</v>
      </c>
      <c r="G24" s="117">
        <v>2.019339</v>
      </c>
      <c r="H24" s="117">
        <v>1.485E-3</v>
      </c>
      <c r="I24" s="117" t="s">
        <v>433</v>
      </c>
      <c r="J24" s="117" t="s">
        <v>433</v>
      </c>
      <c r="K24" s="117">
        <v>0.402055</v>
      </c>
      <c r="L24" s="117" t="s">
        <v>433</v>
      </c>
      <c r="M24" s="117">
        <v>0.97861299999999996</v>
      </c>
      <c r="N24" s="117">
        <v>0.123262</v>
      </c>
      <c r="O24" s="117">
        <v>3.2171999999999999E-2</v>
      </c>
      <c r="P24" s="117">
        <v>4.6049999999999997E-3</v>
      </c>
      <c r="Q24" s="117">
        <v>0.102715</v>
      </c>
      <c r="R24" s="117">
        <v>0.10309500000000001</v>
      </c>
      <c r="S24" s="117">
        <v>4.1818000000000001E-2</v>
      </c>
      <c r="T24" s="117">
        <v>5.5951000000000001E-2</v>
      </c>
      <c r="U24" s="117">
        <v>2.1819999999999999E-3</v>
      </c>
      <c r="V24" s="117">
        <v>1.6846270000000001</v>
      </c>
      <c r="W24" s="117">
        <v>0.387743</v>
      </c>
      <c r="X24" s="117">
        <v>4.4331000000000002E-2</v>
      </c>
      <c r="Y24" s="117">
        <v>6.8418000000000007E-2</v>
      </c>
      <c r="Z24" s="117">
        <v>2.4063000000000001E-2</v>
      </c>
      <c r="AA24" s="117">
        <v>1.9151000000000001E-2</v>
      </c>
      <c r="AB24" s="117">
        <v>0.15596299999999999</v>
      </c>
      <c r="AC24" s="117">
        <v>1.5989E-2</v>
      </c>
      <c r="AD24" s="117">
        <v>5.0522999999999998E-2</v>
      </c>
      <c r="AE24" s="51"/>
      <c r="AF24" s="117">
        <v>2234.1000000000004</v>
      </c>
      <c r="AG24" s="117">
        <v>297</v>
      </c>
      <c r="AH24" s="166">
        <v>687.6</v>
      </c>
      <c r="AI24" s="117">
        <v>3161</v>
      </c>
      <c r="AJ24" s="117" t="s">
        <v>65</v>
      </c>
      <c r="AK24" s="117" t="s">
        <v>65</v>
      </c>
      <c r="AL24" s="40" t="s">
        <v>61</v>
      </c>
    </row>
    <row r="25" spans="1:38" ht="26.25" customHeight="1" thickBot="1" x14ac:dyDescent="0.25">
      <c r="A25" s="60" t="s">
        <v>90</v>
      </c>
      <c r="B25" s="64" t="s">
        <v>91</v>
      </c>
      <c r="C25" s="66" t="s">
        <v>92</v>
      </c>
      <c r="D25" s="62"/>
      <c r="E25" s="117">
        <v>2.8768999999999999E-2</v>
      </c>
      <c r="F25" s="117">
        <v>5.4070000000000003E-3</v>
      </c>
      <c r="G25" s="117">
        <v>2.9870000000000001E-3</v>
      </c>
      <c r="H25" s="117" t="s">
        <v>72</v>
      </c>
      <c r="I25" s="117" t="s">
        <v>433</v>
      </c>
      <c r="J25" s="117" t="s">
        <v>433</v>
      </c>
      <c r="K25" s="117">
        <v>2.13E-4</v>
      </c>
      <c r="L25" s="117" t="s">
        <v>433</v>
      </c>
      <c r="M25" s="117">
        <v>5.1472999999999998E-2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123.667</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8.2399999999999997E-4</v>
      </c>
      <c r="F26" s="117">
        <v>1.2899999999999999E-3</v>
      </c>
      <c r="G26" s="117">
        <v>1.36E-4</v>
      </c>
      <c r="H26" s="117" t="s">
        <v>72</v>
      </c>
      <c r="I26" s="117" t="s">
        <v>433</v>
      </c>
      <c r="J26" s="117" t="s">
        <v>433</v>
      </c>
      <c r="K26" s="117">
        <v>7.9999999999999996E-6</v>
      </c>
      <c r="L26" s="117" t="s">
        <v>433</v>
      </c>
      <c r="M26" s="117">
        <v>1.6344000000000001E-2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6.1020000000000003</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8.2456661398491704</v>
      </c>
      <c r="F27" s="117">
        <v>6.3526576187555506</v>
      </c>
      <c r="G27" s="117">
        <v>0.71373833248200313</v>
      </c>
      <c r="H27" s="117">
        <v>2.2858142950208417E-2</v>
      </c>
      <c r="I27" s="117" t="s">
        <v>433</v>
      </c>
      <c r="J27" s="117" t="s">
        <v>433</v>
      </c>
      <c r="K27" s="117">
        <v>0.1438567108301696</v>
      </c>
      <c r="L27" s="117" t="s">
        <v>433</v>
      </c>
      <c r="M27" s="117">
        <v>57.81132256020382</v>
      </c>
      <c r="N27" s="117">
        <v>20.977772981464554</v>
      </c>
      <c r="O27" s="117">
        <v>4.4132148644665916E-5</v>
      </c>
      <c r="P27" s="117">
        <v>2.0093592706598561E-3</v>
      </c>
      <c r="Q27" s="117">
        <v>6.6915109403933997E-5</v>
      </c>
      <c r="R27" s="117">
        <v>1.5887402253380036E-3</v>
      </c>
      <c r="S27" s="117">
        <v>1.1241635624641092E-3</v>
      </c>
      <c r="T27" s="117">
        <v>4.967664128596313E-4</v>
      </c>
      <c r="U27" s="117">
        <v>4.556592151853615E-5</v>
      </c>
      <c r="V27" s="117">
        <v>7.5613902367745699E-3</v>
      </c>
      <c r="W27" s="117">
        <v>0.1088489</v>
      </c>
      <c r="X27" s="117">
        <v>2.4697082856999998E-3</v>
      </c>
      <c r="Y27" s="117">
        <v>3.8338690833000003E-3</v>
      </c>
      <c r="Z27" s="117">
        <v>1.7861770408E-3</v>
      </c>
      <c r="AA27" s="117">
        <v>4.1383055483000001E-3</v>
      </c>
      <c r="AB27" s="62">
        <v>1.2228059958100002E-2</v>
      </c>
      <c r="AC27" s="117">
        <v>1.088488E-4</v>
      </c>
      <c r="AD27" s="117">
        <v>2.2658900000000001E-5</v>
      </c>
      <c r="AE27" s="51"/>
      <c r="AF27" s="117">
        <v>10622.539521000001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0.79364934687585265</v>
      </c>
      <c r="F28" s="117">
        <v>0.28154312063757431</v>
      </c>
      <c r="G28" s="117">
        <v>0.2912685801608817</v>
      </c>
      <c r="H28" s="117">
        <v>9.0983169691251993E-4</v>
      </c>
      <c r="I28" s="117" t="s">
        <v>433</v>
      </c>
      <c r="J28" s="117" t="s">
        <v>433</v>
      </c>
      <c r="K28" s="117">
        <v>0.14528133225533213</v>
      </c>
      <c r="L28" s="117" t="s">
        <v>433</v>
      </c>
      <c r="M28" s="117">
        <v>3.0643249412270013</v>
      </c>
      <c r="N28" s="117">
        <v>0.89578987564237289</v>
      </c>
      <c r="O28" s="117">
        <v>3.1884526528021739E-6</v>
      </c>
      <c r="P28" s="117">
        <v>2.2402139224980902E-4</v>
      </c>
      <c r="Q28" s="117">
        <v>5.4652685940265759E-6</v>
      </c>
      <c r="R28" s="117">
        <v>2.8951358186932695E-4</v>
      </c>
      <c r="S28" s="117">
        <v>1.9665408420071565E-4</v>
      </c>
      <c r="T28" s="117">
        <v>2.6428361284875252E-5</v>
      </c>
      <c r="U28" s="117">
        <v>4.5536318824488056E-6</v>
      </c>
      <c r="V28" s="117">
        <v>7.9230463749345166E-4</v>
      </c>
      <c r="W28" s="117">
        <v>4.6053999999999999E-3</v>
      </c>
      <c r="X28" s="117">
        <v>6.3011052700000009E-4</v>
      </c>
      <c r="Y28" s="117">
        <v>7.4265046729999999E-4</v>
      </c>
      <c r="Z28" s="117">
        <v>5.4092536619999995E-4</v>
      </c>
      <c r="AA28" s="117">
        <v>6.4935419839999998E-4</v>
      </c>
      <c r="AB28" s="117">
        <v>2.5630405589E-3</v>
      </c>
      <c r="AC28" s="117">
        <v>4.6052999999999998E-6</v>
      </c>
      <c r="AD28" s="117">
        <v>3.9952999999999997E-6</v>
      </c>
      <c r="AE28" s="51"/>
      <c r="AF28" s="117">
        <v>1556.0617810000001</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6.685277233631763</v>
      </c>
      <c r="F29" s="117">
        <v>0.69951445533181777</v>
      </c>
      <c r="G29" s="117">
        <v>1.5871463405776498</v>
      </c>
      <c r="H29" s="117">
        <v>2.3203410783934615E-3</v>
      </c>
      <c r="I29" s="117" t="s">
        <v>433</v>
      </c>
      <c r="J29" s="117" t="s">
        <v>433</v>
      </c>
      <c r="K29" s="117">
        <v>0.23962229459496298</v>
      </c>
      <c r="L29" s="117" t="s">
        <v>433</v>
      </c>
      <c r="M29" s="117">
        <v>1.7700057658818569</v>
      </c>
      <c r="N29" s="117">
        <v>1.697186079826716</v>
      </c>
      <c r="O29" s="117">
        <v>1.1217330407564113E-5</v>
      </c>
      <c r="P29" s="117">
        <v>9.7314237157838392E-4</v>
      </c>
      <c r="Q29" s="117">
        <v>2.0707503602140926E-5</v>
      </c>
      <c r="R29" s="117">
        <v>1.4285236212884182E-3</v>
      </c>
      <c r="S29" s="117">
        <v>9.6270589648563389E-4</v>
      </c>
      <c r="T29" s="117">
        <v>7.0776679825065885E-5</v>
      </c>
      <c r="U29" s="117">
        <v>1.8980346389153632E-5</v>
      </c>
      <c r="V29" s="117">
        <v>3.3646476336580342E-3</v>
      </c>
      <c r="W29" s="117">
        <v>5.2673600000000001E-2</v>
      </c>
      <c r="X29" s="117">
        <v>7.5248341990000005E-4</v>
      </c>
      <c r="Y29" s="117">
        <v>4.5567051544E-3</v>
      </c>
      <c r="Z29" s="117">
        <v>5.0918044753E-3</v>
      </c>
      <c r="AA29" s="117">
        <v>1.1705297645E-3</v>
      </c>
      <c r="AB29" s="117">
        <v>1.15715228141E-2</v>
      </c>
      <c r="AC29" s="117">
        <v>1.11765E-5</v>
      </c>
      <c r="AD29" s="117">
        <v>9.1807E-6</v>
      </c>
      <c r="AE29" s="51"/>
      <c r="AF29" s="117">
        <v>7327.4606940000003</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2.9028638019477047E-3</v>
      </c>
      <c r="F30" s="117">
        <v>1.1520980084252766E-2</v>
      </c>
      <c r="G30" s="117">
        <v>5.7546136584146496E-4</v>
      </c>
      <c r="H30" s="117">
        <v>1.5640561808092617E-5</v>
      </c>
      <c r="I30" s="117" t="s">
        <v>433</v>
      </c>
      <c r="J30" s="117" t="s">
        <v>433</v>
      </c>
      <c r="K30" s="117">
        <v>1.5640587128392712E-4</v>
      </c>
      <c r="L30" s="117" t="s">
        <v>433</v>
      </c>
      <c r="M30" s="117">
        <v>0.15822560939029887</v>
      </c>
      <c r="N30" s="117">
        <v>2.8272479745408922E-2</v>
      </c>
      <c r="O30" s="117">
        <v>5.7546136584146467E-8</v>
      </c>
      <c r="P30" s="117">
        <v>2.5032569414103712E-6</v>
      </c>
      <c r="Q30" s="117">
        <v>8.6319204876219723E-8</v>
      </c>
      <c r="R30" s="117">
        <v>1.8127033024006135E-6</v>
      </c>
      <c r="S30" s="117">
        <v>1.2947880731432956E-6</v>
      </c>
      <c r="T30" s="117">
        <v>6.6178057071768434E-7</v>
      </c>
      <c r="U30" s="117">
        <v>5.7546136584146467E-8</v>
      </c>
      <c r="V30" s="117">
        <v>9.4951125363841672E-6</v>
      </c>
      <c r="W30" s="117">
        <v>2.4629999999999997E-4</v>
      </c>
      <c r="X30" s="117">
        <v>3.7537348000000002E-6</v>
      </c>
      <c r="Y30" s="117">
        <v>6.8818472E-6</v>
      </c>
      <c r="Z30" s="117">
        <v>2.3460842000000001E-6</v>
      </c>
      <c r="AA30" s="117">
        <v>8.0548892999999995E-6</v>
      </c>
      <c r="AB30" s="62">
        <v>2.1036555500000003E-5</v>
      </c>
      <c r="AC30" s="117">
        <v>2.4629999999999998E-7</v>
      </c>
      <c r="AD30" s="117">
        <v>2.4629999999999998E-7</v>
      </c>
      <c r="AE30" s="51"/>
      <c r="AF30" s="117">
        <v>12.66015</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3.5777839999999999</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166.86785399999999</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0.16559299999999999</v>
      </c>
      <c r="L32" s="117" t="s">
        <v>433</v>
      </c>
      <c r="M32" s="117" t="s">
        <v>65</v>
      </c>
      <c r="N32" s="117">
        <v>0.52678499999999995</v>
      </c>
      <c r="O32" s="117">
        <v>2.2720000000000001E-3</v>
      </c>
      <c r="P32" s="117" t="s">
        <v>65</v>
      </c>
      <c r="Q32" s="117">
        <v>6.0060000000000001E-3</v>
      </c>
      <c r="R32" s="117">
        <v>0.196988</v>
      </c>
      <c r="S32" s="117">
        <v>4.3281419999999997</v>
      </c>
      <c r="T32" s="117">
        <v>3.0027000000000002E-2</v>
      </c>
      <c r="U32" s="117">
        <v>3.3119999999999998E-3</v>
      </c>
      <c r="V32" s="117">
        <v>1.3358460000000001</v>
      </c>
      <c r="W32" s="117" t="s">
        <v>72</v>
      </c>
      <c r="X32" s="117">
        <v>3.79E-4</v>
      </c>
      <c r="Y32" s="117">
        <v>3.4999999999999997E-5</v>
      </c>
      <c r="Z32" s="117">
        <v>5.1999999999999997E-5</v>
      </c>
      <c r="AA32" s="117">
        <v>2.1900000000000001E-4</v>
      </c>
      <c r="AB32" s="117">
        <v>6.8599999999999998E-4</v>
      </c>
      <c r="AC32" s="117" t="s">
        <v>72</v>
      </c>
      <c r="AD32" s="117" t="s">
        <v>72</v>
      </c>
      <c r="AE32" s="51"/>
      <c r="AF32" s="117" t="s">
        <v>65</v>
      </c>
      <c r="AG32" s="117" t="s">
        <v>65</v>
      </c>
      <c r="AH32" s="117" t="s">
        <v>65</v>
      </c>
      <c r="AI32" s="117" t="s">
        <v>65</v>
      </c>
      <c r="AJ32" s="117" t="s">
        <v>65</v>
      </c>
      <c r="AK32" s="117">
        <v>5164.9750180000001</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1.030173</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5164.9750180000001</v>
      </c>
      <c r="AL33" s="40" t="s">
        <v>108</v>
      </c>
    </row>
    <row r="34" spans="1:38" ht="26.25" customHeight="1" thickBot="1" x14ac:dyDescent="0.25">
      <c r="A34" s="60" t="s">
        <v>85</v>
      </c>
      <c r="B34" s="60" t="s">
        <v>111</v>
      </c>
      <c r="C34" s="61" t="s">
        <v>112</v>
      </c>
      <c r="D34" s="62"/>
      <c r="E34" s="117">
        <v>2.027625</v>
      </c>
      <c r="F34" s="117">
        <v>0.16051199999999999</v>
      </c>
      <c r="G34" s="117">
        <v>0.36509999999999998</v>
      </c>
      <c r="H34" s="117">
        <v>3.3E-4</v>
      </c>
      <c r="I34" s="117" t="s">
        <v>433</v>
      </c>
      <c r="J34" s="117" t="s">
        <v>433</v>
      </c>
      <c r="K34" s="117">
        <v>7.3022000000000004E-2</v>
      </c>
      <c r="L34" s="117" t="s">
        <v>433</v>
      </c>
      <c r="M34" s="117">
        <v>0.58164899999999997</v>
      </c>
      <c r="N34" s="117">
        <v>5.2259999999999997E-3</v>
      </c>
      <c r="O34" s="117">
        <v>4.0000000000000002E-4</v>
      </c>
      <c r="P34" s="117">
        <v>3.0800000000000001E-4</v>
      </c>
      <c r="Q34" s="117">
        <v>1.56E-4</v>
      </c>
      <c r="R34" s="117">
        <v>2.1770000000000001E-3</v>
      </c>
      <c r="S34" s="117">
        <v>5.6783E-2</v>
      </c>
      <c r="T34" s="117">
        <v>2.8170000000000001E-3</v>
      </c>
      <c r="U34" s="117">
        <v>4.0000000000000002E-4</v>
      </c>
      <c r="V34" s="117">
        <v>4.0800000000000003E-2</v>
      </c>
      <c r="W34" s="117">
        <v>7.9170000000000004E-3</v>
      </c>
      <c r="X34" s="117">
        <v>2.7650000000000001E-3</v>
      </c>
      <c r="Y34" s="117">
        <v>3.947E-3</v>
      </c>
      <c r="Z34" s="117">
        <v>2.0600000000000002E-3</v>
      </c>
      <c r="AA34" s="117">
        <v>9.8200000000000002E-4</v>
      </c>
      <c r="AB34" s="62">
        <v>9.7540000000000005E-3</v>
      </c>
      <c r="AC34" s="117">
        <v>2.4000000000000001E-5</v>
      </c>
      <c r="AD34" s="117">
        <v>6.6299999999999996E-3</v>
      </c>
      <c r="AE34" s="51"/>
      <c r="AF34" s="117">
        <v>1395.8999999999999</v>
      </c>
      <c r="AG34" s="117">
        <v>39</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433</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0.314</v>
      </c>
      <c r="F36" s="117">
        <v>1.12E-2</v>
      </c>
      <c r="G36" s="117">
        <v>0.04</v>
      </c>
      <c r="H36" s="117" t="s">
        <v>72</v>
      </c>
      <c r="I36" s="117" t="s">
        <v>433</v>
      </c>
      <c r="J36" s="117" t="s">
        <v>433</v>
      </c>
      <c r="K36" s="117">
        <v>6.0000000000000001E-3</v>
      </c>
      <c r="L36" s="117" t="s">
        <v>433</v>
      </c>
      <c r="M36" s="117">
        <v>2.9600000000000001E-2</v>
      </c>
      <c r="N36" s="117">
        <v>5.1999999999999995E-4</v>
      </c>
      <c r="O36" s="117">
        <v>4.0000000000000003E-5</v>
      </c>
      <c r="P36" s="117">
        <v>1.2E-4</v>
      </c>
      <c r="Q36" s="117">
        <v>1.6000000000000001E-4</v>
      </c>
      <c r="R36" s="117">
        <v>2.0000000000000001E-4</v>
      </c>
      <c r="S36" s="117">
        <v>8.0000000000000004E-4</v>
      </c>
      <c r="T36" s="117">
        <v>4.0000000000000001E-3</v>
      </c>
      <c r="U36" s="117">
        <v>4.0000000000000003E-5</v>
      </c>
      <c r="V36" s="117">
        <v>4.7999999999999996E-3</v>
      </c>
      <c r="W36" s="117">
        <v>5.1999999999999995E-4</v>
      </c>
      <c r="X36" s="117">
        <v>7.9999999999999996E-6</v>
      </c>
      <c r="Y36" s="117">
        <v>4.0000000000000003E-5</v>
      </c>
      <c r="Z36" s="117">
        <v>4.0000000000000003E-5</v>
      </c>
      <c r="AA36" s="117">
        <v>3.9999999999999998E-6</v>
      </c>
      <c r="AB36" s="117">
        <v>9.2E-5</v>
      </c>
      <c r="AC36" s="117">
        <v>3.2000000000000003E-4</v>
      </c>
      <c r="AD36" s="117">
        <v>1.5200000000000001E-4</v>
      </c>
      <c r="AE36" s="51"/>
      <c r="AF36" s="117">
        <v>169.2</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0.17067199999999999</v>
      </c>
      <c r="F39" s="117">
        <v>1.9821999999999999E-2</v>
      </c>
      <c r="G39" s="117">
        <v>0.68554499999999996</v>
      </c>
      <c r="H39" s="117">
        <v>2.92E-4</v>
      </c>
      <c r="I39" s="117" t="s">
        <v>433</v>
      </c>
      <c r="J39" s="117" t="s">
        <v>433</v>
      </c>
      <c r="K39" s="117">
        <v>2.4077000000000001E-2</v>
      </c>
      <c r="L39" s="117" t="s">
        <v>433</v>
      </c>
      <c r="M39" s="117">
        <v>7.5785000000000005E-2</v>
      </c>
      <c r="N39" s="117">
        <v>1.9474000000000002E-2</v>
      </c>
      <c r="O39" s="117">
        <v>5.313E-3</v>
      </c>
      <c r="P39" s="117">
        <v>4.3800000000000002E-4</v>
      </c>
      <c r="Q39" s="117">
        <v>4.6015E-2</v>
      </c>
      <c r="R39" s="117">
        <v>2.3205E-2</v>
      </c>
      <c r="S39" s="117">
        <v>8.5179999999999995E-3</v>
      </c>
      <c r="T39" s="117">
        <v>0.23042599999999999</v>
      </c>
      <c r="U39" s="117">
        <v>1.2E-4</v>
      </c>
      <c r="V39" s="117">
        <v>7.1705000000000005E-2</v>
      </c>
      <c r="W39" s="117">
        <v>2.8233000000000001E-2</v>
      </c>
      <c r="X39" s="117">
        <v>5.2599999999999999E-3</v>
      </c>
      <c r="Y39" s="117">
        <v>7.404E-3</v>
      </c>
      <c r="Z39" s="117">
        <v>3.5379999999999999E-3</v>
      </c>
      <c r="AA39" s="117">
        <v>2.5530000000000001E-3</v>
      </c>
      <c r="AB39" s="117">
        <v>1.8755000000000001E-2</v>
      </c>
      <c r="AC39" s="117">
        <v>5.6499999999999996E-4</v>
      </c>
      <c r="AD39" s="117">
        <v>5.4419999999999998E-3</v>
      </c>
      <c r="AE39" s="51"/>
      <c r="AF39" s="117">
        <v>1029.25</v>
      </c>
      <c r="AG39" s="117">
        <v>32</v>
      </c>
      <c r="AH39" s="166">
        <v>113.4</v>
      </c>
      <c r="AI39" s="117">
        <v>109</v>
      </c>
      <c r="AJ39" s="117" t="s">
        <v>65</v>
      </c>
      <c r="AK39" s="117" t="s">
        <v>65</v>
      </c>
      <c r="AL39" s="40" t="s">
        <v>61</v>
      </c>
    </row>
    <row r="40" spans="1:38" ht="26.25" customHeight="1" thickBot="1" x14ac:dyDescent="0.25">
      <c r="A40" s="60" t="s">
        <v>85</v>
      </c>
      <c r="B40" s="60" t="s">
        <v>125</v>
      </c>
      <c r="C40" s="61" t="s">
        <v>126</v>
      </c>
      <c r="D40" s="62"/>
      <c r="E40" s="117">
        <v>0.13273499999999999</v>
      </c>
      <c r="F40" s="117">
        <v>2.2786000000000001E-2</v>
      </c>
      <c r="G40" s="117">
        <v>3.5000000000000003E-2</v>
      </c>
      <c r="H40" s="117">
        <v>2.5999999999999998E-5</v>
      </c>
      <c r="I40" s="117" t="s">
        <v>433</v>
      </c>
      <c r="J40" s="117" t="s">
        <v>433</v>
      </c>
      <c r="K40" s="117">
        <v>1.4274E-2</v>
      </c>
      <c r="L40" s="117" t="s">
        <v>433</v>
      </c>
      <c r="M40" s="117">
        <v>6.2272000000000001E-2</v>
      </c>
      <c r="N40" s="117" t="s">
        <v>65</v>
      </c>
      <c r="O40" s="117">
        <v>3.4999999999999997E-5</v>
      </c>
      <c r="P40" s="117" t="s">
        <v>72</v>
      </c>
      <c r="Q40" s="117" t="s">
        <v>72</v>
      </c>
      <c r="R40" s="117">
        <v>1.75E-4</v>
      </c>
      <c r="S40" s="117">
        <v>5.9500000000000004E-3</v>
      </c>
      <c r="T40" s="117">
        <v>2.4499999999999999E-4</v>
      </c>
      <c r="U40" s="117">
        <v>3.4999999999999997E-5</v>
      </c>
      <c r="V40" s="117">
        <v>3.5000000000000001E-3</v>
      </c>
      <c r="W40" s="117" t="s">
        <v>72</v>
      </c>
      <c r="X40" s="117">
        <v>1.05E-4</v>
      </c>
      <c r="Y40" s="117">
        <v>1.75E-4</v>
      </c>
      <c r="Z40" s="117" t="s">
        <v>72</v>
      </c>
      <c r="AA40" s="117" t="s">
        <v>72</v>
      </c>
      <c r="AB40" s="117">
        <v>2.7999999999999998E-4</v>
      </c>
      <c r="AC40" s="117" t="s">
        <v>65</v>
      </c>
      <c r="AD40" s="117" t="s">
        <v>65</v>
      </c>
      <c r="AE40" s="51"/>
      <c r="AF40" s="117">
        <v>148.05000000000001</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9.8457670000000004</v>
      </c>
      <c r="F41" s="166">
        <v>8.6913870000000006</v>
      </c>
      <c r="G41" s="166">
        <v>2.1619670000000002</v>
      </c>
      <c r="H41" s="166">
        <v>8.7484999999999993E-2</v>
      </c>
      <c r="I41" s="166" t="s">
        <v>433</v>
      </c>
      <c r="J41" s="166" t="s">
        <v>433</v>
      </c>
      <c r="K41" s="166">
        <v>4.0965509999999998</v>
      </c>
      <c r="L41" s="166" t="s">
        <v>433</v>
      </c>
      <c r="M41" s="166">
        <v>120.726798</v>
      </c>
      <c r="N41" s="166">
        <v>3.0719289999999999</v>
      </c>
      <c r="O41" s="166">
        <v>0.27629300000000001</v>
      </c>
      <c r="P41" s="166">
        <v>8.4777000000000005E-2</v>
      </c>
      <c r="Q41" s="166">
        <v>5.7494000000000003E-2</v>
      </c>
      <c r="R41" s="166">
        <v>0.37533699999999998</v>
      </c>
      <c r="S41" s="166">
        <v>0.14379900000000001</v>
      </c>
      <c r="T41" s="166">
        <v>6.1420000000000002E-2</v>
      </c>
      <c r="U41" s="166">
        <v>1.2123999999999999E-2</v>
      </c>
      <c r="V41" s="166">
        <v>8.222842</v>
      </c>
      <c r="W41" s="166">
        <v>2.3766850000000002</v>
      </c>
      <c r="X41" s="166">
        <v>2.6791559999999999</v>
      </c>
      <c r="Y41" s="166">
        <v>2.6205340000000001</v>
      </c>
      <c r="Z41" s="166">
        <v>1.7495849999999999</v>
      </c>
      <c r="AA41" s="166">
        <v>2.627542</v>
      </c>
      <c r="AB41" s="204">
        <v>9.6768180000000008</v>
      </c>
      <c r="AC41" s="166">
        <v>0.22933500000000001</v>
      </c>
      <c r="AD41" s="166">
        <v>0.395372</v>
      </c>
      <c r="AE41" s="51"/>
      <c r="AF41" s="117">
        <v>360.5</v>
      </c>
      <c r="AG41" s="204">
        <v>2320.5300000000002</v>
      </c>
      <c r="AH41" s="117">
        <v>1997.1000000000001</v>
      </c>
      <c r="AI41" s="117">
        <v>15007</v>
      </c>
      <c r="AJ41" s="62">
        <v>438.85210926266677</v>
      </c>
      <c r="AK41" s="117" t="s">
        <v>65</v>
      </c>
      <c r="AL41" s="40" t="s">
        <v>61</v>
      </c>
    </row>
    <row r="42" spans="1:38" ht="26.25" customHeight="1" thickBot="1" x14ac:dyDescent="0.25">
      <c r="A42" s="60" t="s">
        <v>85</v>
      </c>
      <c r="B42" s="60" t="s">
        <v>129</v>
      </c>
      <c r="C42" s="61" t="s">
        <v>130</v>
      </c>
      <c r="D42" s="62"/>
      <c r="E42" s="117">
        <v>3.7180999999999999E-2</v>
      </c>
      <c r="F42" s="117">
        <v>0.26235599999999998</v>
      </c>
      <c r="G42" s="117">
        <v>1.158E-2</v>
      </c>
      <c r="H42" s="117">
        <v>1.2999999999999999E-5</v>
      </c>
      <c r="I42" s="117" t="s">
        <v>433</v>
      </c>
      <c r="J42" s="117" t="s">
        <v>433</v>
      </c>
      <c r="K42" s="117">
        <v>7.2179999999999996E-3</v>
      </c>
      <c r="L42" s="117" t="s">
        <v>433</v>
      </c>
      <c r="M42" s="117">
        <v>1.45587</v>
      </c>
      <c r="N42" s="117">
        <v>0.30599999999999999</v>
      </c>
      <c r="O42" s="117">
        <v>2.8E-5</v>
      </c>
      <c r="P42" s="117" t="s">
        <v>72</v>
      </c>
      <c r="Q42" s="117" t="s">
        <v>72</v>
      </c>
      <c r="R42" s="117">
        <v>1.3999999999999999E-4</v>
      </c>
      <c r="S42" s="117">
        <v>4.7429999999999998E-3</v>
      </c>
      <c r="T42" s="117">
        <v>1.95E-4</v>
      </c>
      <c r="U42" s="117">
        <v>2.8E-5</v>
      </c>
      <c r="V42" s="117">
        <v>2.7899999999999999E-3</v>
      </c>
      <c r="W42" s="117" t="s">
        <v>72</v>
      </c>
      <c r="X42" s="117">
        <v>1.0399999999999999E-4</v>
      </c>
      <c r="Y42" s="117">
        <v>1.1900000000000001E-4</v>
      </c>
      <c r="Z42" s="117" t="s">
        <v>72</v>
      </c>
      <c r="AA42" s="117" t="s">
        <v>72</v>
      </c>
      <c r="AB42" s="117">
        <v>2.23E-4</v>
      </c>
      <c r="AC42" s="117" t="s">
        <v>65</v>
      </c>
      <c r="AD42" s="117" t="s">
        <v>65</v>
      </c>
      <c r="AE42" s="51"/>
      <c r="AF42" s="117">
        <v>121.485</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0.119667</v>
      </c>
      <c r="F43" s="117">
        <v>2.5995999999999998E-2</v>
      </c>
      <c r="G43" s="117">
        <v>0.51471100000000003</v>
      </c>
      <c r="H43" s="117">
        <v>1.5100000000000001E-4</v>
      </c>
      <c r="I43" s="117" t="s">
        <v>433</v>
      </c>
      <c r="J43" s="117" t="s">
        <v>433</v>
      </c>
      <c r="K43" s="117">
        <v>1.8499999999999999E-2</v>
      </c>
      <c r="L43" s="117" t="s">
        <v>433</v>
      </c>
      <c r="M43" s="117">
        <v>0.10263700000000001</v>
      </c>
      <c r="N43" s="117">
        <v>2.0281E-2</v>
      </c>
      <c r="O43" s="117">
        <v>6.7939999999999997E-3</v>
      </c>
      <c r="P43" s="117">
        <v>3.0899999999999998E-4</v>
      </c>
      <c r="Q43" s="117">
        <v>3.7680999999999999E-2</v>
      </c>
      <c r="R43" s="117">
        <v>1.9158999999999999E-2</v>
      </c>
      <c r="S43" s="117">
        <v>8.1729999999999997E-3</v>
      </c>
      <c r="T43" s="117">
        <v>0.215557</v>
      </c>
      <c r="U43" s="117">
        <v>9.3999999999999994E-5</v>
      </c>
      <c r="V43" s="117">
        <v>5.8550999999999999E-2</v>
      </c>
      <c r="W43" s="117">
        <v>2.7118E-2</v>
      </c>
      <c r="X43" s="117">
        <v>7.4320000000000002E-3</v>
      </c>
      <c r="Y43" s="117">
        <v>9.5469999999999999E-3</v>
      </c>
      <c r="Z43" s="117">
        <v>4.829E-3</v>
      </c>
      <c r="AA43" s="117">
        <v>3.1110000000000001E-3</v>
      </c>
      <c r="AB43" s="117">
        <v>2.4917999999999999E-2</v>
      </c>
      <c r="AC43" s="117">
        <v>4.4999999999999999E-4</v>
      </c>
      <c r="AD43" s="117">
        <v>4.2459999999999998E-3</v>
      </c>
      <c r="AE43" s="51"/>
      <c r="AF43" s="117">
        <v>843.39999999999986</v>
      </c>
      <c r="AG43" s="166">
        <v>24.96</v>
      </c>
      <c r="AH43" s="166">
        <v>10.8</v>
      </c>
      <c r="AI43" s="117">
        <v>87</v>
      </c>
      <c r="AJ43" s="117" t="s">
        <v>65</v>
      </c>
      <c r="AK43" s="117" t="s">
        <v>65</v>
      </c>
      <c r="AL43" s="40" t="s">
        <v>61</v>
      </c>
    </row>
    <row r="44" spans="1:38" ht="26.25" customHeight="1" thickBot="1" x14ac:dyDescent="0.25">
      <c r="A44" s="60" t="s">
        <v>85</v>
      </c>
      <c r="B44" s="60" t="s">
        <v>133</v>
      </c>
      <c r="C44" s="61" t="s">
        <v>134</v>
      </c>
      <c r="D44" s="62"/>
      <c r="E44" s="117">
        <v>0.97300600000000004</v>
      </c>
      <c r="F44" s="117">
        <v>0.16654099999999999</v>
      </c>
      <c r="G44" s="117">
        <v>0.244169</v>
      </c>
      <c r="H44" s="117">
        <v>1.8200000000000001E-4</v>
      </c>
      <c r="I44" s="117" t="s">
        <v>433</v>
      </c>
      <c r="J44" s="117" t="s">
        <v>433</v>
      </c>
      <c r="K44" s="117">
        <v>8.9885000000000007E-2</v>
      </c>
      <c r="L44" s="117" t="s">
        <v>433</v>
      </c>
      <c r="M44" s="117">
        <v>1.172034</v>
      </c>
      <c r="N44" s="117">
        <v>0.1454</v>
      </c>
      <c r="O44" s="117">
        <v>2.52E-4</v>
      </c>
      <c r="P44" s="117" t="s">
        <v>72</v>
      </c>
      <c r="Q44" s="117" t="s">
        <v>72</v>
      </c>
      <c r="R44" s="117">
        <v>1.2600000000000001E-3</v>
      </c>
      <c r="S44" s="117">
        <v>4.2826999999999997E-2</v>
      </c>
      <c r="T44" s="117">
        <v>1.763E-3</v>
      </c>
      <c r="U44" s="117">
        <v>2.52E-4</v>
      </c>
      <c r="V44" s="117">
        <v>2.5191999999999999E-2</v>
      </c>
      <c r="W44" s="117" t="s">
        <v>72</v>
      </c>
      <c r="X44" s="117">
        <v>7.6499999999999995E-4</v>
      </c>
      <c r="Y44" s="117">
        <v>1.25E-3</v>
      </c>
      <c r="Z44" s="117" t="s">
        <v>72</v>
      </c>
      <c r="AA44" s="117" t="s">
        <v>72</v>
      </c>
      <c r="AB44" s="117">
        <v>2.0149999999999999E-3</v>
      </c>
      <c r="AC44" s="117" t="s">
        <v>65</v>
      </c>
      <c r="AD44" s="117" t="s">
        <v>65</v>
      </c>
      <c r="AE44" s="51"/>
      <c r="AF44" s="117">
        <v>1067.1256189999999</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0.23397899999999999</v>
      </c>
      <c r="F45" s="117">
        <v>1.3901E-2</v>
      </c>
      <c r="G45" s="117">
        <v>2.9831E-2</v>
      </c>
      <c r="H45" s="117" t="s">
        <v>72</v>
      </c>
      <c r="I45" s="117" t="s">
        <v>433</v>
      </c>
      <c r="J45" s="117" t="s">
        <v>433</v>
      </c>
      <c r="K45" s="117">
        <v>4.7569999999999999E-3</v>
      </c>
      <c r="L45" s="117" t="s">
        <v>433</v>
      </c>
      <c r="M45" s="117">
        <v>3.9628999999999998E-2</v>
      </c>
      <c r="N45" s="117">
        <v>3.8699999999999997E-4</v>
      </c>
      <c r="O45" s="117">
        <v>3.0000000000000001E-5</v>
      </c>
      <c r="P45" s="117">
        <v>8.8999999999999995E-5</v>
      </c>
      <c r="Q45" s="117">
        <v>1.1900000000000001E-4</v>
      </c>
      <c r="R45" s="117">
        <v>1.4899999999999999E-4</v>
      </c>
      <c r="S45" s="117">
        <v>5.9500000000000004E-4</v>
      </c>
      <c r="T45" s="117">
        <v>2.977E-3</v>
      </c>
      <c r="U45" s="117">
        <v>3.0000000000000001E-5</v>
      </c>
      <c r="V45" s="117">
        <v>3.5720000000000001E-3</v>
      </c>
      <c r="W45" s="117">
        <v>3.8699999999999997E-4</v>
      </c>
      <c r="X45" s="117">
        <v>6.0000000000000002E-6</v>
      </c>
      <c r="Y45" s="117">
        <v>3.0000000000000001E-5</v>
      </c>
      <c r="Z45" s="117">
        <v>3.0000000000000001E-5</v>
      </c>
      <c r="AA45" s="117">
        <v>3.0000000000000001E-6</v>
      </c>
      <c r="AB45" s="117">
        <v>6.900000000000001E-5</v>
      </c>
      <c r="AC45" s="117">
        <v>2.3800000000000001E-4</v>
      </c>
      <c r="AD45" s="117">
        <v>1.13E-4</v>
      </c>
      <c r="AE45" s="51"/>
      <c r="AF45" s="117">
        <v>127.274</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6.1699999999999998E-2</v>
      </c>
      <c r="F50" s="166" t="s">
        <v>65</v>
      </c>
      <c r="G50" s="166">
        <v>2.2955E-2</v>
      </c>
      <c r="H50" s="166">
        <v>1.7267999999999999E-2</v>
      </c>
      <c r="I50" s="117" t="s">
        <v>433</v>
      </c>
      <c r="J50" s="117" t="s">
        <v>433</v>
      </c>
      <c r="K50" s="166">
        <v>0.48659400000000003</v>
      </c>
      <c r="L50" s="117" t="s">
        <v>433</v>
      </c>
      <c r="M50" s="166">
        <v>0.28290399999999999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1.5960000000000001</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0.247</v>
      </c>
      <c r="AL53" s="40" t="s">
        <v>160</v>
      </c>
    </row>
    <row r="54" spans="1:38" ht="37.5" customHeight="1" thickBot="1" x14ac:dyDescent="0.25">
      <c r="A54" s="60" t="s">
        <v>142</v>
      </c>
      <c r="B54" s="64" t="s">
        <v>161</v>
      </c>
      <c r="C54" s="66" t="s">
        <v>162</v>
      </c>
      <c r="D54" s="63"/>
      <c r="E54" s="117" t="s">
        <v>65</v>
      </c>
      <c r="F54" s="117">
        <v>3.5999999999999997E-2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723</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571.24</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16.8</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1.5987369999999999</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7.0000000000000007E-2</v>
      </c>
      <c r="F64" s="117">
        <v>1.905E-3</v>
      </c>
      <c r="G64" s="117" t="s">
        <v>65</v>
      </c>
      <c r="H64" s="117">
        <v>8.2520000000000007E-3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3.53</v>
      </c>
      <c r="G70" s="117" t="s">
        <v>72</v>
      </c>
      <c r="H70" s="117">
        <v>0.131748</v>
      </c>
      <c r="I70" s="117" t="s">
        <v>433</v>
      </c>
      <c r="J70" s="117" t="s">
        <v>433</v>
      </c>
      <c r="K70" s="117">
        <v>0.49</v>
      </c>
      <c r="L70" s="117" t="s">
        <v>433</v>
      </c>
      <c r="M70" s="117">
        <v>0.03</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2.4699999999999999E-4</v>
      </c>
      <c r="F72" s="117">
        <v>8.7000000000000001E-5</v>
      </c>
      <c r="G72" s="117">
        <v>1.1400000000000001E-4</v>
      </c>
      <c r="H72" s="117" t="s">
        <v>72</v>
      </c>
      <c r="I72" s="117" t="s">
        <v>433</v>
      </c>
      <c r="J72" s="117" t="s">
        <v>433</v>
      </c>
      <c r="K72" s="117">
        <v>2.22E-4</v>
      </c>
      <c r="L72" s="117" t="s">
        <v>433</v>
      </c>
      <c r="M72" s="117">
        <v>3.0000000000000001E-6</v>
      </c>
      <c r="N72" s="117">
        <v>4.9420000000000002E-3</v>
      </c>
      <c r="O72" s="117">
        <v>3.8000000000000002E-4</v>
      </c>
      <c r="P72" s="117">
        <v>9.5000000000000005E-5</v>
      </c>
      <c r="Q72" s="117">
        <v>2.9E-5</v>
      </c>
      <c r="R72" s="117">
        <v>1.9100000000000001E-4</v>
      </c>
      <c r="S72" s="117">
        <v>8.7999999999999998E-5</v>
      </c>
      <c r="T72" s="117">
        <v>1.33E-3</v>
      </c>
      <c r="U72" s="117" t="s">
        <v>72</v>
      </c>
      <c r="V72" s="117">
        <v>7.0809999999999996E-3</v>
      </c>
      <c r="W72" s="117">
        <v>5.7070000000000003E-3</v>
      </c>
      <c r="X72" s="117" t="s">
        <v>72</v>
      </c>
      <c r="Y72" s="117" t="s">
        <v>72</v>
      </c>
      <c r="Z72" s="117" t="s">
        <v>72</v>
      </c>
      <c r="AA72" s="117" t="s">
        <v>72</v>
      </c>
      <c r="AB72" s="117" t="s">
        <v>72</v>
      </c>
      <c r="AC72" s="117" t="s">
        <v>72</v>
      </c>
      <c r="AD72" s="117">
        <v>1.2999999999999999E-5</v>
      </c>
      <c r="AE72" s="51"/>
      <c r="AF72" s="117" t="s">
        <v>65</v>
      </c>
      <c r="AG72" s="117" t="s">
        <v>65</v>
      </c>
      <c r="AH72" s="117" t="s">
        <v>65</v>
      </c>
      <c r="AI72" s="117" t="s">
        <v>65</v>
      </c>
      <c r="AJ72" s="117" t="s">
        <v>65</v>
      </c>
      <c r="AK72" s="117">
        <v>5.1999999999999989E-3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67" t="s">
        <v>69</v>
      </c>
      <c r="F75" s="67" t="s">
        <v>69</v>
      </c>
      <c r="G75" s="67" t="s">
        <v>69</v>
      </c>
      <c r="H75" s="67" t="s">
        <v>69</v>
      </c>
      <c r="I75" s="67" t="s">
        <v>69</v>
      </c>
      <c r="J75" s="67" t="s">
        <v>69</v>
      </c>
      <c r="K75" s="67" t="s">
        <v>69</v>
      </c>
      <c r="L75" s="67" t="s">
        <v>69</v>
      </c>
      <c r="M75" s="67" t="s">
        <v>69</v>
      </c>
      <c r="N75" s="67" t="s">
        <v>69</v>
      </c>
      <c r="O75" s="67" t="s">
        <v>69</v>
      </c>
      <c r="P75" s="67" t="s">
        <v>69</v>
      </c>
      <c r="Q75" s="67" t="s">
        <v>69</v>
      </c>
      <c r="R75" s="67" t="s">
        <v>69</v>
      </c>
      <c r="S75" s="67" t="s">
        <v>69</v>
      </c>
      <c r="T75" s="67" t="s">
        <v>69</v>
      </c>
      <c r="U75" s="67" t="s">
        <v>69</v>
      </c>
      <c r="V75" s="67" t="s">
        <v>69</v>
      </c>
      <c r="W75" s="67" t="s">
        <v>69</v>
      </c>
      <c r="X75" s="67" t="s">
        <v>69</v>
      </c>
      <c r="Y75" s="67" t="s">
        <v>69</v>
      </c>
      <c r="Z75" s="67" t="s">
        <v>69</v>
      </c>
      <c r="AA75" s="67" t="s">
        <v>69</v>
      </c>
      <c r="AB75" s="67" t="s">
        <v>69</v>
      </c>
      <c r="AC75" s="67" t="s">
        <v>69</v>
      </c>
      <c r="AD75" s="6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0.1</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3.7505139999999999</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1.448075</v>
      </c>
      <c r="AL82" s="40" t="s">
        <v>243</v>
      </c>
    </row>
    <row r="83" spans="1:38" ht="26.25" customHeight="1" thickBot="1" x14ac:dyDescent="0.25">
      <c r="A83" s="60" t="s">
        <v>66</v>
      </c>
      <c r="B83" s="71" t="s">
        <v>244</v>
      </c>
      <c r="C83" s="72" t="s">
        <v>245</v>
      </c>
      <c r="D83" s="62"/>
      <c r="E83" s="119" t="s">
        <v>65</v>
      </c>
      <c r="F83" s="119">
        <v>8.0000000000000002E-3</v>
      </c>
      <c r="G83" s="119" t="s">
        <v>65</v>
      </c>
      <c r="H83" s="119" t="s">
        <v>65</v>
      </c>
      <c r="I83" s="119" t="s">
        <v>433</v>
      </c>
      <c r="J83" s="119" t="s">
        <v>433</v>
      </c>
      <c r="K83" s="119">
        <v>7.1249999999999994E-2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475</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2.8481629999999996</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12.668628999999999</v>
      </c>
      <c r="AL85" s="40" t="s">
        <v>250</v>
      </c>
    </row>
    <row r="86" spans="1:38" ht="26.25" customHeight="1" thickBot="1" x14ac:dyDescent="0.25">
      <c r="A86" s="60" t="s">
        <v>240</v>
      </c>
      <c r="B86" s="66" t="s">
        <v>251</v>
      </c>
      <c r="C86" s="70" t="s">
        <v>252</v>
      </c>
      <c r="D86" s="62"/>
      <c r="E86" s="119" t="s">
        <v>65</v>
      </c>
      <c r="F86" s="119">
        <v>7.6597999999999999E-2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0.311753</v>
      </c>
      <c r="AL86" s="40" t="s">
        <v>243</v>
      </c>
    </row>
    <row r="87" spans="1:38" ht="26.25" customHeight="1" thickBot="1" x14ac:dyDescent="0.25">
      <c r="A87" s="60" t="s">
        <v>240</v>
      </c>
      <c r="B87" s="66" t="s">
        <v>253</v>
      </c>
      <c r="C87" s="70" t="s">
        <v>254</v>
      </c>
      <c r="D87" s="62"/>
      <c r="E87" s="119" t="s">
        <v>65</v>
      </c>
      <c r="F87" s="119">
        <v>2.4856000000000003E-2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6.2140000000000001E-2</v>
      </c>
      <c r="AL87" s="40" t="s">
        <v>243</v>
      </c>
    </row>
    <row r="88" spans="1:38" ht="26.25" customHeight="1" thickBot="1" x14ac:dyDescent="0.25">
      <c r="A88" s="60" t="s">
        <v>240</v>
      </c>
      <c r="B88" s="66" t="s">
        <v>255</v>
      </c>
      <c r="C88" s="70" t="s">
        <v>256</v>
      </c>
      <c r="D88" s="62"/>
      <c r="E88" s="123" t="s">
        <v>72</v>
      </c>
      <c r="F88" s="119">
        <v>0.25041000000000002</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0.12620000000000001</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0.25240000000000001</v>
      </c>
      <c r="AL89" s="40" t="s">
        <v>151</v>
      </c>
    </row>
    <row r="90" spans="1:38" s="5" customFormat="1" ht="26.25" customHeight="1" thickBot="1" x14ac:dyDescent="0.25">
      <c r="A90" s="60" t="s">
        <v>240</v>
      </c>
      <c r="B90" s="66" t="s">
        <v>259</v>
      </c>
      <c r="C90" s="70" t="s">
        <v>260</v>
      </c>
      <c r="D90" s="62"/>
      <c r="E90" s="119" t="s">
        <v>72</v>
      </c>
      <c r="F90" s="119">
        <v>0.80951399999999996</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3.999E-3</v>
      </c>
      <c r="F91" s="119">
        <v>3.2167000000000001E-2</v>
      </c>
      <c r="G91" s="119">
        <v>6.6000000000000005E-5</v>
      </c>
      <c r="H91" s="119">
        <v>9.2069999999999999E-3</v>
      </c>
      <c r="I91" s="119" t="s">
        <v>433</v>
      </c>
      <c r="J91" s="119" t="s">
        <v>433</v>
      </c>
      <c r="K91" s="119">
        <v>6.2149000000000003E-2</v>
      </c>
      <c r="L91" s="119" t="s">
        <v>433</v>
      </c>
      <c r="M91" s="119">
        <v>0.122392</v>
      </c>
      <c r="N91" s="119">
        <v>1.7179E-2</v>
      </c>
      <c r="O91" s="119">
        <v>1.5471E-2</v>
      </c>
      <c r="P91" s="119">
        <v>1.2470000000000001E-6</v>
      </c>
      <c r="Q91" s="119">
        <v>2.9E-5</v>
      </c>
      <c r="R91" s="119">
        <v>1.5035999999999999E-2</v>
      </c>
      <c r="S91" s="119">
        <v>0.61712100000000003</v>
      </c>
      <c r="T91" s="119">
        <v>3.1039000000000001E-2</v>
      </c>
      <c r="U91" s="119">
        <v>3.4749999999999998E-3</v>
      </c>
      <c r="V91" s="119">
        <v>0.35623300000000002</v>
      </c>
      <c r="W91" s="119">
        <v>2.22E-4</v>
      </c>
      <c r="X91" s="119">
        <v>2.4600000000000002E-4</v>
      </c>
      <c r="Y91" s="119">
        <v>1E-4</v>
      </c>
      <c r="Z91" s="119">
        <v>1E-4</v>
      </c>
      <c r="AA91" s="119">
        <v>1E-4</v>
      </c>
      <c r="AB91" s="119">
        <v>5.4600000000000004E-4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0.83875361000000004</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74">
        <v>5.0999999999999997E-2</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133">
        <v>3.1262999999999999E-2</v>
      </c>
      <c r="F99" s="133">
        <v>1.85714</v>
      </c>
      <c r="G99" s="133" t="s">
        <v>65</v>
      </c>
      <c r="H99" s="133">
        <v>1.370387</v>
      </c>
      <c r="I99" s="117" t="s">
        <v>433</v>
      </c>
      <c r="J99" s="117" t="s">
        <v>433</v>
      </c>
      <c r="K99" s="133">
        <v>0.20597000000000001</v>
      </c>
      <c r="L99" s="117" t="s">
        <v>433</v>
      </c>
      <c r="M99" s="133" t="s">
        <v>65</v>
      </c>
      <c r="N99" s="133" t="s">
        <v>65</v>
      </c>
      <c r="O99" s="133" t="s">
        <v>65</v>
      </c>
      <c r="P99" s="133" t="s">
        <v>65</v>
      </c>
      <c r="Q99" s="133" t="s">
        <v>65</v>
      </c>
      <c r="R99" s="133" t="s">
        <v>65</v>
      </c>
      <c r="S99" s="133" t="s">
        <v>65</v>
      </c>
      <c r="T99" s="133" t="s">
        <v>65</v>
      </c>
      <c r="U99" s="133" t="s">
        <v>65</v>
      </c>
      <c r="V99" s="133" t="s">
        <v>65</v>
      </c>
      <c r="W99" s="133" t="s">
        <v>65</v>
      </c>
      <c r="X99" s="133" t="s">
        <v>65</v>
      </c>
      <c r="Y99" s="133" t="s">
        <v>65</v>
      </c>
      <c r="Z99" s="133" t="s">
        <v>65</v>
      </c>
      <c r="AA99" s="133" t="s">
        <v>65</v>
      </c>
      <c r="AB99" s="133" t="s">
        <v>65</v>
      </c>
      <c r="AC99" s="133" t="s">
        <v>65</v>
      </c>
      <c r="AD99" s="133" t="s">
        <v>65</v>
      </c>
      <c r="AE99" s="51"/>
      <c r="AF99" s="117" t="s">
        <v>65</v>
      </c>
      <c r="AG99" s="117" t="s">
        <v>65</v>
      </c>
      <c r="AH99" s="117" t="s">
        <v>65</v>
      </c>
      <c r="AI99" s="117" t="s">
        <v>65</v>
      </c>
      <c r="AJ99" s="117" t="s">
        <v>65</v>
      </c>
      <c r="AK99" s="117">
        <v>185.4</v>
      </c>
      <c r="AL99" s="40" t="s">
        <v>282</v>
      </c>
    </row>
    <row r="100" spans="1:38" ht="26.25" customHeight="1" thickBot="1" x14ac:dyDescent="0.25">
      <c r="A100" s="60" t="s">
        <v>279</v>
      </c>
      <c r="B100" s="60" t="s">
        <v>283</v>
      </c>
      <c r="C100" s="61" t="s">
        <v>284</v>
      </c>
      <c r="D100" s="74"/>
      <c r="E100" s="133">
        <v>1.5921999999999999E-2</v>
      </c>
      <c r="F100" s="133">
        <v>1.4382799999999998</v>
      </c>
      <c r="G100" s="133" t="s">
        <v>65</v>
      </c>
      <c r="H100" s="133">
        <v>0.58491399999999993</v>
      </c>
      <c r="I100" s="117" t="s">
        <v>433</v>
      </c>
      <c r="J100" s="117" t="s">
        <v>433</v>
      </c>
      <c r="K100" s="133">
        <v>6.3129999999999992E-2</v>
      </c>
      <c r="L100" s="117" t="s">
        <v>433</v>
      </c>
      <c r="M100" s="133" t="s">
        <v>65</v>
      </c>
      <c r="N100" s="133" t="s">
        <v>65</v>
      </c>
      <c r="O100" s="133" t="s">
        <v>65</v>
      </c>
      <c r="P100" s="133" t="s">
        <v>65</v>
      </c>
      <c r="Q100" s="133" t="s">
        <v>65</v>
      </c>
      <c r="R100" s="133" t="s">
        <v>65</v>
      </c>
      <c r="S100" s="133" t="s">
        <v>65</v>
      </c>
      <c r="T100" s="133" t="s">
        <v>65</v>
      </c>
      <c r="U100" s="133" t="s">
        <v>65</v>
      </c>
      <c r="V100" s="133" t="s">
        <v>65</v>
      </c>
      <c r="W100" s="133" t="s">
        <v>65</v>
      </c>
      <c r="X100" s="133" t="s">
        <v>65</v>
      </c>
      <c r="Y100" s="133" t="s">
        <v>65</v>
      </c>
      <c r="Z100" s="133" t="s">
        <v>65</v>
      </c>
      <c r="AA100" s="133" t="s">
        <v>65</v>
      </c>
      <c r="AB100" s="133" t="s">
        <v>65</v>
      </c>
      <c r="AC100" s="133" t="s">
        <v>65</v>
      </c>
      <c r="AD100" s="133" t="s">
        <v>65</v>
      </c>
      <c r="AE100" s="51"/>
      <c r="AF100" s="117" t="s">
        <v>65</v>
      </c>
      <c r="AG100" s="117" t="s">
        <v>65</v>
      </c>
      <c r="AH100" s="117" t="s">
        <v>65</v>
      </c>
      <c r="AI100" s="117" t="s">
        <v>65</v>
      </c>
      <c r="AJ100" s="117" t="s">
        <v>65</v>
      </c>
      <c r="AK100" s="117">
        <v>185</v>
      </c>
      <c r="AL100" s="40" t="s">
        <v>282</v>
      </c>
    </row>
    <row r="101" spans="1:38" ht="26.25" customHeight="1" thickBot="1" x14ac:dyDescent="0.25">
      <c r="A101" s="60" t="s">
        <v>279</v>
      </c>
      <c r="B101" s="60" t="s">
        <v>285</v>
      </c>
      <c r="C101" s="61" t="s">
        <v>286</v>
      </c>
      <c r="D101" s="74"/>
      <c r="E101" s="74">
        <v>2.3E-3</v>
      </c>
      <c r="F101" s="117">
        <v>1.545E-2</v>
      </c>
      <c r="G101" s="117" t="s">
        <v>65</v>
      </c>
      <c r="H101" s="117">
        <v>9.595999999999999E-2</v>
      </c>
      <c r="I101" s="117" t="s">
        <v>433</v>
      </c>
      <c r="J101" s="117" t="s">
        <v>433</v>
      </c>
      <c r="K101" s="117">
        <v>7.7499999999999999E-3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57.3</v>
      </c>
      <c r="AL101" s="40" t="s">
        <v>282</v>
      </c>
    </row>
    <row r="102" spans="1:38" ht="26.25" customHeight="1" thickBot="1" x14ac:dyDescent="0.25">
      <c r="A102" s="60" t="s">
        <v>279</v>
      </c>
      <c r="B102" s="60" t="s">
        <v>287</v>
      </c>
      <c r="C102" s="61" t="s">
        <v>288</v>
      </c>
      <c r="D102" s="74"/>
      <c r="E102" s="74">
        <v>4.0499999999999998E-3</v>
      </c>
      <c r="F102" s="117">
        <v>0.44295900000000005</v>
      </c>
      <c r="G102" s="117" t="s">
        <v>65</v>
      </c>
      <c r="H102" s="62">
        <v>1.2481899999999999</v>
      </c>
      <c r="I102" s="117" t="s">
        <v>433</v>
      </c>
      <c r="J102" s="117" t="s">
        <v>433</v>
      </c>
      <c r="K102" s="117">
        <v>0.34706999999999999</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448.8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1.3999999999999999E-4</v>
      </c>
      <c r="F104" s="117">
        <v>1.24E-3</v>
      </c>
      <c r="G104" s="117" t="s">
        <v>65</v>
      </c>
      <c r="H104" s="117">
        <v>5.4799999999999996E-3</v>
      </c>
      <c r="I104" s="117" t="s">
        <v>433</v>
      </c>
      <c r="J104" s="117" t="s">
        <v>433</v>
      </c>
      <c r="K104" s="117">
        <v>2.8000000000000003E-4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8.3000000000000001E-4</v>
      </c>
      <c r="F105" s="117">
        <v>3.5800000000000005E-2</v>
      </c>
      <c r="G105" s="117" t="s">
        <v>65</v>
      </c>
      <c r="H105" s="117">
        <v>3.5480000000000005E-2</v>
      </c>
      <c r="I105" s="117" t="s">
        <v>433</v>
      </c>
      <c r="J105" s="117" t="s">
        <v>433</v>
      </c>
      <c r="K105" s="117">
        <v>2.2100000000000002E-3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4.5999999999999996</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5.4870000000000006E-3</v>
      </c>
      <c r="F107" s="117">
        <v>0.13667000000000001</v>
      </c>
      <c r="G107" s="117" t="s">
        <v>65</v>
      </c>
      <c r="H107" s="117">
        <v>0.128251</v>
      </c>
      <c r="I107" s="117" t="s">
        <v>433</v>
      </c>
      <c r="J107" s="117" t="s">
        <v>433</v>
      </c>
      <c r="K107" s="117">
        <v>0.15737699999999999</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828.3</v>
      </c>
      <c r="AL107" s="40" t="s">
        <v>282</v>
      </c>
    </row>
    <row r="108" spans="1:38" ht="26.25" customHeight="1" thickBot="1" x14ac:dyDescent="0.25">
      <c r="A108" s="60" t="s">
        <v>279</v>
      </c>
      <c r="B108" s="60" t="s">
        <v>299</v>
      </c>
      <c r="C108" s="61" t="s">
        <v>300</v>
      </c>
      <c r="D108" s="74"/>
      <c r="E108" s="74">
        <v>2.9430000000000003E-3</v>
      </c>
      <c r="F108" s="117">
        <v>9.3118000000000006E-2</v>
      </c>
      <c r="G108" s="117" t="s">
        <v>65</v>
      </c>
      <c r="H108" s="117">
        <v>0.117934</v>
      </c>
      <c r="I108" s="117" t="s">
        <v>433</v>
      </c>
      <c r="J108" s="117" t="s">
        <v>433</v>
      </c>
      <c r="K108" s="117">
        <v>3.4487999999999998E-2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862.2</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1.593E-3</v>
      </c>
      <c r="F110" s="117">
        <v>0.27431899999999998</v>
      </c>
      <c r="G110" s="117" t="s">
        <v>65</v>
      </c>
      <c r="H110" s="117">
        <v>0.217253</v>
      </c>
      <c r="I110" s="117" t="s">
        <v>433</v>
      </c>
      <c r="J110" s="117" t="s">
        <v>433</v>
      </c>
      <c r="K110" s="117">
        <v>7.8536999999999996E-2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561</v>
      </c>
      <c r="AL110" s="40" t="s">
        <v>282</v>
      </c>
    </row>
    <row r="111" spans="1:38" ht="26.25" customHeight="1" x14ac:dyDescent="0.2">
      <c r="A111" s="60" t="s">
        <v>279</v>
      </c>
      <c r="B111" s="60" t="s">
        <v>305</v>
      </c>
      <c r="C111" s="61" t="s">
        <v>306</v>
      </c>
      <c r="D111" s="74"/>
      <c r="E111" s="74">
        <v>5.3699999999999998E-3</v>
      </c>
      <c r="F111" s="117">
        <v>0.26029000000000002</v>
      </c>
      <c r="G111" s="117" t="s">
        <v>65</v>
      </c>
      <c r="H111" s="117">
        <v>0.20992</v>
      </c>
      <c r="I111" s="117" t="s">
        <v>433</v>
      </c>
      <c r="J111" s="117" t="s">
        <v>433</v>
      </c>
      <c r="K111" s="117">
        <v>3.7200000000000002E-3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206.8</v>
      </c>
      <c r="AL111" s="40" t="s">
        <v>282</v>
      </c>
    </row>
    <row r="112" spans="1:38" ht="26.25" customHeight="1" x14ac:dyDescent="0.2">
      <c r="A112" s="60" t="s">
        <v>307</v>
      </c>
      <c r="B112" s="60" t="s">
        <v>308</v>
      </c>
      <c r="C112" s="61" t="s">
        <v>309</v>
      </c>
      <c r="D112" s="62"/>
      <c r="E112" s="117">
        <v>0.75619999999999998</v>
      </c>
      <c r="F112" s="62" t="s">
        <v>65</v>
      </c>
      <c r="G112" s="117" t="s">
        <v>65</v>
      </c>
      <c r="H112" s="166">
        <v>1.437762</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18905000</v>
      </c>
      <c r="AL112" s="40" t="s">
        <v>310</v>
      </c>
    </row>
    <row r="113" spans="1:38" ht="26.25" customHeight="1" x14ac:dyDescent="0.2">
      <c r="A113" s="60" t="s">
        <v>307</v>
      </c>
      <c r="B113" s="75" t="s">
        <v>311</v>
      </c>
      <c r="C113" s="76" t="s">
        <v>312</v>
      </c>
      <c r="D113" s="62"/>
      <c r="E113" s="117">
        <v>0.69557799999999992</v>
      </c>
      <c r="F113" s="117" t="s">
        <v>139</v>
      </c>
      <c r="G113" s="117" t="s">
        <v>65</v>
      </c>
      <c r="H113" s="117">
        <v>3.6131640000000007</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2.8970000000000003E-3</v>
      </c>
      <c r="F114" s="117" t="s">
        <v>65</v>
      </c>
      <c r="G114" s="117" t="s">
        <v>65</v>
      </c>
      <c r="H114" s="117">
        <v>9.8469999999999999E-3</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2.6050000000000001E-3</v>
      </c>
      <c r="F115" s="117" t="s">
        <v>65</v>
      </c>
      <c r="G115" s="117" t="s">
        <v>65</v>
      </c>
      <c r="H115" s="117">
        <v>5.2090000000000001E-3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0.18966600000000003</v>
      </c>
      <c r="F116" s="117" t="s">
        <v>139</v>
      </c>
      <c r="G116" s="117" t="s">
        <v>65</v>
      </c>
      <c r="H116" s="117">
        <v>0.45916200000000001</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1.3574900000000001</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0.34520000000000001</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3.6547000000000003E-2</v>
      </c>
      <c r="G125" s="119" t="s">
        <v>65</v>
      </c>
      <c r="H125" s="119" t="s">
        <v>72</v>
      </c>
      <c r="I125" s="119" t="s">
        <v>433</v>
      </c>
      <c r="J125" s="119" t="s">
        <v>433</v>
      </c>
      <c r="K125" s="167">
        <v>4.9750000000000003E-3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1.3339999999999999E-3</v>
      </c>
      <c r="G126" s="119" t="s">
        <v>72</v>
      </c>
      <c r="H126" s="119">
        <v>2.1359999999999999E-3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4.7399999999999997E-4</v>
      </c>
      <c r="F130" s="119">
        <v>8.4099999999999995E-4</v>
      </c>
      <c r="G130" s="119">
        <v>4.1899999999999999E-4</v>
      </c>
      <c r="H130" s="119" t="s">
        <v>72</v>
      </c>
      <c r="I130" s="119" t="s">
        <v>433</v>
      </c>
      <c r="J130" s="119" t="s">
        <v>433</v>
      </c>
      <c r="K130" s="119">
        <v>3.8999999999999999E-5</v>
      </c>
      <c r="L130" s="119" t="s">
        <v>433</v>
      </c>
      <c r="M130" s="119">
        <v>1.6000000000000001E-4</v>
      </c>
      <c r="N130" s="119">
        <v>1.8395E-4</v>
      </c>
      <c r="O130" s="119">
        <v>1.415E-5</v>
      </c>
      <c r="P130" s="119">
        <v>7.9240000000000007E-6</v>
      </c>
      <c r="Q130" s="119">
        <v>2.2639999999999998E-6</v>
      </c>
      <c r="R130" s="119" t="s">
        <v>72</v>
      </c>
      <c r="S130" s="119" t="s">
        <v>72</v>
      </c>
      <c r="T130" s="119">
        <v>1.9809999999999998E-5</v>
      </c>
      <c r="U130" s="119" t="s">
        <v>72</v>
      </c>
      <c r="V130" s="119" t="s">
        <v>72</v>
      </c>
      <c r="W130" s="119">
        <v>1.415E-3</v>
      </c>
      <c r="X130" s="119" t="s">
        <v>72</v>
      </c>
      <c r="Y130" s="119" t="s">
        <v>72</v>
      </c>
      <c r="Z130" s="119" t="s">
        <v>72</v>
      </c>
      <c r="AA130" s="119" t="s">
        <v>72</v>
      </c>
      <c r="AB130" s="119">
        <v>2.83E-6</v>
      </c>
      <c r="AC130" s="119">
        <v>2.8299999999999999E-4</v>
      </c>
      <c r="AD130" s="119" t="s">
        <v>65</v>
      </c>
      <c r="AE130" s="51"/>
      <c r="AF130" s="117" t="s">
        <v>65</v>
      </c>
      <c r="AG130" s="117" t="s">
        <v>65</v>
      </c>
      <c r="AH130" s="117" t="s">
        <v>65</v>
      </c>
      <c r="AI130" s="117" t="s">
        <v>65</v>
      </c>
      <c r="AJ130" s="117" t="s">
        <v>65</v>
      </c>
      <c r="AK130" s="117">
        <v>0.14149999999999999</v>
      </c>
      <c r="AL130" s="40" t="s">
        <v>348</v>
      </c>
    </row>
    <row r="131" spans="1:38" ht="26.25" customHeight="1" thickBot="1" x14ac:dyDescent="0.25">
      <c r="A131" s="60" t="s">
        <v>336</v>
      </c>
      <c r="B131" s="64" t="s">
        <v>353</v>
      </c>
      <c r="C131" s="72" t="s">
        <v>354</v>
      </c>
      <c r="D131" s="62"/>
      <c r="E131" s="167">
        <v>1.9000000000000001E-5</v>
      </c>
      <c r="F131" s="119">
        <v>7.9999999999999996E-6</v>
      </c>
      <c r="G131" s="167">
        <v>1.2E-5</v>
      </c>
      <c r="H131" s="119" t="s">
        <v>72</v>
      </c>
      <c r="I131" s="119" t="s">
        <v>433</v>
      </c>
      <c r="J131" s="119" t="s">
        <v>433</v>
      </c>
      <c r="K131" s="167">
        <v>2.5000000000000001E-5</v>
      </c>
      <c r="L131" s="119" t="s">
        <v>433</v>
      </c>
      <c r="M131" s="167">
        <v>1.5999999999999999E-5</v>
      </c>
      <c r="N131" s="167">
        <v>3.8996499999999998E-4</v>
      </c>
      <c r="O131" s="167">
        <v>3.2500000000000004E-5</v>
      </c>
      <c r="P131" s="167">
        <v>5.89647E-4</v>
      </c>
      <c r="Q131" s="167">
        <v>1.1120000000000001E-6</v>
      </c>
      <c r="R131" s="167">
        <v>4.34E-6</v>
      </c>
      <c r="S131" s="167">
        <v>6.5035000000000003E-5</v>
      </c>
      <c r="T131" s="167">
        <v>3.2559999999999998E-6</v>
      </c>
      <c r="U131" s="119" t="s">
        <v>72</v>
      </c>
      <c r="V131" s="119" t="s">
        <v>72</v>
      </c>
      <c r="W131" s="119">
        <v>0.43335507499999998</v>
      </c>
      <c r="X131" s="119" t="s">
        <v>72</v>
      </c>
      <c r="Y131" s="119" t="s">
        <v>72</v>
      </c>
      <c r="Z131" s="119" t="s">
        <v>72</v>
      </c>
      <c r="AA131" s="119" t="s">
        <v>72</v>
      </c>
      <c r="AB131" s="167">
        <v>4.0000000000000001E-10</v>
      </c>
      <c r="AC131" s="119">
        <v>1.0975E-3</v>
      </c>
      <c r="AD131" s="119">
        <v>2.195E-4</v>
      </c>
      <c r="AE131" s="51"/>
      <c r="AF131" s="117" t="s">
        <v>65</v>
      </c>
      <c r="AG131" s="117" t="s">
        <v>65</v>
      </c>
      <c r="AH131" s="117" t="s">
        <v>65</v>
      </c>
      <c r="AI131" s="117" t="s">
        <v>65</v>
      </c>
      <c r="AJ131" s="117" t="s">
        <v>65</v>
      </c>
      <c r="AK131" s="117">
        <v>1.0975E-2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7.2300000000000001E-4</v>
      </c>
      <c r="F133" s="119">
        <v>1.1E-5</v>
      </c>
      <c r="G133" s="119">
        <v>9.8999999999999994E-5</v>
      </c>
      <c r="H133" s="119" t="s">
        <v>65</v>
      </c>
      <c r="I133" s="119" t="s">
        <v>433</v>
      </c>
      <c r="J133" s="119" t="s">
        <v>433</v>
      </c>
      <c r="K133" s="119">
        <v>3.4E-5</v>
      </c>
      <c r="L133" s="119" t="s">
        <v>433</v>
      </c>
      <c r="M133" s="119">
        <v>1.2300000000000001E-4</v>
      </c>
      <c r="N133" s="119">
        <v>2.5999999999999998E-5</v>
      </c>
      <c r="O133" s="119">
        <v>3.9999999999999998E-6</v>
      </c>
      <c r="P133" s="119">
        <v>1.305E-3</v>
      </c>
      <c r="Q133" s="119">
        <v>1.2E-5</v>
      </c>
      <c r="R133" s="119">
        <v>1.2E-5</v>
      </c>
      <c r="S133" s="119">
        <v>1.1E-5</v>
      </c>
      <c r="T133" s="119">
        <v>1.5E-5</v>
      </c>
      <c r="U133" s="119">
        <v>1.7E-5</v>
      </c>
      <c r="V133" s="119">
        <v>1.3999999999999999E-4</v>
      </c>
      <c r="W133" s="119">
        <v>2.4000000000000001E-5</v>
      </c>
      <c r="X133" s="119">
        <v>1.2E-8</v>
      </c>
      <c r="Y133" s="119">
        <v>6E-9</v>
      </c>
      <c r="Z133" s="119">
        <v>5.5999999999999997E-9</v>
      </c>
      <c r="AA133" s="119">
        <v>6E-9</v>
      </c>
      <c r="AB133" s="119">
        <v>2.9999999999999997E-8</v>
      </c>
      <c r="AC133" s="119">
        <v>1.3100000000000001E-4</v>
      </c>
      <c r="AD133" s="119">
        <v>3.59E-4</v>
      </c>
      <c r="AE133" s="51"/>
      <c r="AF133" s="117" t="s">
        <v>65</v>
      </c>
      <c r="AG133" s="117" t="s">
        <v>65</v>
      </c>
      <c r="AH133" s="117" t="s">
        <v>65</v>
      </c>
      <c r="AI133" s="117" t="s">
        <v>65</v>
      </c>
      <c r="AJ133" s="117" t="s">
        <v>65</v>
      </c>
      <c r="AK133" s="62">
        <v>876</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3.1326E-2</v>
      </c>
      <c r="F135" s="119">
        <v>0.15662899999999999</v>
      </c>
      <c r="G135" s="119">
        <v>5.2209999999999999E-3</v>
      </c>
      <c r="H135" s="119" t="s">
        <v>72</v>
      </c>
      <c r="I135" s="119" t="s">
        <v>433</v>
      </c>
      <c r="J135" s="119" t="s">
        <v>433</v>
      </c>
      <c r="K135" s="119">
        <v>8.3535999999999999E-2</v>
      </c>
      <c r="L135" s="119" t="s">
        <v>433</v>
      </c>
      <c r="M135" s="119">
        <v>0.43856200000000001</v>
      </c>
      <c r="N135" s="119" t="s">
        <v>72</v>
      </c>
      <c r="O135" s="119" t="s">
        <v>72</v>
      </c>
      <c r="P135" s="119" t="s">
        <v>72</v>
      </c>
      <c r="Q135" s="119" t="s">
        <v>72</v>
      </c>
      <c r="R135" s="119" t="s">
        <v>72</v>
      </c>
      <c r="S135" s="119" t="s">
        <v>72</v>
      </c>
      <c r="T135" s="119" t="s">
        <v>72</v>
      </c>
      <c r="U135" s="119" t="s">
        <v>72</v>
      </c>
      <c r="V135" s="119" t="s">
        <v>72</v>
      </c>
      <c r="W135" s="119">
        <v>0.80194129000000003</v>
      </c>
      <c r="X135" s="119">
        <v>1.4618720999999999E-2</v>
      </c>
      <c r="Y135" s="119">
        <v>6.9961019999999997E-3</v>
      </c>
      <c r="Z135" s="119">
        <v>6.9961019999999997E-3</v>
      </c>
      <c r="AA135" s="119">
        <v>1.3261268999999999E-2</v>
      </c>
      <c r="AB135" s="119">
        <v>4.1872194000000001E-2</v>
      </c>
      <c r="AC135" s="119">
        <v>0.41767775499999998</v>
      </c>
      <c r="AD135" s="119">
        <v>1.3156849289999999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2.7734999999999999E-2</v>
      </c>
      <c r="G136" s="119" t="s">
        <v>65</v>
      </c>
      <c r="H136" s="167">
        <v>0.308228</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433</v>
      </c>
      <c r="J138" s="119" t="s">
        <v>433</v>
      </c>
      <c r="K138" s="121" t="s">
        <v>65</v>
      </c>
      <c r="L138" s="119" t="s">
        <v>433</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c r="AL140" s="40" t="s">
        <v>151</v>
      </c>
    </row>
    <row r="141" spans="1:38" s="6" customFormat="1" ht="37.5" customHeight="1" thickBot="1" x14ac:dyDescent="0.25">
      <c r="A141" s="79"/>
      <c r="B141" s="80" t="s">
        <v>377</v>
      </c>
      <c r="C141" s="81" t="s">
        <v>378</v>
      </c>
      <c r="D141" s="79" t="s">
        <v>379</v>
      </c>
      <c r="E141" s="16">
        <f>SUM(E14:E140)</f>
        <v>47.516545584158742</v>
      </c>
      <c r="F141" s="16">
        <f t="shared" ref="F141:AD141" si="0">SUM(F14:F140)</f>
        <v>40.823992784809199</v>
      </c>
      <c r="G141" s="16">
        <f t="shared" si="0"/>
        <v>116.75909071458641</v>
      </c>
      <c r="H141" s="16">
        <f t="shared" si="0"/>
        <v>10.371879956287325</v>
      </c>
      <c r="I141" s="16">
        <f t="shared" si="0"/>
        <v>0</v>
      </c>
      <c r="J141" s="16">
        <f t="shared" si="0"/>
        <v>0</v>
      </c>
      <c r="K141" s="16">
        <f t="shared" si="0"/>
        <v>115.97154774355174</v>
      </c>
      <c r="L141" s="16">
        <f t="shared" si="0"/>
        <v>0</v>
      </c>
      <c r="M141" s="16">
        <f t="shared" si="0"/>
        <v>206.49788987670291</v>
      </c>
      <c r="N141" s="16">
        <f t="shared" si="0"/>
        <v>82.93731733167904</v>
      </c>
      <c r="O141" s="16">
        <f t="shared" si="0"/>
        <v>2.1766525454778423</v>
      </c>
      <c r="P141" s="16">
        <f t="shared" si="0"/>
        <v>0.64468854429142952</v>
      </c>
      <c r="Q141" s="16">
        <f t="shared" si="0"/>
        <v>9.7353912502007987</v>
      </c>
      <c r="R141" s="16">
        <f>SUM(R14:R140)</f>
        <v>9.0139269301318006</v>
      </c>
      <c r="S141" s="16">
        <f t="shared" si="0"/>
        <v>8.4239088533312252</v>
      </c>
      <c r="T141" s="16">
        <f t="shared" si="0"/>
        <v>10.001065299234536</v>
      </c>
      <c r="U141" s="16">
        <f t="shared" si="0"/>
        <v>4.9127821574459265</v>
      </c>
      <c r="V141" s="16">
        <f t="shared" si="0"/>
        <v>61.279991837620457</v>
      </c>
      <c r="W141" s="16">
        <f t="shared" si="0"/>
        <v>5.8680495649999997</v>
      </c>
      <c r="X141" s="16">
        <f t="shared" si="0"/>
        <v>2.8751241889674</v>
      </c>
      <c r="Y141" s="16">
        <f t="shared" si="0"/>
        <v>2.8917768145522009</v>
      </c>
      <c r="Z141" s="16">
        <f t="shared" si="0"/>
        <v>1.8709784605664999</v>
      </c>
      <c r="AA141" s="16">
        <f t="shared" si="0"/>
        <v>2.7277409194005005</v>
      </c>
      <c r="AB141" s="16">
        <f t="shared" si="0"/>
        <v>10.3656242142866</v>
      </c>
      <c r="AC141" s="16">
        <f t="shared" si="0"/>
        <v>0.74769103189999997</v>
      </c>
      <c r="AD141" s="16">
        <f t="shared" si="0"/>
        <v>2.7930023101999999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47.516545584158742</v>
      </c>
      <c r="F152" s="11">
        <f t="shared" ref="F152:AD152" si="1">F141 + F151 + IF(AND(OR($B$4="AT",$B$4="BE",$B$4="CH",$B$4="GB",$B$4="IE",$B$4="LT",$B$4="LU",$B$4="NL"),SUM(F143:F149)&gt;0),SUM(F143:F149)-SUM(F27:F33),0)</f>
        <v>40.823992784809199</v>
      </c>
      <c r="G152" s="11">
        <f t="shared" si="1"/>
        <v>116.75909071458641</v>
      </c>
      <c r="H152" s="11">
        <f t="shared" si="1"/>
        <v>10.371879956287325</v>
      </c>
      <c r="I152" s="11">
        <f t="shared" si="1"/>
        <v>0</v>
      </c>
      <c r="J152" s="11">
        <f t="shared" si="1"/>
        <v>0</v>
      </c>
      <c r="K152" s="11">
        <f t="shared" si="1"/>
        <v>115.97154774355174</v>
      </c>
      <c r="L152" s="11">
        <f t="shared" si="1"/>
        <v>0</v>
      </c>
      <c r="M152" s="11">
        <f t="shared" si="1"/>
        <v>206.49788987670291</v>
      </c>
      <c r="N152" s="11">
        <f t="shared" si="1"/>
        <v>82.93731733167904</v>
      </c>
      <c r="O152" s="11">
        <f t="shared" si="1"/>
        <v>2.1766525454778423</v>
      </c>
      <c r="P152" s="11">
        <f t="shared" si="1"/>
        <v>0.64468854429142952</v>
      </c>
      <c r="Q152" s="11">
        <f t="shared" si="1"/>
        <v>9.7353912502007987</v>
      </c>
      <c r="R152" s="11">
        <f t="shared" si="1"/>
        <v>9.0139269301318006</v>
      </c>
      <c r="S152" s="11">
        <f t="shared" si="1"/>
        <v>8.4239088533312252</v>
      </c>
      <c r="T152" s="11">
        <f t="shared" si="1"/>
        <v>10.001065299234536</v>
      </c>
      <c r="U152" s="11">
        <f t="shared" si="1"/>
        <v>4.9127821574459265</v>
      </c>
      <c r="V152" s="11">
        <f t="shared" si="1"/>
        <v>61.279991837620457</v>
      </c>
      <c r="W152" s="11">
        <f t="shared" si="1"/>
        <v>5.8680495649999997</v>
      </c>
      <c r="X152" s="11">
        <f t="shared" si="1"/>
        <v>2.8751241889674</v>
      </c>
      <c r="Y152" s="11">
        <f t="shared" si="1"/>
        <v>2.8917768145522009</v>
      </c>
      <c r="Z152" s="11">
        <f t="shared" si="1"/>
        <v>1.8709784605664999</v>
      </c>
      <c r="AA152" s="11">
        <f t="shared" si="1"/>
        <v>2.7277409194005005</v>
      </c>
      <c r="AB152" s="11">
        <f t="shared" si="1"/>
        <v>10.3656242142866</v>
      </c>
      <c r="AC152" s="11">
        <f t="shared" si="1"/>
        <v>0.74769103189999997</v>
      </c>
      <c r="AD152" s="11">
        <f t="shared" si="1"/>
        <v>2.7930023101999999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47.516545584158742</v>
      </c>
      <c r="F154" s="11">
        <f>F141 + F153 - IF(OR($B$6=2005,$B$6&gt;=2020),SUM(F99:F122),0) + IF(AND(OR($B$4="AT",$B$4="BE",$B$4="CH",$B$4="GB",$B$4="IE",$B$4="LT",$B$4="LU",$B$4="NL"),SUM(F143:F149)&gt;0),SUM(F143:F149)-SUM(F27:F33),0)</f>
        <v>40.823992784809199</v>
      </c>
      <c r="G154" s="11">
        <f>G141 + G153 + IF(AND(OR($B$4="AT",$B$4="BE",$B$4="CH",$B$4="GB",$B$4="IE",$B$4="LT",$B$4="LU",$B$4="NL"),SUM(G143:G149)&gt;0),SUM(G143:G149)-SUM(G27:G33),0)</f>
        <v>116.75909071458641</v>
      </c>
      <c r="H154" s="11">
        <f t="shared" ref="H154:AD154" si="2">H141 + H153 + IF(AND(OR($B$4="AT",$B$4="BE",$B$4="CH",$B$4="GB",$B$4="IE",$B$4="LT",$B$4="LU",$B$4="NL"),SUM(H143:H149)&gt;0),SUM(H143:H149)-SUM(H27:H33),0)</f>
        <v>10.371879956287325</v>
      </c>
      <c r="I154" s="11">
        <f t="shared" si="2"/>
        <v>0</v>
      </c>
      <c r="J154" s="11">
        <f t="shared" si="2"/>
        <v>0</v>
      </c>
      <c r="K154" s="11">
        <f t="shared" si="2"/>
        <v>115.97154774355174</v>
      </c>
      <c r="L154" s="11">
        <f t="shared" si="2"/>
        <v>0</v>
      </c>
      <c r="M154" s="11">
        <f t="shared" si="2"/>
        <v>206.49788987670291</v>
      </c>
      <c r="N154" s="11">
        <f t="shared" si="2"/>
        <v>82.93731733167904</v>
      </c>
      <c r="O154" s="11">
        <f t="shared" si="2"/>
        <v>2.1766525454778423</v>
      </c>
      <c r="P154" s="11">
        <f t="shared" si="2"/>
        <v>0.64468854429142952</v>
      </c>
      <c r="Q154" s="11">
        <f t="shared" si="2"/>
        <v>9.7353912502007987</v>
      </c>
      <c r="R154" s="11">
        <f t="shared" si="2"/>
        <v>9.0139269301318006</v>
      </c>
      <c r="S154" s="11">
        <f t="shared" si="2"/>
        <v>8.4239088533312252</v>
      </c>
      <c r="T154" s="11">
        <f t="shared" si="2"/>
        <v>10.001065299234536</v>
      </c>
      <c r="U154" s="11">
        <f t="shared" si="2"/>
        <v>4.9127821574459265</v>
      </c>
      <c r="V154" s="11">
        <f t="shared" si="2"/>
        <v>61.279991837620457</v>
      </c>
      <c r="W154" s="11">
        <f t="shared" si="2"/>
        <v>5.8680495649999997</v>
      </c>
      <c r="X154" s="11">
        <f t="shared" si="2"/>
        <v>2.8751241889674</v>
      </c>
      <c r="Y154" s="11">
        <f t="shared" si="2"/>
        <v>2.8917768145522009</v>
      </c>
      <c r="Z154" s="11">
        <f t="shared" si="2"/>
        <v>1.8709784605664999</v>
      </c>
      <c r="AA154" s="11">
        <f t="shared" si="2"/>
        <v>2.7277409194005005</v>
      </c>
      <c r="AB154" s="11">
        <f t="shared" si="2"/>
        <v>10.3656242142866</v>
      </c>
      <c r="AC154" s="11">
        <f t="shared" si="2"/>
        <v>0.74769103189999997</v>
      </c>
      <c r="AD154" s="11">
        <f t="shared" si="2"/>
        <v>2.7930023101999999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0.179955</v>
      </c>
      <c r="F157" s="129">
        <v>7.0299999999999998E-3</v>
      </c>
      <c r="G157" s="129">
        <v>1.4059E-2</v>
      </c>
      <c r="H157" s="129" t="s">
        <v>72</v>
      </c>
      <c r="I157" s="129" t="s">
        <v>433</v>
      </c>
      <c r="J157" s="129" t="s">
        <v>433</v>
      </c>
      <c r="K157" s="129">
        <v>2.8119999999999998E-3</v>
      </c>
      <c r="L157" s="129" t="s">
        <v>433</v>
      </c>
      <c r="M157" s="129">
        <v>1.5465E-2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571.73299999999995</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1.0003E-2</v>
      </c>
      <c r="F158" s="129">
        <v>9.7E-5</v>
      </c>
      <c r="G158" s="129">
        <v>9.7099999999999997E-4</v>
      </c>
      <c r="H158" s="129" t="s">
        <v>72</v>
      </c>
      <c r="I158" s="129" t="s">
        <v>433</v>
      </c>
      <c r="J158" s="129" t="s">
        <v>433</v>
      </c>
      <c r="K158" s="129">
        <v>1.94E-4</v>
      </c>
      <c r="L158" s="129" t="s">
        <v>433</v>
      </c>
      <c r="M158" s="129">
        <v>1.9419999999999999E-3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39.497999999999998</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7.1050000000000004</v>
      </c>
      <c r="F159" s="129">
        <v>0.247</v>
      </c>
      <c r="G159" s="129">
        <v>3.1</v>
      </c>
      <c r="H159" s="129" t="s">
        <v>72</v>
      </c>
      <c r="I159" s="129" t="s">
        <v>433</v>
      </c>
      <c r="J159" s="129" t="s">
        <v>433</v>
      </c>
      <c r="K159" s="129">
        <v>0.37</v>
      </c>
      <c r="L159" s="129" t="s">
        <v>433</v>
      </c>
      <c r="M159" s="129">
        <v>0.66599999999999993</v>
      </c>
      <c r="N159" s="129">
        <v>1.4199999999999999E-2</v>
      </c>
      <c r="O159" s="129">
        <v>1.4E-3</v>
      </c>
      <c r="P159" s="129">
        <v>2.1999999999999997E-3</v>
      </c>
      <c r="Q159" s="129">
        <v>4.1000000000000003E-3</v>
      </c>
      <c r="R159" s="129">
        <v>3.7999999999999999E-2</v>
      </c>
      <c r="S159" s="129">
        <v>1.7999999999999999E-2</v>
      </c>
      <c r="T159" s="129">
        <v>1.64</v>
      </c>
      <c r="U159" s="129">
        <v>2.3999999999999998E-3</v>
      </c>
      <c r="V159" s="129">
        <v>0.108</v>
      </c>
      <c r="W159" s="129">
        <v>2.87E-2</v>
      </c>
      <c r="X159" s="129">
        <v>3.3E-4</v>
      </c>
      <c r="Y159" s="129">
        <v>1.9E-3</v>
      </c>
      <c r="Z159" s="129">
        <v>1.4E-3</v>
      </c>
      <c r="AA159" s="129">
        <v>4.8999999999999998E-4</v>
      </c>
      <c r="AB159" s="129">
        <v>4.1200000000000004E-3</v>
      </c>
      <c r="AC159" s="129">
        <v>1.0200000000000001E-2</v>
      </c>
      <c r="AD159" s="129">
        <v>3.0019999999999995E-2</v>
      </c>
      <c r="AE159" s="54"/>
      <c r="AF159" s="129">
        <v>3740</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1.8589999999999999E-2</v>
      </c>
      <c r="F163" s="130">
        <v>5.577E-2</v>
      </c>
      <c r="G163" s="130">
        <v>3.718E-3</v>
      </c>
      <c r="H163" s="130">
        <v>3.718E-3</v>
      </c>
      <c r="I163" s="297">
        <v>0.23858699999999999</v>
      </c>
      <c r="J163" s="297">
        <v>0.29160599999999998</v>
      </c>
      <c r="K163" s="297">
        <v>0.45066400000000001</v>
      </c>
      <c r="L163" s="297">
        <v>2.1472999999999999E-2</v>
      </c>
      <c r="M163" s="130">
        <v>0.55769999999999997</v>
      </c>
      <c r="N163" s="130" t="s">
        <v>72</v>
      </c>
      <c r="O163" s="130" t="s">
        <v>72</v>
      </c>
      <c r="P163" s="130" t="s">
        <v>72</v>
      </c>
      <c r="Q163" s="130" t="s">
        <v>72</v>
      </c>
      <c r="R163" s="130" t="s">
        <v>72</v>
      </c>
      <c r="S163" s="130" t="s">
        <v>72</v>
      </c>
      <c r="T163" s="130" t="s">
        <v>72</v>
      </c>
      <c r="U163" s="130" t="s">
        <v>72</v>
      </c>
      <c r="V163" s="130" t="s">
        <v>72</v>
      </c>
      <c r="W163" s="297">
        <v>2.6509999999999999E-2</v>
      </c>
      <c r="X163" s="130" t="s">
        <v>72</v>
      </c>
      <c r="Y163" s="130" t="s">
        <v>72</v>
      </c>
      <c r="Z163" s="130" t="s">
        <v>72</v>
      </c>
      <c r="AA163" s="130" t="s">
        <v>72</v>
      </c>
      <c r="AB163" s="130" t="s">
        <v>72</v>
      </c>
      <c r="AC163" s="130" t="s">
        <v>72</v>
      </c>
      <c r="AD163" s="297">
        <v>2.6510000000000001E-3</v>
      </c>
      <c r="AE163" s="55"/>
      <c r="AF163" s="130" t="s">
        <v>65</v>
      </c>
      <c r="AG163" s="130" t="s">
        <v>65</v>
      </c>
      <c r="AH163" s="130" t="s">
        <v>65</v>
      </c>
      <c r="AI163" s="130" t="s">
        <v>65</v>
      </c>
      <c r="AJ163" s="130" t="s">
        <v>65</v>
      </c>
      <c r="AK163" s="130">
        <v>185.9</v>
      </c>
      <c r="AL163" s="50" t="s">
        <v>425</v>
      </c>
    </row>
    <row r="164" spans="1:38" ht="26.25" customHeight="1" thickBot="1" x14ac:dyDescent="0.25">
      <c r="A164" s="50" t="s">
        <v>420</v>
      </c>
      <c r="B164" s="50" t="s">
        <v>426</v>
      </c>
      <c r="C164" s="101" t="s">
        <v>427</v>
      </c>
      <c r="D164" s="102"/>
      <c r="E164" s="130" t="s">
        <v>69</v>
      </c>
      <c r="F164" s="130">
        <v>34.729900000000001</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pane ySplit="13" topLeftCell="A65" activePane="bottomLeft" state="frozen"/>
      <selection pane="bottomLeft" activeCell="E80" sqref="E80"/>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1994</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1994</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14.024096999999999</v>
      </c>
      <c r="F14" s="166">
        <v>0.47303200000000001</v>
      </c>
      <c r="G14" s="117">
        <v>133.03388100000001</v>
      </c>
      <c r="H14" s="166">
        <v>6.313E-3</v>
      </c>
      <c r="I14" s="117" t="s">
        <v>433</v>
      </c>
      <c r="J14" s="117" t="s">
        <v>433</v>
      </c>
      <c r="K14" s="117">
        <v>90.430027999999993</v>
      </c>
      <c r="L14" s="117" t="s">
        <v>433</v>
      </c>
      <c r="M14" s="117">
        <v>9.2674970000000005</v>
      </c>
      <c r="N14" s="117">
        <v>32.148815999999997</v>
      </c>
      <c r="O14" s="117">
        <v>0.58337399999999995</v>
      </c>
      <c r="P14" s="117">
        <v>0.56075200000000003</v>
      </c>
      <c r="Q14" s="117">
        <v>9.9856700000000007</v>
      </c>
      <c r="R14" s="117">
        <v>8.7689190000000004</v>
      </c>
      <c r="S14" s="117">
        <v>2.4584990000000002</v>
      </c>
      <c r="T14" s="117">
        <v>10.207424</v>
      </c>
      <c r="U14" s="62">
        <v>5.2419479999999998</v>
      </c>
      <c r="V14" s="117">
        <v>47.634287</v>
      </c>
      <c r="W14" s="166">
        <v>1.74288</v>
      </c>
      <c r="X14" s="166">
        <v>0.14629300000000001</v>
      </c>
      <c r="Y14" s="166">
        <v>0.20628099999999999</v>
      </c>
      <c r="Z14" s="166">
        <v>8.8761000000000007E-2</v>
      </c>
      <c r="AA14" s="166">
        <v>6.6656999999999994E-2</v>
      </c>
      <c r="AB14" s="166">
        <v>0.50799099999999997</v>
      </c>
      <c r="AC14" s="117">
        <v>9.0630000000000002E-2</v>
      </c>
      <c r="AD14" s="117">
        <v>1.1559889999999999</v>
      </c>
      <c r="AE14" s="51"/>
      <c r="AF14" s="117">
        <v>20743.8</v>
      </c>
      <c r="AG14" s="117">
        <v>119969.323</v>
      </c>
      <c r="AH14" s="166">
        <v>10155.6</v>
      </c>
      <c r="AI14" s="117">
        <v>3736</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4.9435E-2</v>
      </c>
      <c r="F16" s="166">
        <v>0.83755199999999996</v>
      </c>
      <c r="G16" s="117">
        <v>1.7482169999999999</v>
      </c>
      <c r="H16" s="117">
        <v>7.0944999999999994E-2</v>
      </c>
      <c r="I16" s="117" t="s">
        <v>433</v>
      </c>
      <c r="J16" s="117" t="s">
        <v>433</v>
      </c>
      <c r="K16" s="117">
        <v>0.40607500000000002</v>
      </c>
      <c r="L16" s="117" t="s">
        <v>433</v>
      </c>
      <c r="M16" s="166">
        <v>10.334015000000001</v>
      </c>
      <c r="N16" s="117">
        <v>8.2590000000000007E-3</v>
      </c>
      <c r="O16" s="117">
        <v>4.8799999999999999E-4</v>
      </c>
      <c r="P16" s="117">
        <v>1.689E-3</v>
      </c>
      <c r="Q16" s="117">
        <v>3.3790000000000001E-3</v>
      </c>
      <c r="R16" s="117">
        <v>1.6893999999999999E-2</v>
      </c>
      <c r="S16" s="117">
        <v>1.6893999999999999E-2</v>
      </c>
      <c r="T16" s="117">
        <v>8.4469999999999996E-3</v>
      </c>
      <c r="U16" s="62" t="s">
        <v>72</v>
      </c>
      <c r="V16" s="117">
        <v>0.112626</v>
      </c>
      <c r="W16" s="62">
        <v>5.5779999999999996E-3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0.39896999999999999</v>
      </c>
      <c r="F19" s="166">
        <v>1.6587000000000001E-2</v>
      </c>
      <c r="G19" s="117">
        <v>1.9250400000000001</v>
      </c>
      <c r="H19" s="117">
        <v>8.5899999999999995E-4</v>
      </c>
      <c r="I19" s="117" t="s">
        <v>433</v>
      </c>
      <c r="J19" s="117" t="s">
        <v>433</v>
      </c>
      <c r="K19" s="117">
        <v>1.9040999999999999E-2</v>
      </c>
      <c r="L19" s="117" t="s">
        <v>433</v>
      </c>
      <c r="M19" s="166">
        <v>4.3834999999999999E-2</v>
      </c>
      <c r="N19" s="117">
        <v>2.5190000000000001E-2</v>
      </c>
      <c r="O19" s="117">
        <v>6.6799999999999997E-4</v>
      </c>
      <c r="P19" s="117">
        <v>6.2600000000000004E-4</v>
      </c>
      <c r="Q19" s="117">
        <v>9.3970999999999999E-2</v>
      </c>
      <c r="R19" s="117">
        <v>4.2472999999999997E-2</v>
      </c>
      <c r="S19" s="117">
        <v>1.3826E-2</v>
      </c>
      <c r="T19" s="117">
        <v>0.43165100000000001</v>
      </c>
      <c r="U19" s="117">
        <v>7.2999999999999999E-5</v>
      </c>
      <c r="V19" s="117">
        <v>1.5689999999999999E-2</v>
      </c>
      <c r="W19" s="166">
        <v>2.5122999999999999E-2</v>
      </c>
      <c r="X19" s="117">
        <v>3.6080000000000001E-3</v>
      </c>
      <c r="Y19" s="117">
        <v>5.9449999999999998E-3</v>
      </c>
      <c r="Z19" s="117">
        <v>3.0669999999999998E-3</v>
      </c>
      <c r="AA19" s="117">
        <v>2.6380000000000002E-3</v>
      </c>
      <c r="AB19" s="117">
        <v>1.5258000000000001E-2</v>
      </c>
      <c r="AC19" s="117">
        <v>1.6120000000000002E-5</v>
      </c>
      <c r="AD19" s="117">
        <v>4.4200000000000003E-3</v>
      </c>
      <c r="AE19" s="51"/>
      <c r="AF19" s="117">
        <v>2104.1000000000004</v>
      </c>
      <c r="AG19" s="117">
        <v>26</v>
      </c>
      <c r="AH19" s="166">
        <v>1912.5</v>
      </c>
      <c r="AI19" s="117" t="s">
        <v>65</v>
      </c>
      <c r="AJ19" s="117" t="s">
        <v>65</v>
      </c>
      <c r="AK19" s="117" t="s">
        <v>65</v>
      </c>
      <c r="AL19" s="40" t="s">
        <v>61</v>
      </c>
    </row>
    <row r="20" spans="1:38" ht="26.25" customHeight="1" thickBot="1" x14ac:dyDescent="0.25">
      <c r="A20" s="60" t="s">
        <v>66</v>
      </c>
      <c r="B20" s="60" t="s">
        <v>79</v>
      </c>
      <c r="C20" s="61" t="s">
        <v>80</v>
      </c>
      <c r="D20" s="62"/>
      <c r="E20" s="117">
        <v>0.14014599999999999</v>
      </c>
      <c r="F20" s="117">
        <v>5.0020000000000004E-3</v>
      </c>
      <c r="G20" s="117">
        <v>0.78862600000000005</v>
      </c>
      <c r="H20" s="117">
        <v>1.76E-4</v>
      </c>
      <c r="I20" s="117" t="s">
        <v>433</v>
      </c>
      <c r="J20" s="117" t="s">
        <v>433</v>
      </c>
      <c r="K20" s="117">
        <v>6.3610000000000003E-3</v>
      </c>
      <c r="L20" s="117" t="s">
        <v>433</v>
      </c>
      <c r="M20" s="117">
        <v>2.3960000000000001E-3</v>
      </c>
      <c r="N20" s="117">
        <v>9.1710000000000003E-3</v>
      </c>
      <c r="O20" s="117">
        <v>2.6200000000000003E-4</v>
      </c>
      <c r="P20" s="117">
        <v>9.7999999999999997E-5</v>
      </c>
      <c r="Q20" s="117">
        <v>3.8878999999999997E-2</v>
      </c>
      <c r="R20" s="117">
        <v>1.7468000000000001E-2</v>
      </c>
      <c r="S20" s="117">
        <v>5.4149999999999997E-3</v>
      </c>
      <c r="T20" s="117">
        <v>0.17904700000000001</v>
      </c>
      <c r="U20" s="117">
        <v>9.9999999999999995E-7</v>
      </c>
      <c r="V20" s="117">
        <v>4.5859999999999998E-3</v>
      </c>
      <c r="W20" s="117">
        <v>8.7340000000000004E-3</v>
      </c>
      <c r="X20" s="117">
        <v>1.1789999999999999E-3</v>
      </c>
      <c r="Y20" s="117">
        <v>2.052E-3</v>
      </c>
      <c r="Z20" s="117">
        <v>1.0920000000000001E-3</v>
      </c>
      <c r="AA20" s="117">
        <v>9.6100000000000005E-4</v>
      </c>
      <c r="AB20" s="117">
        <v>5.2839999999999996E-3</v>
      </c>
      <c r="AC20" s="117" t="s">
        <v>65</v>
      </c>
      <c r="AD20" s="117" t="s">
        <v>65</v>
      </c>
      <c r="AE20" s="51"/>
      <c r="AF20" s="117">
        <v>873.40000000000009</v>
      </c>
      <c r="AG20" s="117" t="s">
        <v>65</v>
      </c>
      <c r="AH20" s="166">
        <v>105.3</v>
      </c>
      <c r="AI20" s="117" t="s">
        <v>65</v>
      </c>
      <c r="AJ20" s="117" t="s">
        <v>65</v>
      </c>
      <c r="AK20" s="117" t="s">
        <v>65</v>
      </c>
      <c r="AL20" s="40" t="s">
        <v>61</v>
      </c>
    </row>
    <row r="21" spans="1:38" ht="26.25" customHeight="1" thickBot="1" x14ac:dyDescent="0.25">
      <c r="A21" s="60" t="s">
        <v>66</v>
      </c>
      <c r="B21" s="60" t="s">
        <v>81</v>
      </c>
      <c r="C21" s="61" t="s">
        <v>82</v>
      </c>
      <c r="D21" s="62"/>
      <c r="E21" s="117">
        <v>0.76639699999999999</v>
      </c>
      <c r="F21" s="117">
        <v>3.3708000000000002E-2</v>
      </c>
      <c r="G21" s="117">
        <v>1.742076</v>
      </c>
      <c r="H21" s="117">
        <v>1.108E-2</v>
      </c>
      <c r="I21" s="117" t="s">
        <v>433</v>
      </c>
      <c r="J21" s="117" t="s">
        <v>433</v>
      </c>
      <c r="K21" s="117">
        <v>3.3897999999999998E-2</v>
      </c>
      <c r="L21" s="117" t="s">
        <v>433</v>
      </c>
      <c r="M21" s="117">
        <v>3.4359000000000001E-2</v>
      </c>
      <c r="N21" s="117">
        <v>5.7556000000000003E-2</v>
      </c>
      <c r="O21" s="117">
        <v>1.5327E-2</v>
      </c>
      <c r="P21" s="117">
        <v>5.5400000000000002E-4</v>
      </c>
      <c r="Q21" s="117">
        <v>0.22167300000000001</v>
      </c>
      <c r="R21" s="117">
        <v>9.9598000000000006E-2</v>
      </c>
      <c r="S21" s="117">
        <v>3.2981999999999997E-2</v>
      </c>
      <c r="T21" s="117">
        <v>1.073545</v>
      </c>
      <c r="U21" s="117">
        <v>6.0000000000000002E-6</v>
      </c>
      <c r="V21" s="117">
        <v>2.8778999999999999E-2</v>
      </c>
      <c r="W21" s="117">
        <v>4.9799000000000003E-2</v>
      </c>
      <c r="X21" s="117">
        <v>1.0409E-2</v>
      </c>
      <c r="Y21" s="117">
        <v>1.5389E-2</v>
      </c>
      <c r="Z21" s="117">
        <v>8.8579999999999996E-3</v>
      </c>
      <c r="AA21" s="117">
        <v>6.5310000000000003E-3</v>
      </c>
      <c r="AB21" s="117">
        <v>4.1188000000000002E-2</v>
      </c>
      <c r="AC21" s="117" t="s">
        <v>65</v>
      </c>
      <c r="AD21" s="117" t="s">
        <v>65</v>
      </c>
      <c r="AE21" s="51"/>
      <c r="AF21" s="117">
        <v>4979.9000000000005</v>
      </c>
      <c r="AG21" s="117" t="s">
        <v>65</v>
      </c>
      <c r="AH21" s="117">
        <v>558</v>
      </c>
      <c r="AI21" s="117" t="s">
        <v>65</v>
      </c>
      <c r="AJ21" s="117" t="s">
        <v>65</v>
      </c>
      <c r="AK21" s="117" t="s">
        <v>65</v>
      </c>
      <c r="AL21" s="40" t="s">
        <v>61</v>
      </c>
    </row>
    <row r="22" spans="1:38" ht="26.25" customHeight="1" thickBot="1" x14ac:dyDescent="0.25">
      <c r="A22" s="60" t="s">
        <v>66</v>
      </c>
      <c r="B22" s="64" t="s">
        <v>83</v>
      </c>
      <c r="C22" s="61" t="s">
        <v>84</v>
      </c>
      <c r="D22" s="62"/>
      <c r="E22" s="117">
        <v>0.76671800000000001</v>
      </c>
      <c r="F22" s="117">
        <v>1.5053E-2</v>
      </c>
      <c r="G22" s="117">
        <v>4.1058839999999996</v>
      </c>
      <c r="H22" s="117">
        <v>5.0100000000000003E-4</v>
      </c>
      <c r="I22" s="117" t="s">
        <v>433</v>
      </c>
      <c r="J22" s="117" t="s">
        <v>433</v>
      </c>
      <c r="K22" s="117">
        <v>55.248707000000003</v>
      </c>
      <c r="L22" s="117" t="s">
        <v>433</v>
      </c>
      <c r="M22" s="117">
        <v>0.63096200000000002</v>
      </c>
      <c r="N22" s="117">
        <v>42.193759</v>
      </c>
      <c r="O22" s="117">
        <v>2.1927270000000001</v>
      </c>
      <c r="P22" s="117">
        <v>4.7562E-2</v>
      </c>
      <c r="Q22" s="117">
        <v>9.4338000000000005E-2</v>
      </c>
      <c r="R22" s="117">
        <v>5.3017000000000002E-2</v>
      </c>
      <c r="S22" s="117">
        <v>1.4639230000000001</v>
      </c>
      <c r="T22" s="117">
        <v>0.60289899999999996</v>
      </c>
      <c r="U22" s="117">
        <v>2.4000000000000001E-5</v>
      </c>
      <c r="V22" s="117">
        <v>9.730219</v>
      </c>
      <c r="W22" s="117">
        <v>0.26671800000000001</v>
      </c>
      <c r="X22" s="117">
        <v>5.1050000000000002E-3</v>
      </c>
      <c r="Y22" s="117">
        <v>7.7219999999999997E-3</v>
      </c>
      <c r="Z22" s="117">
        <v>4.1869999999999997E-3</v>
      </c>
      <c r="AA22" s="117">
        <v>2.9689999999999999E-3</v>
      </c>
      <c r="AB22" s="117">
        <v>1.9983000000000001E-2</v>
      </c>
      <c r="AC22" s="117">
        <v>3.209E-3</v>
      </c>
      <c r="AD22" s="117">
        <v>5.7126000000000003E-2</v>
      </c>
      <c r="AE22" s="51"/>
      <c r="AF22" s="117">
        <v>1995.2000000000003</v>
      </c>
      <c r="AG22" s="117">
        <v>3691.3046875999999</v>
      </c>
      <c r="AH22" s="166">
        <v>550.79999999999995</v>
      </c>
      <c r="AI22" s="117" t="s">
        <v>65</v>
      </c>
      <c r="AJ22" s="117" t="s">
        <v>65</v>
      </c>
      <c r="AK22" s="117" t="s">
        <v>65</v>
      </c>
      <c r="AL22" s="40" t="s">
        <v>61</v>
      </c>
    </row>
    <row r="23" spans="1:38" ht="26.25" customHeight="1" thickBot="1" x14ac:dyDescent="0.25">
      <c r="A23" s="60" t="s">
        <v>85</v>
      </c>
      <c r="B23" s="64" t="s">
        <v>86</v>
      </c>
      <c r="C23" s="61" t="s">
        <v>87</v>
      </c>
      <c r="D23" s="103"/>
      <c r="E23" s="117">
        <v>0.26541999999999999</v>
      </c>
      <c r="F23" s="117">
        <v>6.8231E-2</v>
      </c>
      <c r="G23" s="117">
        <v>7.1999999999999995E-2</v>
      </c>
      <c r="H23" s="117">
        <v>5.5000000000000002E-5</v>
      </c>
      <c r="I23" s="117" t="s">
        <v>433</v>
      </c>
      <c r="J23" s="117" t="s">
        <v>433</v>
      </c>
      <c r="K23" s="117">
        <v>2.9287000000000001E-2</v>
      </c>
      <c r="L23" s="117" t="s">
        <v>433</v>
      </c>
      <c r="M23" s="117">
        <v>0.92300800000000005</v>
      </c>
      <c r="N23" s="117">
        <v>0.15</v>
      </c>
      <c r="O23" s="117">
        <v>8.0000000000000007E-5</v>
      </c>
      <c r="P23" s="117" t="s">
        <v>72</v>
      </c>
      <c r="Q23" s="117" t="s">
        <v>72</v>
      </c>
      <c r="R23" s="117">
        <v>4.0000000000000002E-4</v>
      </c>
      <c r="S23" s="117">
        <v>1.3599999999999999E-2</v>
      </c>
      <c r="T23" s="117">
        <v>5.5999999999999995E-4</v>
      </c>
      <c r="U23" s="117">
        <v>8.0000000000000007E-5</v>
      </c>
      <c r="V23" s="117">
        <v>8.0000000000000002E-3</v>
      </c>
      <c r="W23" s="117" t="s">
        <v>72</v>
      </c>
      <c r="X23" s="117">
        <v>2.5000000000000001E-4</v>
      </c>
      <c r="Y23" s="117">
        <v>3.8999999999999999E-4</v>
      </c>
      <c r="Z23" s="117" t="s">
        <v>72</v>
      </c>
      <c r="AA23" s="117" t="s">
        <v>72</v>
      </c>
      <c r="AB23" s="117">
        <v>6.3999999999999994E-4</v>
      </c>
      <c r="AC23" s="117" t="s">
        <v>65</v>
      </c>
      <c r="AD23" s="117" t="s">
        <v>65</v>
      </c>
      <c r="AE23" s="51"/>
      <c r="AF23" s="117">
        <v>340.09999999999997</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0.47728500000000001</v>
      </c>
      <c r="F24" s="117">
        <v>6.4820000000000003E-2</v>
      </c>
      <c r="G24" s="117">
        <v>2.1275149999999998</v>
      </c>
      <c r="H24" s="117">
        <v>7.3399999999999995E-4</v>
      </c>
      <c r="I24" s="117" t="s">
        <v>433</v>
      </c>
      <c r="J24" s="117" t="s">
        <v>433</v>
      </c>
      <c r="K24" s="117">
        <v>0.108732</v>
      </c>
      <c r="L24" s="117" t="s">
        <v>433</v>
      </c>
      <c r="M24" s="117">
        <v>0.25017099999999998</v>
      </c>
      <c r="N24" s="117">
        <v>4.9546E-2</v>
      </c>
      <c r="O24" s="117">
        <v>8.2679999999999993E-3</v>
      </c>
      <c r="P24" s="117">
        <v>1.41E-3</v>
      </c>
      <c r="Q24" s="117">
        <v>0.105305</v>
      </c>
      <c r="R24" s="117">
        <v>6.0789999999999997E-2</v>
      </c>
      <c r="S24" s="117">
        <v>2.1453E-2</v>
      </c>
      <c r="T24" s="117">
        <v>2.4601000000000001E-2</v>
      </c>
      <c r="U24" s="117">
        <v>5.3399999999999997E-4</v>
      </c>
      <c r="V24" s="117">
        <v>0.39704299999999998</v>
      </c>
      <c r="W24" s="117">
        <v>0.108857</v>
      </c>
      <c r="X24" s="117">
        <v>1.2957E-2</v>
      </c>
      <c r="Y24" s="117">
        <v>2.0386999999999999E-2</v>
      </c>
      <c r="Z24" s="117">
        <v>8.0169999999999998E-3</v>
      </c>
      <c r="AA24" s="117">
        <v>6.5409999999999999E-3</v>
      </c>
      <c r="AB24" s="117">
        <v>4.7902E-2</v>
      </c>
      <c r="AC24" s="117">
        <v>3.6619999999999999E-3</v>
      </c>
      <c r="AD24" s="117">
        <v>1.4288E-2</v>
      </c>
      <c r="AE24" s="51"/>
      <c r="AF24" s="117">
        <v>2346.9</v>
      </c>
      <c r="AG24" s="117">
        <v>84</v>
      </c>
      <c r="AH24" s="166">
        <v>467.09999999999997</v>
      </c>
      <c r="AI24" s="117">
        <v>722</v>
      </c>
      <c r="AJ24" s="117" t="s">
        <v>65</v>
      </c>
      <c r="AK24" s="117" t="s">
        <v>65</v>
      </c>
      <c r="AL24" s="40" t="s">
        <v>61</v>
      </c>
    </row>
    <row r="25" spans="1:38" ht="26.25" customHeight="1" thickBot="1" x14ac:dyDescent="0.25">
      <c r="A25" s="60" t="s">
        <v>90</v>
      </c>
      <c r="B25" s="64" t="s">
        <v>91</v>
      </c>
      <c r="C25" s="66" t="s">
        <v>92</v>
      </c>
      <c r="D25" s="62"/>
      <c r="E25" s="117">
        <v>1.8138000000000001E-2</v>
      </c>
      <c r="F25" s="117">
        <v>3.405E-3</v>
      </c>
      <c r="G25" s="117">
        <v>1.8829999999999999E-3</v>
      </c>
      <c r="H25" s="117" t="s">
        <v>72</v>
      </c>
      <c r="I25" s="117" t="s">
        <v>433</v>
      </c>
      <c r="J25" s="117" t="s">
        <v>433</v>
      </c>
      <c r="K25" s="117">
        <v>1.34E-4</v>
      </c>
      <c r="L25" s="117" t="s">
        <v>433</v>
      </c>
      <c r="M25" s="117">
        <v>3.2437000000000001E-2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82.302999999999997</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5.22E-4</v>
      </c>
      <c r="F26" s="117">
        <v>8.1099999999999998E-4</v>
      </c>
      <c r="G26" s="117">
        <v>8.6000000000000003E-5</v>
      </c>
      <c r="H26" s="117" t="s">
        <v>72</v>
      </c>
      <c r="I26" s="117" t="s">
        <v>433</v>
      </c>
      <c r="J26" s="117" t="s">
        <v>433</v>
      </c>
      <c r="K26" s="117">
        <v>5.0000000000000004E-6</v>
      </c>
      <c r="L26" s="117" t="s">
        <v>433</v>
      </c>
      <c r="M26" s="117">
        <v>1.0298E-2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4.0780000000000003</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9.1511756099408164</v>
      </c>
      <c r="F27" s="117">
        <v>7.2575053581674558</v>
      </c>
      <c r="G27" s="117">
        <v>0.7589125640387242</v>
      </c>
      <c r="H27" s="117">
        <v>1.7642302982363984E-2</v>
      </c>
      <c r="I27" s="117" t="s">
        <v>433</v>
      </c>
      <c r="J27" s="117" t="s">
        <v>433</v>
      </c>
      <c r="K27" s="117">
        <v>0.15388361877424794</v>
      </c>
      <c r="L27" s="117" t="s">
        <v>433</v>
      </c>
      <c r="M27" s="117">
        <v>67.512985876827543</v>
      </c>
      <c r="N27" s="117">
        <v>34.862467417093718</v>
      </c>
      <c r="O27" s="117">
        <v>4.7953669590121122E-5</v>
      </c>
      <c r="P27" s="117">
        <v>2.1778845837944504E-3</v>
      </c>
      <c r="Q27" s="117">
        <v>7.266570403817514E-5</v>
      </c>
      <c r="R27" s="117">
        <v>1.7141908959680025E-3</v>
      </c>
      <c r="S27" s="117">
        <v>1.2134991022755273E-3</v>
      </c>
      <c r="T27" s="117">
        <v>5.4043920549149099E-4</v>
      </c>
      <c r="U27" s="117">
        <v>4.942406889610803E-5</v>
      </c>
      <c r="V27" s="117">
        <v>8.1990833470374311E-3</v>
      </c>
      <c r="W27" s="117">
        <v>0.11717580000000001</v>
      </c>
      <c r="X27" s="117">
        <v>2.6415680196000004E-3</v>
      </c>
      <c r="Y27" s="117">
        <v>4.1527092138999994E-3</v>
      </c>
      <c r="Z27" s="117">
        <v>1.8941080944E-3</v>
      </c>
      <c r="AA27" s="117">
        <v>4.5054994609000001E-3</v>
      </c>
      <c r="AB27" s="62">
        <v>1.31938847888E-2</v>
      </c>
      <c r="AC27" s="117">
        <v>1.171759E-4</v>
      </c>
      <c r="AD27" s="117">
        <v>2.43862E-5</v>
      </c>
      <c r="AE27" s="51"/>
      <c r="AF27" s="117">
        <v>11483.927275</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0.76712752021230124</v>
      </c>
      <c r="F28" s="117">
        <v>0.2910392080438482</v>
      </c>
      <c r="G28" s="117">
        <v>0.26795806115404663</v>
      </c>
      <c r="H28" s="117">
        <v>7.0481971780212544E-4</v>
      </c>
      <c r="I28" s="117" t="s">
        <v>433</v>
      </c>
      <c r="J28" s="117" t="s">
        <v>433</v>
      </c>
      <c r="K28" s="117">
        <v>0.13753956873768056</v>
      </c>
      <c r="L28" s="117" t="s">
        <v>433</v>
      </c>
      <c r="M28" s="117">
        <v>3.1841957647960468</v>
      </c>
      <c r="N28" s="117">
        <v>1.3856873654412361</v>
      </c>
      <c r="O28" s="117">
        <v>3.094978501444056E-6</v>
      </c>
      <c r="P28" s="117">
        <v>2.1259481354295003E-4</v>
      </c>
      <c r="Q28" s="117">
        <v>5.2661737420071527E-6</v>
      </c>
      <c r="R28" s="117">
        <v>2.7025838198146382E-4</v>
      </c>
      <c r="S28" s="117">
        <v>1.8377521242340681E-4</v>
      </c>
      <c r="T28" s="117">
        <v>2.6236662918990621E-5</v>
      </c>
      <c r="U28" s="117">
        <v>4.3423904811261933E-6</v>
      </c>
      <c r="V28" s="117">
        <v>7.5391678877628602E-4</v>
      </c>
      <c r="W28" s="117">
        <v>4.3119000000000005E-3</v>
      </c>
      <c r="X28" s="117">
        <v>5.8014416440000001E-4</v>
      </c>
      <c r="Y28" s="117">
        <v>6.8822099220000002E-4</v>
      </c>
      <c r="Z28" s="117">
        <v>4.9648859820000007E-4</v>
      </c>
      <c r="AA28" s="117">
        <v>6.0525432000000008E-4</v>
      </c>
      <c r="AB28" s="117">
        <v>2.3701080748000001E-3</v>
      </c>
      <c r="AC28" s="117">
        <v>4.3118E-6</v>
      </c>
      <c r="AD28" s="117">
        <v>4.0231999999999999E-6</v>
      </c>
      <c r="AE28" s="51"/>
      <c r="AF28" s="117">
        <v>1461.7751699999999</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6.0741808271496884</v>
      </c>
      <c r="F29" s="117">
        <v>1.0129619021338869</v>
      </c>
      <c r="G29" s="117">
        <v>1.3178724503654033</v>
      </c>
      <c r="H29" s="117">
        <v>2.1809819403674859E-3</v>
      </c>
      <c r="I29" s="117" t="s">
        <v>433</v>
      </c>
      <c r="J29" s="117" t="s">
        <v>433</v>
      </c>
      <c r="K29" s="117">
        <v>0.19301245678229959</v>
      </c>
      <c r="L29" s="117" t="s">
        <v>433</v>
      </c>
      <c r="M29" s="117">
        <v>1.965963690770308</v>
      </c>
      <c r="N29" s="117">
        <v>5.7702537617512473</v>
      </c>
      <c r="O29" s="117">
        <v>1.389827175739641E-5</v>
      </c>
      <c r="P29" s="117">
        <v>9.9236749670708569E-4</v>
      </c>
      <c r="Q29" s="117">
        <v>2.3949749038177346E-5</v>
      </c>
      <c r="R29" s="117">
        <v>1.2971441287349043E-3</v>
      </c>
      <c r="S29" s="117">
        <v>8.8043959112255954E-4</v>
      </c>
      <c r="T29" s="117">
        <v>1.132950041788177E-4</v>
      </c>
      <c r="U29" s="117">
        <v>2.010295456156188E-5</v>
      </c>
      <c r="V29" s="117">
        <v>3.5031279867826738E-3</v>
      </c>
      <c r="W29" s="117">
        <v>5.2456999999999997E-2</v>
      </c>
      <c r="X29" s="117">
        <v>7.4938421560000006E-4</v>
      </c>
      <c r="Y29" s="117">
        <v>4.5379377493000002E-3</v>
      </c>
      <c r="Z29" s="117">
        <v>5.0708331913000004E-3</v>
      </c>
      <c r="AA29" s="117">
        <v>1.1657087798000001E-3</v>
      </c>
      <c r="AB29" s="62">
        <v>1.1523863936000002E-2</v>
      </c>
      <c r="AC29" s="117">
        <v>1.0366E-5</v>
      </c>
      <c r="AD29" s="117">
        <v>9.1179999999999998E-6</v>
      </c>
      <c r="AE29" s="51"/>
      <c r="AF29" s="117">
        <v>6941.7512219999999</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1.852096360939446E-3</v>
      </c>
      <c r="F30" s="117">
        <v>7.3678837460327351E-3</v>
      </c>
      <c r="G30" s="117">
        <v>3.6751381328126143E-4</v>
      </c>
      <c r="H30" s="117">
        <v>9.9952555454559119E-6</v>
      </c>
      <c r="I30" s="117" t="s">
        <v>433</v>
      </c>
      <c r="J30" s="117" t="s">
        <v>433</v>
      </c>
      <c r="K30" s="117">
        <v>9.9952717160636969E-5</v>
      </c>
      <c r="L30" s="117" t="s">
        <v>433</v>
      </c>
      <c r="M30" s="117">
        <v>0.10104327500728483</v>
      </c>
      <c r="N30" s="117">
        <v>2.756353599609461E-2</v>
      </c>
      <c r="O30" s="117">
        <v>3.6751381328126133E-8</v>
      </c>
      <c r="P30" s="117">
        <v>1.5986850877734872E-6</v>
      </c>
      <c r="Q30" s="117">
        <v>5.5127071992189203E-8</v>
      </c>
      <c r="R30" s="117">
        <v>1.1576685118359732E-6</v>
      </c>
      <c r="S30" s="117">
        <v>8.2690607988283809E-7</v>
      </c>
      <c r="T30" s="117">
        <v>4.2264088527345062E-7</v>
      </c>
      <c r="U30" s="117">
        <v>3.6751381328126133E-8</v>
      </c>
      <c r="V30" s="117">
        <v>6.0639779191408149E-6</v>
      </c>
      <c r="W30" s="117">
        <v>1.5750000000000001E-4</v>
      </c>
      <c r="X30" s="117">
        <v>2.3988614000000002E-6</v>
      </c>
      <c r="Y30" s="117">
        <v>4.3979124999999999E-6</v>
      </c>
      <c r="Z30" s="117">
        <v>1.4992883000000001E-6</v>
      </c>
      <c r="AA30" s="117">
        <v>5.1475566000000006E-6</v>
      </c>
      <c r="AB30" s="62">
        <v>1.34436188E-5</v>
      </c>
      <c r="AC30" s="117">
        <v>1.575E-7</v>
      </c>
      <c r="AD30" s="117">
        <v>1.575E-7</v>
      </c>
      <c r="AE30" s="51"/>
      <c r="AF30" s="117">
        <v>8.0853040000000007</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3.1359569999999999</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146.26102900000001</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0.17390600000000001</v>
      </c>
      <c r="L32" s="117" t="s">
        <v>433</v>
      </c>
      <c r="M32" s="117" t="s">
        <v>65</v>
      </c>
      <c r="N32" s="117">
        <v>0.55907099999999998</v>
      </c>
      <c r="O32" s="117">
        <v>2.4039999999999999E-3</v>
      </c>
      <c r="P32" s="117" t="s">
        <v>65</v>
      </c>
      <c r="Q32" s="117">
        <v>6.3699999999999998E-3</v>
      </c>
      <c r="R32" s="117">
        <v>0.209143</v>
      </c>
      <c r="S32" s="117">
        <v>4.595879</v>
      </c>
      <c r="T32" s="117">
        <v>3.1829000000000003E-2</v>
      </c>
      <c r="U32" s="117">
        <v>3.4780000000000002E-3</v>
      </c>
      <c r="V32" s="117">
        <v>1.4041349999999999</v>
      </c>
      <c r="W32" s="117" t="s">
        <v>72</v>
      </c>
      <c r="X32" s="117">
        <v>3.9500000000000001E-4</v>
      </c>
      <c r="Y32" s="117">
        <v>3.8000000000000002E-5</v>
      </c>
      <c r="Z32" s="117">
        <v>5.5999999999999999E-5</v>
      </c>
      <c r="AA32" s="117">
        <v>2.33E-4</v>
      </c>
      <c r="AB32" s="117">
        <v>7.2099999999999996E-4</v>
      </c>
      <c r="AC32" s="117" t="s">
        <v>72</v>
      </c>
      <c r="AD32" s="117" t="s">
        <v>72</v>
      </c>
      <c r="AE32" s="51"/>
      <c r="AF32" s="117" t="s">
        <v>65</v>
      </c>
      <c r="AG32" s="117" t="s">
        <v>65</v>
      </c>
      <c r="AH32" s="117" t="s">
        <v>65</v>
      </c>
      <c r="AI32" s="117" t="s">
        <v>65</v>
      </c>
      <c r="AJ32" s="117" t="s">
        <v>65</v>
      </c>
      <c r="AK32" s="117">
        <v>5423.7349020000001</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1.0933569999999999</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5423.7349020000001</v>
      </c>
      <c r="AL33" s="40" t="s">
        <v>108</v>
      </c>
    </row>
    <row r="34" spans="1:38" ht="26.25" customHeight="1" thickBot="1" x14ac:dyDescent="0.25">
      <c r="A34" s="60" t="s">
        <v>85</v>
      </c>
      <c r="B34" s="60" t="s">
        <v>111</v>
      </c>
      <c r="C34" s="61" t="s">
        <v>112</v>
      </c>
      <c r="D34" s="62"/>
      <c r="E34" s="117">
        <v>2.091631</v>
      </c>
      <c r="F34" s="117">
        <v>0.16669100000000001</v>
      </c>
      <c r="G34" s="117">
        <v>0.38950000000000001</v>
      </c>
      <c r="H34" s="117">
        <v>3.4000000000000002E-4</v>
      </c>
      <c r="I34" s="117" t="s">
        <v>433</v>
      </c>
      <c r="J34" s="117" t="s">
        <v>433</v>
      </c>
      <c r="K34" s="117">
        <v>7.7072000000000002E-2</v>
      </c>
      <c r="L34" s="117" t="s">
        <v>433</v>
      </c>
      <c r="M34" s="117">
        <v>0.61307</v>
      </c>
      <c r="N34" s="117">
        <v>7.3699999999999998E-3</v>
      </c>
      <c r="O34" s="117">
        <v>4.3899999999999999E-4</v>
      </c>
      <c r="P34" s="117">
        <v>4.35E-4</v>
      </c>
      <c r="Q34" s="117">
        <v>2.2000000000000001E-4</v>
      </c>
      <c r="R34" s="117">
        <v>2.4429999999999999E-3</v>
      </c>
      <c r="S34" s="117">
        <v>5.8763000000000003E-2</v>
      </c>
      <c r="T34" s="117">
        <v>3.0950000000000001E-3</v>
      </c>
      <c r="U34" s="117">
        <v>4.3899999999999999E-4</v>
      </c>
      <c r="V34" s="117">
        <v>4.4999999999999998E-2</v>
      </c>
      <c r="W34" s="117">
        <v>1.1165E-2</v>
      </c>
      <c r="X34" s="117">
        <v>3.5230000000000001E-3</v>
      </c>
      <c r="Y34" s="117">
        <v>4.9399999999999999E-3</v>
      </c>
      <c r="Z34" s="117">
        <v>2.4729999999999999E-3</v>
      </c>
      <c r="AA34" s="117">
        <v>1.286E-3</v>
      </c>
      <c r="AB34" s="62">
        <v>1.2222E-2</v>
      </c>
      <c r="AC34" s="117">
        <v>3.4E-5</v>
      </c>
      <c r="AD34" s="117">
        <v>9.3500000000000007E-3</v>
      </c>
      <c r="AE34" s="51"/>
      <c r="AF34" s="117">
        <v>1438.1999999999998</v>
      </c>
      <c r="AG34" s="117">
        <v>55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433</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0.314</v>
      </c>
      <c r="F36" s="117">
        <v>1.12E-2</v>
      </c>
      <c r="G36" s="117">
        <v>0.04</v>
      </c>
      <c r="H36" s="117" t="s">
        <v>72</v>
      </c>
      <c r="I36" s="117" t="s">
        <v>433</v>
      </c>
      <c r="J36" s="117" t="s">
        <v>433</v>
      </c>
      <c r="K36" s="117">
        <v>6.0000000000000001E-3</v>
      </c>
      <c r="L36" s="117" t="s">
        <v>433</v>
      </c>
      <c r="M36" s="117">
        <v>2.9600000000000001E-2</v>
      </c>
      <c r="N36" s="117">
        <v>5.1999999999999995E-4</v>
      </c>
      <c r="O36" s="117">
        <v>4.0000000000000003E-5</v>
      </c>
      <c r="P36" s="117">
        <v>1.2E-4</v>
      </c>
      <c r="Q36" s="117">
        <v>1.6000000000000001E-4</v>
      </c>
      <c r="R36" s="117">
        <v>2.0000000000000001E-4</v>
      </c>
      <c r="S36" s="117">
        <v>8.0000000000000004E-4</v>
      </c>
      <c r="T36" s="117">
        <v>4.0000000000000001E-3</v>
      </c>
      <c r="U36" s="117">
        <v>4.0000000000000003E-5</v>
      </c>
      <c r="V36" s="117">
        <v>4.7999999999999996E-3</v>
      </c>
      <c r="W36" s="117">
        <v>5.1999999999999995E-4</v>
      </c>
      <c r="X36" s="117">
        <v>7.9999999999999996E-6</v>
      </c>
      <c r="Y36" s="117">
        <v>4.0000000000000003E-5</v>
      </c>
      <c r="Z36" s="117">
        <v>4.0000000000000003E-5</v>
      </c>
      <c r="AA36" s="117">
        <v>3.9999999999999998E-6</v>
      </c>
      <c r="AB36" s="117">
        <v>9.2E-5</v>
      </c>
      <c r="AC36" s="117">
        <v>3.2000000000000003E-4</v>
      </c>
      <c r="AD36" s="117">
        <v>1.5200000000000001E-4</v>
      </c>
      <c r="AE36" s="51"/>
      <c r="AF36" s="117">
        <v>169.2</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0.35983500000000002</v>
      </c>
      <c r="F39" s="117">
        <v>0.20599500000000001</v>
      </c>
      <c r="G39" s="117">
        <v>0.66123200000000004</v>
      </c>
      <c r="H39" s="117">
        <v>7.7899999999999996E-4</v>
      </c>
      <c r="I39" s="117" t="s">
        <v>433</v>
      </c>
      <c r="J39" s="117" t="s">
        <v>433</v>
      </c>
      <c r="K39" s="117">
        <v>0.26917200000000002</v>
      </c>
      <c r="L39" s="117" t="s">
        <v>433</v>
      </c>
      <c r="M39" s="117">
        <v>0.423369</v>
      </c>
      <c r="N39" s="117">
        <v>6.4959000000000003E-2</v>
      </c>
      <c r="O39" s="117">
        <v>2.6630000000000001E-2</v>
      </c>
      <c r="P39" s="117">
        <v>1.6459999999999999E-3</v>
      </c>
      <c r="Q39" s="117">
        <v>3.6332999999999997E-2</v>
      </c>
      <c r="R39" s="117">
        <v>6.0229999999999999E-2</v>
      </c>
      <c r="S39" s="117">
        <v>1.975E-2</v>
      </c>
      <c r="T39" s="117">
        <v>0.19203400000000001</v>
      </c>
      <c r="U39" s="117">
        <v>1.219E-3</v>
      </c>
      <c r="V39" s="117">
        <v>1.1952560000000001</v>
      </c>
      <c r="W39" s="117">
        <v>0.245396</v>
      </c>
      <c r="X39" s="117">
        <v>2.6095E-2</v>
      </c>
      <c r="Y39" s="117">
        <v>4.1166000000000001E-2</v>
      </c>
      <c r="Z39" s="117">
        <v>1.3653999999999999E-2</v>
      </c>
      <c r="AA39" s="117">
        <v>1.0836999999999999E-2</v>
      </c>
      <c r="AB39" s="117">
        <v>9.1753000000000001E-2</v>
      </c>
      <c r="AC39" s="117">
        <v>1.1554999999999999E-2</v>
      </c>
      <c r="AD39" s="117">
        <v>5.4749999999999998E-3</v>
      </c>
      <c r="AE39" s="51"/>
      <c r="AF39" s="117">
        <v>784.75</v>
      </c>
      <c r="AG39" s="117">
        <v>32</v>
      </c>
      <c r="AH39" s="166">
        <v>119.7</v>
      </c>
      <c r="AI39" s="117">
        <v>2307</v>
      </c>
      <c r="AJ39" s="117" t="s">
        <v>65</v>
      </c>
      <c r="AK39" s="117" t="s">
        <v>65</v>
      </c>
      <c r="AL39" s="40" t="s">
        <v>61</v>
      </c>
    </row>
    <row r="40" spans="1:38" ht="26.25" customHeight="1" thickBot="1" x14ac:dyDescent="0.25">
      <c r="A40" s="60" t="s">
        <v>85</v>
      </c>
      <c r="B40" s="60" t="s">
        <v>125</v>
      </c>
      <c r="C40" s="61" t="s">
        <v>126</v>
      </c>
      <c r="D40" s="62"/>
      <c r="E40" s="117">
        <v>5.1771999999999999E-2</v>
      </c>
      <c r="F40" s="117">
        <v>9.2720000000000007E-3</v>
      </c>
      <c r="G40" s="117">
        <v>1.4E-2</v>
      </c>
      <c r="H40" s="117">
        <v>1.0000000000000001E-5</v>
      </c>
      <c r="I40" s="117" t="s">
        <v>433</v>
      </c>
      <c r="J40" s="117" t="s">
        <v>433</v>
      </c>
      <c r="K40" s="117">
        <v>5.8269999999999997E-3</v>
      </c>
      <c r="L40" s="117" t="s">
        <v>433</v>
      </c>
      <c r="M40" s="117">
        <v>2.5266E-2</v>
      </c>
      <c r="N40" s="117" t="s">
        <v>65</v>
      </c>
      <c r="O40" s="117">
        <v>1.4E-5</v>
      </c>
      <c r="P40" s="117" t="s">
        <v>72</v>
      </c>
      <c r="Q40" s="117" t="s">
        <v>72</v>
      </c>
      <c r="R40" s="117">
        <v>6.9999999999999994E-5</v>
      </c>
      <c r="S40" s="117">
        <v>2.3800000000000002E-3</v>
      </c>
      <c r="T40" s="117">
        <v>9.7999999999999997E-5</v>
      </c>
      <c r="U40" s="117">
        <v>1.4E-5</v>
      </c>
      <c r="V40" s="117">
        <v>1.4E-3</v>
      </c>
      <c r="W40" s="117" t="s">
        <v>72</v>
      </c>
      <c r="X40" s="117">
        <v>4.1999999999999998E-5</v>
      </c>
      <c r="Y40" s="117">
        <v>6.9999999999999994E-5</v>
      </c>
      <c r="Z40" s="117" t="s">
        <v>72</v>
      </c>
      <c r="AA40" s="117" t="s">
        <v>72</v>
      </c>
      <c r="AB40" s="117">
        <v>1.1199999999999998E-4</v>
      </c>
      <c r="AC40" s="117" t="s">
        <v>65</v>
      </c>
      <c r="AD40" s="117" t="s">
        <v>65</v>
      </c>
      <c r="AE40" s="51"/>
      <c r="AF40" s="117">
        <v>59.35</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5.4100440000000001</v>
      </c>
      <c r="F41" s="166">
        <v>4.8093640000000004</v>
      </c>
      <c r="G41" s="166">
        <v>1.426939</v>
      </c>
      <c r="H41" s="166">
        <v>4.6976999999999998E-2</v>
      </c>
      <c r="I41" s="166" t="s">
        <v>433</v>
      </c>
      <c r="J41" s="166" t="s">
        <v>433</v>
      </c>
      <c r="K41" s="166">
        <v>2.529763</v>
      </c>
      <c r="L41" s="166" t="s">
        <v>433</v>
      </c>
      <c r="M41" s="166">
        <v>66.199989000000002</v>
      </c>
      <c r="N41" s="166">
        <v>2.673918</v>
      </c>
      <c r="O41" s="166">
        <v>0.17955499999999999</v>
      </c>
      <c r="P41" s="166">
        <v>7.3856000000000005E-2</v>
      </c>
      <c r="Q41" s="166">
        <v>5.2153999999999999E-2</v>
      </c>
      <c r="R41" s="166">
        <v>0.203652</v>
      </c>
      <c r="S41" s="166">
        <v>8.3878999999999995E-2</v>
      </c>
      <c r="T41" s="166">
        <v>3.7479999999999999E-2</v>
      </c>
      <c r="U41" s="166">
        <v>7.0460000000000002E-3</v>
      </c>
      <c r="V41" s="166">
        <v>4.4241489999999999</v>
      </c>
      <c r="W41" s="166">
        <v>1.528869</v>
      </c>
      <c r="X41" s="166">
        <v>1.5024</v>
      </c>
      <c r="Y41" s="166">
        <v>1.5045839999999999</v>
      </c>
      <c r="Z41" s="166">
        <v>0.97260000000000002</v>
      </c>
      <c r="AA41" s="166">
        <v>1.4317960000000001</v>
      </c>
      <c r="AB41" s="166">
        <v>5.4113829999999998</v>
      </c>
      <c r="AC41" s="166">
        <v>0.12831799999999999</v>
      </c>
      <c r="AD41" s="166">
        <v>0.26197999999999999</v>
      </c>
      <c r="AE41" s="51"/>
      <c r="AF41" s="117">
        <v>360.5</v>
      </c>
      <c r="AG41" s="204">
        <v>1538.3100000000002</v>
      </c>
      <c r="AH41" s="117">
        <v>2755.8</v>
      </c>
      <c r="AI41" s="117">
        <v>7931</v>
      </c>
      <c r="AJ41" s="62">
        <v>418.50476598880618</v>
      </c>
      <c r="AK41" s="117" t="s">
        <v>65</v>
      </c>
      <c r="AL41" s="40" t="s">
        <v>61</v>
      </c>
    </row>
    <row r="42" spans="1:38" ht="26.25" customHeight="1" thickBot="1" x14ac:dyDescent="0.25">
      <c r="A42" s="60" t="s">
        <v>85</v>
      </c>
      <c r="B42" s="60" t="s">
        <v>129</v>
      </c>
      <c r="C42" s="61" t="s">
        <v>130</v>
      </c>
      <c r="D42" s="62"/>
      <c r="E42" s="117">
        <v>2.6092000000000001E-2</v>
      </c>
      <c r="F42" s="117">
        <v>0.17734800000000001</v>
      </c>
      <c r="G42" s="117">
        <v>8.2400000000000008E-3</v>
      </c>
      <c r="H42" s="117">
        <v>9.0000000000000002E-6</v>
      </c>
      <c r="I42" s="117" t="s">
        <v>433</v>
      </c>
      <c r="J42" s="117" t="s">
        <v>433</v>
      </c>
      <c r="K42" s="117">
        <v>5.0889999999999998E-3</v>
      </c>
      <c r="L42" s="117" t="s">
        <v>433</v>
      </c>
      <c r="M42" s="117">
        <v>0.984958</v>
      </c>
      <c r="N42" s="117">
        <v>0.20549999999999999</v>
      </c>
      <c r="O42" s="117">
        <v>1.9000000000000001E-5</v>
      </c>
      <c r="P42" s="117" t="s">
        <v>72</v>
      </c>
      <c r="Q42" s="117" t="s">
        <v>72</v>
      </c>
      <c r="R42" s="117">
        <v>9.6000000000000002E-5</v>
      </c>
      <c r="S42" s="117">
        <v>3.264E-3</v>
      </c>
      <c r="T42" s="117">
        <v>1.34E-4</v>
      </c>
      <c r="U42" s="117">
        <v>1.9000000000000001E-5</v>
      </c>
      <c r="V42" s="117">
        <v>1.92E-3</v>
      </c>
      <c r="W42" s="117" t="s">
        <v>72</v>
      </c>
      <c r="X42" s="117">
        <v>7.1000000000000005E-5</v>
      </c>
      <c r="Y42" s="117">
        <v>8.2000000000000001E-5</v>
      </c>
      <c r="Z42" s="117" t="s">
        <v>72</v>
      </c>
      <c r="AA42" s="117" t="s">
        <v>72</v>
      </c>
      <c r="AB42" s="62">
        <v>1.5300000000000001E-4</v>
      </c>
      <c r="AC42" s="117" t="s">
        <v>65</v>
      </c>
      <c r="AD42" s="117" t="s">
        <v>65</v>
      </c>
      <c r="AE42" s="51"/>
      <c r="AF42" s="117">
        <v>83.545000000000002</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0.17347199999999999</v>
      </c>
      <c r="F43" s="117">
        <v>3.8418000000000001E-2</v>
      </c>
      <c r="G43" s="117">
        <v>0.80302899999999999</v>
      </c>
      <c r="H43" s="117">
        <v>2.6400000000000002E-4</v>
      </c>
      <c r="I43" s="117" t="s">
        <v>433</v>
      </c>
      <c r="J43" s="117" t="s">
        <v>433</v>
      </c>
      <c r="K43" s="117">
        <v>2.9561E-2</v>
      </c>
      <c r="L43" s="117" t="s">
        <v>433</v>
      </c>
      <c r="M43" s="117">
        <v>0.17124</v>
      </c>
      <c r="N43" s="117">
        <v>2.9881000000000001E-2</v>
      </c>
      <c r="O43" s="117">
        <v>8.5249999999999996E-3</v>
      </c>
      <c r="P43" s="117">
        <v>5.4600000000000004E-4</v>
      </c>
      <c r="Q43" s="117">
        <v>5.1060000000000001E-2</v>
      </c>
      <c r="R43" s="117">
        <v>2.6304999999999999E-2</v>
      </c>
      <c r="S43" s="117">
        <v>1.1146E-2</v>
      </c>
      <c r="T43" s="117">
        <v>0.28051199999999998</v>
      </c>
      <c r="U43" s="117">
        <v>1.64E-4</v>
      </c>
      <c r="V43" s="117">
        <v>8.6504999999999999E-2</v>
      </c>
      <c r="W43" s="117">
        <v>4.4083999999999998E-2</v>
      </c>
      <c r="X43" s="117">
        <v>1.1025999999999999E-2</v>
      </c>
      <c r="Y43" s="117">
        <v>1.4433E-2</v>
      </c>
      <c r="Z43" s="117">
        <v>6.8459999999999997E-3</v>
      </c>
      <c r="AA43" s="117">
        <v>4.6880000000000003E-3</v>
      </c>
      <c r="AB43" s="117">
        <v>3.6991999999999997E-2</v>
      </c>
      <c r="AC43" s="117">
        <v>6.4700000000000001E-4</v>
      </c>
      <c r="AD43" s="117">
        <v>8.6630000000000006E-3</v>
      </c>
      <c r="AE43" s="51"/>
      <c r="AF43" s="117">
        <v>1140.8</v>
      </c>
      <c r="AG43" s="166">
        <v>50.94</v>
      </c>
      <c r="AH43" s="166">
        <v>60.3</v>
      </c>
      <c r="AI43" s="117">
        <v>123</v>
      </c>
      <c r="AJ43" s="117" t="s">
        <v>65</v>
      </c>
      <c r="AK43" s="117" t="s">
        <v>65</v>
      </c>
      <c r="AL43" s="40" t="s">
        <v>61</v>
      </c>
    </row>
    <row r="44" spans="1:38" ht="26.25" customHeight="1" thickBot="1" x14ac:dyDescent="0.25">
      <c r="A44" s="60" t="s">
        <v>85</v>
      </c>
      <c r="B44" s="60" t="s">
        <v>133</v>
      </c>
      <c r="C44" s="61" t="s">
        <v>134</v>
      </c>
      <c r="D44" s="62"/>
      <c r="E44" s="117">
        <v>1.1454470000000001</v>
      </c>
      <c r="F44" s="117">
        <v>0.202038</v>
      </c>
      <c r="G44" s="117">
        <v>0.29416500000000001</v>
      </c>
      <c r="H44" s="117">
        <v>2.1699999999999999E-4</v>
      </c>
      <c r="I44" s="117" t="s">
        <v>433</v>
      </c>
      <c r="J44" s="117" t="s">
        <v>433</v>
      </c>
      <c r="K44" s="117">
        <v>0.113533</v>
      </c>
      <c r="L44" s="117" t="s">
        <v>433</v>
      </c>
      <c r="M44" s="117">
        <v>1.2721</v>
      </c>
      <c r="N44" s="117">
        <v>0.1454</v>
      </c>
      <c r="O44" s="117">
        <v>3.0200000000000002E-4</v>
      </c>
      <c r="P44" s="117" t="s">
        <v>72</v>
      </c>
      <c r="Q44" s="117" t="s">
        <v>72</v>
      </c>
      <c r="R44" s="117">
        <v>1.5100000000000001E-3</v>
      </c>
      <c r="S44" s="117">
        <v>5.1325999999999997E-2</v>
      </c>
      <c r="T44" s="117">
        <v>2.1129999999999999E-3</v>
      </c>
      <c r="U44" s="117">
        <v>3.0200000000000002E-4</v>
      </c>
      <c r="V44" s="117">
        <v>3.0192E-2</v>
      </c>
      <c r="W44" s="117" t="s">
        <v>72</v>
      </c>
      <c r="X44" s="117">
        <v>9.1500000000000001E-4</v>
      </c>
      <c r="Y44" s="117">
        <v>1.5E-3</v>
      </c>
      <c r="Z44" s="117" t="s">
        <v>72</v>
      </c>
      <c r="AA44" s="117" t="s">
        <v>72</v>
      </c>
      <c r="AB44" s="117">
        <v>2.415E-3</v>
      </c>
      <c r="AC44" s="117" t="s">
        <v>65</v>
      </c>
      <c r="AD44" s="117" t="s">
        <v>65</v>
      </c>
      <c r="AE44" s="51"/>
      <c r="AF44" s="117">
        <v>1278.5270330000001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0.281113</v>
      </c>
      <c r="F45" s="117">
        <v>1.5583E-2</v>
      </c>
      <c r="G45" s="117">
        <v>3.5834999999999999E-2</v>
      </c>
      <c r="H45" s="117" t="s">
        <v>72</v>
      </c>
      <c r="I45" s="117" t="s">
        <v>433</v>
      </c>
      <c r="J45" s="117" t="s">
        <v>433</v>
      </c>
      <c r="K45" s="117">
        <v>5.6569999999999997E-3</v>
      </c>
      <c r="L45" s="117" t="s">
        <v>433</v>
      </c>
      <c r="M45" s="117">
        <v>4.4072E-2</v>
      </c>
      <c r="N45" s="117">
        <v>4.6500000000000003E-4</v>
      </c>
      <c r="O45" s="117">
        <v>3.6000000000000001E-5</v>
      </c>
      <c r="P45" s="117">
        <v>1.07E-4</v>
      </c>
      <c r="Q45" s="117">
        <v>1.4300000000000001E-4</v>
      </c>
      <c r="R45" s="117">
        <v>1.7899999999999999E-4</v>
      </c>
      <c r="S45" s="117">
        <v>7.1500000000000003E-4</v>
      </c>
      <c r="T45" s="117">
        <v>3.5769999999999999E-3</v>
      </c>
      <c r="U45" s="117">
        <v>3.6000000000000001E-5</v>
      </c>
      <c r="V45" s="117">
        <v>4.2929999999999999E-3</v>
      </c>
      <c r="W45" s="117">
        <v>4.6500000000000003E-4</v>
      </c>
      <c r="X45" s="117">
        <v>6.9999999999999999E-6</v>
      </c>
      <c r="Y45" s="117">
        <v>3.6000000000000001E-5</v>
      </c>
      <c r="Z45" s="117">
        <v>3.6000000000000001E-5</v>
      </c>
      <c r="AA45" s="117">
        <v>3.9999999999999998E-6</v>
      </c>
      <c r="AB45" s="117">
        <v>8.2999999999999998E-5</v>
      </c>
      <c r="AC45" s="117">
        <v>2.8600000000000001E-4</v>
      </c>
      <c r="AD45" s="117">
        <v>1.36E-4</v>
      </c>
      <c r="AE45" s="51"/>
      <c r="AF45" s="118">
        <v>152.673</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8" t="s">
        <v>139</v>
      </c>
      <c r="AG46" s="118" t="s">
        <v>139</v>
      </c>
      <c r="AH46" s="118" t="s">
        <v>139</v>
      </c>
      <c r="AI46" s="118" t="s">
        <v>139</v>
      </c>
      <c r="AJ46" s="118" t="s">
        <v>139</v>
      </c>
      <c r="AK46" s="118"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8"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6.9421999999999998E-2</v>
      </c>
      <c r="F50" s="166" t="s">
        <v>65</v>
      </c>
      <c r="G50" s="166">
        <v>2.6565999999999999E-2</v>
      </c>
      <c r="H50" s="166">
        <v>2.0265999999999999E-2</v>
      </c>
      <c r="I50" s="117" t="s">
        <v>433</v>
      </c>
      <c r="J50" s="117" t="s">
        <v>433</v>
      </c>
      <c r="K50" s="166">
        <v>0.54013100000000003</v>
      </c>
      <c r="L50" s="117" t="s">
        <v>433</v>
      </c>
      <c r="M50" s="166">
        <v>0.31931100000000001</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1.542</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24">
        <v>0.28599999999999998</v>
      </c>
      <c r="AL53" s="40" t="s">
        <v>160</v>
      </c>
    </row>
    <row r="54" spans="1:38" ht="37.5" customHeight="1" thickBot="1" x14ac:dyDescent="0.25">
      <c r="A54" s="60" t="s">
        <v>142</v>
      </c>
      <c r="B54" s="64" t="s">
        <v>161</v>
      </c>
      <c r="C54" s="66" t="s">
        <v>162</v>
      </c>
      <c r="D54" s="63"/>
      <c r="E54" s="117" t="s">
        <v>65</v>
      </c>
      <c r="F54" s="117">
        <v>4.1000000000000002E-2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25">
        <v>646</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539.76599999999996</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18</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0.94069500000000006</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0.19</v>
      </c>
      <c r="F64" s="117">
        <v>5.1720000000000004E-3</v>
      </c>
      <c r="G64" s="117" t="s">
        <v>65</v>
      </c>
      <c r="H64" s="117">
        <v>8.2520000000000007E-3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2.67</v>
      </c>
      <c r="G70" s="117" t="s">
        <v>72</v>
      </c>
      <c r="H70" s="117">
        <v>0.131748</v>
      </c>
      <c r="I70" s="117" t="s">
        <v>433</v>
      </c>
      <c r="J70" s="117" t="s">
        <v>433</v>
      </c>
      <c r="K70" s="117">
        <v>0.61</v>
      </c>
      <c r="L70" s="117" t="s">
        <v>433</v>
      </c>
      <c r="M70" s="117">
        <v>0.04</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3.2200000000000002E-4</v>
      </c>
      <c r="F72" s="117">
        <v>1.1400000000000001E-4</v>
      </c>
      <c r="G72" s="117">
        <v>1.4899999999999999E-4</v>
      </c>
      <c r="H72" s="117" t="s">
        <v>72</v>
      </c>
      <c r="I72" s="117" t="s">
        <v>433</v>
      </c>
      <c r="J72" s="117" t="s">
        <v>433</v>
      </c>
      <c r="K72" s="117">
        <v>3.8699999999999997E-4</v>
      </c>
      <c r="L72" s="117" t="s">
        <v>433</v>
      </c>
      <c r="M72" s="117">
        <v>3.9999999999999998E-6</v>
      </c>
      <c r="N72" s="117">
        <v>6.4520000000000003E-3</v>
      </c>
      <c r="O72" s="117">
        <v>4.9600000000000002E-4</v>
      </c>
      <c r="P72" s="117">
        <v>1.25E-4</v>
      </c>
      <c r="Q72" s="117">
        <v>3.6999999999999998E-5</v>
      </c>
      <c r="R72" s="117">
        <v>2.5000000000000001E-4</v>
      </c>
      <c r="S72" s="117">
        <v>1.44E-4</v>
      </c>
      <c r="T72" s="117">
        <v>1.7359999999999999E-3</v>
      </c>
      <c r="U72" s="117" t="s">
        <v>72</v>
      </c>
      <c r="V72" s="117">
        <v>9.3849999999999992E-3</v>
      </c>
      <c r="W72" s="117">
        <v>7.4530000000000004E-3</v>
      </c>
      <c r="X72" s="117" t="s">
        <v>72</v>
      </c>
      <c r="Y72" s="117" t="s">
        <v>72</v>
      </c>
      <c r="Z72" s="117" t="s">
        <v>72</v>
      </c>
      <c r="AA72" s="117" t="s">
        <v>72</v>
      </c>
      <c r="AB72" s="117" t="s">
        <v>72</v>
      </c>
      <c r="AC72" s="117" t="s">
        <v>72</v>
      </c>
      <c r="AD72" s="117">
        <v>2.1999999999999999E-5</v>
      </c>
      <c r="AE72" s="51"/>
      <c r="AF72" s="117" t="s">
        <v>65</v>
      </c>
      <c r="AG72" s="117" t="s">
        <v>65</v>
      </c>
      <c r="AH72" s="117" t="s">
        <v>65</v>
      </c>
      <c r="AI72" s="117" t="s">
        <v>65</v>
      </c>
      <c r="AJ72" s="117" t="s">
        <v>65</v>
      </c>
      <c r="AK72" s="117">
        <v>8.7399999999999995E-3</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69</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69</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66" t="s">
        <v>65</v>
      </c>
      <c r="F80" s="117" t="s">
        <v>65</v>
      </c>
      <c r="G80" s="117" t="s">
        <v>65</v>
      </c>
      <c r="H80" s="117">
        <v>0.08</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3.8253059999999999</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1.476952</v>
      </c>
      <c r="AL82" s="40" t="s">
        <v>243</v>
      </c>
    </row>
    <row r="83" spans="1:38" ht="26.25" customHeight="1" thickBot="1" x14ac:dyDescent="0.25">
      <c r="A83" s="60" t="s">
        <v>66</v>
      </c>
      <c r="B83" s="71" t="s">
        <v>244</v>
      </c>
      <c r="C83" s="72" t="s">
        <v>245</v>
      </c>
      <c r="D83" s="62"/>
      <c r="E83" s="119" t="s">
        <v>65</v>
      </c>
      <c r="F83" s="119">
        <v>6.0000000000000001E-3</v>
      </c>
      <c r="G83" s="119" t="s">
        <v>65</v>
      </c>
      <c r="H83" s="119" t="s">
        <v>65</v>
      </c>
      <c r="I83" s="119" t="s">
        <v>433</v>
      </c>
      <c r="J83" s="119" t="s">
        <v>433</v>
      </c>
      <c r="K83" s="119">
        <v>5.1749999999999997E-2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345</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2.1266089999999997</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9.7663770000000003</v>
      </c>
      <c r="AL85" s="40" t="s">
        <v>250</v>
      </c>
    </row>
    <row r="86" spans="1:38" ht="26.25" customHeight="1" thickBot="1" x14ac:dyDescent="0.25">
      <c r="A86" s="60" t="s">
        <v>240</v>
      </c>
      <c r="B86" s="66" t="s">
        <v>251</v>
      </c>
      <c r="C86" s="70" t="s">
        <v>252</v>
      </c>
      <c r="D86" s="62"/>
      <c r="E86" s="119" t="s">
        <v>65</v>
      </c>
      <c r="F86" s="119">
        <v>7.1303000000000005E-2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0.28812599999999999</v>
      </c>
      <c r="AL86" s="40" t="s">
        <v>243</v>
      </c>
    </row>
    <row r="87" spans="1:38" ht="26.25" customHeight="1" thickBot="1" x14ac:dyDescent="0.25">
      <c r="A87" s="60" t="s">
        <v>240</v>
      </c>
      <c r="B87" s="66" t="s">
        <v>253</v>
      </c>
      <c r="C87" s="70" t="s">
        <v>254</v>
      </c>
      <c r="D87" s="62"/>
      <c r="E87" s="119" t="s">
        <v>65</v>
      </c>
      <c r="F87" s="119">
        <v>1.7760999999999999E-2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4.4402999999999998E-2</v>
      </c>
      <c r="AL87" s="40" t="s">
        <v>243</v>
      </c>
    </row>
    <row r="88" spans="1:38" ht="26.25" customHeight="1" thickBot="1" x14ac:dyDescent="0.25">
      <c r="A88" s="60" t="s">
        <v>240</v>
      </c>
      <c r="B88" s="66" t="s">
        <v>255</v>
      </c>
      <c r="C88" s="70" t="s">
        <v>256</v>
      </c>
      <c r="D88" s="62"/>
      <c r="E88" s="123" t="s">
        <v>72</v>
      </c>
      <c r="F88" s="119">
        <v>0.13549</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9.0176999999999993E-2</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0.18035499999999999</v>
      </c>
      <c r="AL89" s="40" t="s">
        <v>151</v>
      </c>
    </row>
    <row r="90" spans="1:38" s="5" customFormat="1" ht="26.25" customHeight="1" thickBot="1" x14ac:dyDescent="0.25">
      <c r="A90" s="60" t="s">
        <v>240</v>
      </c>
      <c r="B90" s="66" t="s">
        <v>259</v>
      </c>
      <c r="C90" s="70" t="s">
        <v>260</v>
      </c>
      <c r="D90" s="62"/>
      <c r="E90" s="119" t="s">
        <v>72</v>
      </c>
      <c r="F90" s="119">
        <v>0.53959400000000002</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4.1200000000000004E-3</v>
      </c>
      <c r="F91" s="119">
        <v>3.3527000000000001E-2</v>
      </c>
      <c r="G91" s="119">
        <v>4.3000000000000002E-5</v>
      </c>
      <c r="H91" s="119">
        <v>9.4909999999999994E-3</v>
      </c>
      <c r="I91" s="119" t="s">
        <v>433</v>
      </c>
      <c r="J91" s="119" t="s">
        <v>433</v>
      </c>
      <c r="K91" s="119">
        <v>7.5658000000000003E-2</v>
      </c>
      <c r="L91" s="119" t="s">
        <v>433</v>
      </c>
      <c r="M91" s="119">
        <v>0.12611</v>
      </c>
      <c r="N91" s="119">
        <v>1.1176999999999999E-2</v>
      </c>
      <c r="O91" s="119">
        <v>1.8497E-2</v>
      </c>
      <c r="P91" s="119">
        <v>8.1100000000000005E-7</v>
      </c>
      <c r="Q91" s="119">
        <v>1.9000000000000001E-5</v>
      </c>
      <c r="R91" s="119">
        <v>1.5622E-2</v>
      </c>
      <c r="S91" s="119">
        <v>0.64513599999999993</v>
      </c>
      <c r="T91" s="119">
        <v>3.3415E-2</v>
      </c>
      <c r="U91" s="119">
        <v>3.6410000000000001E-3</v>
      </c>
      <c r="V91" s="119">
        <v>0.37219600000000003</v>
      </c>
      <c r="W91" s="119">
        <v>2.2900000000000001E-4</v>
      </c>
      <c r="X91" s="119">
        <v>2.5399999999999999E-4</v>
      </c>
      <c r="Y91" s="119">
        <v>1.03E-4</v>
      </c>
      <c r="Z91" s="119">
        <v>1.03E-4</v>
      </c>
      <c r="AA91" s="119">
        <v>1.03E-4</v>
      </c>
      <c r="AB91" s="119">
        <v>5.6300000000000002E-4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0.83736460000000001</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67" t="s">
        <v>65</v>
      </c>
      <c r="F94" s="67" t="s">
        <v>65</v>
      </c>
      <c r="G94" s="67" t="s">
        <v>65</v>
      </c>
      <c r="H94" s="67" t="s">
        <v>65</v>
      </c>
      <c r="I94" s="117" t="s">
        <v>433</v>
      </c>
      <c r="J94" s="117" t="s">
        <v>433</v>
      </c>
      <c r="K94" s="67" t="s">
        <v>65</v>
      </c>
      <c r="L94" s="117" t="s">
        <v>433</v>
      </c>
      <c r="M94" s="67" t="s">
        <v>65</v>
      </c>
      <c r="N94" s="67" t="s">
        <v>65</v>
      </c>
      <c r="O94" s="67" t="s">
        <v>65</v>
      </c>
      <c r="P94" s="67" t="s">
        <v>65</v>
      </c>
      <c r="Q94" s="67" t="s">
        <v>65</v>
      </c>
      <c r="R94" s="67" t="s">
        <v>65</v>
      </c>
      <c r="S94" s="67" t="s">
        <v>65</v>
      </c>
      <c r="T94" s="67" t="s">
        <v>65</v>
      </c>
      <c r="U94" s="67" t="s">
        <v>65</v>
      </c>
      <c r="V94" s="67" t="s">
        <v>65</v>
      </c>
      <c r="W94" s="67" t="s">
        <v>65</v>
      </c>
      <c r="X94" s="67" t="s">
        <v>65</v>
      </c>
      <c r="Y94" s="67" t="s">
        <v>65</v>
      </c>
      <c r="Z94" s="67" t="s">
        <v>65</v>
      </c>
      <c r="AA94" s="67" t="s">
        <v>65</v>
      </c>
      <c r="AB94" s="67" t="s">
        <v>65</v>
      </c>
      <c r="AC94" s="67" t="s">
        <v>65</v>
      </c>
      <c r="AD94" s="6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117" t="s">
        <v>65</v>
      </c>
      <c r="F95" s="117" t="s">
        <v>65</v>
      </c>
      <c r="G95" s="117" t="s">
        <v>65</v>
      </c>
      <c r="H95" s="117" t="s">
        <v>65</v>
      </c>
      <c r="I95" s="117" t="s">
        <v>433</v>
      </c>
      <c r="J95" s="117" t="s">
        <v>433</v>
      </c>
      <c r="K95" s="117" t="s">
        <v>65</v>
      </c>
      <c r="L95" s="117" t="s">
        <v>433</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117"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117" t="s">
        <v>65</v>
      </c>
      <c r="F97" s="117" t="s">
        <v>65</v>
      </c>
      <c r="G97" s="117" t="s">
        <v>65</v>
      </c>
      <c r="H97" s="117" t="s">
        <v>65</v>
      </c>
      <c r="I97" s="117" t="s">
        <v>433</v>
      </c>
      <c r="J97" s="117" t="s">
        <v>433</v>
      </c>
      <c r="K97" s="117" t="s">
        <v>65</v>
      </c>
      <c r="L97" s="117" t="s">
        <v>433</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117" t="s">
        <v>65</v>
      </c>
      <c r="F98" s="117" t="s">
        <v>65</v>
      </c>
      <c r="G98" s="117" t="s">
        <v>65</v>
      </c>
      <c r="H98" s="62">
        <v>5.1999999999999998E-2</v>
      </c>
      <c r="I98" s="117" t="s">
        <v>433</v>
      </c>
      <c r="J98" s="117" t="s">
        <v>433</v>
      </c>
      <c r="K98" s="117" t="s">
        <v>65</v>
      </c>
      <c r="L98" s="117" t="s">
        <v>433</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3.9812E-2</v>
      </c>
      <c r="F99" s="117">
        <v>2.0928800000000001</v>
      </c>
      <c r="G99" s="117" t="s">
        <v>65</v>
      </c>
      <c r="H99" s="62">
        <v>1.7153529999999999</v>
      </c>
      <c r="I99" s="117" t="s">
        <v>433</v>
      </c>
      <c r="J99" s="117" t="s">
        <v>433</v>
      </c>
      <c r="K99" s="117">
        <v>0.23615</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211.4</v>
      </c>
      <c r="AL99" s="40" t="s">
        <v>282</v>
      </c>
    </row>
    <row r="100" spans="1:38" ht="26.25" customHeight="1" thickBot="1" x14ac:dyDescent="0.25">
      <c r="A100" s="60" t="s">
        <v>279</v>
      </c>
      <c r="B100" s="60" t="s">
        <v>283</v>
      </c>
      <c r="C100" s="61" t="s">
        <v>284</v>
      </c>
      <c r="D100" s="74"/>
      <c r="E100" s="74">
        <v>1.6328000000000002E-2</v>
      </c>
      <c r="F100" s="117">
        <v>1.6276200000000001</v>
      </c>
      <c r="G100" s="117" t="s">
        <v>65</v>
      </c>
      <c r="H100" s="62">
        <v>0.60367599999999988</v>
      </c>
      <c r="I100" s="117" t="s">
        <v>433</v>
      </c>
      <c r="J100" s="117" t="s">
        <v>433</v>
      </c>
      <c r="K100" s="117">
        <v>7.1359999999999993E-2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208.1</v>
      </c>
      <c r="AL100" s="40" t="s">
        <v>282</v>
      </c>
    </row>
    <row r="101" spans="1:38" ht="26.25" customHeight="1" thickBot="1" x14ac:dyDescent="0.25">
      <c r="A101" s="60" t="s">
        <v>279</v>
      </c>
      <c r="B101" s="60" t="s">
        <v>285</v>
      </c>
      <c r="C101" s="61" t="s">
        <v>286</v>
      </c>
      <c r="D101" s="74"/>
      <c r="E101" s="74">
        <v>2.8700000000000002E-3</v>
      </c>
      <c r="F101" s="117">
        <v>1.9230000000000001E-2</v>
      </c>
      <c r="G101" s="117" t="s">
        <v>65</v>
      </c>
      <c r="H101" s="117">
        <v>0.11943999999999999</v>
      </c>
      <c r="I101" s="117" t="s">
        <v>433</v>
      </c>
      <c r="J101" s="117" t="s">
        <v>433</v>
      </c>
      <c r="K101" s="117">
        <v>9.6499999999999989E-3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70.7</v>
      </c>
      <c r="AL101" s="40" t="s">
        <v>282</v>
      </c>
    </row>
    <row r="102" spans="1:38" ht="26.25" customHeight="1" thickBot="1" x14ac:dyDescent="0.25">
      <c r="A102" s="60" t="s">
        <v>279</v>
      </c>
      <c r="B102" s="60" t="s">
        <v>287</v>
      </c>
      <c r="C102" s="61" t="s">
        <v>288</v>
      </c>
      <c r="D102" s="74"/>
      <c r="E102" s="74">
        <v>3.9100000000000003E-3</v>
      </c>
      <c r="F102" s="117">
        <v>0.45360999999999996</v>
      </c>
      <c r="G102" s="117" t="s">
        <v>65</v>
      </c>
      <c r="H102" s="62">
        <v>1.2855800000000002</v>
      </c>
      <c r="I102" s="117" t="s">
        <v>433</v>
      </c>
      <c r="J102" s="117" t="s">
        <v>433</v>
      </c>
      <c r="K102" s="117">
        <v>0.35433000000000003</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32" t="s">
        <v>65</v>
      </c>
      <c r="AG102" s="132" t="s">
        <v>65</v>
      </c>
      <c r="AH102" s="132" t="s">
        <v>65</v>
      </c>
      <c r="AI102" s="132" t="s">
        <v>65</v>
      </c>
      <c r="AJ102" s="132" t="s">
        <v>65</v>
      </c>
      <c r="AK102" s="124">
        <v>459.8</v>
      </c>
      <c r="AL102" s="40" t="s">
        <v>282</v>
      </c>
    </row>
    <row r="103" spans="1:38" ht="26.25" customHeight="1" thickBot="1" x14ac:dyDescent="0.25">
      <c r="A103" s="60" t="s">
        <v>279</v>
      </c>
      <c r="B103" s="60" t="s">
        <v>289</v>
      </c>
      <c r="C103" s="61" t="s">
        <v>290</v>
      </c>
      <c r="D103" s="74"/>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1.3000000000000002E-4</v>
      </c>
      <c r="F104" s="117">
        <v>1.09E-3</v>
      </c>
      <c r="G104" s="117" t="s">
        <v>65</v>
      </c>
      <c r="H104" s="117">
        <v>4.8399999999999997E-3</v>
      </c>
      <c r="I104" s="117" t="s">
        <v>433</v>
      </c>
      <c r="J104" s="117" t="s">
        <v>433</v>
      </c>
      <c r="K104" s="117">
        <v>2.5000000000000001E-4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8.9999999999999998E-4</v>
      </c>
      <c r="F105" s="117">
        <v>3.891E-2</v>
      </c>
      <c r="G105" s="117" t="s">
        <v>65</v>
      </c>
      <c r="H105" s="117">
        <v>3.8560000000000004E-2</v>
      </c>
      <c r="I105" s="117" t="s">
        <v>433</v>
      </c>
      <c r="J105" s="117" t="s">
        <v>433</v>
      </c>
      <c r="K105" s="117">
        <v>2.3999999999999998E-3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v>
      </c>
      <c r="AL105" s="40" t="s">
        <v>282</v>
      </c>
    </row>
    <row r="106" spans="1:38" ht="26.25" customHeight="1" thickBot="1" x14ac:dyDescent="0.25">
      <c r="A106" s="60" t="s">
        <v>279</v>
      </c>
      <c r="B106" s="60" t="s">
        <v>295</v>
      </c>
      <c r="C106" s="61" t="s">
        <v>296</v>
      </c>
      <c r="D106" s="74"/>
      <c r="E106" s="74" t="s">
        <v>69</v>
      </c>
      <c r="F106" s="74" t="s">
        <v>69</v>
      </c>
      <c r="G106" s="74" t="s">
        <v>69</v>
      </c>
      <c r="H106" s="74" t="s">
        <v>69</v>
      </c>
      <c r="I106" s="117" t="s">
        <v>433</v>
      </c>
      <c r="J106" s="117" t="s">
        <v>433</v>
      </c>
      <c r="K106" s="117" t="s">
        <v>69</v>
      </c>
      <c r="L106" s="117" t="s">
        <v>433</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6.045E-3</v>
      </c>
      <c r="F107" s="117">
        <v>0.150563</v>
      </c>
      <c r="G107" s="117" t="s">
        <v>65</v>
      </c>
      <c r="H107" s="117">
        <v>0.141287</v>
      </c>
      <c r="I107" s="117" t="s">
        <v>433</v>
      </c>
      <c r="J107" s="117" t="s">
        <v>433</v>
      </c>
      <c r="K107" s="117">
        <v>0.173375</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912.5</v>
      </c>
      <c r="AL107" s="40" t="s">
        <v>282</v>
      </c>
    </row>
    <row r="108" spans="1:38" ht="26.25" customHeight="1" thickBot="1" x14ac:dyDescent="0.25">
      <c r="A108" s="60" t="s">
        <v>279</v>
      </c>
      <c r="B108" s="60" t="s">
        <v>299</v>
      </c>
      <c r="C108" s="61" t="s">
        <v>300</v>
      </c>
      <c r="D108" s="74"/>
      <c r="E108" s="74">
        <v>3.088E-3</v>
      </c>
      <c r="F108" s="117">
        <v>9.7709000000000004E-2</v>
      </c>
      <c r="G108" s="117" t="s">
        <v>65</v>
      </c>
      <c r="H108" s="117">
        <v>0.123749</v>
      </c>
      <c r="I108" s="117" t="s">
        <v>433</v>
      </c>
      <c r="J108" s="117" t="s">
        <v>433</v>
      </c>
      <c r="K108" s="117">
        <v>3.6188999999999999E-2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904.7</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1.712E-3</v>
      </c>
      <c r="F110" s="117">
        <v>0.29489799999999999</v>
      </c>
      <c r="G110" s="117" t="s">
        <v>65</v>
      </c>
      <c r="H110" s="117">
        <v>0.23355000000000001</v>
      </c>
      <c r="I110" s="117" t="s">
        <v>433</v>
      </c>
      <c r="J110" s="117" t="s">
        <v>433</v>
      </c>
      <c r="K110" s="117">
        <v>8.4429000000000004E-2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561</v>
      </c>
      <c r="AL110" s="40" t="s">
        <v>282</v>
      </c>
    </row>
    <row r="111" spans="1:38" ht="26.25" customHeight="1" x14ac:dyDescent="0.2">
      <c r="A111" s="60" t="s">
        <v>279</v>
      </c>
      <c r="B111" s="60" t="s">
        <v>305</v>
      </c>
      <c r="C111" s="61" t="s">
        <v>306</v>
      </c>
      <c r="D111" s="74"/>
      <c r="E111" s="74">
        <v>5.9199999999999999E-3</v>
      </c>
      <c r="F111" s="117">
        <v>0.28977000000000003</v>
      </c>
      <c r="G111" s="117" t="s">
        <v>65</v>
      </c>
      <c r="H111" s="117">
        <v>0.23150999999999999</v>
      </c>
      <c r="I111" s="117" t="s">
        <v>433</v>
      </c>
      <c r="J111" s="117" t="s">
        <v>433</v>
      </c>
      <c r="K111" s="117">
        <v>4.1099999999999999E-3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228.1</v>
      </c>
      <c r="AL111" s="40" t="s">
        <v>282</v>
      </c>
    </row>
    <row r="112" spans="1:38" ht="26.25" customHeight="1" x14ac:dyDescent="0.2">
      <c r="A112" s="60" t="s">
        <v>307</v>
      </c>
      <c r="B112" s="60" t="s">
        <v>308</v>
      </c>
      <c r="C112" s="61" t="s">
        <v>309</v>
      </c>
      <c r="D112" s="62"/>
      <c r="E112" s="117">
        <v>1.0427200000000001</v>
      </c>
      <c r="F112" s="62" t="s">
        <v>65</v>
      </c>
      <c r="G112" s="117" t="s">
        <v>65</v>
      </c>
      <c r="H112" s="166">
        <v>1.940615</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117">
        <v>26068000</v>
      </c>
      <c r="AL112" s="40" t="s">
        <v>310</v>
      </c>
    </row>
    <row r="113" spans="1:38" ht="26.25" customHeight="1" x14ac:dyDescent="0.2">
      <c r="A113" s="60" t="s">
        <v>307</v>
      </c>
      <c r="B113" s="75" t="s">
        <v>311</v>
      </c>
      <c r="C113" s="76" t="s">
        <v>312</v>
      </c>
      <c r="D113" s="62"/>
      <c r="E113" s="117">
        <v>0.79286899999999993</v>
      </c>
      <c r="F113" s="117" t="s">
        <v>139</v>
      </c>
      <c r="G113" s="117" t="s">
        <v>65</v>
      </c>
      <c r="H113" s="117">
        <v>4.181769000000001</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2.954E-3</v>
      </c>
      <c r="F114" s="117" t="s">
        <v>65</v>
      </c>
      <c r="G114" s="117" t="s">
        <v>65</v>
      </c>
      <c r="H114" s="117">
        <v>1.0043999999999999E-2</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2.4160000000000002E-3</v>
      </c>
      <c r="F115" s="117" t="s">
        <v>65</v>
      </c>
      <c r="G115" s="117" t="s">
        <v>65</v>
      </c>
      <c r="H115" s="117">
        <v>4.8320000000000004E-3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0.23880600000000002</v>
      </c>
      <c r="F116" s="117" t="s">
        <v>139</v>
      </c>
      <c r="G116" s="117" t="s">
        <v>65</v>
      </c>
      <c r="H116" s="117">
        <v>0.57943999999999996</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1.4379869999999999</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0.43157000000000001</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3.8176000000000002E-2</v>
      </c>
      <c r="G125" s="119" t="s">
        <v>65</v>
      </c>
      <c r="H125" s="119" t="s">
        <v>72</v>
      </c>
      <c r="I125" s="119" t="s">
        <v>433</v>
      </c>
      <c r="J125" s="119" t="s">
        <v>433</v>
      </c>
      <c r="K125" s="167">
        <v>4.5640000000000003E-3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1.238E-3</v>
      </c>
      <c r="G126" s="119" t="s">
        <v>72</v>
      </c>
      <c r="H126" s="119">
        <v>1.9810000000000001E-3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4.8299999999999998E-4</v>
      </c>
      <c r="F130" s="119">
        <v>8.5800000000000004E-4</v>
      </c>
      <c r="G130" s="119">
        <v>4.28E-4</v>
      </c>
      <c r="H130" s="119" t="s">
        <v>72</v>
      </c>
      <c r="I130" s="119" t="s">
        <v>433</v>
      </c>
      <c r="J130" s="119" t="s">
        <v>433</v>
      </c>
      <c r="K130" s="119">
        <v>4.0000000000000003E-5</v>
      </c>
      <c r="L130" s="119" t="s">
        <v>433</v>
      </c>
      <c r="M130" s="119">
        <v>1.63E-4</v>
      </c>
      <c r="N130" s="119">
        <v>1.8761900000000001E-4</v>
      </c>
      <c r="O130" s="119">
        <v>1.4432E-5</v>
      </c>
      <c r="P130" s="119">
        <v>8.0819999999999999E-6</v>
      </c>
      <c r="Q130" s="119">
        <v>2.3089999999999998E-6</v>
      </c>
      <c r="R130" s="119" t="s">
        <v>72</v>
      </c>
      <c r="S130" s="119" t="s">
        <v>72</v>
      </c>
      <c r="T130" s="119">
        <v>2.0205000000000001E-5</v>
      </c>
      <c r="U130" s="119" t="s">
        <v>72</v>
      </c>
      <c r="V130" s="119" t="s">
        <v>72</v>
      </c>
      <c r="W130" s="119">
        <v>1.44322E-3</v>
      </c>
      <c r="X130" s="119" t="s">
        <v>72</v>
      </c>
      <c r="Y130" s="119" t="s">
        <v>72</v>
      </c>
      <c r="Z130" s="119" t="s">
        <v>72</v>
      </c>
      <c r="AA130" s="119" t="s">
        <v>72</v>
      </c>
      <c r="AB130" s="119">
        <v>2.886E-6</v>
      </c>
      <c r="AC130" s="119">
        <v>2.8864400000000001E-4</v>
      </c>
      <c r="AD130" s="119" t="s">
        <v>65</v>
      </c>
      <c r="AE130" s="51"/>
      <c r="AF130" s="117" t="s">
        <v>65</v>
      </c>
      <c r="AG130" s="117" t="s">
        <v>65</v>
      </c>
      <c r="AH130" s="117" t="s">
        <v>65</v>
      </c>
      <c r="AI130" s="117" t="s">
        <v>65</v>
      </c>
      <c r="AJ130" s="117" t="s">
        <v>65</v>
      </c>
      <c r="AK130" s="117">
        <v>0.14432200000000001</v>
      </c>
      <c r="AL130" s="40" t="s">
        <v>348</v>
      </c>
    </row>
    <row r="131" spans="1:38" ht="26.25" customHeight="1" thickBot="1" x14ac:dyDescent="0.25">
      <c r="A131" s="60" t="s">
        <v>336</v>
      </c>
      <c r="B131" s="64" t="s">
        <v>353</v>
      </c>
      <c r="C131" s="72" t="s">
        <v>354</v>
      </c>
      <c r="D131" s="62"/>
      <c r="E131" s="167">
        <v>2.0000000000000002E-5</v>
      </c>
      <c r="F131" s="119">
        <v>7.9999999999999996E-6</v>
      </c>
      <c r="G131" s="167">
        <v>1.2E-5</v>
      </c>
      <c r="H131" s="119" t="s">
        <v>72</v>
      </c>
      <c r="I131" s="119" t="s">
        <v>433</v>
      </c>
      <c r="J131" s="119" t="s">
        <v>433</v>
      </c>
      <c r="K131" s="167">
        <v>2.5000000000000001E-5</v>
      </c>
      <c r="L131" s="119" t="s">
        <v>433</v>
      </c>
      <c r="M131" s="167">
        <v>1.7E-5</v>
      </c>
      <c r="N131" s="167">
        <v>3.9774100000000001E-4</v>
      </c>
      <c r="O131" s="167">
        <v>3.3148000000000002E-5</v>
      </c>
      <c r="P131" s="167">
        <v>6.0140999999999992E-4</v>
      </c>
      <c r="Q131" s="167">
        <v>1.1340000000000001E-6</v>
      </c>
      <c r="R131" s="167">
        <v>4.4260000000000005E-6</v>
      </c>
      <c r="S131" s="167">
        <v>6.6332000000000001E-5</v>
      </c>
      <c r="T131" s="167">
        <v>3.32E-6</v>
      </c>
      <c r="U131" s="119" t="s">
        <v>72</v>
      </c>
      <c r="V131" s="119" t="s">
        <v>72</v>
      </c>
      <c r="W131" s="119">
        <v>0.44199664999999999</v>
      </c>
      <c r="X131" s="119" t="s">
        <v>72</v>
      </c>
      <c r="Y131" s="119" t="s">
        <v>72</v>
      </c>
      <c r="Z131" s="119" t="s">
        <v>72</v>
      </c>
      <c r="AA131" s="119" t="s">
        <v>72</v>
      </c>
      <c r="AB131" s="167">
        <v>4.0000000000000001E-10</v>
      </c>
      <c r="AC131" s="119">
        <v>1.1194E-3</v>
      </c>
      <c r="AD131" s="119">
        <v>2.2388E-4</v>
      </c>
      <c r="AE131" s="51"/>
      <c r="AF131" s="117" t="s">
        <v>65</v>
      </c>
      <c r="AG131" s="117" t="s">
        <v>65</v>
      </c>
      <c r="AH131" s="117" t="s">
        <v>65</v>
      </c>
      <c r="AI131" s="117" t="s">
        <v>65</v>
      </c>
      <c r="AJ131" s="117" t="s">
        <v>65</v>
      </c>
      <c r="AK131" s="117">
        <v>1.1194000000000001E-2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4.3600000000000003E-4</v>
      </c>
      <c r="F133" s="119">
        <v>6.9999999999999999E-6</v>
      </c>
      <c r="G133" s="119">
        <v>6.0000000000000002E-5</v>
      </c>
      <c r="H133" s="119" t="s">
        <v>65</v>
      </c>
      <c r="I133" s="119" t="s">
        <v>433</v>
      </c>
      <c r="J133" s="119" t="s">
        <v>433</v>
      </c>
      <c r="K133" s="119">
        <v>2.0000000000000002E-5</v>
      </c>
      <c r="L133" s="119" t="s">
        <v>433</v>
      </c>
      <c r="M133" s="119">
        <v>7.3999999999999996E-5</v>
      </c>
      <c r="N133" s="119">
        <v>1.5999999999999999E-5</v>
      </c>
      <c r="O133" s="119">
        <v>3.0000000000000001E-6</v>
      </c>
      <c r="P133" s="119">
        <v>7.8700000000000005E-4</v>
      </c>
      <c r="Q133" s="119">
        <v>6.9999999999999999E-6</v>
      </c>
      <c r="R133" s="119">
        <v>6.9999999999999999E-6</v>
      </c>
      <c r="S133" s="119">
        <v>6.9999999999999999E-6</v>
      </c>
      <c r="T133" s="119">
        <v>9.0000000000000002E-6</v>
      </c>
      <c r="U133" s="119">
        <v>1.0000000000000001E-5</v>
      </c>
      <c r="V133" s="119">
        <v>8.5000000000000006E-5</v>
      </c>
      <c r="W133" s="119">
        <v>1.4E-5</v>
      </c>
      <c r="X133" s="119">
        <v>6.9999999999999998E-9</v>
      </c>
      <c r="Y133" s="119">
        <v>4.0000000000000002E-9</v>
      </c>
      <c r="Z133" s="119">
        <v>3.3999999999999998E-9</v>
      </c>
      <c r="AA133" s="119">
        <v>3.7E-9</v>
      </c>
      <c r="AB133" s="119">
        <v>1.7999999999999999E-8</v>
      </c>
      <c r="AC133" s="119">
        <v>7.8999999999999996E-5</v>
      </c>
      <c r="AD133" s="119">
        <v>2.1599999999999999E-4</v>
      </c>
      <c r="AE133" s="51"/>
      <c r="AF133" s="117" t="s">
        <v>65</v>
      </c>
      <c r="AG133" s="117" t="s">
        <v>65</v>
      </c>
      <c r="AH133" s="117" t="s">
        <v>65</v>
      </c>
      <c r="AI133" s="117" t="s">
        <v>65</v>
      </c>
      <c r="AJ133" s="117" t="s">
        <v>65</v>
      </c>
      <c r="AK133" s="62">
        <v>528</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2.8358000000000001E-2</v>
      </c>
      <c r="F135" s="119">
        <v>0.141792</v>
      </c>
      <c r="G135" s="119">
        <v>4.7260000000000002E-3</v>
      </c>
      <c r="H135" s="119" t="s">
        <v>72</v>
      </c>
      <c r="I135" s="119" t="s">
        <v>433</v>
      </c>
      <c r="J135" s="119" t="s">
        <v>433</v>
      </c>
      <c r="K135" s="119">
        <v>7.5621999999999995E-2</v>
      </c>
      <c r="L135" s="119" t="s">
        <v>433</v>
      </c>
      <c r="M135" s="119">
        <v>0.39701700000000001</v>
      </c>
      <c r="N135" s="119" t="s">
        <v>72</v>
      </c>
      <c r="O135" s="119" t="s">
        <v>72</v>
      </c>
      <c r="P135" s="119" t="s">
        <v>72</v>
      </c>
      <c r="Q135" s="119" t="s">
        <v>72</v>
      </c>
      <c r="R135" s="119" t="s">
        <v>72</v>
      </c>
      <c r="S135" s="119" t="s">
        <v>72</v>
      </c>
      <c r="T135" s="119" t="s">
        <v>72</v>
      </c>
      <c r="U135" s="119" t="s">
        <v>72</v>
      </c>
      <c r="V135" s="119" t="s">
        <v>72</v>
      </c>
      <c r="W135" s="119">
        <v>0.72597403400000005</v>
      </c>
      <c r="X135" s="119">
        <v>1.3233902000000001E-2</v>
      </c>
      <c r="Y135" s="119">
        <v>6.3333670000000003E-3</v>
      </c>
      <c r="Z135" s="119">
        <v>6.3333670000000003E-3</v>
      </c>
      <c r="AA135" s="119">
        <v>1.2005039E-2</v>
      </c>
      <c r="AB135" s="119">
        <v>3.7905675E-2</v>
      </c>
      <c r="AC135" s="119">
        <v>0.378111476</v>
      </c>
      <c r="AD135" s="119">
        <v>1.191051149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v>2.9426999999999998E-2</v>
      </c>
      <c r="G136" s="119" t="s">
        <v>65</v>
      </c>
      <c r="H136" s="167">
        <v>0.31994499999999998</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139</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433</v>
      </c>
      <c r="J138" s="119" t="s">
        <v>433</v>
      </c>
      <c r="K138" s="119" t="s">
        <v>65</v>
      </c>
      <c r="L138" s="119" t="s">
        <v>433</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45.208511053663727</v>
      </c>
      <c r="F141" s="16">
        <f t="shared" ref="F141:AD141" si="0">SUM(F14:F140)</f>
        <v>36.50971495209123</v>
      </c>
      <c r="G141" s="16">
        <f t="shared" si="0"/>
        <v>151.59524258937145</v>
      </c>
      <c r="H141" s="16">
        <f t="shared" si="0"/>
        <v>11.997725099896083</v>
      </c>
      <c r="I141" s="16">
        <f t="shared" si="0"/>
        <v>0</v>
      </c>
      <c r="J141" s="16">
        <f t="shared" si="0"/>
        <v>0</v>
      </c>
      <c r="K141" s="16">
        <f t="shared" si="0"/>
        <v>155.78486259701137</v>
      </c>
      <c r="L141" s="16">
        <f t="shared" si="0"/>
        <v>0</v>
      </c>
      <c r="M141" s="16">
        <f t="shared" si="0"/>
        <v>164.93952660740121</v>
      </c>
      <c r="N141" s="16">
        <f t="shared" si="0"/>
        <v>120.39358344028231</v>
      </c>
      <c r="O141" s="16">
        <f t="shared" si="0"/>
        <v>3.0382665636712312</v>
      </c>
      <c r="P141" s="16">
        <f t="shared" si="0"/>
        <v>0.69430774857913258</v>
      </c>
      <c r="Q141" s="16">
        <f t="shared" si="0"/>
        <v>10.689823379753893</v>
      </c>
      <c r="R141" s="16">
        <f>SUM(R14:R140)</f>
        <v>9.5825531770751944</v>
      </c>
      <c r="S141" s="16">
        <f t="shared" si="0"/>
        <v>9.5021258728119022</v>
      </c>
      <c r="T141" s="16">
        <f t="shared" si="0"/>
        <v>13.118909918513472</v>
      </c>
      <c r="U141" s="16">
        <f t="shared" si="0"/>
        <v>5.2591479061653192</v>
      </c>
      <c r="V141" s="16">
        <f t="shared" si="0"/>
        <v>65.523008192100505</v>
      </c>
      <c r="W141" s="16">
        <f t="shared" si="0"/>
        <v>5.389400103999999</v>
      </c>
      <c r="X141" s="16">
        <f t="shared" si="0"/>
        <v>1.741744404261</v>
      </c>
      <c r="Y141" s="16">
        <f t="shared" si="0"/>
        <v>1.8408746368678999</v>
      </c>
      <c r="Z141" s="16">
        <f t="shared" si="0"/>
        <v>1.1235862995721999</v>
      </c>
      <c r="AA141" s="16">
        <f t="shared" si="0"/>
        <v>1.5535346528173</v>
      </c>
      <c r="AB141" s="16">
        <f t="shared" si="0"/>
        <v>6.259744879818399</v>
      </c>
      <c r="AC141" s="16">
        <f t="shared" si="0"/>
        <v>0.61840765120000007</v>
      </c>
      <c r="AD141" s="16">
        <f t="shared" si="0"/>
        <v>2.7091297138999999</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45.208511053663727</v>
      </c>
      <c r="F152" s="11">
        <f t="shared" ref="F152:AD152" si="1">F141 + F151 + IF(AND(OR($B$4="AT",$B$4="BE",$B$4="CH",$B$4="GB",$B$4="IE",$B$4="LT",$B$4="LU",$B$4="NL"),SUM(F143:F149)&gt;0),SUM(F143:F149)-SUM(F27:F33),0)</f>
        <v>36.50971495209123</v>
      </c>
      <c r="G152" s="11">
        <f t="shared" si="1"/>
        <v>151.59524258937145</v>
      </c>
      <c r="H152" s="11">
        <f t="shared" si="1"/>
        <v>11.997725099896083</v>
      </c>
      <c r="I152" s="11">
        <f t="shared" si="1"/>
        <v>0</v>
      </c>
      <c r="J152" s="11">
        <f t="shared" si="1"/>
        <v>0</v>
      </c>
      <c r="K152" s="11">
        <f t="shared" si="1"/>
        <v>155.78486259701137</v>
      </c>
      <c r="L152" s="11">
        <f t="shared" si="1"/>
        <v>0</v>
      </c>
      <c r="M152" s="11">
        <f t="shared" si="1"/>
        <v>164.93952660740121</v>
      </c>
      <c r="N152" s="11">
        <f t="shared" si="1"/>
        <v>120.39358344028231</v>
      </c>
      <c r="O152" s="11">
        <f t="shared" si="1"/>
        <v>3.0382665636712312</v>
      </c>
      <c r="P152" s="11">
        <f t="shared" si="1"/>
        <v>0.69430774857913258</v>
      </c>
      <c r="Q152" s="11">
        <f t="shared" si="1"/>
        <v>10.689823379753893</v>
      </c>
      <c r="R152" s="11">
        <f t="shared" si="1"/>
        <v>9.5825531770751944</v>
      </c>
      <c r="S152" s="11">
        <f t="shared" si="1"/>
        <v>9.5021258728119022</v>
      </c>
      <c r="T152" s="11">
        <f t="shared" si="1"/>
        <v>13.118909918513472</v>
      </c>
      <c r="U152" s="11">
        <f t="shared" si="1"/>
        <v>5.2591479061653192</v>
      </c>
      <c r="V152" s="11">
        <f t="shared" si="1"/>
        <v>65.523008192100505</v>
      </c>
      <c r="W152" s="11">
        <f t="shared" si="1"/>
        <v>5.389400103999999</v>
      </c>
      <c r="X152" s="11">
        <f t="shared" si="1"/>
        <v>1.741744404261</v>
      </c>
      <c r="Y152" s="11">
        <f t="shared" si="1"/>
        <v>1.8408746368678999</v>
      </c>
      <c r="Z152" s="11">
        <f t="shared" si="1"/>
        <v>1.1235862995721999</v>
      </c>
      <c r="AA152" s="11">
        <f t="shared" si="1"/>
        <v>1.5535346528173</v>
      </c>
      <c r="AB152" s="11">
        <f t="shared" si="1"/>
        <v>6.259744879818399</v>
      </c>
      <c r="AC152" s="11">
        <f t="shared" si="1"/>
        <v>0.61840765120000007</v>
      </c>
      <c r="AD152" s="11">
        <f t="shared" si="1"/>
        <v>2.7091297138999999</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45.208511053663727</v>
      </c>
      <c r="F154" s="11">
        <f>F141 + F153 - IF(OR($B$6=2005,$B$6&gt;=2020),SUM(F99:F122),0) + IF(AND(OR($B$4="AT",$B$4="BE",$B$4="CH",$B$4="GB",$B$4="IE",$B$4="LT",$B$4="LU",$B$4="NL"),SUM(F143:F149)&gt;0),SUM(F143:F149)-SUM(F27:F33),0)</f>
        <v>36.50971495209123</v>
      </c>
      <c r="G154" s="11">
        <f>G141 + G153 + IF(AND(OR($B$4="AT",$B$4="BE",$B$4="CH",$B$4="GB",$B$4="IE",$B$4="LT",$B$4="LU",$B$4="NL"),SUM(G143:G149)&gt;0),SUM(G143:G149)-SUM(G27:G33),0)</f>
        <v>151.59524258937145</v>
      </c>
      <c r="H154" s="11">
        <f t="shared" ref="H154:AD154" si="2">H141 + H153 + IF(AND(OR($B$4="AT",$B$4="BE",$B$4="CH",$B$4="GB",$B$4="IE",$B$4="LT",$B$4="LU",$B$4="NL"),SUM(H143:H149)&gt;0),SUM(H143:H149)-SUM(H27:H33),0)</f>
        <v>11.997725099896083</v>
      </c>
      <c r="I154" s="11">
        <f t="shared" si="2"/>
        <v>0</v>
      </c>
      <c r="J154" s="11">
        <f t="shared" si="2"/>
        <v>0</v>
      </c>
      <c r="K154" s="11">
        <f t="shared" si="2"/>
        <v>155.78486259701137</v>
      </c>
      <c r="L154" s="11">
        <f t="shared" si="2"/>
        <v>0</v>
      </c>
      <c r="M154" s="11">
        <f t="shared" si="2"/>
        <v>164.93952660740121</v>
      </c>
      <c r="N154" s="11">
        <f t="shared" si="2"/>
        <v>120.39358344028231</v>
      </c>
      <c r="O154" s="11">
        <f t="shared" si="2"/>
        <v>3.0382665636712312</v>
      </c>
      <c r="P154" s="11">
        <f t="shared" si="2"/>
        <v>0.69430774857913258</v>
      </c>
      <c r="Q154" s="11">
        <f t="shared" si="2"/>
        <v>10.689823379753893</v>
      </c>
      <c r="R154" s="11">
        <f t="shared" si="2"/>
        <v>9.5825531770751944</v>
      </c>
      <c r="S154" s="11">
        <f t="shared" si="2"/>
        <v>9.5021258728119022</v>
      </c>
      <c r="T154" s="11">
        <f t="shared" si="2"/>
        <v>13.118909918513472</v>
      </c>
      <c r="U154" s="11">
        <f t="shared" si="2"/>
        <v>5.2591479061653192</v>
      </c>
      <c r="V154" s="11">
        <f t="shared" si="2"/>
        <v>65.523008192100505</v>
      </c>
      <c r="W154" s="11">
        <f t="shared" si="2"/>
        <v>5.389400103999999</v>
      </c>
      <c r="X154" s="11">
        <f t="shared" si="2"/>
        <v>1.741744404261</v>
      </c>
      <c r="Y154" s="11">
        <f t="shared" si="2"/>
        <v>1.8408746368678999</v>
      </c>
      <c r="Z154" s="11">
        <f t="shared" si="2"/>
        <v>1.1235862995721999</v>
      </c>
      <c r="AA154" s="11">
        <f t="shared" si="2"/>
        <v>1.5535346528173</v>
      </c>
      <c r="AB154" s="11">
        <f t="shared" si="2"/>
        <v>6.259744879818399</v>
      </c>
      <c r="AC154" s="11">
        <f t="shared" si="2"/>
        <v>0.61840765120000007</v>
      </c>
      <c r="AD154" s="11">
        <f t="shared" si="2"/>
        <v>2.7091297138999999</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0.157862</v>
      </c>
      <c r="F157" s="129">
        <v>6.1659999999999996E-3</v>
      </c>
      <c r="G157" s="129">
        <v>1.2333E-2</v>
      </c>
      <c r="H157" s="129" t="s">
        <v>72</v>
      </c>
      <c r="I157" s="129" t="s">
        <v>433</v>
      </c>
      <c r="J157" s="129" t="s">
        <v>433</v>
      </c>
      <c r="K157" s="129">
        <v>2.467E-3</v>
      </c>
      <c r="L157" s="129" t="s">
        <v>433</v>
      </c>
      <c r="M157" s="129">
        <v>1.3566E-2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529.49699999999996</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7.4689999999999999E-3</v>
      </c>
      <c r="F158" s="129">
        <v>7.2999999999999999E-5</v>
      </c>
      <c r="G158" s="129">
        <v>7.2499999999999995E-4</v>
      </c>
      <c r="H158" s="129" t="s">
        <v>72</v>
      </c>
      <c r="I158" s="129" t="s">
        <v>433</v>
      </c>
      <c r="J158" s="129" t="s">
        <v>433</v>
      </c>
      <c r="K158" s="129">
        <v>1.45E-4</v>
      </c>
      <c r="L158" s="129" t="s">
        <v>433</v>
      </c>
      <c r="M158" s="129">
        <v>1.4499999999999999E-3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31.122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10.1785</v>
      </c>
      <c r="F159" s="129">
        <v>0.35470000000000002</v>
      </c>
      <c r="G159" s="129">
        <v>4.1499999999999995</v>
      </c>
      <c r="H159" s="129" t="s">
        <v>72</v>
      </c>
      <c r="I159" s="129" t="s">
        <v>433</v>
      </c>
      <c r="J159" s="129" t="s">
        <v>433</v>
      </c>
      <c r="K159" s="129">
        <v>0.499</v>
      </c>
      <c r="L159" s="129" t="s">
        <v>433</v>
      </c>
      <c r="M159" s="129">
        <v>0.9546</v>
      </c>
      <c r="N159" s="129">
        <v>2.002E-2</v>
      </c>
      <c r="O159" s="129">
        <v>1.9399999999999999E-3</v>
      </c>
      <c r="P159" s="129">
        <v>3.2199999999999998E-3</v>
      </c>
      <c r="Q159" s="129">
        <v>5.8100000000000001E-3</v>
      </c>
      <c r="R159" s="129">
        <v>0.05</v>
      </c>
      <c r="S159" s="129">
        <v>2.58E-2</v>
      </c>
      <c r="T159" s="129">
        <v>2.1440000000000001</v>
      </c>
      <c r="U159" s="129">
        <v>3.2399999999999998E-3</v>
      </c>
      <c r="V159" s="129">
        <v>0.15479999999999999</v>
      </c>
      <c r="W159" s="129">
        <v>3.8870000000000002E-2</v>
      </c>
      <c r="X159" s="129">
        <v>4.5300000000000001E-4</v>
      </c>
      <c r="Y159" s="129">
        <v>2.5899999999999999E-3</v>
      </c>
      <c r="Z159" s="129">
        <v>1.9400000000000001E-3</v>
      </c>
      <c r="AA159" s="129">
        <v>6.4899999999999995E-4</v>
      </c>
      <c r="AB159" s="129">
        <v>5.6319999999999999E-3</v>
      </c>
      <c r="AC159" s="129">
        <v>1.4220000000000003E-2</v>
      </c>
      <c r="AD159" s="129">
        <v>3.9481999999999996E-2</v>
      </c>
      <c r="AE159" s="54"/>
      <c r="AF159" s="129">
        <v>5378</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4.564E-2</v>
      </c>
      <c r="F163" s="130">
        <v>0.13691999999999999</v>
      </c>
      <c r="G163" s="130">
        <v>9.1280000000000007E-3</v>
      </c>
      <c r="H163" s="130">
        <v>9.1280000000000007E-3</v>
      </c>
      <c r="I163" s="297">
        <v>0.57785399999999998</v>
      </c>
      <c r="J163" s="297">
        <v>0.70626599999999995</v>
      </c>
      <c r="K163" s="297">
        <v>1.091502</v>
      </c>
      <c r="L163" s="297">
        <v>5.2006999999999998E-2</v>
      </c>
      <c r="M163" s="130">
        <v>1.3692</v>
      </c>
      <c r="N163" s="130" t="s">
        <v>72</v>
      </c>
      <c r="O163" s="130" t="s">
        <v>72</v>
      </c>
      <c r="P163" s="130" t="s">
        <v>72</v>
      </c>
      <c r="Q163" s="130" t="s">
        <v>72</v>
      </c>
      <c r="R163" s="130" t="s">
        <v>72</v>
      </c>
      <c r="S163" s="130" t="s">
        <v>72</v>
      </c>
      <c r="T163" s="130" t="s">
        <v>72</v>
      </c>
      <c r="U163" s="130" t="s">
        <v>72</v>
      </c>
      <c r="V163" s="130" t="s">
        <v>72</v>
      </c>
      <c r="W163" s="297">
        <v>6.4205999999999999E-2</v>
      </c>
      <c r="X163" s="130" t="s">
        <v>72</v>
      </c>
      <c r="Y163" s="130" t="s">
        <v>72</v>
      </c>
      <c r="Z163" s="130" t="s">
        <v>72</v>
      </c>
      <c r="AA163" s="130" t="s">
        <v>72</v>
      </c>
      <c r="AB163" s="130" t="s">
        <v>72</v>
      </c>
      <c r="AC163" s="130" t="s">
        <v>72</v>
      </c>
      <c r="AD163" s="297">
        <v>6.4209999999999996E-3</v>
      </c>
      <c r="AE163" s="55"/>
      <c r="AF163" s="130" t="s">
        <v>65</v>
      </c>
      <c r="AG163" s="130" t="s">
        <v>65</v>
      </c>
      <c r="AH163" s="130" t="s">
        <v>65</v>
      </c>
      <c r="AI163" s="130" t="s">
        <v>65</v>
      </c>
      <c r="AJ163" s="130" t="s">
        <v>65</v>
      </c>
      <c r="AK163" s="130">
        <v>456.4</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opLeftCell="A4" zoomScale="80" zoomScaleNormal="80" workbookViewId="0">
      <pane xSplit="2" ySplit="10" topLeftCell="C119" activePane="bottomRight" state="frozen"/>
      <selection pane="topRight" activeCell="C4" sqref="C4"/>
      <selection pane="bottomLeft" activeCell="A14" sqref="A14"/>
      <selection pane="bottomRigh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2020</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2020</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4">
        <v>5.5383909999999998</v>
      </c>
      <c r="F14" s="164">
        <v>1.09781</v>
      </c>
      <c r="G14" s="164">
        <v>8.3864809999999999</v>
      </c>
      <c r="H14" s="164">
        <v>6.9340000000000001E-3</v>
      </c>
      <c r="I14" s="164">
        <v>0.68342400000000003</v>
      </c>
      <c r="J14" s="164">
        <v>1.086732</v>
      </c>
      <c r="K14" s="164">
        <v>1.439587</v>
      </c>
      <c r="L14" s="164">
        <v>6.6332000000000002E-2</v>
      </c>
      <c r="M14" s="164">
        <v>3.1516690000000001</v>
      </c>
      <c r="N14" s="164">
        <v>1.004974</v>
      </c>
      <c r="O14" s="3">
        <v>0.15437200000000001</v>
      </c>
      <c r="P14" s="3">
        <v>0.10682999999999999</v>
      </c>
      <c r="Q14" s="3">
        <v>0.33123799999999998</v>
      </c>
      <c r="R14" s="3">
        <v>0.61782599999999999</v>
      </c>
      <c r="S14" s="3">
        <v>0.99696099999999999</v>
      </c>
      <c r="T14" s="3">
        <v>0.86560999999999999</v>
      </c>
      <c r="U14" s="3">
        <v>0.53932800000000003</v>
      </c>
      <c r="V14" s="3">
        <v>12.665939</v>
      </c>
      <c r="W14" s="164">
        <v>2.3366560000000001</v>
      </c>
      <c r="X14" s="164">
        <v>0.164386</v>
      </c>
      <c r="Y14" s="164">
        <v>0.25980199999999998</v>
      </c>
      <c r="Z14" s="164">
        <v>8.4648000000000001E-2</v>
      </c>
      <c r="AA14" s="164">
        <v>6.6788E-2</v>
      </c>
      <c r="AB14" s="164">
        <v>0.57562400000000002</v>
      </c>
      <c r="AC14" s="3">
        <v>0.17397299999999999</v>
      </c>
      <c r="AD14" s="3">
        <v>0.286246</v>
      </c>
      <c r="AE14" s="51"/>
      <c r="AF14" s="22">
        <v>1441.7929999999999</v>
      </c>
      <c r="AG14" s="22">
        <v>37819.341</v>
      </c>
      <c r="AH14" s="165">
        <v>4303</v>
      </c>
      <c r="AI14" s="22">
        <v>29768.5</v>
      </c>
      <c r="AJ14" s="22">
        <v>2396.7330000000002</v>
      </c>
      <c r="AK14" s="22" t="s">
        <v>65</v>
      </c>
      <c r="AL14" s="40" t="s">
        <v>61</v>
      </c>
    </row>
    <row r="15" spans="1:38" ht="26.25" customHeight="1" thickBot="1" x14ac:dyDescent="0.25">
      <c r="A15" s="60" t="s">
        <v>66</v>
      </c>
      <c r="B15" s="60" t="s">
        <v>67</v>
      </c>
      <c r="C15" s="61" t="s">
        <v>68</v>
      </c>
      <c r="D15" s="62"/>
      <c r="E15" s="3" t="s">
        <v>69</v>
      </c>
      <c r="F15" s="3" t="s">
        <v>69</v>
      </c>
      <c r="G15" s="3" t="s">
        <v>69</v>
      </c>
      <c r="H15" s="3" t="s">
        <v>69</v>
      </c>
      <c r="I15" s="3" t="s">
        <v>69</v>
      </c>
      <c r="J15" s="3" t="s">
        <v>69</v>
      </c>
      <c r="K15" s="3" t="s">
        <v>69</v>
      </c>
      <c r="L15" s="3" t="s">
        <v>69</v>
      </c>
      <c r="M15" s="3" t="s">
        <v>69</v>
      </c>
      <c r="N15" s="3" t="s">
        <v>69</v>
      </c>
      <c r="O15" s="3" t="s">
        <v>69</v>
      </c>
      <c r="P15" s="3" t="s">
        <v>69</v>
      </c>
      <c r="Q15" s="3" t="s">
        <v>69</v>
      </c>
      <c r="R15" s="3" t="s">
        <v>69</v>
      </c>
      <c r="S15" s="3" t="s">
        <v>69</v>
      </c>
      <c r="T15" s="3" t="s">
        <v>69</v>
      </c>
      <c r="U15" s="3" t="s">
        <v>69</v>
      </c>
      <c r="V15" s="3" t="s">
        <v>69</v>
      </c>
      <c r="W15" s="3" t="s">
        <v>69</v>
      </c>
      <c r="X15" s="3" t="s">
        <v>69</v>
      </c>
      <c r="Y15" s="3" t="s">
        <v>69</v>
      </c>
      <c r="Z15" s="3" t="s">
        <v>69</v>
      </c>
      <c r="AA15" s="3" t="s">
        <v>69</v>
      </c>
      <c r="AB15" s="3" t="s">
        <v>69</v>
      </c>
      <c r="AC15" s="3" t="s">
        <v>69</v>
      </c>
      <c r="AD15" s="3" t="s">
        <v>69</v>
      </c>
      <c r="AE15" s="51"/>
      <c r="AF15" s="3" t="s">
        <v>69</v>
      </c>
      <c r="AG15" s="3" t="s">
        <v>69</v>
      </c>
      <c r="AH15" s="3" t="s">
        <v>69</v>
      </c>
      <c r="AI15" s="3" t="s">
        <v>69</v>
      </c>
      <c r="AJ15" s="3" t="s">
        <v>69</v>
      </c>
      <c r="AK15" s="3" t="s">
        <v>69</v>
      </c>
      <c r="AL15" s="40" t="s">
        <v>61</v>
      </c>
    </row>
    <row r="16" spans="1:38" ht="26.25" customHeight="1" thickBot="1" x14ac:dyDescent="0.25">
      <c r="A16" s="60" t="s">
        <v>66</v>
      </c>
      <c r="B16" s="60" t="s">
        <v>70</v>
      </c>
      <c r="C16" s="61" t="s">
        <v>71</v>
      </c>
      <c r="D16" s="62"/>
      <c r="E16" s="3">
        <v>0.47935899999999998</v>
      </c>
      <c r="F16" s="164">
        <v>1.869389</v>
      </c>
      <c r="G16" s="3">
        <v>1.7858229999999999</v>
      </c>
      <c r="H16" s="3">
        <v>0.237071</v>
      </c>
      <c r="I16" s="3">
        <v>0.14063200000000001</v>
      </c>
      <c r="J16" s="3">
        <v>0.30235800000000002</v>
      </c>
      <c r="K16" s="3">
        <v>0.35157899999999997</v>
      </c>
      <c r="L16" s="3">
        <v>8.9999999999999993E-3</v>
      </c>
      <c r="M16" s="164">
        <v>47.370671999999999</v>
      </c>
      <c r="N16" s="3">
        <v>2.7054999999999999E-2</v>
      </c>
      <c r="O16" s="3">
        <v>1.5989999999999999E-3</v>
      </c>
      <c r="P16" s="3">
        <v>5.5339999999999999E-3</v>
      </c>
      <c r="Q16" s="3">
        <v>1.1068E-2</v>
      </c>
      <c r="R16" s="3">
        <v>5.534E-2</v>
      </c>
      <c r="S16" s="3">
        <v>5.534E-2</v>
      </c>
      <c r="T16" s="3">
        <v>2.767E-2</v>
      </c>
      <c r="U16" s="3" t="s">
        <v>72</v>
      </c>
      <c r="V16" s="3">
        <v>0.36893599999999999</v>
      </c>
      <c r="W16" s="3">
        <v>1.4973999999999999E-2</v>
      </c>
      <c r="X16" s="3" t="s">
        <v>72</v>
      </c>
      <c r="Y16" s="3" t="s">
        <v>72</v>
      </c>
      <c r="Z16" s="3" t="s">
        <v>72</v>
      </c>
      <c r="AA16" s="3" t="s">
        <v>72</v>
      </c>
      <c r="AB16" s="3" t="s">
        <v>72</v>
      </c>
      <c r="AC16" s="22" t="s">
        <v>72</v>
      </c>
      <c r="AD16" s="22" t="s">
        <v>72</v>
      </c>
      <c r="AE16" s="51"/>
      <c r="AF16" s="22" t="s">
        <v>65</v>
      </c>
      <c r="AG16" s="22" t="s">
        <v>65</v>
      </c>
      <c r="AH16" s="22" t="s">
        <v>65</v>
      </c>
      <c r="AI16" s="22" t="s">
        <v>65</v>
      </c>
      <c r="AJ16" s="22" t="s">
        <v>65</v>
      </c>
      <c r="AK16" s="22" t="s">
        <v>65</v>
      </c>
      <c r="AL16" s="40" t="s">
        <v>61</v>
      </c>
    </row>
    <row r="17" spans="1:38" ht="26.25" customHeight="1" thickBot="1" x14ac:dyDescent="0.25">
      <c r="A17" s="60" t="s">
        <v>66</v>
      </c>
      <c r="B17" s="60" t="s">
        <v>73</v>
      </c>
      <c r="C17" s="61" t="s">
        <v>74</v>
      </c>
      <c r="D17" s="62"/>
      <c r="E17" s="3">
        <v>3.6099999999999999E-4</v>
      </c>
      <c r="F17" s="3">
        <v>1.5E-5</v>
      </c>
      <c r="G17" s="3">
        <v>1.7E-5</v>
      </c>
      <c r="H17" s="3">
        <v>1.9999999999999999E-6</v>
      </c>
      <c r="I17" s="3">
        <v>4.9999999999999998E-7</v>
      </c>
      <c r="J17" s="3">
        <v>9.9999999999999995E-7</v>
      </c>
      <c r="K17" s="3">
        <v>9.9999999999999995E-7</v>
      </c>
      <c r="L17" s="3">
        <v>0</v>
      </c>
      <c r="M17" s="3">
        <v>4.6E-5</v>
      </c>
      <c r="N17" s="3" t="s">
        <v>65</v>
      </c>
      <c r="O17" s="3" t="s">
        <v>65</v>
      </c>
      <c r="P17" s="3">
        <v>8.9999999999999996E-7</v>
      </c>
      <c r="Q17" s="3">
        <v>1.1000000000000001E-6</v>
      </c>
      <c r="R17" s="3" t="s">
        <v>65</v>
      </c>
      <c r="S17" s="3" t="s">
        <v>65</v>
      </c>
      <c r="T17" s="3" t="s">
        <v>65</v>
      </c>
      <c r="U17" s="3">
        <v>9.9999999999999995E-8</v>
      </c>
      <c r="V17" s="3" t="s">
        <v>65</v>
      </c>
      <c r="W17" s="164" t="s">
        <v>65</v>
      </c>
      <c r="X17" s="3" t="s">
        <v>65</v>
      </c>
      <c r="Y17" s="3" t="s">
        <v>65</v>
      </c>
      <c r="Z17" s="3" t="s">
        <v>65</v>
      </c>
      <c r="AA17" s="3" t="s">
        <v>65</v>
      </c>
      <c r="AB17" s="3" t="s">
        <v>65</v>
      </c>
      <c r="AC17" s="3" t="s">
        <v>65</v>
      </c>
      <c r="AD17" s="3" t="s">
        <v>65</v>
      </c>
      <c r="AE17" s="51"/>
      <c r="AF17" s="22" t="s">
        <v>65</v>
      </c>
      <c r="AG17" s="22" t="s">
        <v>65</v>
      </c>
      <c r="AH17" s="22">
        <v>9</v>
      </c>
      <c r="AI17" s="22" t="s">
        <v>65</v>
      </c>
      <c r="AJ17" s="22" t="s">
        <v>65</v>
      </c>
      <c r="AK17" s="22" t="s">
        <v>65</v>
      </c>
      <c r="AL17" s="40" t="s">
        <v>61</v>
      </c>
    </row>
    <row r="18" spans="1:38" ht="26.25" customHeight="1" thickBot="1" x14ac:dyDescent="0.25">
      <c r="A18" s="60" t="s">
        <v>66</v>
      </c>
      <c r="B18" s="60" t="s">
        <v>75</v>
      </c>
      <c r="C18" s="61" t="s">
        <v>76</v>
      </c>
      <c r="D18" s="62"/>
      <c r="E18" s="164">
        <v>8.8099999999999995E-4</v>
      </c>
      <c r="F18" s="164">
        <v>3.6000000000000001E-5</v>
      </c>
      <c r="G18" s="3">
        <v>4.3000000000000002E-5</v>
      </c>
      <c r="H18" s="3">
        <v>6.0000000000000002E-6</v>
      </c>
      <c r="I18" s="3">
        <v>9.9999999999999995E-7</v>
      </c>
      <c r="J18" s="3">
        <v>1.9999999999999999E-6</v>
      </c>
      <c r="K18" s="3">
        <v>1.9999999999999999E-6</v>
      </c>
      <c r="L18" s="3">
        <v>1E-8</v>
      </c>
      <c r="M18" s="164">
        <v>1.12E-4</v>
      </c>
      <c r="N18" s="3" t="s">
        <v>65</v>
      </c>
      <c r="O18" s="3" t="s">
        <v>65</v>
      </c>
      <c r="P18" s="3">
        <v>2.2000000000000001E-6</v>
      </c>
      <c r="Q18" s="3">
        <v>2.6000000000000001E-6</v>
      </c>
      <c r="R18" s="3" t="s">
        <v>65</v>
      </c>
      <c r="S18" s="3" t="s">
        <v>65</v>
      </c>
      <c r="T18" s="3" t="s">
        <v>65</v>
      </c>
      <c r="U18" s="3">
        <v>1.9999999999999999E-7</v>
      </c>
      <c r="V18" s="3" t="s">
        <v>65</v>
      </c>
      <c r="W18" s="299" t="s">
        <v>65</v>
      </c>
      <c r="X18" s="3" t="s">
        <v>65</v>
      </c>
      <c r="Y18" s="3" t="s">
        <v>65</v>
      </c>
      <c r="Z18" s="3" t="s">
        <v>65</v>
      </c>
      <c r="AA18" s="3" t="s">
        <v>65</v>
      </c>
      <c r="AB18" s="3" t="s">
        <v>65</v>
      </c>
      <c r="AC18" s="3" t="s">
        <v>65</v>
      </c>
      <c r="AD18" s="3" t="s">
        <v>65</v>
      </c>
      <c r="AE18" s="51"/>
      <c r="AF18" s="22" t="s">
        <v>65</v>
      </c>
      <c r="AG18" s="22" t="s">
        <v>65</v>
      </c>
      <c r="AH18" s="22">
        <v>23</v>
      </c>
      <c r="AI18" s="22" t="s">
        <v>65</v>
      </c>
      <c r="AJ18" s="22" t="s">
        <v>65</v>
      </c>
      <c r="AK18" s="22" t="s">
        <v>65</v>
      </c>
      <c r="AL18" s="40" t="s">
        <v>61</v>
      </c>
    </row>
    <row r="19" spans="1:38" ht="26.25" customHeight="1" thickBot="1" x14ac:dyDescent="0.25">
      <c r="A19" s="60" t="s">
        <v>66</v>
      </c>
      <c r="B19" s="60" t="s">
        <v>77</v>
      </c>
      <c r="C19" s="61" t="s">
        <v>78</v>
      </c>
      <c r="D19" s="62"/>
      <c r="E19" s="164">
        <v>1.1368E-2</v>
      </c>
      <c r="F19" s="164">
        <v>9.2199999999999997E-4</v>
      </c>
      <c r="G19" s="164">
        <v>3.8319999999999999E-3</v>
      </c>
      <c r="H19" s="3">
        <v>4.3999999999999999E-5</v>
      </c>
      <c r="I19" s="3">
        <v>1.65E-4</v>
      </c>
      <c r="J19" s="3">
        <v>1.8000000000000001E-4</v>
      </c>
      <c r="K19" s="3">
        <v>2.2000000000000001E-4</v>
      </c>
      <c r="L19" s="3">
        <v>7.2999999999999999E-5</v>
      </c>
      <c r="M19" s="164">
        <v>2.5070000000000001E-3</v>
      </c>
      <c r="N19" s="3">
        <v>9.7199999999999999E-4</v>
      </c>
      <c r="O19" s="3">
        <v>8.6700000000000004E-4</v>
      </c>
      <c r="P19" s="3">
        <v>1.9000000000000001E-5</v>
      </c>
      <c r="Q19" s="3">
        <v>2.4190000000000001E-3</v>
      </c>
      <c r="R19" s="3">
        <v>1.08E-3</v>
      </c>
      <c r="S19" s="3">
        <v>4.9700000000000005E-4</v>
      </c>
      <c r="T19" s="3">
        <v>1.512E-2</v>
      </c>
      <c r="U19" s="3">
        <v>9.9999999999999995E-7</v>
      </c>
      <c r="V19" s="3">
        <v>4.86E-4</v>
      </c>
      <c r="W19" s="164">
        <v>5.4000000000000001E-4</v>
      </c>
      <c r="X19" s="164">
        <v>3.5599999999999998E-4</v>
      </c>
      <c r="Y19" s="164">
        <v>4.0999999999999999E-4</v>
      </c>
      <c r="Z19" s="164">
        <v>2.7E-4</v>
      </c>
      <c r="AA19" s="164">
        <v>1.3999999999999999E-4</v>
      </c>
      <c r="AB19" s="164">
        <v>1.1770000000000001E-3</v>
      </c>
      <c r="AC19" s="3" t="s">
        <v>65</v>
      </c>
      <c r="AD19" s="3" t="s">
        <v>65</v>
      </c>
      <c r="AE19" s="51"/>
      <c r="AF19" s="22">
        <v>54</v>
      </c>
      <c r="AG19" s="22" t="s">
        <v>65</v>
      </c>
      <c r="AH19" s="22">
        <v>129</v>
      </c>
      <c r="AI19" s="165">
        <v>4</v>
      </c>
      <c r="AJ19" s="22" t="s">
        <v>65</v>
      </c>
      <c r="AK19" s="22" t="s">
        <v>65</v>
      </c>
      <c r="AL19" s="40" t="s">
        <v>61</v>
      </c>
    </row>
    <row r="20" spans="1:38" ht="26.25" customHeight="1" thickBot="1" x14ac:dyDescent="0.25">
      <c r="A20" s="60" t="s">
        <v>66</v>
      </c>
      <c r="B20" s="60" t="s">
        <v>79</v>
      </c>
      <c r="C20" s="61" t="s">
        <v>80</v>
      </c>
      <c r="D20" s="62"/>
      <c r="E20" s="3">
        <v>6.5497E-2</v>
      </c>
      <c r="F20" s="3">
        <v>1.1057000000000001E-2</v>
      </c>
      <c r="G20" s="3">
        <v>3.5860000000000002E-3</v>
      </c>
      <c r="H20" s="3">
        <v>3.3799999999999998E-4</v>
      </c>
      <c r="I20" s="3">
        <v>5.0200000000000002E-3</v>
      </c>
      <c r="J20" s="3">
        <v>6.6280000000000002E-3</v>
      </c>
      <c r="K20" s="3">
        <v>7.816E-3</v>
      </c>
      <c r="L20" s="3">
        <v>7.3499999999999998E-4</v>
      </c>
      <c r="M20" s="3">
        <v>2.2183000000000001E-2</v>
      </c>
      <c r="N20" s="3">
        <v>1.3190000000000001E-3</v>
      </c>
      <c r="O20" s="3">
        <v>7.0899999999999999E-4</v>
      </c>
      <c r="P20" s="3">
        <v>2.1100000000000001E-4</v>
      </c>
      <c r="Q20" s="3">
        <v>6.1700000000000004E-4</v>
      </c>
      <c r="R20" s="3">
        <v>1.17E-3</v>
      </c>
      <c r="S20" s="3">
        <v>1.1299999999999999E-3</v>
      </c>
      <c r="T20" s="3">
        <v>3.519E-3</v>
      </c>
      <c r="U20" s="3">
        <v>9.8999999999999994E-5</v>
      </c>
      <c r="V20" s="3">
        <v>8.8667999999999997E-2</v>
      </c>
      <c r="W20" s="3">
        <v>1.7399999999999999E-2</v>
      </c>
      <c r="X20" s="3">
        <v>1.7960000000000001E-3</v>
      </c>
      <c r="Y20" s="3">
        <v>2.8440000000000002E-3</v>
      </c>
      <c r="Z20" s="3">
        <v>9.1500000000000001E-4</v>
      </c>
      <c r="AA20" s="3">
        <v>7.18E-4</v>
      </c>
      <c r="AB20" s="3">
        <v>6.2729999999999999E-3</v>
      </c>
      <c r="AC20" s="3">
        <v>8.6499999999999999E-4</v>
      </c>
      <c r="AD20" s="3">
        <v>9.9999999999999995E-7</v>
      </c>
      <c r="AE20" s="51"/>
      <c r="AF20" s="22">
        <v>10</v>
      </c>
      <c r="AG20" s="22" t="s">
        <v>65</v>
      </c>
      <c r="AH20" s="22">
        <v>1128</v>
      </c>
      <c r="AI20" s="22">
        <v>178.9</v>
      </c>
      <c r="AJ20" s="22" t="s">
        <v>65</v>
      </c>
      <c r="AK20" s="22" t="s">
        <v>65</v>
      </c>
      <c r="AL20" s="40" t="s">
        <v>61</v>
      </c>
    </row>
    <row r="21" spans="1:38" ht="26.25" customHeight="1" thickBot="1" x14ac:dyDescent="0.25">
      <c r="A21" s="60" t="s">
        <v>66</v>
      </c>
      <c r="B21" s="60" t="s">
        <v>81</v>
      </c>
      <c r="C21" s="61" t="s">
        <v>82</v>
      </c>
      <c r="D21" s="62"/>
      <c r="E21" s="3">
        <v>0.106271</v>
      </c>
      <c r="F21" s="3">
        <v>7.2449999999999997E-3</v>
      </c>
      <c r="G21" s="3">
        <v>0.10817499999999999</v>
      </c>
      <c r="H21" s="3">
        <v>4.1399999999999998E-4</v>
      </c>
      <c r="I21" s="3">
        <v>2.1150000000000001E-3</v>
      </c>
      <c r="J21" s="3">
        <v>2.7200000000000002E-3</v>
      </c>
      <c r="K21" s="3">
        <v>3.803E-3</v>
      </c>
      <c r="L21" s="3">
        <v>3.97E-4</v>
      </c>
      <c r="M21" s="3">
        <v>1.5657000000000001E-2</v>
      </c>
      <c r="N21" s="3">
        <v>5.2469999999999999E-3</v>
      </c>
      <c r="O21" s="3">
        <v>2.1619999999999999E-3</v>
      </c>
      <c r="P21" s="3">
        <v>1.8799999999999999E-4</v>
      </c>
      <c r="Q21" s="3">
        <v>1.6344000000000001E-2</v>
      </c>
      <c r="R21" s="3">
        <v>7.4739999999999997E-3</v>
      </c>
      <c r="S21" s="3">
        <v>2.947E-3</v>
      </c>
      <c r="T21" s="3">
        <v>8.6591000000000001E-2</v>
      </c>
      <c r="U21" s="3">
        <v>3.1999999999999999E-5</v>
      </c>
      <c r="V21" s="3">
        <v>2.0937999999999998E-2</v>
      </c>
      <c r="W21" s="3">
        <v>7.2360000000000002E-3</v>
      </c>
      <c r="X21" s="3">
        <v>1.684E-3</v>
      </c>
      <c r="Y21" s="3">
        <v>2.264E-3</v>
      </c>
      <c r="Z21" s="3">
        <v>1.23E-3</v>
      </c>
      <c r="AA21" s="3">
        <v>7.8200000000000003E-4</v>
      </c>
      <c r="AB21" s="3">
        <v>5.96E-3</v>
      </c>
      <c r="AC21" s="3">
        <v>1.8000000000000001E-4</v>
      </c>
      <c r="AD21" s="3">
        <v>2.9999999999999999E-7</v>
      </c>
      <c r="AE21" s="51"/>
      <c r="AF21" s="165">
        <v>363.57797999999997</v>
      </c>
      <c r="AG21" s="22" t="s">
        <v>65</v>
      </c>
      <c r="AH21" s="165">
        <v>1267</v>
      </c>
      <c r="AI21" s="22">
        <v>80.599999999999994</v>
      </c>
      <c r="AJ21" s="22" t="s">
        <v>65</v>
      </c>
      <c r="AK21" s="22" t="s">
        <v>65</v>
      </c>
      <c r="AL21" s="40" t="s">
        <v>61</v>
      </c>
    </row>
    <row r="22" spans="1:38" ht="26.25" customHeight="1" thickBot="1" x14ac:dyDescent="0.25">
      <c r="A22" s="60" t="s">
        <v>66</v>
      </c>
      <c r="B22" s="64" t="s">
        <v>83</v>
      </c>
      <c r="C22" s="61" t="s">
        <v>84</v>
      </c>
      <c r="D22" s="62"/>
      <c r="E22" s="3">
        <v>0.14108999999999999</v>
      </c>
      <c r="F22" s="3">
        <v>4.7375E-2</v>
      </c>
      <c r="G22" s="3">
        <v>0.17679</v>
      </c>
      <c r="H22" s="3">
        <v>2.03E-4</v>
      </c>
      <c r="I22" s="3">
        <v>3.3036999999999997E-2</v>
      </c>
      <c r="J22" s="3">
        <v>3.7872000000000003E-2</v>
      </c>
      <c r="K22" s="3">
        <v>4.6113000000000001E-2</v>
      </c>
      <c r="L22" s="3">
        <v>2.82E-3</v>
      </c>
      <c r="M22" s="3">
        <v>0.41219099999999997</v>
      </c>
      <c r="N22" s="3">
        <v>5.3032000000000003E-2</v>
      </c>
      <c r="O22" s="3">
        <v>1.8619999999999999E-3</v>
      </c>
      <c r="P22" s="3">
        <v>1.523E-3</v>
      </c>
      <c r="Q22" s="3">
        <v>1.6230999999999999E-2</v>
      </c>
      <c r="R22" s="3">
        <v>1.0113E-2</v>
      </c>
      <c r="S22" s="3">
        <v>9.2910000000000006E-3</v>
      </c>
      <c r="T22" s="3">
        <v>7.8898999999999997E-2</v>
      </c>
      <c r="U22" s="3">
        <v>3.4900000000000003E-4</v>
      </c>
      <c r="V22" s="3">
        <v>7.2842000000000004E-2</v>
      </c>
      <c r="W22" s="3">
        <v>1.6369000000000002E-2</v>
      </c>
      <c r="X22" s="3">
        <v>1.7509E-2</v>
      </c>
      <c r="Y22" s="3">
        <v>2.2981999999999999E-2</v>
      </c>
      <c r="Z22" s="3">
        <v>9.0310000000000008E-3</v>
      </c>
      <c r="AA22" s="3">
        <v>7.1580000000000003E-3</v>
      </c>
      <c r="AB22" s="3">
        <v>5.6679E-2</v>
      </c>
      <c r="AC22" s="3">
        <v>4.5899999999999999E-4</v>
      </c>
      <c r="AD22" s="3">
        <v>3.1446000000000002E-2</v>
      </c>
      <c r="AE22" s="51"/>
      <c r="AF22" s="22">
        <v>344.46921999999995</v>
      </c>
      <c r="AG22" s="22">
        <v>261.86750000000001</v>
      </c>
      <c r="AH22" s="22">
        <v>553</v>
      </c>
      <c r="AI22" s="22">
        <v>30</v>
      </c>
      <c r="AJ22" s="22">
        <v>107.63888</v>
      </c>
      <c r="AK22" s="22" t="s">
        <v>65</v>
      </c>
      <c r="AL22" s="40" t="s">
        <v>61</v>
      </c>
    </row>
    <row r="23" spans="1:38" ht="26.25" customHeight="1" thickBot="1" x14ac:dyDescent="0.25">
      <c r="A23" s="60" t="s">
        <v>85</v>
      </c>
      <c r="B23" s="64" t="s">
        <v>86</v>
      </c>
      <c r="C23" s="61" t="s">
        <v>87</v>
      </c>
      <c r="D23" s="103"/>
      <c r="E23" s="3">
        <v>0.35761199999999999</v>
      </c>
      <c r="F23" s="3">
        <v>4.8340000000000001E-2</v>
      </c>
      <c r="G23" s="3">
        <v>6.4000000000000005E-4</v>
      </c>
      <c r="H23" s="3">
        <v>2.52E-4</v>
      </c>
      <c r="I23" s="3">
        <v>1.5516E-2</v>
      </c>
      <c r="J23" s="3">
        <v>1.5516E-2</v>
      </c>
      <c r="K23" s="3">
        <v>1.5516E-2</v>
      </c>
      <c r="L23" s="3">
        <v>1.1642E-2</v>
      </c>
      <c r="M23" s="3">
        <v>1.00682</v>
      </c>
      <c r="N23" s="3">
        <v>5.025E-3</v>
      </c>
      <c r="O23" s="3">
        <v>3.2000000000000003E-4</v>
      </c>
      <c r="P23" s="3" t="s">
        <v>72</v>
      </c>
      <c r="Q23" s="3" t="s">
        <v>72</v>
      </c>
      <c r="R23" s="3">
        <v>1.6000000000000001E-3</v>
      </c>
      <c r="S23" s="3">
        <v>5.4399999999999997E-2</v>
      </c>
      <c r="T23" s="3">
        <v>2.2399999999999998E-3</v>
      </c>
      <c r="U23" s="3">
        <v>3.2000000000000003E-4</v>
      </c>
      <c r="V23" s="3">
        <v>3.2000000000000001E-2</v>
      </c>
      <c r="W23" s="3" t="s">
        <v>72</v>
      </c>
      <c r="X23" s="3">
        <v>9.7000000000000005E-4</v>
      </c>
      <c r="Y23" s="3">
        <v>1.5900000000000001E-3</v>
      </c>
      <c r="Z23" s="3" t="s">
        <v>72</v>
      </c>
      <c r="AA23" s="3" t="s">
        <v>72</v>
      </c>
      <c r="AB23" s="3">
        <v>2.5600000000000002E-3</v>
      </c>
      <c r="AC23" s="3" t="s">
        <v>65</v>
      </c>
      <c r="AD23" s="3" t="s">
        <v>65</v>
      </c>
      <c r="AE23" s="51"/>
      <c r="AF23" s="22">
        <v>1355.3</v>
      </c>
      <c r="AG23" s="22" t="s">
        <v>65</v>
      </c>
      <c r="AH23" s="22" t="s">
        <v>65</v>
      </c>
      <c r="AI23" s="22" t="s">
        <v>65</v>
      </c>
      <c r="AJ23" s="22" t="s">
        <v>65</v>
      </c>
      <c r="AK23" s="22" t="s">
        <v>65</v>
      </c>
      <c r="AL23" s="40" t="s">
        <v>61</v>
      </c>
    </row>
    <row r="24" spans="1:38" ht="26.25" customHeight="1" thickBot="1" x14ac:dyDescent="0.25">
      <c r="A24" s="65" t="s">
        <v>66</v>
      </c>
      <c r="B24" s="64" t="s">
        <v>88</v>
      </c>
      <c r="C24" s="61" t="s">
        <v>89</v>
      </c>
      <c r="D24" s="62"/>
      <c r="E24" s="3">
        <v>0.16156699999999999</v>
      </c>
      <c r="F24" s="3">
        <v>3.1373999999999999E-2</v>
      </c>
      <c r="G24" s="3">
        <v>0.14783099999999999</v>
      </c>
      <c r="H24" s="3">
        <v>4.28E-4</v>
      </c>
      <c r="I24" s="3">
        <v>1.5039E-2</v>
      </c>
      <c r="J24" s="3">
        <v>1.9692999999999999E-2</v>
      </c>
      <c r="K24" s="3">
        <v>2.4060000000000002E-2</v>
      </c>
      <c r="L24" s="3">
        <v>2.862E-3</v>
      </c>
      <c r="M24" s="3">
        <v>5.8389000000000003E-2</v>
      </c>
      <c r="N24" s="3">
        <v>1.1362000000000001E-2</v>
      </c>
      <c r="O24" s="3">
        <v>5.7070000000000003E-3</v>
      </c>
      <c r="P24" s="3">
        <v>4.0499999999999998E-4</v>
      </c>
      <c r="Q24" s="3">
        <v>2.5627E-2</v>
      </c>
      <c r="R24" s="3">
        <v>1.4055E-2</v>
      </c>
      <c r="S24" s="3">
        <v>7.2680000000000002E-3</v>
      </c>
      <c r="T24" s="3">
        <v>6.4009999999999996E-3</v>
      </c>
      <c r="U24" s="3">
        <v>2.4399999999999999E-4</v>
      </c>
      <c r="V24" s="3">
        <v>0.24426800000000001</v>
      </c>
      <c r="W24" s="3">
        <v>5.2614000000000001E-2</v>
      </c>
      <c r="X24" s="3">
        <v>7.0559999999999998E-3</v>
      </c>
      <c r="Y24" s="3">
        <v>1.0441000000000001E-2</v>
      </c>
      <c r="Z24" s="3">
        <v>4.1980000000000003E-3</v>
      </c>
      <c r="AA24" s="3">
        <v>2.96E-3</v>
      </c>
      <c r="AB24" s="3">
        <v>2.4656000000000001E-2</v>
      </c>
      <c r="AC24" s="3">
        <v>2.3449999999999999E-3</v>
      </c>
      <c r="AD24" s="3">
        <v>3.9999999999999998E-6</v>
      </c>
      <c r="AE24" s="51"/>
      <c r="AF24" s="22">
        <v>571.36045999999999</v>
      </c>
      <c r="AG24" s="22" t="s">
        <v>65</v>
      </c>
      <c r="AH24" s="22">
        <v>855</v>
      </c>
      <c r="AI24" s="22">
        <v>469</v>
      </c>
      <c r="AJ24" s="22" t="s">
        <v>65</v>
      </c>
      <c r="AK24" s="22" t="s">
        <v>65</v>
      </c>
      <c r="AL24" s="40" t="s">
        <v>61</v>
      </c>
    </row>
    <row r="25" spans="1:38" ht="26.25" customHeight="1" thickBot="1" x14ac:dyDescent="0.25">
      <c r="A25" s="60" t="s">
        <v>90</v>
      </c>
      <c r="B25" s="64" t="s">
        <v>91</v>
      </c>
      <c r="C25" s="66" t="s">
        <v>92</v>
      </c>
      <c r="D25" s="62"/>
      <c r="E25" s="3">
        <v>3.1851999999999998E-2</v>
      </c>
      <c r="F25" s="3">
        <v>5.1450000000000003E-3</v>
      </c>
      <c r="G25" s="3">
        <v>2.8340000000000001E-3</v>
      </c>
      <c r="H25" s="3" t="s">
        <v>72</v>
      </c>
      <c r="I25" s="3">
        <v>1.84E-4</v>
      </c>
      <c r="J25" s="3">
        <v>1.84E-4</v>
      </c>
      <c r="K25" s="3">
        <v>1.84E-4</v>
      </c>
      <c r="L25" s="3">
        <v>8.7999999999999998E-5</v>
      </c>
      <c r="M25" s="3">
        <v>6.6572999999999993E-2</v>
      </c>
      <c r="N25" s="3" t="s">
        <v>72</v>
      </c>
      <c r="O25" s="3" t="s">
        <v>72</v>
      </c>
      <c r="P25" s="3" t="s">
        <v>72</v>
      </c>
      <c r="Q25" s="3" t="s">
        <v>72</v>
      </c>
      <c r="R25" s="3" t="s">
        <v>72</v>
      </c>
      <c r="S25" s="3" t="s">
        <v>72</v>
      </c>
      <c r="T25" s="3" t="s">
        <v>72</v>
      </c>
      <c r="U25" s="3" t="s">
        <v>72</v>
      </c>
      <c r="V25" s="3" t="s">
        <v>72</v>
      </c>
      <c r="W25" s="3" t="s">
        <v>72</v>
      </c>
      <c r="X25" s="3" t="s">
        <v>72</v>
      </c>
      <c r="Y25" s="3" t="s">
        <v>72</v>
      </c>
      <c r="Z25" s="3" t="s">
        <v>72</v>
      </c>
      <c r="AA25" s="3" t="s">
        <v>72</v>
      </c>
      <c r="AB25" s="3" t="s">
        <v>72</v>
      </c>
      <c r="AC25" s="3" t="s">
        <v>65</v>
      </c>
      <c r="AD25" s="3" t="s">
        <v>65</v>
      </c>
      <c r="AE25" s="51"/>
      <c r="AF25" s="22">
        <v>128.320708</v>
      </c>
      <c r="AG25" s="22" t="s">
        <v>65</v>
      </c>
      <c r="AH25" s="22" t="s">
        <v>65</v>
      </c>
      <c r="AI25" s="22" t="s">
        <v>65</v>
      </c>
      <c r="AJ25" s="22" t="s">
        <v>65</v>
      </c>
      <c r="AK25" s="22" t="s">
        <v>65</v>
      </c>
      <c r="AL25" s="40" t="s">
        <v>61</v>
      </c>
    </row>
    <row r="26" spans="1:38" ht="26.25" customHeight="1" thickBot="1" x14ac:dyDescent="0.25">
      <c r="A26" s="60" t="s">
        <v>90</v>
      </c>
      <c r="B26" s="60" t="s">
        <v>93</v>
      </c>
      <c r="C26" s="61" t="s">
        <v>94</v>
      </c>
      <c r="D26" s="62"/>
      <c r="E26" s="3">
        <v>1.6540000000000001E-3</v>
      </c>
      <c r="F26" s="3">
        <v>2.594E-3</v>
      </c>
      <c r="G26" s="3">
        <v>2.6899999999999998E-4</v>
      </c>
      <c r="H26" s="3" t="s">
        <v>72</v>
      </c>
      <c r="I26" s="3">
        <v>1.2999999999999999E-5</v>
      </c>
      <c r="J26" s="3">
        <v>1.2999999999999999E-5</v>
      </c>
      <c r="K26" s="3">
        <v>1.2999999999999999E-5</v>
      </c>
      <c r="L26" s="3">
        <v>6.0000000000000002E-6</v>
      </c>
      <c r="M26" s="3">
        <v>3.4761E-2</v>
      </c>
      <c r="N26" s="3" t="s">
        <v>72</v>
      </c>
      <c r="O26" s="3" t="s">
        <v>72</v>
      </c>
      <c r="P26" s="3" t="s">
        <v>72</v>
      </c>
      <c r="Q26" s="3" t="s">
        <v>72</v>
      </c>
      <c r="R26" s="3" t="s">
        <v>72</v>
      </c>
      <c r="S26" s="3" t="s">
        <v>72</v>
      </c>
      <c r="T26" s="3" t="s">
        <v>72</v>
      </c>
      <c r="U26" s="3" t="s">
        <v>72</v>
      </c>
      <c r="V26" s="3" t="s">
        <v>72</v>
      </c>
      <c r="W26" s="3" t="s">
        <v>72</v>
      </c>
      <c r="X26" s="3" t="s">
        <v>72</v>
      </c>
      <c r="Y26" s="3" t="s">
        <v>72</v>
      </c>
      <c r="Z26" s="3" t="s">
        <v>72</v>
      </c>
      <c r="AA26" s="3" t="s">
        <v>72</v>
      </c>
      <c r="AB26" s="3" t="s">
        <v>72</v>
      </c>
      <c r="AC26" s="3" t="s">
        <v>65</v>
      </c>
      <c r="AD26" s="3" t="s">
        <v>65</v>
      </c>
      <c r="AE26" s="51"/>
      <c r="AF26" s="22">
        <v>12.836297999999999</v>
      </c>
      <c r="AG26" s="22" t="s">
        <v>65</v>
      </c>
      <c r="AH26" s="22" t="s">
        <v>65</v>
      </c>
      <c r="AI26" s="22" t="s">
        <v>65</v>
      </c>
      <c r="AJ26" s="22" t="s">
        <v>65</v>
      </c>
      <c r="AK26" s="22" t="s">
        <v>65</v>
      </c>
      <c r="AL26" s="40" t="s">
        <v>61</v>
      </c>
    </row>
    <row r="27" spans="1:38" ht="26.25" customHeight="1" thickBot="1" x14ac:dyDescent="0.25">
      <c r="A27" s="60" t="s">
        <v>95</v>
      </c>
      <c r="B27" s="60" t="s">
        <v>96</v>
      </c>
      <c r="C27" s="61" t="s">
        <v>97</v>
      </c>
      <c r="D27" s="62"/>
      <c r="E27" s="3">
        <v>2.9388946725736136</v>
      </c>
      <c r="F27" s="3">
        <v>0.57444604529306142</v>
      </c>
      <c r="G27" s="3">
        <v>6.9089548778055281E-3</v>
      </c>
      <c r="H27" s="3">
        <v>0.10127697750171873</v>
      </c>
      <c r="I27" s="3">
        <v>0.12689358644248916</v>
      </c>
      <c r="J27" s="3">
        <v>0.12689358644248916</v>
      </c>
      <c r="K27" s="3">
        <v>0.12689358644248916</v>
      </c>
      <c r="L27" s="3">
        <v>0.10177340613132302</v>
      </c>
      <c r="M27" s="3">
        <v>6.1674448037137921</v>
      </c>
      <c r="N27" s="3">
        <v>4.5929838037528397E-4</v>
      </c>
      <c r="O27" s="3">
        <v>5.39640032542587E-5</v>
      </c>
      <c r="P27" s="3">
        <v>3.209507714723202E-3</v>
      </c>
      <c r="Q27" s="3">
        <v>8.7842593466691673E-5</v>
      </c>
      <c r="R27" s="3">
        <v>3.6102211406382418E-3</v>
      </c>
      <c r="S27" s="3">
        <v>2.4762657843313781E-3</v>
      </c>
      <c r="T27" s="3">
        <v>5.1713720864442138E-4</v>
      </c>
      <c r="U27" s="3">
        <v>6.7757180424865839E-5</v>
      </c>
      <c r="V27" s="3">
        <v>1.1593730085221072E-2</v>
      </c>
      <c r="W27" s="3">
        <v>0.1987795</v>
      </c>
      <c r="X27" s="3">
        <v>8.6687658315000009E-3</v>
      </c>
      <c r="Y27" s="3">
        <v>9.883708811200001E-3</v>
      </c>
      <c r="Z27" s="3">
        <v>7.4946204336000001E-3</v>
      </c>
      <c r="AA27" s="3">
        <v>8.6506586830000006E-3</v>
      </c>
      <c r="AB27" s="3">
        <v>3.4697753759300003E-2</v>
      </c>
      <c r="AC27" s="3">
        <v>1.9877849999999999E-4</v>
      </c>
      <c r="AD27" s="3">
        <v>3.9811400000000003E-5</v>
      </c>
      <c r="AE27" s="51"/>
      <c r="AF27" s="22">
        <v>19751.168989000002</v>
      </c>
      <c r="AG27" s="22" t="s">
        <v>65</v>
      </c>
      <c r="AH27" s="22">
        <v>311.38572699999997</v>
      </c>
      <c r="AI27" s="22">
        <v>987.32908099999997</v>
      </c>
      <c r="AJ27" s="22" t="s">
        <v>65</v>
      </c>
      <c r="AK27" s="22" t="s">
        <v>65</v>
      </c>
      <c r="AL27" s="40" t="s">
        <v>61</v>
      </c>
    </row>
    <row r="28" spans="1:38" ht="26.25" customHeight="1" thickBot="1" x14ac:dyDescent="0.25">
      <c r="A28" s="60" t="s">
        <v>95</v>
      </c>
      <c r="B28" s="60" t="s">
        <v>98</v>
      </c>
      <c r="C28" s="61" t="s">
        <v>99</v>
      </c>
      <c r="D28" s="62"/>
      <c r="E28" s="3">
        <v>1.1274342432676412</v>
      </c>
      <c r="F28" s="3">
        <v>4.7948959506141565E-2</v>
      </c>
      <c r="G28" s="3">
        <v>1.5535433597203229E-3</v>
      </c>
      <c r="H28" s="3">
        <v>5.274159265203267E-3</v>
      </c>
      <c r="I28" s="3">
        <v>3.0613264523307353E-2</v>
      </c>
      <c r="J28" s="3">
        <v>3.0613264523307353E-2</v>
      </c>
      <c r="K28" s="3">
        <v>3.0613264523307353E-2</v>
      </c>
      <c r="L28" s="3">
        <v>2.439231177593074E-2</v>
      </c>
      <c r="M28" s="3">
        <v>0.42164816361313234</v>
      </c>
      <c r="N28" s="3">
        <v>5.4157858979576755E-5</v>
      </c>
      <c r="O28" s="3">
        <v>5.7010327902809878E-6</v>
      </c>
      <c r="P28" s="3">
        <v>5.1516982191874953E-4</v>
      </c>
      <c r="Q28" s="3">
        <v>1.0688948349753695E-5</v>
      </c>
      <c r="R28" s="3">
        <v>7.7164210141387405E-4</v>
      </c>
      <c r="S28" s="3">
        <v>5.1941728485411728E-4</v>
      </c>
      <c r="T28" s="3">
        <v>3.3500889623248164E-5</v>
      </c>
      <c r="U28" s="3">
        <v>9.9758311189454131E-6</v>
      </c>
      <c r="V28" s="3">
        <v>1.7742560844859259E-3</v>
      </c>
      <c r="W28" s="3">
        <v>2.94805E-2</v>
      </c>
      <c r="X28" s="3">
        <v>2.0501614333999999E-3</v>
      </c>
      <c r="Y28" s="3">
        <v>2.3024266984000004E-3</v>
      </c>
      <c r="Z28" s="3">
        <v>1.7993687744E-3</v>
      </c>
      <c r="AA28" s="3">
        <v>1.9240309753E-3</v>
      </c>
      <c r="AB28" s="3">
        <v>8.0759878815000012E-3</v>
      </c>
      <c r="AC28" s="3">
        <v>2.9480099999999999E-5</v>
      </c>
      <c r="AD28" s="3">
        <v>5.9352000000000004E-6</v>
      </c>
      <c r="AE28" s="51"/>
      <c r="AF28" s="22">
        <v>3674.4536119999998</v>
      </c>
      <c r="AG28" s="22" t="s">
        <v>65</v>
      </c>
      <c r="AH28" s="22" t="s">
        <v>65</v>
      </c>
      <c r="AI28" s="22">
        <v>238.12802400000001</v>
      </c>
      <c r="AJ28" s="22" t="s">
        <v>65</v>
      </c>
      <c r="AK28" s="22" t="s">
        <v>65</v>
      </c>
      <c r="AL28" s="40" t="s">
        <v>61</v>
      </c>
    </row>
    <row r="29" spans="1:38" ht="26.25" customHeight="1" thickBot="1" x14ac:dyDescent="0.25">
      <c r="A29" s="60" t="s">
        <v>95</v>
      </c>
      <c r="B29" s="60" t="s">
        <v>100</v>
      </c>
      <c r="C29" s="61" t="s">
        <v>101</v>
      </c>
      <c r="D29" s="62"/>
      <c r="E29" s="3">
        <v>2.3480339298392514</v>
      </c>
      <c r="F29" s="3">
        <v>6.7693701510661189E-2</v>
      </c>
      <c r="G29" s="3">
        <v>2.5876679092851551E-3</v>
      </c>
      <c r="H29" s="3">
        <v>4.7261697133918704E-3</v>
      </c>
      <c r="I29" s="3">
        <v>3.5382114632477125E-2</v>
      </c>
      <c r="J29" s="3">
        <v>3.5382114632477125E-2</v>
      </c>
      <c r="K29" s="3">
        <v>3.5382114632477125E-2</v>
      </c>
      <c r="L29" s="3">
        <v>2.365728517033042E-2</v>
      </c>
      <c r="M29" s="3">
        <v>0.62191104154542864</v>
      </c>
      <c r="N29" s="3">
        <v>7.5106031506953197E-5</v>
      </c>
      <c r="O29" s="3">
        <v>7.5179853131870548E-6</v>
      </c>
      <c r="P29" s="3">
        <v>7.9459951741916101E-4</v>
      </c>
      <c r="Q29" s="3">
        <v>1.5017515220144777E-5</v>
      </c>
      <c r="R29" s="3">
        <v>1.2729453557162736E-3</v>
      </c>
      <c r="S29" s="3">
        <v>8.536729863633561E-4</v>
      </c>
      <c r="T29" s="3">
        <v>3.034877234618822E-5</v>
      </c>
      <c r="U29" s="3">
        <v>1.4999059813915443E-5</v>
      </c>
      <c r="V29" s="3">
        <v>2.6992771043178997E-3</v>
      </c>
      <c r="W29" s="3">
        <v>2.3784400000000001E-2</v>
      </c>
      <c r="X29" s="3">
        <v>6.4811640770000008E-4</v>
      </c>
      <c r="Y29" s="3">
        <v>3.9247049130999995E-3</v>
      </c>
      <c r="Z29" s="3">
        <v>4.3855876911E-3</v>
      </c>
      <c r="AA29" s="3">
        <v>1.0081810784E-3</v>
      </c>
      <c r="AB29" s="3">
        <v>9.9665900902999992E-3</v>
      </c>
      <c r="AC29" s="3">
        <v>1.9004E-5</v>
      </c>
      <c r="AD29" s="3">
        <v>3.9025000000000003E-6</v>
      </c>
      <c r="AE29" s="51"/>
      <c r="AF29" s="22">
        <v>5913.8738720000001</v>
      </c>
      <c r="AG29" s="22" t="s">
        <v>65</v>
      </c>
      <c r="AH29" s="22">
        <v>338.93825099999998</v>
      </c>
      <c r="AI29" s="22">
        <v>401.59480200000002</v>
      </c>
      <c r="AJ29" s="22" t="s">
        <v>65</v>
      </c>
      <c r="AK29" s="22" t="s">
        <v>65</v>
      </c>
      <c r="AL29" s="40" t="s">
        <v>61</v>
      </c>
    </row>
    <row r="30" spans="1:38" ht="26.25" customHeight="1" thickBot="1" x14ac:dyDescent="0.25">
      <c r="A30" s="60" t="s">
        <v>95</v>
      </c>
      <c r="B30" s="60" t="s">
        <v>102</v>
      </c>
      <c r="C30" s="61" t="s">
        <v>103</v>
      </c>
      <c r="D30" s="62"/>
      <c r="E30" s="3">
        <v>9.2151368407071953E-3</v>
      </c>
      <c r="F30" s="3">
        <v>3.9885962707145478E-2</v>
      </c>
      <c r="G30" s="3">
        <v>2.1071775447319846E-5</v>
      </c>
      <c r="H30" s="3">
        <v>9.7327934193367518E-5</v>
      </c>
      <c r="I30" s="3">
        <v>5.9888705875867391E-4</v>
      </c>
      <c r="J30" s="3">
        <v>5.9888705875867391E-4</v>
      </c>
      <c r="K30" s="3">
        <v>5.9888705875867391E-4</v>
      </c>
      <c r="L30" s="3">
        <v>1.0952860554613708E-4</v>
      </c>
      <c r="M30" s="3">
        <v>0.33799117534992434</v>
      </c>
      <c r="N30" s="3">
        <v>3.1620284012089647E-6</v>
      </c>
      <c r="O30" s="3">
        <v>3.9525355015112059E-7</v>
      </c>
      <c r="P30" s="3">
        <v>1.7193529431573742E-5</v>
      </c>
      <c r="Q30" s="3">
        <v>5.9288032522668069E-7</v>
      </c>
      <c r="R30" s="3">
        <v>1.2450486829760303E-5</v>
      </c>
      <c r="S30" s="3">
        <v>8.8932048784002112E-6</v>
      </c>
      <c r="T30" s="3">
        <v>4.5454158267378878E-6</v>
      </c>
      <c r="U30" s="3">
        <v>3.9525355015112059E-7</v>
      </c>
      <c r="V30" s="3">
        <v>6.521683577493489E-5</v>
      </c>
      <c r="W30" s="3">
        <v>8.8119999999999995E-4</v>
      </c>
      <c r="X30" s="3">
        <v>1.67328197E-5</v>
      </c>
      <c r="Y30" s="3">
        <v>2.2941354800000001E-5</v>
      </c>
      <c r="Z30" s="3">
        <v>1.2505639600000001E-5</v>
      </c>
      <c r="AA30" s="3">
        <v>2.5781462299999998E-5</v>
      </c>
      <c r="AB30" s="3">
        <v>7.7961276399999996E-5</v>
      </c>
      <c r="AC30" s="3">
        <v>8.8120000000000003E-7</v>
      </c>
      <c r="AD30" s="3">
        <v>4.8139999999999996E-7</v>
      </c>
      <c r="AE30" s="51"/>
      <c r="AF30" s="22">
        <v>83.030591999999999</v>
      </c>
      <c r="AG30" s="22" t="s">
        <v>65</v>
      </c>
      <c r="AH30" s="22" t="s">
        <v>65</v>
      </c>
      <c r="AI30" s="22">
        <v>2.4333670000000001</v>
      </c>
      <c r="AJ30" s="22" t="s">
        <v>65</v>
      </c>
      <c r="AK30" s="22" t="s">
        <v>65</v>
      </c>
      <c r="AL30" s="40" t="s">
        <v>61</v>
      </c>
    </row>
    <row r="31" spans="1:38" ht="26.25" customHeight="1" thickBot="1" x14ac:dyDescent="0.25">
      <c r="A31" s="60" t="s">
        <v>95</v>
      </c>
      <c r="B31" s="60" t="s">
        <v>104</v>
      </c>
      <c r="C31" s="61" t="s">
        <v>105</v>
      </c>
      <c r="D31" s="62"/>
      <c r="E31" s="3" t="s">
        <v>65</v>
      </c>
      <c r="F31" s="3">
        <v>0.24629499999999999</v>
      </c>
      <c r="G31" s="3" t="s">
        <v>65</v>
      </c>
      <c r="H31" s="3" t="s">
        <v>65</v>
      </c>
      <c r="I31" s="3" t="s">
        <v>65</v>
      </c>
      <c r="J31" s="3" t="s">
        <v>65</v>
      </c>
      <c r="K31" s="3" t="s">
        <v>65</v>
      </c>
      <c r="L31" s="3" t="s">
        <v>65</v>
      </c>
      <c r="M31" s="3" t="s">
        <v>65</v>
      </c>
      <c r="N31" s="3" t="s">
        <v>65</v>
      </c>
      <c r="O31" s="3" t="s">
        <v>65</v>
      </c>
      <c r="P31" s="3" t="s">
        <v>65</v>
      </c>
      <c r="Q31" s="3" t="s">
        <v>65</v>
      </c>
      <c r="R31" s="3" t="s">
        <v>65</v>
      </c>
      <c r="S31" s="3" t="s">
        <v>65</v>
      </c>
      <c r="T31" s="3" t="s">
        <v>65</v>
      </c>
      <c r="U31" s="3" t="s">
        <v>65</v>
      </c>
      <c r="V31" s="3" t="s">
        <v>65</v>
      </c>
      <c r="W31" s="3" t="s">
        <v>72</v>
      </c>
      <c r="X31" s="3" t="s">
        <v>72</v>
      </c>
      <c r="Y31" s="3" t="s">
        <v>72</v>
      </c>
      <c r="Z31" s="3" t="s">
        <v>72</v>
      </c>
      <c r="AA31" s="3" t="s">
        <v>72</v>
      </c>
      <c r="AB31" s="3" t="s">
        <v>72</v>
      </c>
      <c r="AC31" s="3" t="s">
        <v>72</v>
      </c>
      <c r="AD31" s="3" t="s">
        <v>72</v>
      </c>
      <c r="AE31" s="51"/>
      <c r="AF31" s="22">
        <v>11.160133999999999</v>
      </c>
      <c r="AG31" s="22" t="s">
        <v>65</v>
      </c>
      <c r="AH31" s="22" t="s">
        <v>65</v>
      </c>
      <c r="AI31" s="22">
        <v>0.327069</v>
      </c>
      <c r="AJ31" s="22" t="s">
        <v>65</v>
      </c>
      <c r="AK31" s="22" t="s">
        <v>65</v>
      </c>
      <c r="AL31" s="40" t="s">
        <v>61</v>
      </c>
    </row>
    <row r="32" spans="1:38" ht="26.25" customHeight="1" thickBot="1" x14ac:dyDescent="0.25">
      <c r="A32" s="60" t="s">
        <v>95</v>
      </c>
      <c r="B32" s="60" t="s">
        <v>106</v>
      </c>
      <c r="C32" s="61" t="s">
        <v>107</v>
      </c>
      <c r="D32" s="62"/>
      <c r="E32" s="3" t="s">
        <v>65</v>
      </c>
      <c r="F32" s="3" t="s">
        <v>65</v>
      </c>
      <c r="G32" s="3" t="s">
        <v>65</v>
      </c>
      <c r="H32" s="3" t="s">
        <v>65</v>
      </c>
      <c r="I32" s="3">
        <v>0.12257999999999999</v>
      </c>
      <c r="J32" s="3">
        <v>0.239699</v>
      </c>
      <c r="K32" s="3">
        <v>0.30276700000000001</v>
      </c>
      <c r="L32" s="3">
        <v>2.6941E-2</v>
      </c>
      <c r="M32" s="3" t="s">
        <v>65</v>
      </c>
      <c r="N32" s="3">
        <v>0.95381199999999999</v>
      </c>
      <c r="O32" s="3">
        <v>4.1260000000000003E-3</v>
      </c>
      <c r="P32" s="3" t="s">
        <v>65</v>
      </c>
      <c r="Q32" s="3">
        <v>1.0880000000000001E-2</v>
      </c>
      <c r="R32" s="3">
        <v>0.356541</v>
      </c>
      <c r="S32" s="3">
        <v>7.8326960000000003</v>
      </c>
      <c r="T32" s="3">
        <v>5.4429999999999999E-2</v>
      </c>
      <c r="U32" s="3">
        <v>6.0549999999999996E-3</v>
      </c>
      <c r="V32" s="3">
        <v>2.440464</v>
      </c>
      <c r="W32" s="3" t="s">
        <v>72</v>
      </c>
      <c r="X32" s="3">
        <v>6.9800000000000005E-4</v>
      </c>
      <c r="Y32" s="3">
        <v>6.3999999999999997E-5</v>
      </c>
      <c r="Z32" s="3">
        <v>9.5000000000000005E-5</v>
      </c>
      <c r="AA32" s="3">
        <v>3.97E-4</v>
      </c>
      <c r="AB32" s="3">
        <v>1.2539999999999999E-3</v>
      </c>
      <c r="AC32" s="3" t="s">
        <v>72</v>
      </c>
      <c r="AD32" s="3" t="s">
        <v>72</v>
      </c>
      <c r="AE32" s="51"/>
      <c r="AF32" s="22" t="s">
        <v>65</v>
      </c>
      <c r="AG32" s="22" t="s">
        <v>65</v>
      </c>
      <c r="AH32" s="22" t="s">
        <v>65</v>
      </c>
      <c r="AI32" s="22" t="s">
        <v>65</v>
      </c>
      <c r="AJ32" s="22" t="s">
        <v>65</v>
      </c>
      <c r="AK32" s="22">
        <v>10145.970481</v>
      </c>
      <c r="AL32" s="40" t="s">
        <v>108</v>
      </c>
    </row>
    <row r="33" spans="1:38" ht="26.25" customHeight="1" thickBot="1" x14ac:dyDescent="0.25">
      <c r="A33" s="60" t="s">
        <v>95</v>
      </c>
      <c r="B33" s="60" t="s">
        <v>109</v>
      </c>
      <c r="C33" s="61" t="s">
        <v>110</v>
      </c>
      <c r="D33" s="62"/>
      <c r="E33" s="3" t="s">
        <v>65</v>
      </c>
      <c r="F33" s="3" t="s">
        <v>65</v>
      </c>
      <c r="G33" s="3" t="s">
        <v>65</v>
      </c>
      <c r="H33" s="3" t="s">
        <v>65</v>
      </c>
      <c r="I33" s="3">
        <v>0.60340800000000006</v>
      </c>
      <c r="J33" s="3">
        <v>1.1174189999999999</v>
      </c>
      <c r="K33" s="3">
        <v>2.2348430000000001</v>
      </c>
      <c r="L33" s="3">
        <v>2.075E-3</v>
      </c>
      <c r="M33" s="3" t="s">
        <v>65</v>
      </c>
      <c r="N33" s="3" t="s">
        <v>65</v>
      </c>
      <c r="O33" s="3" t="s">
        <v>65</v>
      </c>
      <c r="P33" s="3" t="s">
        <v>65</v>
      </c>
      <c r="Q33" s="3" t="s">
        <v>65</v>
      </c>
      <c r="R33" s="3" t="s">
        <v>65</v>
      </c>
      <c r="S33" s="3" t="s">
        <v>65</v>
      </c>
      <c r="T33" s="3" t="s">
        <v>65</v>
      </c>
      <c r="U33" s="3" t="s">
        <v>65</v>
      </c>
      <c r="V33" s="3" t="s">
        <v>65</v>
      </c>
      <c r="W33" s="3" t="s">
        <v>65</v>
      </c>
      <c r="X33" s="3" t="s">
        <v>65</v>
      </c>
      <c r="Y33" s="3" t="s">
        <v>65</v>
      </c>
      <c r="Z33" s="3" t="s">
        <v>65</v>
      </c>
      <c r="AA33" s="3" t="s">
        <v>65</v>
      </c>
      <c r="AB33" s="3" t="s">
        <v>65</v>
      </c>
      <c r="AC33" s="3" t="s">
        <v>65</v>
      </c>
      <c r="AD33" s="3" t="s">
        <v>65</v>
      </c>
      <c r="AE33" s="51"/>
      <c r="AF33" s="22" t="s">
        <v>65</v>
      </c>
      <c r="AG33" s="22" t="s">
        <v>65</v>
      </c>
      <c r="AH33" s="22" t="s">
        <v>65</v>
      </c>
      <c r="AI33" s="22" t="s">
        <v>65</v>
      </c>
      <c r="AJ33" s="22" t="s">
        <v>65</v>
      </c>
      <c r="AK33" s="22">
        <v>10145.970481</v>
      </c>
      <c r="AL33" s="40" t="s">
        <v>108</v>
      </c>
    </row>
    <row r="34" spans="1:38" ht="26.25" customHeight="1" thickBot="1" x14ac:dyDescent="0.25">
      <c r="A34" s="60" t="s">
        <v>85</v>
      </c>
      <c r="B34" s="60" t="s">
        <v>111</v>
      </c>
      <c r="C34" s="61" t="s">
        <v>112</v>
      </c>
      <c r="D34" s="62"/>
      <c r="E34" s="3">
        <v>0.61544900000000002</v>
      </c>
      <c r="F34" s="3">
        <v>4.7828000000000002E-2</v>
      </c>
      <c r="G34" s="3">
        <v>2.0100000000000001E-4</v>
      </c>
      <c r="H34" s="3">
        <v>1.01E-4</v>
      </c>
      <c r="I34" s="3">
        <v>1.2907E-2</v>
      </c>
      <c r="J34" s="3">
        <v>1.3912000000000001E-2</v>
      </c>
      <c r="K34" s="3">
        <v>2.0766E-2</v>
      </c>
      <c r="L34" s="3">
        <v>8.3899999999999999E-3</v>
      </c>
      <c r="M34" s="3">
        <v>0.16608100000000001</v>
      </c>
      <c r="N34" s="3" t="s">
        <v>72</v>
      </c>
      <c r="O34" s="3">
        <v>1.01E-4</v>
      </c>
      <c r="P34" s="3" t="s">
        <v>72</v>
      </c>
      <c r="Q34" s="3" t="s">
        <v>72</v>
      </c>
      <c r="R34" s="3">
        <v>5.0299999999999997E-4</v>
      </c>
      <c r="S34" s="3">
        <v>1.7084999999999999E-2</v>
      </c>
      <c r="T34" s="3">
        <v>7.0399999999999998E-4</v>
      </c>
      <c r="U34" s="3">
        <v>1.01E-4</v>
      </c>
      <c r="V34" s="3">
        <v>1.005E-2</v>
      </c>
      <c r="W34" s="3" t="s">
        <v>72</v>
      </c>
      <c r="X34" s="3">
        <v>3.0200000000000002E-4</v>
      </c>
      <c r="Y34" s="3">
        <v>5.0299999999999997E-4</v>
      </c>
      <c r="Z34" s="3">
        <v>3.4600000000000001E-4</v>
      </c>
      <c r="AA34" s="3">
        <v>7.8999999999999996E-5</v>
      </c>
      <c r="AB34" s="3">
        <v>1.23E-3</v>
      </c>
      <c r="AC34" s="3" t="s">
        <v>65</v>
      </c>
      <c r="AD34" s="3" t="s">
        <v>65</v>
      </c>
      <c r="AE34" s="51"/>
      <c r="AF34" s="22">
        <v>425.11500000000001</v>
      </c>
      <c r="AG34" s="22" t="s">
        <v>65</v>
      </c>
      <c r="AH34" s="22" t="s">
        <v>65</v>
      </c>
      <c r="AI34" s="22" t="s">
        <v>65</v>
      </c>
      <c r="AJ34" s="22" t="s">
        <v>65</v>
      </c>
      <c r="AK34" s="22" t="s">
        <v>65</v>
      </c>
      <c r="AL34" s="40" t="s">
        <v>61</v>
      </c>
    </row>
    <row r="35" spans="1:38" s="4" customFormat="1" ht="26.25" customHeight="1" thickBot="1" x14ac:dyDescent="0.25">
      <c r="A35" s="60" t="s">
        <v>113</v>
      </c>
      <c r="B35" s="60" t="s">
        <v>114</v>
      </c>
      <c r="C35" s="61" t="s">
        <v>115</v>
      </c>
      <c r="D35" s="62"/>
      <c r="E35" s="3" t="s">
        <v>69</v>
      </c>
      <c r="F35" s="3" t="s">
        <v>69</v>
      </c>
      <c r="G35" s="3" t="s">
        <v>69</v>
      </c>
      <c r="H35" s="3" t="s">
        <v>69</v>
      </c>
      <c r="I35" s="3" t="s">
        <v>69</v>
      </c>
      <c r="J35" s="3" t="s">
        <v>69</v>
      </c>
      <c r="K35" s="3" t="s">
        <v>69</v>
      </c>
      <c r="L35" s="3" t="s">
        <v>69</v>
      </c>
      <c r="M35" s="3" t="s">
        <v>69</v>
      </c>
      <c r="N35" s="3" t="s">
        <v>69</v>
      </c>
      <c r="O35" s="3" t="s">
        <v>69</v>
      </c>
      <c r="P35" s="3" t="s">
        <v>69</v>
      </c>
      <c r="Q35" s="3" t="s">
        <v>69</v>
      </c>
      <c r="R35" s="3" t="s">
        <v>69</v>
      </c>
      <c r="S35" s="3" t="s">
        <v>69</v>
      </c>
      <c r="T35" s="3" t="s">
        <v>69</v>
      </c>
      <c r="U35" s="3" t="s">
        <v>69</v>
      </c>
      <c r="V35" s="3" t="s">
        <v>69</v>
      </c>
      <c r="W35" s="3" t="s">
        <v>69</v>
      </c>
      <c r="X35" s="3" t="s">
        <v>69</v>
      </c>
      <c r="Y35" s="3" t="s">
        <v>69</v>
      </c>
      <c r="Z35" s="3" t="s">
        <v>69</v>
      </c>
      <c r="AA35" s="3" t="s">
        <v>69</v>
      </c>
      <c r="AB35" s="3" t="s">
        <v>69</v>
      </c>
      <c r="AC35" s="3" t="s">
        <v>69</v>
      </c>
      <c r="AD35" s="3" t="s">
        <v>69</v>
      </c>
      <c r="AE35" s="51"/>
      <c r="AF35" s="22" t="s">
        <v>69</v>
      </c>
      <c r="AG35" s="22" t="s">
        <v>69</v>
      </c>
      <c r="AH35" s="22" t="s">
        <v>69</v>
      </c>
      <c r="AI35" s="22" t="s">
        <v>69</v>
      </c>
      <c r="AJ35" s="22" t="s">
        <v>69</v>
      </c>
      <c r="AK35" s="22" t="s">
        <v>69</v>
      </c>
      <c r="AL35" s="40" t="s">
        <v>61</v>
      </c>
    </row>
    <row r="36" spans="1:38" ht="26.25" customHeight="1" thickBot="1" x14ac:dyDescent="0.25">
      <c r="A36" s="60" t="s">
        <v>113</v>
      </c>
      <c r="B36" s="60" t="s">
        <v>116</v>
      </c>
      <c r="C36" s="61" t="s">
        <v>117</v>
      </c>
      <c r="D36" s="62"/>
      <c r="E36" s="3">
        <v>0.50318499999999999</v>
      </c>
      <c r="F36" s="3">
        <v>1.7947999999999999E-2</v>
      </c>
      <c r="G36" s="3">
        <v>1.282E-2</v>
      </c>
      <c r="H36" s="3" t="s">
        <v>72</v>
      </c>
      <c r="I36" s="3">
        <v>8.9739999999999993E-3</v>
      </c>
      <c r="J36" s="3">
        <v>9.6150000000000003E-3</v>
      </c>
      <c r="K36" s="3">
        <v>9.6150000000000003E-3</v>
      </c>
      <c r="L36" s="3">
        <v>2.9810000000000001E-3</v>
      </c>
      <c r="M36" s="3">
        <v>4.7433999999999997E-2</v>
      </c>
      <c r="N36" s="3">
        <v>8.3299999999999997E-4</v>
      </c>
      <c r="O36" s="3">
        <v>6.3999999999999997E-5</v>
      </c>
      <c r="P36" s="3">
        <v>1.92E-4</v>
      </c>
      <c r="Q36" s="3">
        <v>2.5599999999999999E-4</v>
      </c>
      <c r="R36" s="3">
        <v>3.21E-4</v>
      </c>
      <c r="S36" s="3">
        <v>1.2819999999999999E-3</v>
      </c>
      <c r="T36" s="3">
        <v>6.4099999999999999E-3</v>
      </c>
      <c r="U36" s="3">
        <v>6.3999999999999997E-5</v>
      </c>
      <c r="V36" s="3">
        <v>7.6920000000000001E-3</v>
      </c>
      <c r="W36" s="3">
        <v>8.3299999999999997E-4</v>
      </c>
      <c r="X36" s="3">
        <v>1.2999999999999999E-5</v>
      </c>
      <c r="Y36" s="3">
        <v>6.3999999999999997E-5</v>
      </c>
      <c r="Z36" s="3">
        <v>6.3999999999999997E-5</v>
      </c>
      <c r="AA36" s="3">
        <v>6.0000000000000002E-6</v>
      </c>
      <c r="AB36" s="3">
        <v>1.47E-4</v>
      </c>
      <c r="AC36" s="3">
        <v>5.13E-4</v>
      </c>
      <c r="AD36" s="3">
        <v>2.4399999999999999E-4</v>
      </c>
      <c r="AE36" s="51"/>
      <c r="AF36" s="22">
        <v>271.14299999999997</v>
      </c>
      <c r="AG36" s="22" t="s">
        <v>65</v>
      </c>
      <c r="AH36" s="22" t="s">
        <v>65</v>
      </c>
      <c r="AI36" s="22" t="s">
        <v>65</v>
      </c>
      <c r="AJ36" s="22" t="s">
        <v>65</v>
      </c>
      <c r="AK36" s="22" t="s">
        <v>65</v>
      </c>
      <c r="AL36" s="40" t="s">
        <v>61</v>
      </c>
    </row>
    <row r="37" spans="1:38" ht="26.25" customHeight="1" thickBot="1" x14ac:dyDescent="0.25">
      <c r="A37" s="60" t="s">
        <v>85</v>
      </c>
      <c r="B37" s="60" t="s">
        <v>118</v>
      </c>
      <c r="C37" s="61" t="s">
        <v>119</v>
      </c>
      <c r="D37" s="62"/>
      <c r="E37" s="3" t="s">
        <v>69</v>
      </c>
      <c r="F37" s="3" t="s">
        <v>69</v>
      </c>
      <c r="G37" s="3" t="s">
        <v>69</v>
      </c>
      <c r="H37" s="3" t="s">
        <v>69</v>
      </c>
      <c r="I37" s="3" t="s">
        <v>69</v>
      </c>
      <c r="J37" s="3" t="s">
        <v>69</v>
      </c>
      <c r="K37" s="3" t="s">
        <v>69</v>
      </c>
      <c r="L37" s="3" t="s">
        <v>69</v>
      </c>
      <c r="M37" s="3" t="s">
        <v>69</v>
      </c>
      <c r="N37" s="3" t="s">
        <v>69</v>
      </c>
      <c r="O37" s="3" t="s">
        <v>69</v>
      </c>
      <c r="P37" s="3" t="s">
        <v>69</v>
      </c>
      <c r="Q37" s="3" t="s">
        <v>69</v>
      </c>
      <c r="R37" s="3" t="s">
        <v>69</v>
      </c>
      <c r="S37" s="3" t="s">
        <v>69</v>
      </c>
      <c r="T37" s="3" t="s">
        <v>69</v>
      </c>
      <c r="U37" s="3" t="s">
        <v>69</v>
      </c>
      <c r="V37" s="3" t="s">
        <v>69</v>
      </c>
      <c r="W37" s="3" t="s">
        <v>69</v>
      </c>
      <c r="X37" s="3" t="s">
        <v>69</v>
      </c>
      <c r="Y37" s="3" t="s">
        <v>69</v>
      </c>
      <c r="Z37" s="3" t="s">
        <v>69</v>
      </c>
      <c r="AA37" s="3" t="s">
        <v>69</v>
      </c>
      <c r="AB37" s="3" t="s">
        <v>69</v>
      </c>
      <c r="AC37" s="3" t="s">
        <v>69</v>
      </c>
      <c r="AD37" s="3" t="s">
        <v>69</v>
      </c>
      <c r="AE37" s="51"/>
      <c r="AF37" s="22" t="s">
        <v>69</v>
      </c>
      <c r="AG37" s="22" t="s">
        <v>69</v>
      </c>
      <c r="AH37" s="22" t="s">
        <v>69</v>
      </c>
      <c r="AI37" s="22" t="s">
        <v>69</v>
      </c>
      <c r="AJ37" s="22" t="s">
        <v>69</v>
      </c>
      <c r="AK37" s="22" t="s">
        <v>69</v>
      </c>
      <c r="AL37" s="40" t="s">
        <v>61</v>
      </c>
    </row>
    <row r="38" spans="1:38" ht="26.25" customHeight="1" thickBot="1" x14ac:dyDescent="0.25">
      <c r="A38" s="60" t="s">
        <v>85</v>
      </c>
      <c r="B38" s="60" t="s">
        <v>120</v>
      </c>
      <c r="C38" s="61" t="s">
        <v>121</v>
      </c>
      <c r="D38" s="67"/>
      <c r="E38" s="3" t="s">
        <v>69</v>
      </c>
      <c r="F38" s="3" t="s">
        <v>69</v>
      </c>
      <c r="G38" s="3" t="s">
        <v>69</v>
      </c>
      <c r="H38" s="3" t="s">
        <v>69</v>
      </c>
      <c r="I38" s="3" t="s">
        <v>69</v>
      </c>
      <c r="J38" s="3" t="s">
        <v>69</v>
      </c>
      <c r="K38" s="3" t="s">
        <v>69</v>
      </c>
      <c r="L38" s="3" t="s">
        <v>69</v>
      </c>
      <c r="M38" s="3" t="s">
        <v>69</v>
      </c>
      <c r="N38" s="3" t="s">
        <v>69</v>
      </c>
      <c r="O38" s="3" t="s">
        <v>69</v>
      </c>
      <c r="P38" s="3" t="s">
        <v>69</v>
      </c>
      <c r="Q38" s="3" t="s">
        <v>69</v>
      </c>
      <c r="R38" s="3" t="s">
        <v>69</v>
      </c>
      <c r="S38" s="3" t="s">
        <v>69</v>
      </c>
      <c r="T38" s="3" t="s">
        <v>69</v>
      </c>
      <c r="U38" s="3" t="s">
        <v>69</v>
      </c>
      <c r="V38" s="3" t="s">
        <v>69</v>
      </c>
      <c r="W38" s="3" t="s">
        <v>69</v>
      </c>
      <c r="X38" s="3" t="s">
        <v>69</v>
      </c>
      <c r="Y38" s="3" t="s">
        <v>69</v>
      </c>
      <c r="Z38" s="3" t="s">
        <v>69</v>
      </c>
      <c r="AA38" s="3" t="s">
        <v>69</v>
      </c>
      <c r="AB38" s="3" t="s">
        <v>69</v>
      </c>
      <c r="AC38" s="3" t="s">
        <v>69</v>
      </c>
      <c r="AD38" s="3" t="s">
        <v>69</v>
      </c>
      <c r="AE38" s="51"/>
      <c r="AF38" s="22" t="s">
        <v>69</v>
      </c>
      <c r="AG38" s="22" t="s">
        <v>69</v>
      </c>
      <c r="AH38" s="22" t="s">
        <v>69</v>
      </c>
      <c r="AI38" s="22" t="s">
        <v>69</v>
      </c>
      <c r="AJ38" s="22" t="s">
        <v>69</v>
      </c>
      <c r="AK38" s="22" t="s">
        <v>69</v>
      </c>
      <c r="AL38" s="40" t="s">
        <v>61</v>
      </c>
    </row>
    <row r="39" spans="1:38" ht="26.25" customHeight="1" thickBot="1" x14ac:dyDescent="0.25">
      <c r="A39" s="60" t="s">
        <v>122</v>
      </c>
      <c r="B39" s="60" t="s">
        <v>123</v>
      </c>
      <c r="C39" s="61" t="s">
        <v>124</v>
      </c>
      <c r="D39" s="62"/>
      <c r="E39" s="3">
        <v>0.26073099999999999</v>
      </c>
      <c r="F39" s="3">
        <v>6.4333000000000001E-2</v>
      </c>
      <c r="G39" s="3">
        <v>6.5351999999999993E-2</v>
      </c>
      <c r="H39" s="3">
        <v>1.1019999999999999E-3</v>
      </c>
      <c r="I39" s="3">
        <v>3.9974999999999997E-2</v>
      </c>
      <c r="J39" s="3">
        <v>4.8031999999999998E-2</v>
      </c>
      <c r="K39" s="3">
        <v>5.0464000000000002E-2</v>
      </c>
      <c r="L39" s="3">
        <v>7.2500000000000004E-3</v>
      </c>
      <c r="M39" s="3">
        <v>0.19445999999999999</v>
      </c>
      <c r="N39" s="3">
        <v>2.6447999999999999E-2</v>
      </c>
      <c r="O39" s="3">
        <v>1.4227E-2</v>
      </c>
      <c r="P39" s="3">
        <v>9.9700000000000006E-4</v>
      </c>
      <c r="Q39" s="3">
        <v>2.7130000000000001E-2</v>
      </c>
      <c r="R39" s="3">
        <v>1.7909000000000001E-2</v>
      </c>
      <c r="S39" s="3">
        <v>1.0448000000000001E-2</v>
      </c>
      <c r="T39" s="3">
        <v>0.177483</v>
      </c>
      <c r="U39" s="3">
        <v>4.0200000000000001E-4</v>
      </c>
      <c r="V39" s="3">
        <v>0.30589300000000003</v>
      </c>
      <c r="W39" s="3">
        <v>7.9233999999999999E-2</v>
      </c>
      <c r="X39" s="3">
        <v>1.4408000000000001E-2</v>
      </c>
      <c r="Y39" s="3">
        <v>1.9657000000000001E-2</v>
      </c>
      <c r="Z39" s="3">
        <v>8.3370000000000007E-3</v>
      </c>
      <c r="AA39" s="3">
        <v>5.6730000000000001E-3</v>
      </c>
      <c r="AB39" s="3">
        <v>4.8075E-2</v>
      </c>
      <c r="AC39" s="3">
        <v>2.8319999999999999E-3</v>
      </c>
      <c r="AD39" s="3">
        <v>7.3169999999999997E-3</v>
      </c>
      <c r="AE39" s="51"/>
      <c r="AF39" s="165">
        <v>593.40872000000002</v>
      </c>
      <c r="AG39" s="22">
        <v>43</v>
      </c>
      <c r="AH39" s="165">
        <v>3147</v>
      </c>
      <c r="AI39" s="165">
        <v>643</v>
      </c>
      <c r="AJ39" s="22" t="s">
        <v>65</v>
      </c>
      <c r="AK39" s="22" t="s">
        <v>65</v>
      </c>
      <c r="AL39" s="40" t="s">
        <v>61</v>
      </c>
    </row>
    <row r="40" spans="1:38" ht="26.25" customHeight="1" thickBot="1" x14ac:dyDescent="0.25">
      <c r="A40" s="60" t="s">
        <v>85</v>
      </c>
      <c r="B40" s="60" t="s">
        <v>125</v>
      </c>
      <c r="C40" s="61" t="s">
        <v>126</v>
      </c>
      <c r="D40" s="62"/>
      <c r="E40" s="3">
        <v>6.4818000000000001E-2</v>
      </c>
      <c r="F40" s="3">
        <v>5.5384000000000003E-2</v>
      </c>
      <c r="G40" s="3">
        <v>1.02E-4</v>
      </c>
      <c r="H40" s="3">
        <v>4.6999999999999997E-5</v>
      </c>
      <c r="I40" s="3">
        <v>4.6699999999999997E-3</v>
      </c>
      <c r="J40" s="3">
        <v>4.6699999999999997E-3</v>
      </c>
      <c r="K40" s="3">
        <v>4.6699999999999997E-3</v>
      </c>
      <c r="L40" s="3">
        <v>2.2039999999999998E-3</v>
      </c>
      <c r="M40" s="3">
        <v>0.34345100000000001</v>
      </c>
      <c r="N40" s="3">
        <v>2.2070000000000002E-3</v>
      </c>
      <c r="O40" s="3">
        <v>6.0999999999999999E-5</v>
      </c>
      <c r="P40" s="3" t="s">
        <v>72</v>
      </c>
      <c r="Q40" s="3" t="s">
        <v>72</v>
      </c>
      <c r="R40" s="3">
        <v>3.0299999999999999E-4</v>
      </c>
      <c r="S40" s="3">
        <v>1.0305E-2</v>
      </c>
      <c r="T40" s="3">
        <v>4.2400000000000001E-4</v>
      </c>
      <c r="U40" s="3">
        <v>6.0999999999999999E-5</v>
      </c>
      <c r="V40" s="3">
        <v>6.0619999999999997E-3</v>
      </c>
      <c r="W40" s="3" t="s">
        <v>72</v>
      </c>
      <c r="X40" s="3">
        <v>1.8599999999999999E-4</v>
      </c>
      <c r="Y40" s="3">
        <v>2.99E-4</v>
      </c>
      <c r="Z40" s="3" t="s">
        <v>72</v>
      </c>
      <c r="AA40" s="3" t="s">
        <v>72</v>
      </c>
      <c r="AB40" s="3">
        <v>4.8499999999999997E-4</v>
      </c>
      <c r="AC40" s="3" t="s">
        <v>65</v>
      </c>
      <c r="AD40" s="3" t="s">
        <v>65</v>
      </c>
      <c r="AE40" s="51"/>
      <c r="AF40" s="22">
        <v>256.90972099999999</v>
      </c>
      <c r="AG40" s="22" t="s">
        <v>65</v>
      </c>
      <c r="AH40" s="22" t="s">
        <v>65</v>
      </c>
      <c r="AI40" s="22" t="s">
        <v>65</v>
      </c>
      <c r="AJ40" s="22" t="s">
        <v>65</v>
      </c>
      <c r="AK40" s="22" t="s">
        <v>65</v>
      </c>
      <c r="AL40" s="40" t="s">
        <v>61</v>
      </c>
    </row>
    <row r="41" spans="1:38" ht="26.25" customHeight="1" thickBot="1" x14ac:dyDescent="0.25">
      <c r="A41" s="60" t="s">
        <v>122</v>
      </c>
      <c r="B41" s="60" t="s">
        <v>127</v>
      </c>
      <c r="C41" s="61" t="s">
        <v>128</v>
      </c>
      <c r="D41" s="62"/>
      <c r="E41" s="164">
        <v>4.6851969999999996</v>
      </c>
      <c r="F41" s="164">
        <v>3.4770819999999998</v>
      </c>
      <c r="G41" s="164">
        <v>0.121813</v>
      </c>
      <c r="H41" s="164">
        <v>6.2243E-2</v>
      </c>
      <c r="I41" s="164">
        <v>1.8975709999999999</v>
      </c>
      <c r="J41" s="164">
        <v>1.9904200000000001</v>
      </c>
      <c r="K41" s="164">
        <v>2.1259109999999999</v>
      </c>
      <c r="L41" s="164">
        <v>0.80694600000000005</v>
      </c>
      <c r="M41" s="164">
        <v>56.021687999999997</v>
      </c>
      <c r="N41" s="164">
        <v>1.6999409999999999</v>
      </c>
      <c r="O41" s="164">
        <v>0.25662000000000001</v>
      </c>
      <c r="P41" s="164">
        <v>4.3334999999999999E-2</v>
      </c>
      <c r="Q41" s="164">
        <v>2.9205999999999999E-2</v>
      </c>
      <c r="R41" s="164">
        <v>0.38448399999999999</v>
      </c>
      <c r="S41" s="164">
        <v>0.101516</v>
      </c>
      <c r="T41" s="164">
        <v>3.5135E-2</v>
      </c>
      <c r="U41" s="164">
        <v>8.4069999999999995E-3</v>
      </c>
      <c r="V41" s="164">
        <v>8.5189699999999995</v>
      </c>
      <c r="W41" s="164">
        <v>0.36503600000000003</v>
      </c>
      <c r="X41" s="164">
        <v>0.91969900000000004</v>
      </c>
      <c r="Y41" s="164">
        <v>0.76588900000000004</v>
      </c>
      <c r="Z41" s="164">
        <v>0.58605200000000002</v>
      </c>
      <c r="AA41" s="164">
        <v>0.954175</v>
      </c>
      <c r="AB41" s="164">
        <v>3.2258149999999999</v>
      </c>
      <c r="AC41" s="164">
        <v>0.18546199999999999</v>
      </c>
      <c r="AD41" s="164">
        <v>7.4999999999999997E-3</v>
      </c>
      <c r="AE41" s="51"/>
      <c r="AF41" s="22">
        <v>267</v>
      </c>
      <c r="AG41" s="22">
        <v>40</v>
      </c>
      <c r="AH41" s="22">
        <v>2354</v>
      </c>
      <c r="AI41" s="22">
        <v>16600</v>
      </c>
      <c r="AJ41" s="165">
        <v>225.727</v>
      </c>
      <c r="AK41" s="22" t="s">
        <v>65</v>
      </c>
      <c r="AL41" s="40" t="s">
        <v>61</v>
      </c>
    </row>
    <row r="42" spans="1:38" ht="26.25" customHeight="1" thickBot="1" x14ac:dyDescent="0.25">
      <c r="A42" s="60" t="s">
        <v>85</v>
      </c>
      <c r="B42" s="60" t="s">
        <v>129</v>
      </c>
      <c r="C42" s="61" t="s">
        <v>130</v>
      </c>
      <c r="D42" s="62"/>
      <c r="E42" s="3">
        <v>2.1477E-2</v>
      </c>
      <c r="F42" s="3">
        <v>0.17857899999999999</v>
      </c>
      <c r="G42" s="3">
        <v>6.0000000000000002E-5</v>
      </c>
      <c r="H42" s="3">
        <v>1.9000000000000001E-5</v>
      </c>
      <c r="I42" s="3">
        <v>7.5180000000000004E-3</v>
      </c>
      <c r="J42" s="3">
        <v>7.5180000000000004E-3</v>
      </c>
      <c r="K42" s="3">
        <v>7.5180000000000004E-3</v>
      </c>
      <c r="L42" s="3">
        <v>9.19E-4</v>
      </c>
      <c r="M42" s="3">
        <v>1.10422</v>
      </c>
      <c r="N42" s="3">
        <v>1.5814000000000002E-2</v>
      </c>
      <c r="O42" s="3">
        <v>3.1000000000000001E-5</v>
      </c>
      <c r="P42" s="3" t="s">
        <v>72</v>
      </c>
      <c r="Q42" s="3" t="s">
        <v>72</v>
      </c>
      <c r="R42" s="3">
        <v>1.56E-4</v>
      </c>
      <c r="S42" s="3">
        <v>5.3080000000000002E-3</v>
      </c>
      <c r="T42" s="3">
        <v>2.1900000000000001E-4</v>
      </c>
      <c r="U42" s="3">
        <v>3.1000000000000001E-5</v>
      </c>
      <c r="V42" s="3">
        <v>3.1229999999999999E-3</v>
      </c>
      <c r="W42" s="3" t="s">
        <v>72</v>
      </c>
      <c r="X42" s="3">
        <v>1.0900000000000001E-4</v>
      </c>
      <c r="Y42" s="3">
        <v>1.3999999999999999E-4</v>
      </c>
      <c r="Z42" s="3" t="s">
        <v>72</v>
      </c>
      <c r="AA42" s="3" t="s">
        <v>72</v>
      </c>
      <c r="AB42" s="3">
        <v>2.4899999999999998E-4</v>
      </c>
      <c r="AC42" s="3" t="s">
        <v>65</v>
      </c>
      <c r="AD42" s="3" t="s">
        <v>65</v>
      </c>
      <c r="AE42" s="51"/>
      <c r="AF42" s="22">
        <v>203.9907</v>
      </c>
      <c r="AG42" s="22" t="s">
        <v>65</v>
      </c>
      <c r="AH42" s="22" t="s">
        <v>65</v>
      </c>
      <c r="AI42" s="22" t="s">
        <v>65</v>
      </c>
      <c r="AJ42" s="22" t="s">
        <v>65</v>
      </c>
      <c r="AK42" s="22" t="s">
        <v>65</v>
      </c>
      <c r="AL42" s="40" t="s">
        <v>61</v>
      </c>
    </row>
    <row r="43" spans="1:38" ht="26.25" customHeight="1" thickBot="1" x14ac:dyDescent="0.25">
      <c r="A43" s="60" t="s">
        <v>122</v>
      </c>
      <c r="B43" s="60" t="s">
        <v>131</v>
      </c>
      <c r="C43" s="61" t="s">
        <v>132</v>
      </c>
      <c r="D43" s="62"/>
      <c r="E43" s="3">
        <v>0.124774</v>
      </c>
      <c r="F43" s="3">
        <v>3.5485999999999997E-2</v>
      </c>
      <c r="G43" s="3">
        <v>8.6377999999999996E-2</v>
      </c>
      <c r="H43" s="3">
        <v>2.1800000000000001E-4</v>
      </c>
      <c r="I43" s="3">
        <v>1.8644999999999998E-2</v>
      </c>
      <c r="J43" s="3">
        <v>2.0486999999999998E-2</v>
      </c>
      <c r="K43" s="3">
        <v>2.1943000000000001E-2</v>
      </c>
      <c r="L43" s="3">
        <v>5.9080000000000001E-3</v>
      </c>
      <c r="M43" s="3">
        <v>0.105003</v>
      </c>
      <c r="N43" s="3">
        <v>2.0782999999999999E-2</v>
      </c>
      <c r="O43" s="3">
        <v>1.4710000000000001E-2</v>
      </c>
      <c r="P43" s="3">
        <v>2.5700000000000001E-4</v>
      </c>
      <c r="Q43" s="3">
        <v>3.9105000000000001E-2</v>
      </c>
      <c r="R43" s="3">
        <v>2.0797E-2</v>
      </c>
      <c r="S43" s="3">
        <v>9.4769999999999993E-3</v>
      </c>
      <c r="T43" s="3">
        <v>0.24698000000000001</v>
      </c>
      <c r="U43" s="3">
        <v>1.1400000000000001E-4</v>
      </c>
      <c r="V43" s="3">
        <v>0.11212900000000001</v>
      </c>
      <c r="W43" s="3">
        <v>3.1168000000000001E-2</v>
      </c>
      <c r="X43" s="3">
        <v>8.4399999999999996E-3</v>
      </c>
      <c r="Y43" s="3">
        <v>1.0697E-2</v>
      </c>
      <c r="Z43" s="3">
        <v>5.7219999999999997E-3</v>
      </c>
      <c r="AA43" s="3">
        <v>3.3349999999999999E-3</v>
      </c>
      <c r="AB43" s="3">
        <v>2.8195000000000001E-2</v>
      </c>
      <c r="AC43" s="3">
        <v>1.0039999999999999E-3</v>
      </c>
      <c r="AD43" s="3">
        <v>1.024E-3</v>
      </c>
      <c r="AE43" s="51"/>
      <c r="AF43" s="165">
        <v>876.75985999999989</v>
      </c>
      <c r="AG43" s="165">
        <v>6</v>
      </c>
      <c r="AH43" s="165">
        <v>150</v>
      </c>
      <c r="AI43" s="165">
        <v>201</v>
      </c>
      <c r="AJ43" s="22" t="s">
        <v>65</v>
      </c>
      <c r="AK43" s="22" t="s">
        <v>65</v>
      </c>
      <c r="AL43" s="40" t="s">
        <v>61</v>
      </c>
    </row>
    <row r="44" spans="1:38" ht="26.25" customHeight="1" thickBot="1" x14ac:dyDescent="0.25">
      <c r="A44" s="60" t="s">
        <v>85</v>
      </c>
      <c r="B44" s="60" t="s">
        <v>133</v>
      </c>
      <c r="C44" s="61" t="s">
        <v>134</v>
      </c>
      <c r="D44" s="62"/>
      <c r="E44" s="3">
        <v>0.88238899999999998</v>
      </c>
      <c r="F44" s="3">
        <v>8.1299999999999997E-2</v>
      </c>
      <c r="G44" s="3">
        <v>1.3090000000000001E-3</v>
      </c>
      <c r="H44" s="3">
        <v>5.1999999999999995E-4</v>
      </c>
      <c r="I44" s="3">
        <v>3.2046999999999999E-2</v>
      </c>
      <c r="J44" s="3">
        <v>3.2046999999999999E-2</v>
      </c>
      <c r="K44" s="3">
        <v>3.2046999999999999E-2</v>
      </c>
      <c r="L44" s="3">
        <v>2.0577999999999999E-2</v>
      </c>
      <c r="M44" s="3">
        <v>0.46237</v>
      </c>
      <c r="N44" s="3">
        <v>2.513E-3</v>
      </c>
      <c r="O44" s="3">
        <v>6.4899999999999995E-4</v>
      </c>
      <c r="P44" s="3" t="s">
        <v>72</v>
      </c>
      <c r="Q44" s="3" t="s">
        <v>72</v>
      </c>
      <c r="R44" s="3">
        <v>3.2469999999999999E-3</v>
      </c>
      <c r="S44" s="3">
        <v>0.11039499999999999</v>
      </c>
      <c r="T44" s="3">
        <v>4.5459999999999997E-3</v>
      </c>
      <c r="U44" s="3">
        <v>6.4899999999999995E-4</v>
      </c>
      <c r="V44" s="3">
        <v>6.4937999999999996E-2</v>
      </c>
      <c r="W44" s="3" t="s">
        <v>72</v>
      </c>
      <c r="X44" s="3">
        <v>1.9480000000000001E-3</v>
      </c>
      <c r="Y44" s="3">
        <v>3.2469999999999999E-3</v>
      </c>
      <c r="Z44" s="3" t="s">
        <v>72</v>
      </c>
      <c r="AA44" s="3" t="s">
        <v>72</v>
      </c>
      <c r="AB44" s="3">
        <v>5.195E-3</v>
      </c>
      <c r="AC44" s="3" t="s">
        <v>65</v>
      </c>
      <c r="AD44" s="3" t="s">
        <v>65</v>
      </c>
      <c r="AE44" s="51"/>
      <c r="AF44" s="22">
        <v>2769.1974</v>
      </c>
      <c r="AG44" s="22" t="s">
        <v>65</v>
      </c>
      <c r="AH44" s="22" t="s">
        <v>65</v>
      </c>
      <c r="AI44" s="22" t="s">
        <v>65</v>
      </c>
      <c r="AJ44" s="22" t="s">
        <v>65</v>
      </c>
      <c r="AK44" s="22" t="s">
        <v>65</v>
      </c>
      <c r="AL44" s="40" t="s">
        <v>61</v>
      </c>
    </row>
    <row r="45" spans="1:38" ht="26.25" customHeight="1" thickBot="1" x14ac:dyDescent="0.25">
      <c r="A45" s="60" t="s">
        <v>85</v>
      </c>
      <c r="B45" s="60" t="s">
        <v>135</v>
      </c>
      <c r="C45" s="61" t="s">
        <v>136</v>
      </c>
      <c r="D45" s="62"/>
      <c r="E45" s="3">
        <v>5.1966999999999999E-2</v>
      </c>
      <c r="F45" s="3">
        <v>1.854E-3</v>
      </c>
      <c r="G45" s="3">
        <v>1.3240000000000001E-3</v>
      </c>
      <c r="H45" s="3" t="s">
        <v>72</v>
      </c>
      <c r="I45" s="3">
        <v>9.2699999999999998E-4</v>
      </c>
      <c r="J45" s="3">
        <v>9.9299999999999996E-4</v>
      </c>
      <c r="K45" s="3">
        <v>9.9299999999999996E-4</v>
      </c>
      <c r="L45" s="3">
        <v>3.0800000000000001E-4</v>
      </c>
      <c r="M45" s="3">
        <v>4.8989999999999997E-3</v>
      </c>
      <c r="N45" s="3">
        <v>8.6000000000000003E-5</v>
      </c>
      <c r="O45" s="3">
        <v>6.9999999999999999E-6</v>
      </c>
      <c r="P45" s="3">
        <v>2.0000000000000002E-5</v>
      </c>
      <c r="Q45" s="3">
        <v>2.5999999999999998E-5</v>
      </c>
      <c r="R45" s="3">
        <v>3.3000000000000003E-5</v>
      </c>
      <c r="S45" s="3">
        <v>1.3200000000000001E-4</v>
      </c>
      <c r="T45" s="3">
        <v>6.6200000000000005E-4</v>
      </c>
      <c r="U45" s="3">
        <v>6.9999999999999999E-6</v>
      </c>
      <c r="V45" s="3">
        <v>7.94E-4</v>
      </c>
      <c r="W45" s="3">
        <v>8.6000000000000003E-5</v>
      </c>
      <c r="X45" s="3">
        <v>9.9999999999999995E-7</v>
      </c>
      <c r="Y45" s="3">
        <v>6.9999999999999999E-6</v>
      </c>
      <c r="Z45" s="3">
        <v>6.9999999999999999E-6</v>
      </c>
      <c r="AA45" s="3">
        <v>9.9999999999999995E-7</v>
      </c>
      <c r="AB45" s="3">
        <v>1.5999999999999999E-5</v>
      </c>
      <c r="AC45" s="3">
        <v>5.3000000000000001E-5</v>
      </c>
      <c r="AD45" s="3">
        <v>2.5000000000000001E-5</v>
      </c>
      <c r="AE45" s="51"/>
      <c r="AF45" s="22">
        <v>28.002600000000001</v>
      </c>
      <c r="AG45" s="22" t="s">
        <v>65</v>
      </c>
      <c r="AH45" s="22" t="s">
        <v>65</v>
      </c>
      <c r="AI45" s="22" t="s">
        <v>65</v>
      </c>
      <c r="AJ45" s="22" t="s">
        <v>65</v>
      </c>
      <c r="AK45" s="22" t="s">
        <v>65</v>
      </c>
      <c r="AL45" s="40" t="s">
        <v>61</v>
      </c>
    </row>
    <row r="46" spans="1:38" ht="26.25" customHeight="1" thickBot="1" x14ac:dyDescent="0.25">
      <c r="A46" s="60" t="s">
        <v>122</v>
      </c>
      <c r="B46" s="60" t="s">
        <v>137</v>
      </c>
      <c r="C46" s="61" t="s">
        <v>138</v>
      </c>
      <c r="D46" s="62"/>
      <c r="E46" s="3" t="s">
        <v>139</v>
      </c>
      <c r="F46" s="3" t="s">
        <v>139</v>
      </c>
      <c r="G46" s="3" t="s">
        <v>139</v>
      </c>
      <c r="H46" s="3" t="s">
        <v>139</v>
      </c>
      <c r="I46" s="3" t="s">
        <v>139</v>
      </c>
      <c r="J46" s="3" t="s">
        <v>139</v>
      </c>
      <c r="K46" s="3" t="s">
        <v>139</v>
      </c>
      <c r="L46" s="3" t="s">
        <v>139</v>
      </c>
      <c r="M46" s="3" t="s">
        <v>139</v>
      </c>
      <c r="N46" s="3" t="s">
        <v>139</v>
      </c>
      <c r="O46" s="3" t="s">
        <v>139</v>
      </c>
      <c r="P46" s="3" t="s">
        <v>139</v>
      </c>
      <c r="Q46" s="3" t="s">
        <v>139</v>
      </c>
      <c r="R46" s="3" t="s">
        <v>139</v>
      </c>
      <c r="S46" s="3" t="s">
        <v>139</v>
      </c>
      <c r="T46" s="3" t="s">
        <v>139</v>
      </c>
      <c r="U46" s="3" t="s">
        <v>139</v>
      </c>
      <c r="V46" s="3" t="s">
        <v>139</v>
      </c>
      <c r="W46" s="3" t="s">
        <v>139</v>
      </c>
      <c r="X46" s="3" t="s">
        <v>139</v>
      </c>
      <c r="Y46" s="3" t="s">
        <v>139</v>
      </c>
      <c r="Z46" s="3" t="s">
        <v>139</v>
      </c>
      <c r="AA46" s="3" t="s">
        <v>139</v>
      </c>
      <c r="AB46" s="3" t="s">
        <v>139</v>
      </c>
      <c r="AC46" s="3" t="s">
        <v>139</v>
      </c>
      <c r="AD46" s="3" t="s">
        <v>139</v>
      </c>
      <c r="AE46" s="51"/>
      <c r="AF46" s="22" t="s">
        <v>139</v>
      </c>
      <c r="AG46" s="22" t="s">
        <v>139</v>
      </c>
      <c r="AH46" s="22" t="s">
        <v>139</v>
      </c>
      <c r="AI46" s="22" t="s">
        <v>139</v>
      </c>
      <c r="AJ46" s="22" t="s">
        <v>139</v>
      </c>
      <c r="AK46" s="22" t="s">
        <v>139</v>
      </c>
      <c r="AL46" s="40" t="s">
        <v>61</v>
      </c>
    </row>
    <row r="47" spans="1:38" ht="26.25" customHeight="1" thickBot="1" x14ac:dyDescent="0.25">
      <c r="A47" s="60" t="s">
        <v>85</v>
      </c>
      <c r="B47" s="60" t="s">
        <v>140</v>
      </c>
      <c r="C47" s="61" t="s">
        <v>141</v>
      </c>
      <c r="D47" s="62"/>
      <c r="E47" s="3" t="s">
        <v>139</v>
      </c>
      <c r="F47" s="3" t="s">
        <v>139</v>
      </c>
      <c r="G47" s="3" t="s">
        <v>139</v>
      </c>
      <c r="H47" s="3" t="s">
        <v>139</v>
      </c>
      <c r="I47" s="3" t="s">
        <v>139</v>
      </c>
      <c r="J47" s="3" t="s">
        <v>139</v>
      </c>
      <c r="K47" s="3" t="s">
        <v>139</v>
      </c>
      <c r="L47" s="3" t="s">
        <v>139</v>
      </c>
      <c r="M47" s="3" t="s">
        <v>139</v>
      </c>
      <c r="N47" s="3" t="s">
        <v>139</v>
      </c>
      <c r="O47" s="3" t="s">
        <v>139</v>
      </c>
      <c r="P47" s="3" t="s">
        <v>139</v>
      </c>
      <c r="Q47" s="3" t="s">
        <v>139</v>
      </c>
      <c r="R47" s="3" t="s">
        <v>139</v>
      </c>
      <c r="S47" s="3" t="s">
        <v>139</v>
      </c>
      <c r="T47" s="3" t="s">
        <v>139</v>
      </c>
      <c r="U47" s="3" t="s">
        <v>139</v>
      </c>
      <c r="V47" s="3" t="s">
        <v>139</v>
      </c>
      <c r="W47" s="3" t="s">
        <v>139</v>
      </c>
      <c r="X47" s="3" t="s">
        <v>139</v>
      </c>
      <c r="Y47" s="3" t="s">
        <v>139</v>
      </c>
      <c r="Z47" s="3" t="s">
        <v>139</v>
      </c>
      <c r="AA47" s="3" t="s">
        <v>139</v>
      </c>
      <c r="AB47" s="3" t="s">
        <v>139</v>
      </c>
      <c r="AC47" s="3" t="s">
        <v>139</v>
      </c>
      <c r="AD47" s="3" t="s">
        <v>139</v>
      </c>
      <c r="AE47" s="51"/>
      <c r="AF47" s="22" t="s">
        <v>139</v>
      </c>
      <c r="AG47" s="22" t="s">
        <v>139</v>
      </c>
      <c r="AH47" s="22" t="s">
        <v>139</v>
      </c>
      <c r="AI47" s="22" t="s">
        <v>139</v>
      </c>
      <c r="AJ47" s="22" t="s">
        <v>65</v>
      </c>
      <c r="AK47" s="22" t="s">
        <v>65</v>
      </c>
      <c r="AL47" s="40" t="s">
        <v>61</v>
      </c>
    </row>
    <row r="48" spans="1:38" ht="26.25" customHeight="1" thickBot="1" x14ac:dyDescent="0.25">
      <c r="A48" s="60" t="s">
        <v>142</v>
      </c>
      <c r="B48" s="60" t="s">
        <v>143</v>
      </c>
      <c r="C48" s="61" t="s">
        <v>144</v>
      </c>
      <c r="D48" s="62"/>
      <c r="E48" s="3" t="s">
        <v>69</v>
      </c>
      <c r="F48" s="3" t="s">
        <v>69</v>
      </c>
      <c r="G48" s="3" t="s">
        <v>69</v>
      </c>
      <c r="H48" s="3" t="s">
        <v>69</v>
      </c>
      <c r="I48" s="3" t="s">
        <v>69</v>
      </c>
      <c r="J48" s="3" t="s">
        <v>69</v>
      </c>
      <c r="K48" s="3" t="s">
        <v>69</v>
      </c>
      <c r="L48" s="3" t="s">
        <v>69</v>
      </c>
      <c r="M48" s="3" t="s">
        <v>69</v>
      </c>
      <c r="N48" s="3" t="s">
        <v>69</v>
      </c>
      <c r="O48" s="3" t="s">
        <v>69</v>
      </c>
      <c r="P48" s="3" t="s">
        <v>69</v>
      </c>
      <c r="Q48" s="3" t="s">
        <v>69</v>
      </c>
      <c r="R48" s="3" t="s">
        <v>69</v>
      </c>
      <c r="S48" s="3" t="s">
        <v>69</v>
      </c>
      <c r="T48" s="3" t="s">
        <v>69</v>
      </c>
      <c r="U48" s="3" t="s">
        <v>69</v>
      </c>
      <c r="V48" s="3" t="s">
        <v>69</v>
      </c>
      <c r="W48" s="3" t="s">
        <v>69</v>
      </c>
      <c r="X48" s="3" t="s">
        <v>69</v>
      </c>
      <c r="Y48" s="3" t="s">
        <v>69</v>
      </c>
      <c r="Z48" s="3" t="s">
        <v>69</v>
      </c>
      <c r="AA48" s="3" t="s">
        <v>69</v>
      </c>
      <c r="AB48" s="3" t="s">
        <v>69</v>
      </c>
      <c r="AC48" s="3" t="s">
        <v>69</v>
      </c>
      <c r="AD48" s="3" t="s">
        <v>69</v>
      </c>
      <c r="AE48" s="51"/>
      <c r="AF48" s="3" t="s">
        <v>69</v>
      </c>
      <c r="AG48" s="3" t="s">
        <v>69</v>
      </c>
      <c r="AH48" s="3" t="s">
        <v>69</v>
      </c>
      <c r="AI48" s="3" t="s">
        <v>69</v>
      </c>
      <c r="AJ48" s="3" t="s">
        <v>69</v>
      </c>
      <c r="AK48" s="3" t="s">
        <v>69</v>
      </c>
      <c r="AL48" s="40" t="s">
        <v>145</v>
      </c>
    </row>
    <row r="49" spans="1:38" ht="26.25" customHeight="1" thickBot="1" x14ac:dyDescent="0.25">
      <c r="A49" s="60" t="s">
        <v>142</v>
      </c>
      <c r="B49" s="60" t="s">
        <v>146</v>
      </c>
      <c r="C49" s="61" t="s">
        <v>147</v>
      </c>
      <c r="D49" s="62"/>
      <c r="E49" s="3" t="s">
        <v>65</v>
      </c>
      <c r="F49" s="3" t="s">
        <v>65</v>
      </c>
      <c r="G49" s="3" t="s">
        <v>65</v>
      </c>
      <c r="H49" s="3" t="s">
        <v>65</v>
      </c>
      <c r="I49" s="3" t="s">
        <v>65</v>
      </c>
      <c r="J49" s="3" t="s">
        <v>65</v>
      </c>
      <c r="K49" s="3" t="s">
        <v>65</v>
      </c>
      <c r="L49" s="3" t="s">
        <v>65</v>
      </c>
      <c r="M49" s="3" t="s">
        <v>65</v>
      </c>
      <c r="N49" s="3" t="s">
        <v>65</v>
      </c>
      <c r="O49" s="3" t="s">
        <v>65</v>
      </c>
      <c r="P49" s="3" t="s">
        <v>65</v>
      </c>
      <c r="Q49" s="3" t="s">
        <v>65</v>
      </c>
      <c r="R49" s="3" t="s">
        <v>65</v>
      </c>
      <c r="S49" s="3" t="s">
        <v>65</v>
      </c>
      <c r="T49" s="3" t="s">
        <v>65</v>
      </c>
      <c r="U49" s="3" t="s">
        <v>65</v>
      </c>
      <c r="V49" s="3" t="s">
        <v>65</v>
      </c>
      <c r="W49" s="3" t="s">
        <v>65</v>
      </c>
      <c r="X49" s="3" t="s">
        <v>65</v>
      </c>
      <c r="Y49" s="3" t="s">
        <v>65</v>
      </c>
      <c r="Z49" s="3" t="s">
        <v>65</v>
      </c>
      <c r="AA49" s="3" t="s">
        <v>65</v>
      </c>
      <c r="AB49" s="3" t="s">
        <v>65</v>
      </c>
      <c r="AC49" s="3" t="s">
        <v>65</v>
      </c>
      <c r="AD49" s="3" t="s">
        <v>65</v>
      </c>
      <c r="AE49" s="51"/>
      <c r="AF49" s="3" t="s">
        <v>65</v>
      </c>
      <c r="AG49" s="3" t="s">
        <v>65</v>
      </c>
      <c r="AH49" s="3" t="s">
        <v>65</v>
      </c>
      <c r="AI49" s="3" t="s">
        <v>65</v>
      </c>
      <c r="AJ49" s="3" t="s">
        <v>65</v>
      </c>
      <c r="AK49" s="3" t="s">
        <v>65</v>
      </c>
      <c r="AL49" s="40" t="s">
        <v>148</v>
      </c>
    </row>
    <row r="50" spans="1:38" ht="26.25" customHeight="1" thickBot="1" x14ac:dyDescent="0.25">
      <c r="A50" s="60" t="s">
        <v>142</v>
      </c>
      <c r="B50" s="60" t="s">
        <v>149</v>
      </c>
      <c r="C50" s="61" t="s">
        <v>150</v>
      </c>
      <c r="D50" s="62"/>
      <c r="E50" s="164">
        <v>6.8759000000000001E-2</v>
      </c>
      <c r="F50" s="164" t="s">
        <v>65</v>
      </c>
      <c r="G50" s="164">
        <v>1.7683999999999998E-2</v>
      </c>
      <c r="H50" s="164">
        <v>1.0296E-2</v>
      </c>
      <c r="I50" s="164">
        <v>0.31564199999999998</v>
      </c>
      <c r="J50" s="164">
        <v>0.325434</v>
      </c>
      <c r="K50" s="164">
        <v>0.62092700000000001</v>
      </c>
      <c r="L50" s="164" t="s">
        <v>72</v>
      </c>
      <c r="M50" s="164">
        <v>0.30455500000000002</v>
      </c>
      <c r="N50" s="3" t="s">
        <v>65</v>
      </c>
      <c r="O50" s="3" t="s">
        <v>65</v>
      </c>
      <c r="P50" s="3" t="s">
        <v>65</v>
      </c>
      <c r="Q50" s="3" t="s">
        <v>65</v>
      </c>
      <c r="R50" s="3" t="s">
        <v>65</v>
      </c>
      <c r="S50" s="3" t="s">
        <v>65</v>
      </c>
      <c r="T50" s="3" t="s">
        <v>65</v>
      </c>
      <c r="U50" s="3" t="s">
        <v>65</v>
      </c>
      <c r="V50" s="3" t="s">
        <v>65</v>
      </c>
      <c r="W50" s="3" t="s">
        <v>65</v>
      </c>
      <c r="X50" s="3" t="s">
        <v>65</v>
      </c>
      <c r="Y50" s="3" t="s">
        <v>65</v>
      </c>
      <c r="Z50" s="3" t="s">
        <v>65</v>
      </c>
      <c r="AA50" s="3" t="s">
        <v>65</v>
      </c>
      <c r="AB50" s="3" t="s">
        <v>65</v>
      </c>
      <c r="AC50" s="3" t="s">
        <v>65</v>
      </c>
      <c r="AD50" s="3" t="s">
        <v>65</v>
      </c>
      <c r="AE50" s="51"/>
      <c r="AF50" s="3" t="s">
        <v>65</v>
      </c>
      <c r="AG50" s="3" t="s">
        <v>65</v>
      </c>
      <c r="AH50" s="3" t="s">
        <v>65</v>
      </c>
      <c r="AI50" s="3" t="s">
        <v>65</v>
      </c>
      <c r="AJ50" s="3" t="s">
        <v>65</v>
      </c>
      <c r="AK50" s="3" t="s">
        <v>65</v>
      </c>
      <c r="AL50" s="40" t="s">
        <v>151</v>
      </c>
    </row>
    <row r="51" spans="1:38" ht="26.25" customHeight="1" thickBot="1" x14ac:dyDescent="0.25">
      <c r="A51" s="60" t="s">
        <v>142</v>
      </c>
      <c r="B51" s="64" t="s">
        <v>152</v>
      </c>
      <c r="C51" s="61" t="s">
        <v>153</v>
      </c>
      <c r="D51" s="62"/>
      <c r="E51" s="3" t="s">
        <v>69</v>
      </c>
      <c r="F51" s="3" t="s">
        <v>69</v>
      </c>
      <c r="G51" s="3" t="s">
        <v>69</v>
      </c>
      <c r="H51" s="3" t="s">
        <v>69</v>
      </c>
      <c r="I51" s="3" t="s">
        <v>69</v>
      </c>
      <c r="J51" s="3" t="s">
        <v>69</v>
      </c>
      <c r="K51" s="3" t="s">
        <v>69</v>
      </c>
      <c r="L51" s="3" t="s">
        <v>69</v>
      </c>
      <c r="M51" s="3" t="s">
        <v>69</v>
      </c>
      <c r="N51" s="3" t="s">
        <v>69</v>
      </c>
      <c r="O51" s="3" t="s">
        <v>69</v>
      </c>
      <c r="P51" s="3" t="s">
        <v>69</v>
      </c>
      <c r="Q51" s="3" t="s">
        <v>69</v>
      </c>
      <c r="R51" s="3" t="s">
        <v>69</v>
      </c>
      <c r="S51" s="3" t="s">
        <v>69</v>
      </c>
      <c r="T51" s="3" t="s">
        <v>69</v>
      </c>
      <c r="U51" s="3" t="s">
        <v>69</v>
      </c>
      <c r="V51" s="3" t="s">
        <v>69</v>
      </c>
      <c r="W51" s="3" t="s">
        <v>69</v>
      </c>
      <c r="X51" s="3" t="s">
        <v>69</v>
      </c>
      <c r="Y51" s="3" t="s">
        <v>69</v>
      </c>
      <c r="Z51" s="3" t="s">
        <v>69</v>
      </c>
      <c r="AA51" s="3" t="s">
        <v>69</v>
      </c>
      <c r="AB51" s="3" t="s">
        <v>69</v>
      </c>
      <c r="AC51" s="3" t="s">
        <v>69</v>
      </c>
      <c r="AD51" s="3" t="s">
        <v>69</v>
      </c>
      <c r="AE51" s="51"/>
      <c r="AF51" s="3" t="s">
        <v>69</v>
      </c>
      <c r="AG51" s="3" t="s">
        <v>69</v>
      </c>
      <c r="AH51" s="3" t="s">
        <v>69</v>
      </c>
      <c r="AI51" s="3" t="s">
        <v>69</v>
      </c>
      <c r="AJ51" s="3" t="s">
        <v>69</v>
      </c>
      <c r="AK51" s="3" t="s">
        <v>69</v>
      </c>
      <c r="AL51" s="40" t="s">
        <v>154</v>
      </c>
    </row>
    <row r="52" spans="1:38" ht="26.25" customHeight="1" thickBot="1" x14ac:dyDescent="0.25">
      <c r="A52" s="60" t="s">
        <v>142</v>
      </c>
      <c r="B52" s="64" t="s">
        <v>155</v>
      </c>
      <c r="C52" s="66" t="s">
        <v>156</v>
      </c>
      <c r="D52" s="63"/>
      <c r="E52" s="3">
        <v>1.1069999999999999E-3</v>
      </c>
      <c r="F52" s="3">
        <v>0.12649199999999999</v>
      </c>
      <c r="G52" s="3">
        <v>1.3940000000000001E-3</v>
      </c>
      <c r="H52" s="3">
        <v>1.06E-4</v>
      </c>
      <c r="I52" s="3">
        <v>6.3270000000000002E-3</v>
      </c>
      <c r="J52" s="3">
        <v>1.456E-2</v>
      </c>
      <c r="K52" s="3">
        <v>2.3522000000000001E-2</v>
      </c>
      <c r="L52" s="3" t="s">
        <v>65</v>
      </c>
      <c r="M52" s="3">
        <v>4.4920000000000003E-3</v>
      </c>
      <c r="N52" s="3" t="s">
        <v>65</v>
      </c>
      <c r="O52" s="3" t="s">
        <v>65</v>
      </c>
      <c r="P52" s="3" t="s">
        <v>65</v>
      </c>
      <c r="Q52" s="3" t="s">
        <v>65</v>
      </c>
      <c r="R52" s="3" t="s">
        <v>65</v>
      </c>
      <c r="S52" s="3" t="s">
        <v>65</v>
      </c>
      <c r="T52" s="3" t="s">
        <v>65</v>
      </c>
      <c r="U52" s="3" t="s">
        <v>65</v>
      </c>
      <c r="V52" s="3" t="s">
        <v>65</v>
      </c>
      <c r="W52" s="3" t="s">
        <v>65</v>
      </c>
      <c r="X52" s="3" t="s">
        <v>65</v>
      </c>
      <c r="Y52" s="3" t="s">
        <v>65</v>
      </c>
      <c r="Z52" s="3" t="s">
        <v>65</v>
      </c>
      <c r="AA52" s="3" t="s">
        <v>65</v>
      </c>
      <c r="AB52" s="3" t="s">
        <v>65</v>
      </c>
      <c r="AC52" s="3" t="s">
        <v>65</v>
      </c>
      <c r="AD52" s="3" t="s">
        <v>65</v>
      </c>
      <c r="AE52" s="51"/>
      <c r="AF52" s="3" t="s">
        <v>65</v>
      </c>
      <c r="AG52" s="3" t="s">
        <v>65</v>
      </c>
      <c r="AH52" s="3" t="s">
        <v>65</v>
      </c>
      <c r="AI52" s="3" t="s">
        <v>65</v>
      </c>
      <c r="AJ52" s="3" t="s">
        <v>65</v>
      </c>
      <c r="AK52" s="3" t="s">
        <v>65</v>
      </c>
      <c r="AL52" s="40" t="s">
        <v>157</v>
      </c>
    </row>
    <row r="53" spans="1:38" ht="26.25" customHeight="1" thickBot="1" x14ac:dyDescent="0.25">
      <c r="A53" s="60" t="s">
        <v>142</v>
      </c>
      <c r="B53" s="64" t="s">
        <v>158</v>
      </c>
      <c r="C53" s="66" t="s">
        <v>159</v>
      </c>
      <c r="D53" s="63"/>
      <c r="E53" s="3" t="s">
        <v>65</v>
      </c>
      <c r="F53" s="164">
        <v>0.70975699999999997</v>
      </c>
      <c r="G53" s="3" t="s">
        <v>72</v>
      </c>
      <c r="H53" s="3" t="s">
        <v>65</v>
      </c>
      <c r="I53" s="3" t="s">
        <v>65</v>
      </c>
      <c r="J53" s="3" t="s">
        <v>65</v>
      </c>
      <c r="K53" s="3" t="s">
        <v>65</v>
      </c>
      <c r="L53" s="3" t="s">
        <v>65</v>
      </c>
      <c r="M53" s="3" t="s">
        <v>65</v>
      </c>
      <c r="N53" s="3" t="s">
        <v>65</v>
      </c>
      <c r="O53" s="3" t="s">
        <v>65</v>
      </c>
      <c r="P53" s="3" t="s">
        <v>65</v>
      </c>
      <c r="Q53" s="3" t="s">
        <v>65</v>
      </c>
      <c r="R53" s="3" t="s">
        <v>65</v>
      </c>
      <c r="S53" s="3" t="s">
        <v>65</v>
      </c>
      <c r="T53" s="3" t="s">
        <v>65</v>
      </c>
      <c r="U53" s="3" t="s">
        <v>65</v>
      </c>
      <c r="V53" s="3" t="s">
        <v>65</v>
      </c>
      <c r="W53" s="3" t="s">
        <v>65</v>
      </c>
      <c r="X53" s="3" t="s">
        <v>65</v>
      </c>
      <c r="Y53" s="3" t="s">
        <v>65</v>
      </c>
      <c r="Z53" s="3" t="s">
        <v>65</v>
      </c>
      <c r="AA53" s="3" t="s">
        <v>65</v>
      </c>
      <c r="AB53" s="3" t="s">
        <v>65</v>
      </c>
      <c r="AC53" s="3" t="s">
        <v>65</v>
      </c>
      <c r="AD53" s="3" t="s">
        <v>65</v>
      </c>
      <c r="AE53" s="51"/>
      <c r="AF53" s="3" t="s">
        <v>65</v>
      </c>
      <c r="AG53" s="3" t="s">
        <v>65</v>
      </c>
      <c r="AH53" s="3" t="s">
        <v>65</v>
      </c>
      <c r="AI53" s="3" t="s">
        <v>65</v>
      </c>
      <c r="AJ53" s="3" t="s">
        <v>65</v>
      </c>
      <c r="AK53" s="165">
        <v>0.216</v>
      </c>
      <c r="AL53" s="40" t="s">
        <v>160</v>
      </c>
    </row>
    <row r="54" spans="1:38" ht="37.5" customHeight="1" thickBot="1" x14ac:dyDescent="0.25">
      <c r="A54" s="60" t="s">
        <v>142</v>
      </c>
      <c r="B54" s="64" t="s">
        <v>161</v>
      </c>
      <c r="C54" s="66" t="s">
        <v>162</v>
      </c>
      <c r="D54" s="63"/>
      <c r="E54" s="3" t="s">
        <v>65</v>
      </c>
      <c r="F54" s="164">
        <v>1.2038999999999999E-2</v>
      </c>
      <c r="G54" s="3" t="s">
        <v>65</v>
      </c>
      <c r="H54" s="3" t="s">
        <v>65</v>
      </c>
      <c r="I54" s="3" t="s">
        <v>65</v>
      </c>
      <c r="J54" s="3" t="s">
        <v>65</v>
      </c>
      <c r="K54" s="3" t="s">
        <v>65</v>
      </c>
      <c r="L54" s="3" t="s">
        <v>65</v>
      </c>
      <c r="M54" s="3" t="s">
        <v>65</v>
      </c>
      <c r="N54" s="3" t="s">
        <v>65</v>
      </c>
      <c r="O54" s="3" t="s">
        <v>65</v>
      </c>
      <c r="P54" s="3" t="s">
        <v>65</v>
      </c>
      <c r="Q54" s="3" t="s">
        <v>65</v>
      </c>
      <c r="R54" s="3" t="s">
        <v>65</v>
      </c>
      <c r="S54" s="3" t="s">
        <v>65</v>
      </c>
      <c r="T54" s="3" t="s">
        <v>65</v>
      </c>
      <c r="U54" s="3" t="s">
        <v>65</v>
      </c>
      <c r="V54" s="3" t="s">
        <v>65</v>
      </c>
      <c r="W54" s="3" t="s">
        <v>65</v>
      </c>
      <c r="X54" s="3" t="s">
        <v>65</v>
      </c>
      <c r="Y54" s="3" t="s">
        <v>65</v>
      </c>
      <c r="Z54" s="3" t="s">
        <v>65</v>
      </c>
      <c r="AA54" s="3" t="s">
        <v>65</v>
      </c>
      <c r="AB54" s="3" t="s">
        <v>65</v>
      </c>
      <c r="AC54" s="3" t="s">
        <v>65</v>
      </c>
      <c r="AD54" s="3" t="s">
        <v>65</v>
      </c>
      <c r="AE54" s="51"/>
      <c r="AF54" s="3" t="s">
        <v>65</v>
      </c>
      <c r="AG54" s="3" t="s">
        <v>65</v>
      </c>
      <c r="AH54" s="3" t="s">
        <v>65</v>
      </c>
      <c r="AI54" s="3" t="s">
        <v>65</v>
      </c>
      <c r="AJ54" s="3" t="s">
        <v>65</v>
      </c>
      <c r="AK54" s="165">
        <v>430.27300000000002</v>
      </c>
      <c r="AL54" s="40" t="s">
        <v>163</v>
      </c>
    </row>
    <row r="55" spans="1:38" ht="26.25" customHeight="1" thickBot="1" x14ac:dyDescent="0.25">
      <c r="A55" s="60" t="s">
        <v>142</v>
      </c>
      <c r="B55" s="64" t="s">
        <v>164</v>
      </c>
      <c r="C55" s="66" t="s">
        <v>165</v>
      </c>
      <c r="D55" s="63"/>
      <c r="E55" s="3">
        <v>1.36E-4</v>
      </c>
      <c r="F55" s="3">
        <v>1.3999999999999999E-4</v>
      </c>
      <c r="G55" s="3">
        <v>6.3E-5</v>
      </c>
      <c r="H55" s="3" t="s">
        <v>72</v>
      </c>
      <c r="I55" s="3">
        <v>8.0000000000000007E-5</v>
      </c>
      <c r="J55" s="3">
        <v>1E-4</v>
      </c>
      <c r="K55" s="3">
        <v>1.2E-4</v>
      </c>
      <c r="L55" s="3">
        <v>1.9000000000000001E-5</v>
      </c>
      <c r="M55" s="3">
        <v>1.2E-4</v>
      </c>
      <c r="N55" s="3">
        <v>2.8E-5</v>
      </c>
      <c r="O55" s="3">
        <v>3.9999999999999998E-7</v>
      </c>
      <c r="P55" s="3">
        <v>9.9999999999999995E-8</v>
      </c>
      <c r="Q55" s="3">
        <v>6.9999999999999999E-6</v>
      </c>
      <c r="R55" s="3">
        <v>3.9999999999999998E-6</v>
      </c>
      <c r="S55" s="3">
        <v>7.9999999999999996E-6</v>
      </c>
      <c r="T55" s="3">
        <v>4.5000000000000003E-5</v>
      </c>
      <c r="U55" s="3" t="s">
        <v>65</v>
      </c>
      <c r="V55" s="3">
        <v>6.9999999999999999E-6</v>
      </c>
      <c r="W55" s="3">
        <v>1.2999999999999999E-5</v>
      </c>
      <c r="X55" s="3">
        <v>9.9999999999999995E-7</v>
      </c>
      <c r="Y55" s="3">
        <v>9.9999999999999995E-7</v>
      </c>
      <c r="Z55" s="3">
        <v>9.9999999999999995E-7</v>
      </c>
      <c r="AA55" s="3">
        <v>9.9999999999999995E-7</v>
      </c>
      <c r="AB55" s="3">
        <v>3.9999999999999998E-6</v>
      </c>
      <c r="AC55" s="3" t="s">
        <v>65</v>
      </c>
      <c r="AD55" s="3" t="s">
        <v>65</v>
      </c>
      <c r="AE55" s="51"/>
      <c r="AF55" s="3" t="s">
        <v>65</v>
      </c>
      <c r="AG55" s="3" t="s">
        <v>65</v>
      </c>
      <c r="AH55" s="3" t="s">
        <v>65</v>
      </c>
      <c r="AI55" s="3" t="s">
        <v>65</v>
      </c>
      <c r="AJ55" s="3" t="s">
        <v>65</v>
      </c>
      <c r="AK55" s="3" t="s">
        <v>65</v>
      </c>
      <c r="AL55" s="40" t="s">
        <v>166</v>
      </c>
    </row>
    <row r="56" spans="1:38" ht="26.25" customHeight="1" thickBot="1" x14ac:dyDescent="0.25">
      <c r="A56" s="64" t="s">
        <v>142</v>
      </c>
      <c r="B56" s="64" t="s">
        <v>167</v>
      </c>
      <c r="C56" s="66" t="s">
        <v>168</v>
      </c>
      <c r="D56" s="63"/>
      <c r="E56" s="3" t="s">
        <v>69</v>
      </c>
      <c r="F56" s="3" t="s">
        <v>69</v>
      </c>
      <c r="G56" s="3" t="s">
        <v>69</v>
      </c>
      <c r="H56" s="3" t="s">
        <v>69</v>
      </c>
      <c r="I56" s="3" t="s">
        <v>69</v>
      </c>
      <c r="J56" s="3" t="s">
        <v>69</v>
      </c>
      <c r="K56" s="3" t="s">
        <v>69</v>
      </c>
      <c r="L56" s="3" t="s">
        <v>69</v>
      </c>
      <c r="M56" s="3" t="s">
        <v>69</v>
      </c>
      <c r="N56" s="3" t="s">
        <v>69</v>
      </c>
      <c r="O56" s="3" t="s">
        <v>69</v>
      </c>
      <c r="P56" s="3" t="s">
        <v>69</v>
      </c>
      <c r="Q56" s="3" t="s">
        <v>69</v>
      </c>
      <c r="R56" s="3" t="s">
        <v>69</v>
      </c>
      <c r="S56" s="3" t="s">
        <v>69</v>
      </c>
      <c r="T56" s="3" t="s">
        <v>69</v>
      </c>
      <c r="U56" s="3" t="s">
        <v>69</v>
      </c>
      <c r="V56" s="3" t="s">
        <v>69</v>
      </c>
      <c r="W56" s="3" t="s">
        <v>69</v>
      </c>
      <c r="X56" s="3" t="s">
        <v>69</v>
      </c>
      <c r="Y56" s="3" t="s">
        <v>69</v>
      </c>
      <c r="Z56" s="3" t="s">
        <v>69</v>
      </c>
      <c r="AA56" s="3" t="s">
        <v>69</v>
      </c>
      <c r="AB56" s="3" t="s">
        <v>69</v>
      </c>
      <c r="AC56" s="3" t="s">
        <v>69</v>
      </c>
      <c r="AD56" s="3" t="s">
        <v>69</v>
      </c>
      <c r="AE56" s="51"/>
      <c r="AF56" s="3" t="s">
        <v>69</v>
      </c>
      <c r="AG56" s="3" t="s">
        <v>69</v>
      </c>
      <c r="AH56" s="3" t="s">
        <v>69</v>
      </c>
      <c r="AI56" s="3" t="s">
        <v>69</v>
      </c>
      <c r="AJ56" s="3" t="s">
        <v>69</v>
      </c>
      <c r="AK56" s="3" t="s">
        <v>69</v>
      </c>
      <c r="AL56" s="40" t="s">
        <v>151</v>
      </c>
    </row>
    <row r="57" spans="1:38" ht="26.25" customHeight="1" thickBot="1" x14ac:dyDescent="0.25">
      <c r="A57" s="60" t="s">
        <v>66</v>
      </c>
      <c r="B57" s="60" t="s">
        <v>169</v>
      </c>
      <c r="C57" s="61" t="s">
        <v>170</v>
      </c>
      <c r="D57" s="62"/>
      <c r="E57" s="3" t="s">
        <v>139</v>
      </c>
      <c r="F57" s="3" t="s">
        <v>139</v>
      </c>
      <c r="G57" s="3" t="s">
        <v>139</v>
      </c>
      <c r="H57" s="3" t="s">
        <v>139</v>
      </c>
      <c r="I57" s="3">
        <v>3.1830000000000001E-3</v>
      </c>
      <c r="J57" s="3">
        <v>5.7289999999999997E-3</v>
      </c>
      <c r="K57" s="3">
        <v>6.3660000000000001E-3</v>
      </c>
      <c r="L57" s="3">
        <v>9.5000000000000005E-5</v>
      </c>
      <c r="M57" s="3" t="s">
        <v>139</v>
      </c>
      <c r="N57" s="3" t="s">
        <v>139</v>
      </c>
      <c r="O57" s="3" t="s">
        <v>139</v>
      </c>
      <c r="P57" s="3" t="s">
        <v>139</v>
      </c>
      <c r="Q57" s="3" t="s">
        <v>139</v>
      </c>
      <c r="R57" s="3" t="s">
        <v>139</v>
      </c>
      <c r="S57" s="3" t="s">
        <v>139</v>
      </c>
      <c r="T57" s="3" t="s">
        <v>139</v>
      </c>
      <c r="U57" s="3" t="s">
        <v>139</v>
      </c>
      <c r="V57" s="3" t="s">
        <v>139</v>
      </c>
      <c r="W57" s="3" t="s">
        <v>139</v>
      </c>
      <c r="X57" s="3" t="s">
        <v>139</v>
      </c>
      <c r="Y57" s="3" t="s">
        <v>139</v>
      </c>
      <c r="Z57" s="3" t="s">
        <v>139</v>
      </c>
      <c r="AA57" s="3" t="s">
        <v>139</v>
      </c>
      <c r="AB57" s="3" t="s">
        <v>139</v>
      </c>
      <c r="AC57" s="3" t="s">
        <v>139</v>
      </c>
      <c r="AD57" s="3" t="s">
        <v>139</v>
      </c>
      <c r="AE57" s="51"/>
      <c r="AF57" s="3" t="s">
        <v>65</v>
      </c>
      <c r="AG57" s="3" t="s">
        <v>65</v>
      </c>
      <c r="AH57" s="3" t="s">
        <v>65</v>
      </c>
      <c r="AI57" s="3" t="s">
        <v>65</v>
      </c>
      <c r="AJ57" s="3" t="s">
        <v>65</v>
      </c>
      <c r="AK57" s="22">
        <v>34.968000000000004</v>
      </c>
      <c r="AL57" s="40" t="s">
        <v>171</v>
      </c>
    </row>
    <row r="58" spans="1:38" ht="26.25" customHeight="1" thickBot="1" x14ac:dyDescent="0.25">
      <c r="A58" s="60" t="s">
        <v>66</v>
      </c>
      <c r="B58" s="60" t="s">
        <v>172</v>
      </c>
      <c r="C58" s="61" t="s">
        <v>173</v>
      </c>
      <c r="D58" s="62"/>
      <c r="E58" s="3" t="s">
        <v>139</v>
      </c>
      <c r="F58" s="3" t="s">
        <v>139</v>
      </c>
      <c r="G58" s="3" t="s">
        <v>139</v>
      </c>
      <c r="H58" s="3" t="s">
        <v>139</v>
      </c>
      <c r="I58" s="3">
        <v>7.2000000000000002E-5</v>
      </c>
      <c r="J58" s="3">
        <v>3.5799999999999997E-4</v>
      </c>
      <c r="K58" s="3">
        <v>9.2100000000000005E-4</v>
      </c>
      <c r="L58" s="3">
        <v>2.9999999999999999E-7</v>
      </c>
      <c r="M58" s="3" t="s">
        <v>139</v>
      </c>
      <c r="N58" s="3" t="s">
        <v>139</v>
      </c>
      <c r="O58" s="3" t="s">
        <v>139</v>
      </c>
      <c r="P58" s="3" t="s">
        <v>139</v>
      </c>
      <c r="Q58" s="3" t="s">
        <v>139</v>
      </c>
      <c r="R58" s="3" t="s">
        <v>139</v>
      </c>
      <c r="S58" s="3" t="s">
        <v>139</v>
      </c>
      <c r="T58" s="3" t="s">
        <v>139</v>
      </c>
      <c r="U58" s="3" t="s">
        <v>139</v>
      </c>
      <c r="V58" s="3" t="s">
        <v>139</v>
      </c>
      <c r="W58" s="3" t="s">
        <v>139</v>
      </c>
      <c r="X58" s="3" t="s">
        <v>139</v>
      </c>
      <c r="Y58" s="3" t="s">
        <v>139</v>
      </c>
      <c r="Z58" s="3" t="s">
        <v>139</v>
      </c>
      <c r="AA58" s="3" t="s">
        <v>139</v>
      </c>
      <c r="AB58" s="3" t="s">
        <v>139</v>
      </c>
      <c r="AC58" s="3" t="s">
        <v>139</v>
      </c>
      <c r="AD58" s="3" t="s">
        <v>139</v>
      </c>
      <c r="AE58" s="51"/>
      <c r="AF58" s="3" t="s">
        <v>65</v>
      </c>
      <c r="AG58" s="3" t="s">
        <v>65</v>
      </c>
      <c r="AH58" s="3" t="s">
        <v>65</v>
      </c>
      <c r="AI58" s="3" t="s">
        <v>65</v>
      </c>
      <c r="AJ58" s="3" t="s">
        <v>65</v>
      </c>
      <c r="AK58" s="22">
        <v>26.954999999999998</v>
      </c>
      <c r="AL58" s="40" t="s">
        <v>174</v>
      </c>
    </row>
    <row r="59" spans="1:38" ht="26.25" customHeight="1" thickBot="1" x14ac:dyDescent="0.25">
      <c r="A59" s="60" t="s">
        <v>66</v>
      </c>
      <c r="B59" s="68" t="s">
        <v>175</v>
      </c>
      <c r="C59" s="61" t="s">
        <v>176</v>
      </c>
      <c r="D59" s="62"/>
      <c r="E59" s="3" t="s">
        <v>139</v>
      </c>
      <c r="F59" s="3" t="s">
        <v>139</v>
      </c>
      <c r="G59" s="3" t="s">
        <v>139</v>
      </c>
      <c r="H59" s="3" t="s">
        <v>139</v>
      </c>
      <c r="I59" s="3">
        <v>1.2689999999999999E-3</v>
      </c>
      <c r="J59" s="3">
        <v>1.4270000000000001E-3</v>
      </c>
      <c r="K59" s="3">
        <v>1.586E-3</v>
      </c>
      <c r="L59" s="3">
        <v>9.9999999999999995E-7</v>
      </c>
      <c r="M59" s="3" t="s">
        <v>139</v>
      </c>
      <c r="N59" s="3" t="s">
        <v>139</v>
      </c>
      <c r="O59" s="3" t="s">
        <v>139</v>
      </c>
      <c r="P59" s="3" t="s">
        <v>139</v>
      </c>
      <c r="Q59" s="3" t="s">
        <v>139</v>
      </c>
      <c r="R59" s="3" t="s">
        <v>139</v>
      </c>
      <c r="S59" s="3" t="s">
        <v>139</v>
      </c>
      <c r="T59" s="3" t="s">
        <v>139</v>
      </c>
      <c r="U59" s="3" t="s">
        <v>139</v>
      </c>
      <c r="V59" s="3" t="s">
        <v>139</v>
      </c>
      <c r="W59" s="3" t="s">
        <v>139</v>
      </c>
      <c r="X59" s="3" t="s">
        <v>139</v>
      </c>
      <c r="Y59" s="3" t="s">
        <v>139</v>
      </c>
      <c r="Z59" s="3" t="s">
        <v>139</v>
      </c>
      <c r="AA59" s="3" t="s">
        <v>139</v>
      </c>
      <c r="AB59" s="3" t="s">
        <v>139</v>
      </c>
      <c r="AC59" s="3" t="s">
        <v>139</v>
      </c>
      <c r="AD59" s="3" t="s">
        <v>139</v>
      </c>
      <c r="AE59" s="51"/>
      <c r="AF59" s="3" t="s">
        <v>65</v>
      </c>
      <c r="AG59" s="3" t="s">
        <v>65</v>
      </c>
      <c r="AH59" s="3" t="s">
        <v>65</v>
      </c>
      <c r="AI59" s="3" t="s">
        <v>65</v>
      </c>
      <c r="AJ59" s="3" t="s">
        <v>65</v>
      </c>
      <c r="AK59" s="22"/>
      <c r="AL59" s="40" t="s">
        <v>177</v>
      </c>
    </row>
    <row r="60" spans="1:38" ht="26.25" customHeight="1" thickBot="1" x14ac:dyDescent="0.25">
      <c r="A60" s="60" t="s">
        <v>66</v>
      </c>
      <c r="B60" s="68" t="s">
        <v>178</v>
      </c>
      <c r="C60" s="61" t="s">
        <v>179</v>
      </c>
      <c r="D60" s="103"/>
      <c r="E60" s="3">
        <v>5.62E-3</v>
      </c>
      <c r="F60" s="3" t="s">
        <v>65</v>
      </c>
      <c r="G60" s="3">
        <v>2.1000000000000001E-4</v>
      </c>
      <c r="H60" s="3">
        <v>1.0709999999999999E-3</v>
      </c>
      <c r="I60" s="3">
        <v>8.5920000000000007E-3</v>
      </c>
      <c r="J60" s="3">
        <v>8.3163000000000001E-2</v>
      </c>
      <c r="K60" s="3">
        <v>0.17749699999999999</v>
      </c>
      <c r="L60" s="3" t="s">
        <v>65</v>
      </c>
      <c r="M60" s="3">
        <v>1.0394E-2</v>
      </c>
      <c r="N60" s="3" t="s">
        <v>65</v>
      </c>
      <c r="O60" s="3" t="s">
        <v>65</v>
      </c>
      <c r="P60" s="3" t="s">
        <v>65</v>
      </c>
      <c r="Q60" s="3" t="s">
        <v>65</v>
      </c>
      <c r="R60" s="3" t="s">
        <v>65</v>
      </c>
      <c r="S60" s="3" t="s">
        <v>65</v>
      </c>
      <c r="T60" s="3" t="s">
        <v>65</v>
      </c>
      <c r="U60" s="3" t="s">
        <v>65</v>
      </c>
      <c r="V60" s="3" t="s">
        <v>65</v>
      </c>
      <c r="W60" s="3" t="s">
        <v>65</v>
      </c>
      <c r="X60" s="3" t="s">
        <v>65</v>
      </c>
      <c r="Y60" s="3" t="s">
        <v>65</v>
      </c>
      <c r="Z60" s="3" t="s">
        <v>65</v>
      </c>
      <c r="AA60" s="3" t="s">
        <v>65</v>
      </c>
      <c r="AB60" s="3" t="s">
        <v>65</v>
      </c>
      <c r="AC60" s="3" t="s">
        <v>65</v>
      </c>
      <c r="AD60" s="3" t="s">
        <v>65</v>
      </c>
      <c r="AE60" s="51"/>
      <c r="AF60" s="3" t="s">
        <v>65</v>
      </c>
      <c r="AG60" s="3" t="s">
        <v>65</v>
      </c>
      <c r="AH60" s="3" t="s">
        <v>65</v>
      </c>
      <c r="AI60" s="3" t="s">
        <v>65</v>
      </c>
      <c r="AJ60" s="3" t="s">
        <v>65</v>
      </c>
      <c r="AK60" s="3" t="s">
        <v>65</v>
      </c>
      <c r="AL60" s="40" t="s">
        <v>180</v>
      </c>
    </row>
    <row r="61" spans="1:38" ht="26.25" customHeight="1" thickBot="1" x14ac:dyDescent="0.25">
      <c r="A61" s="60" t="s">
        <v>66</v>
      </c>
      <c r="B61" s="68" t="s">
        <v>181</v>
      </c>
      <c r="C61" s="61" t="s">
        <v>182</v>
      </c>
      <c r="D61" s="62"/>
      <c r="E61" s="3" t="s">
        <v>65</v>
      </c>
      <c r="F61" s="3" t="s">
        <v>65</v>
      </c>
      <c r="G61" s="3" t="s">
        <v>65</v>
      </c>
      <c r="H61" s="3" t="s">
        <v>65</v>
      </c>
      <c r="I61" s="164">
        <v>0.24209999999999998</v>
      </c>
      <c r="J61" s="164">
        <v>2.4766789999999999</v>
      </c>
      <c r="K61" s="164">
        <v>8.253813000000001</v>
      </c>
      <c r="L61" s="3" t="s">
        <v>65</v>
      </c>
      <c r="M61" s="3" t="s">
        <v>65</v>
      </c>
      <c r="N61" s="3" t="s">
        <v>65</v>
      </c>
      <c r="O61" s="3" t="s">
        <v>65</v>
      </c>
      <c r="P61" s="3" t="s">
        <v>65</v>
      </c>
      <c r="Q61" s="3" t="s">
        <v>65</v>
      </c>
      <c r="R61" s="3" t="s">
        <v>65</v>
      </c>
      <c r="S61" s="3" t="s">
        <v>65</v>
      </c>
      <c r="T61" s="3" t="s">
        <v>65</v>
      </c>
      <c r="U61" s="3" t="s">
        <v>65</v>
      </c>
      <c r="V61" s="3" t="s">
        <v>65</v>
      </c>
      <c r="W61" s="3" t="s">
        <v>65</v>
      </c>
      <c r="X61" s="3" t="s">
        <v>65</v>
      </c>
      <c r="Y61" s="3" t="s">
        <v>65</v>
      </c>
      <c r="Z61" s="3" t="s">
        <v>65</v>
      </c>
      <c r="AA61" s="3" t="s">
        <v>65</v>
      </c>
      <c r="AB61" s="3" t="s">
        <v>65</v>
      </c>
      <c r="AC61" s="3" t="s">
        <v>65</v>
      </c>
      <c r="AD61" s="3" t="s">
        <v>65</v>
      </c>
      <c r="AE61" s="51"/>
      <c r="AF61" s="3" t="s">
        <v>65</v>
      </c>
      <c r="AG61" s="3" t="s">
        <v>65</v>
      </c>
      <c r="AH61" s="3" t="s">
        <v>65</v>
      </c>
      <c r="AI61" s="3" t="s">
        <v>65</v>
      </c>
      <c r="AJ61" s="3" t="s">
        <v>65</v>
      </c>
      <c r="AK61" s="3" t="s">
        <v>65</v>
      </c>
      <c r="AL61" s="40" t="s">
        <v>183</v>
      </c>
    </row>
    <row r="62" spans="1:38" ht="26.25" customHeight="1" thickBot="1" x14ac:dyDescent="0.25">
      <c r="A62" s="60" t="s">
        <v>66</v>
      </c>
      <c r="B62" s="68" t="s">
        <v>184</v>
      </c>
      <c r="C62" s="61" t="s">
        <v>185</v>
      </c>
      <c r="D62" s="62"/>
      <c r="E62" s="3" t="s">
        <v>65</v>
      </c>
      <c r="F62" s="3">
        <v>2.1970000000000002E-3</v>
      </c>
      <c r="G62" s="3" t="s">
        <v>65</v>
      </c>
      <c r="H62" s="3" t="s">
        <v>65</v>
      </c>
      <c r="I62" s="3">
        <v>9.1500000000000001E-4</v>
      </c>
      <c r="J62" s="3">
        <v>9.2540000000000001E-3</v>
      </c>
      <c r="K62" s="3">
        <v>1.8291999999999999E-2</v>
      </c>
      <c r="L62" s="3" t="s">
        <v>65</v>
      </c>
      <c r="M62" s="3" t="s">
        <v>65</v>
      </c>
      <c r="N62" s="3" t="s">
        <v>65</v>
      </c>
      <c r="O62" s="3" t="s">
        <v>65</v>
      </c>
      <c r="P62" s="3" t="s">
        <v>65</v>
      </c>
      <c r="Q62" s="3" t="s">
        <v>65</v>
      </c>
      <c r="R62" s="3" t="s">
        <v>65</v>
      </c>
      <c r="S62" s="3" t="s">
        <v>65</v>
      </c>
      <c r="T62" s="3" t="s">
        <v>65</v>
      </c>
      <c r="U62" s="3" t="s">
        <v>65</v>
      </c>
      <c r="V62" s="3" t="s">
        <v>65</v>
      </c>
      <c r="W62" s="3" t="s">
        <v>65</v>
      </c>
      <c r="X62" s="3" t="s">
        <v>65</v>
      </c>
      <c r="Y62" s="3" t="s">
        <v>65</v>
      </c>
      <c r="Z62" s="3" t="s">
        <v>65</v>
      </c>
      <c r="AA62" s="3" t="s">
        <v>65</v>
      </c>
      <c r="AB62" s="3" t="s">
        <v>65</v>
      </c>
      <c r="AC62" s="3" t="s">
        <v>65</v>
      </c>
      <c r="AD62" s="3" t="s">
        <v>65</v>
      </c>
      <c r="AE62" s="51"/>
      <c r="AF62" s="3" t="s">
        <v>65</v>
      </c>
      <c r="AG62" s="3" t="s">
        <v>65</v>
      </c>
      <c r="AH62" s="3" t="s">
        <v>65</v>
      </c>
      <c r="AI62" s="3" t="s">
        <v>65</v>
      </c>
      <c r="AJ62" s="3" t="s">
        <v>65</v>
      </c>
      <c r="AK62" s="3" t="s">
        <v>65</v>
      </c>
      <c r="AL62" s="40" t="s">
        <v>186</v>
      </c>
    </row>
    <row r="63" spans="1:38" ht="26.25" customHeight="1" thickBot="1" x14ac:dyDescent="0.25">
      <c r="A63" s="60" t="s">
        <v>66</v>
      </c>
      <c r="B63" s="68" t="s">
        <v>187</v>
      </c>
      <c r="C63" s="66" t="s">
        <v>188</v>
      </c>
      <c r="D63" s="69"/>
      <c r="E63" s="3" t="s">
        <v>65</v>
      </c>
      <c r="F63" s="3" t="s">
        <v>65</v>
      </c>
      <c r="G63" s="3" t="s">
        <v>65</v>
      </c>
      <c r="H63" s="3" t="s">
        <v>65</v>
      </c>
      <c r="I63" s="3" t="s">
        <v>65</v>
      </c>
      <c r="J63" s="3" t="s">
        <v>65</v>
      </c>
      <c r="K63" s="3" t="s">
        <v>65</v>
      </c>
      <c r="L63" s="3" t="s">
        <v>65</v>
      </c>
      <c r="M63" s="3" t="s">
        <v>65</v>
      </c>
      <c r="N63" s="3" t="s">
        <v>65</v>
      </c>
      <c r="O63" s="3" t="s">
        <v>65</v>
      </c>
      <c r="P63" s="3" t="s">
        <v>65</v>
      </c>
      <c r="Q63" s="3" t="s">
        <v>65</v>
      </c>
      <c r="R63" s="3" t="s">
        <v>65</v>
      </c>
      <c r="S63" s="3" t="s">
        <v>65</v>
      </c>
      <c r="T63" s="3" t="s">
        <v>65</v>
      </c>
      <c r="U63" s="3" t="s">
        <v>65</v>
      </c>
      <c r="V63" s="3" t="s">
        <v>65</v>
      </c>
      <c r="W63" s="3" t="s">
        <v>65</v>
      </c>
      <c r="X63" s="3" t="s">
        <v>65</v>
      </c>
      <c r="Y63" s="3" t="s">
        <v>65</v>
      </c>
      <c r="Z63" s="3" t="s">
        <v>65</v>
      </c>
      <c r="AA63" s="3" t="s">
        <v>65</v>
      </c>
      <c r="AB63" s="3" t="s">
        <v>65</v>
      </c>
      <c r="AC63" s="3" t="s">
        <v>65</v>
      </c>
      <c r="AD63" s="3" t="s">
        <v>65</v>
      </c>
      <c r="AE63" s="51"/>
      <c r="AF63" s="3" t="s">
        <v>65</v>
      </c>
      <c r="AG63" s="3" t="s">
        <v>65</v>
      </c>
      <c r="AH63" s="3" t="s">
        <v>65</v>
      </c>
      <c r="AI63" s="3" t="s">
        <v>65</v>
      </c>
      <c r="AJ63" s="3" t="s">
        <v>65</v>
      </c>
      <c r="AK63" s="3" t="s">
        <v>65</v>
      </c>
      <c r="AL63" s="40" t="s">
        <v>151</v>
      </c>
    </row>
    <row r="64" spans="1:38" ht="26.25" customHeight="1" thickBot="1" x14ac:dyDescent="0.25">
      <c r="A64" s="60" t="s">
        <v>66</v>
      </c>
      <c r="B64" s="68" t="s">
        <v>189</v>
      </c>
      <c r="C64" s="61" t="s">
        <v>190</v>
      </c>
      <c r="D64" s="62"/>
      <c r="E64" s="3" t="s">
        <v>69</v>
      </c>
      <c r="F64" s="3" t="s">
        <v>69</v>
      </c>
      <c r="G64" s="3" t="s">
        <v>69</v>
      </c>
      <c r="H64" s="3" t="s">
        <v>69</v>
      </c>
      <c r="I64" s="3" t="s">
        <v>69</v>
      </c>
      <c r="J64" s="3" t="s">
        <v>69</v>
      </c>
      <c r="K64" s="3" t="s">
        <v>69</v>
      </c>
      <c r="L64" s="3" t="s">
        <v>69</v>
      </c>
      <c r="M64" s="3" t="s">
        <v>69</v>
      </c>
      <c r="N64" s="3" t="s">
        <v>69</v>
      </c>
      <c r="O64" s="3" t="s">
        <v>69</v>
      </c>
      <c r="P64" s="3" t="s">
        <v>69</v>
      </c>
      <c r="Q64" s="3" t="s">
        <v>69</v>
      </c>
      <c r="R64" s="3" t="s">
        <v>69</v>
      </c>
      <c r="S64" s="3" t="s">
        <v>69</v>
      </c>
      <c r="T64" s="3" t="s">
        <v>69</v>
      </c>
      <c r="U64" s="3" t="s">
        <v>69</v>
      </c>
      <c r="V64" s="3" t="s">
        <v>69</v>
      </c>
      <c r="W64" s="3" t="s">
        <v>69</v>
      </c>
      <c r="X64" s="3" t="s">
        <v>69</v>
      </c>
      <c r="Y64" s="3" t="s">
        <v>69</v>
      </c>
      <c r="Z64" s="3" t="s">
        <v>69</v>
      </c>
      <c r="AA64" s="3" t="s">
        <v>69</v>
      </c>
      <c r="AB64" s="3" t="s">
        <v>69</v>
      </c>
      <c r="AC64" s="3" t="s">
        <v>69</v>
      </c>
      <c r="AD64" s="3" t="s">
        <v>69</v>
      </c>
      <c r="AE64" s="51"/>
      <c r="AF64" s="3" t="s">
        <v>69</v>
      </c>
      <c r="AG64" s="3" t="s">
        <v>69</v>
      </c>
      <c r="AH64" s="3" t="s">
        <v>69</v>
      </c>
      <c r="AI64" s="3" t="s">
        <v>69</v>
      </c>
      <c r="AJ64" s="3" t="s">
        <v>69</v>
      </c>
      <c r="AK64" s="3" t="s">
        <v>69</v>
      </c>
      <c r="AL64" s="40" t="s">
        <v>191</v>
      </c>
    </row>
    <row r="65" spans="1:38" ht="26.25" customHeight="1" thickBot="1" x14ac:dyDescent="0.25">
      <c r="A65" s="60" t="s">
        <v>66</v>
      </c>
      <c r="B65" s="64" t="s">
        <v>192</v>
      </c>
      <c r="C65" s="61" t="s">
        <v>193</v>
      </c>
      <c r="D65" s="62"/>
      <c r="E65" s="3" t="s">
        <v>69</v>
      </c>
      <c r="F65" s="3" t="s">
        <v>69</v>
      </c>
      <c r="G65" s="3" t="s">
        <v>69</v>
      </c>
      <c r="H65" s="3" t="s">
        <v>69</v>
      </c>
      <c r="I65" s="3" t="s">
        <v>69</v>
      </c>
      <c r="J65" s="3" t="s">
        <v>69</v>
      </c>
      <c r="K65" s="3" t="s">
        <v>69</v>
      </c>
      <c r="L65" s="3" t="s">
        <v>69</v>
      </c>
      <c r="M65" s="3" t="s">
        <v>69</v>
      </c>
      <c r="N65" s="3" t="s">
        <v>69</v>
      </c>
      <c r="O65" s="3" t="s">
        <v>69</v>
      </c>
      <c r="P65" s="3" t="s">
        <v>69</v>
      </c>
      <c r="Q65" s="3" t="s">
        <v>69</v>
      </c>
      <c r="R65" s="3" t="s">
        <v>69</v>
      </c>
      <c r="S65" s="3" t="s">
        <v>69</v>
      </c>
      <c r="T65" s="3" t="s">
        <v>69</v>
      </c>
      <c r="U65" s="3" t="s">
        <v>69</v>
      </c>
      <c r="V65" s="3" t="s">
        <v>69</v>
      </c>
      <c r="W65" s="3" t="s">
        <v>69</v>
      </c>
      <c r="X65" s="3" t="s">
        <v>69</v>
      </c>
      <c r="Y65" s="3" t="s">
        <v>69</v>
      </c>
      <c r="Z65" s="3" t="s">
        <v>69</v>
      </c>
      <c r="AA65" s="3" t="s">
        <v>69</v>
      </c>
      <c r="AB65" s="3" t="s">
        <v>69</v>
      </c>
      <c r="AC65" s="3" t="s">
        <v>69</v>
      </c>
      <c r="AD65" s="3" t="s">
        <v>69</v>
      </c>
      <c r="AE65" s="51"/>
      <c r="AF65" s="3" t="s">
        <v>69</v>
      </c>
      <c r="AG65" s="3" t="s">
        <v>69</v>
      </c>
      <c r="AH65" s="3" t="s">
        <v>69</v>
      </c>
      <c r="AI65" s="3" t="s">
        <v>69</v>
      </c>
      <c r="AJ65" s="3" t="s">
        <v>69</v>
      </c>
      <c r="AK65" s="3" t="s">
        <v>69</v>
      </c>
      <c r="AL65" s="40" t="s">
        <v>194</v>
      </c>
    </row>
    <row r="66" spans="1:38" ht="26.25" customHeight="1" thickBot="1" x14ac:dyDescent="0.25">
      <c r="A66" s="60" t="s">
        <v>66</v>
      </c>
      <c r="B66" s="64" t="s">
        <v>195</v>
      </c>
      <c r="C66" s="61" t="s">
        <v>196</v>
      </c>
      <c r="D66" s="62"/>
      <c r="E66" s="3" t="s">
        <v>69</v>
      </c>
      <c r="F66" s="3" t="s">
        <v>69</v>
      </c>
      <c r="G66" s="3" t="s">
        <v>69</v>
      </c>
      <c r="H66" s="3" t="s">
        <v>69</v>
      </c>
      <c r="I66" s="3" t="s">
        <v>69</v>
      </c>
      <c r="J66" s="3" t="s">
        <v>69</v>
      </c>
      <c r="K66" s="3" t="s">
        <v>69</v>
      </c>
      <c r="L66" s="3" t="s">
        <v>69</v>
      </c>
      <c r="M66" s="3" t="s">
        <v>69</v>
      </c>
      <c r="N66" s="3" t="s">
        <v>69</v>
      </c>
      <c r="O66" s="3" t="s">
        <v>69</v>
      </c>
      <c r="P66" s="3" t="s">
        <v>69</v>
      </c>
      <c r="Q66" s="3" t="s">
        <v>69</v>
      </c>
      <c r="R66" s="3" t="s">
        <v>69</v>
      </c>
      <c r="S66" s="3" t="s">
        <v>69</v>
      </c>
      <c r="T66" s="3" t="s">
        <v>69</v>
      </c>
      <c r="U66" s="3" t="s">
        <v>69</v>
      </c>
      <c r="V66" s="3" t="s">
        <v>69</v>
      </c>
      <c r="W66" s="3" t="s">
        <v>69</v>
      </c>
      <c r="X66" s="3" t="s">
        <v>69</v>
      </c>
      <c r="Y66" s="3" t="s">
        <v>69</v>
      </c>
      <c r="Z66" s="3" t="s">
        <v>69</v>
      </c>
      <c r="AA66" s="3" t="s">
        <v>69</v>
      </c>
      <c r="AB66" s="3" t="s">
        <v>69</v>
      </c>
      <c r="AC66" s="3" t="s">
        <v>69</v>
      </c>
      <c r="AD66" s="3" t="s">
        <v>69</v>
      </c>
      <c r="AE66" s="51"/>
      <c r="AF66" s="3" t="s">
        <v>69</v>
      </c>
      <c r="AG66" s="3" t="s">
        <v>69</v>
      </c>
      <c r="AH66" s="3" t="s">
        <v>69</v>
      </c>
      <c r="AI66" s="3" t="s">
        <v>69</v>
      </c>
      <c r="AJ66" s="3" t="s">
        <v>69</v>
      </c>
      <c r="AK66" s="3" t="s">
        <v>69</v>
      </c>
      <c r="AL66" s="40" t="s">
        <v>197</v>
      </c>
    </row>
    <row r="67" spans="1:38" ht="26.25" customHeight="1" thickBot="1" x14ac:dyDescent="0.25">
      <c r="A67" s="60" t="s">
        <v>66</v>
      </c>
      <c r="B67" s="64" t="s">
        <v>198</v>
      </c>
      <c r="C67" s="61" t="s">
        <v>199</v>
      </c>
      <c r="D67" s="62"/>
      <c r="E67" s="3" t="s">
        <v>69</v>
      </c>
      <c r="F67" s="3" t="s">
        <v>69</v>
      </c>
      <c r="G67" s="3" t="s">
        <v>69</v>
      </c>
      <c r="H67" s="3" t="s">
        <v>69</v>
      </c>
      <c r="I67" s="3" t="s">
        <v>69</v>
      </c>
      <c r="J67" s="3" t="s">
        <v>69</v>
      </c>
      <c r="K67" s="3" t="s">
        <v>69</v>
      </c>
      <c r="L67" s="3" t="s">
        <v>69</v>
      </c>
      <c r="M67" s="3" t="s">
        <v>69</v>
      </c>
      <c r="N67" s="3" t="s">
        <v>69</v>
      </c>
      <c r="O67" s="3" t="s">
        <v>69</v>
      </c>
      <c r="P67" s="3" t="s">
        <v>69</v>
      </c>
      <c r="Q67" s="3" t="s">
        <v>69</v>
      </c>
      <c r="R67" s="3" t="s">
        <v>69</v>
      </c>
      <c r="S67" s="3" t="s">
        <v>69</v>
      </c>
      <c r="T67" s="3" t="s">
        <v>69</v>
      </c>
      <c r="U67" s="3" t="s">
        <v>69</v>
      </c>
      <c r="V67" s="3" t="s">
        <v>69</v>
      </c>
      <c r="W67" s="3" t="s">
        <v>69</v>
      </c>
      <c r="X67" s="3" t="s">
        <v>69</v>
      </c>
      <c r="Y67" s="3" t="s">
        <v>69</v>
      </c>
      <c r="Z67" s="3" t="s">
        <v>69</v>
      </c>
      <c r="AA67" s="3" t="s">
        <v>69</v>
      </c>
      <c r="AB67" s="3" t="s">
        <v>69</v>
      </c>
      <c r="AC67" s="3" t="s">
        <v>69</v>
      </c>
      <c r="AD67" s="3" t="s">
        <v>69</v>
      </c>
      <c r="AE67" s="51"/>
      <c r="AF67" s="3" t="s">
        <v>69</v>
      </c>
      <c r="AG67" s="3" t="s">
        <v>69</v>
      </c>
      <c r="AH67" s="3" t="s">
        <v>69</v>
      </c>
      <c r="AI67" s="3" t="s">
        <v>69</v>
      </c>
      <c r="AJ67" s="3" t="s">
        <v>69</v>
      </c>
      <c r="AK67" s="3" t="s">
        <v>69</v>
      </c>
      <c r="AL67" s="40" t="s">
        <v>200</v>
      </c>
    </row>
    <row r="68" spans="1:38" ht="26.25" customHeight="1" thickBot="1" x14ac:dyDescent="0.25">
      <c r="A68" s="60" t="s">
        <v>66</v>
      </c>
      <c r="B68" s="64" t="s">
        <v>201</v>
      </c>
      <c r="C68" s="61" t="s">
        <v>202</v>
      </c>
      <c r="D68" s="62"/>
      <c r="E68" s="3" t="s">
        <v>69</v>
      </c>
      <c r="F68" s="3" t="s">
        <v>69</v>
      </c>
      <c r="G68" s="3" t="s">
        <v>69</v>
      </c>
      <c r="H68" s="3" t="s">
        <v>69</v>
      </c>
      <c r="I68" s="3" t="s">
        <v>69</v>
      </c>
      <c r="J68" s="3" t="s">
        <v>69</v>
      </c>
      <c r="K68" s="3" t="s">
        <v>69</v>
      </c>
      <c r="L68" s="3" t="s">
        <v>69</v>
      </c>
      <c r="M68" s="3" t="s">
        <v>69</v>
      </c>
      <c r="N68" s="3" t="s">
        <v>69</v>
      </c>
      <c r="O68" s="3" t="s">
        <v>69</v>
      </c>
      <c r="P68" s="3" t="s">
        <v>69</v>
      </c>
      <c r="Q68" s="3" t="s">
        <v>69</v>
      </c>
      <c r="R68" s="3" t="s">
        <v>69</v>
      </c>
      <c r="S68" s="3" t="s">
        <v>69</v>
      </c>
      <c r="T68" s="3" t="s">
        <v>69</v>
      </c>
      <c r="U68" s="3" t="s">
        <v>69</v>
      </c>
      <c r="V68" s="3" t="s">
        <v>69</v>
      </c>
      <c r="W68" s="3" t="s">
        <v>69</v>
      </c>
      <c r="X68" s="3" t="s">
        <v>69</v>
      </c>
      <c r="Y68" s="3" t="s">
        <v>69</v>
      </c>
      <c r="Z68" s="3" t="s">
        <v>69</v>
      </c>
      <c r="AA68" s="3" t="s">
        <v>69</v>
      </c>
      <c r="AB68" s="3" t="s">
        <v>69</v>
      </c>
      <c r="AC68" s="3" t="s">
        <v>69</v>
      </c>
      <c r="AD68" s="3" t="s">
        <v>69</v>
      </c>
      <c r="AE68" s="51"/>
      <c r="AF68" s="3" t="s">
        <v>69</v>
      </c>
      <c r="AG68" s="3" t="s">
        <v>69</v>
      </c>
      <c r="AH68" s="3" t="s">
        <v>69</v>
      </c>
      <c r="AI68" s="3" t="s">
        <v>69</v>
      </c>
      <c r="AJ68" s="3" t="s">
        <v>69</v>
      </c>
      <c r="AK68" s="3" t="s">
        <v>69</v>
      </c>
      <c r="AL68" s="40" t="s">
        <v>203</v>
      </c>
    </row>
    <row r="69" spans="1:38" ht="26.25" customHeight="1" thickBot="1" x14ac:dyDescent="0.25">
      <c r="A69" s="60" t="s">
        <v>66</v>
      </c>
      <c r="B69" s="60" t="s">
        <v>204</v>
      </c>
      <c r="C69" s="61" t="s">
        <v>205</v>
      </c>
      <c r="D69" s="67"/>
      <c r="E69" s="3" t="s">
        <v>69</v>
      </c>
      <c r="F69" s="3" t="s">
        <v>69</v>
      </c>
      <c r="G69" s="3" t="s">
        <v>69</v>
      </c>
      <c r="H69" s="3" t="s">
        <v>69</v>
      </c>
      <c r="I69" s="3" t="s">
        <v>69</v>
      </c>
      <c r="J69" s="3" t="s">
        <v>69</v>
      </c>
      <c r="K69" s="3" t="s">
        <v>69</v>
      </c>
      <c r="L69" s="3" t="s">
        <v>69</v>
      </c>
      <c r="M69" s="3" t="s">
        <v>69</v>
      </c>
      <c r="N69" s="3" t="s">
        <v>69</v>
      </c>
      <c r="O69" s="3" t="s">
        <v>69</v>
      </c>
      <c r="P69" s="3" t="s">
        <v>69</v>
      </c>
      <c r="Q69" s="3" t="s">
        <v>69</v>
      </c>
      <c r="R69" s="3" t="s">
        <v>69</v>
      </c>
      <c r="S69" s="3" t="s">
        <v>69</v>
      </c>
      <c r="T69" s="3" t="s">
        <v>69</v>
      </c>
      <c r="U69" s="3" t="s">
        <v>69</v>
      </c>
      <c r="V69" s="3" t="s">
        <v>69</v>
      </c>
      <c r="W69" s="3" t="s">
        <v>69</v>
      </c>
      <c r="X69" s="3" t="s">
        <v>69</v>
      </c>
      <c r="Y69" s="3" t="s">
        <v>69</v>
      </c>
      <c r="Z69" s="3" t="s">
        <v>69</v>
      </c>
      <c r="AA69" s="3" t="s">
        <v>69</v>
      </c>
      <c r="AB69" s="3" t="s">
        <v>69</v>
      </c>
      <c r="AC69" s="3" t="s">
        <v>69</v>
      </c>
      <c r="AD69" s="3" t="s">
        <v>69</v>
      </c>
      <c r="AE69" s="51"/>
      <c r="AF69" s="3" t="s">
        <v>69</v>
      </c>
      <c r="AG69" s="3" t="s">
        <v>69</v>
      </c>
      <c r="AH69" s="3" t="s">
        <v>69</v>
      </c>
      <c r="AI69" s="3" t="s">
        <v>69</v>
      </c>
      <c r="AJ69" s="3" t="s">
        <v>69</v>
      </c>
      <c r="AK69" s="3" t="s">
        <v>69</v>
      </c>
      <c r="AL69" s="40" t="s">
        <v>206</v>
      </c>
    </row>
    <row r="70" spans="1:38" ht="26.25" customHeight="1" thickBot="1" x14ac:dyDescent="0.25">
      <c r="A70" s="60" t="s">
        <v>66</v>
      </c>
      <c r="B70" s="60" t="s">
        <v>207</v>
      </c>
      <c r="C70" s="61" t="s">
        <v>208</v>
      </c>
      <c r="D70" s="67"/>
      <c r="E70" s="3" t="s">
        <v>65</v>
      </c>
      <c r="F70" s="3">
        <v>2.7230000000000001E-2</v>
      </c>
      <c r="G70" s="3" t="s">
        <v>72</v>
      </c>
      <c r="H70" s="3">
        <v>2.3E-5</v>
      </c>
      <c r="I70" s="3">
        <v>1.0449999999999999E-3</v>
      </c>
      <c r="J70" s="3">
        <v>3.1350000000000002E-3</v>
      </c>
      <c r="K70" s="3">
        <v>9.4999999999999998E-3</v>
      </c>
      <c r="L70" s="3">
        <v>1.9000000000000001E-5</v>
      </c>
      <c r="M70" s="3">
        <v>0.57267699999999999</v>
      </c>
      <c r="N70" s="3" t="s">
        <v>65</v>
      </c>
      <c r="O70" s="3" t="s">
        <v>65</v>
      </c>
      <c r="P70" s="3" t="s">
        <v>65</v>
      </c>
      <c r="Q70" s="3" t="s">
        <v>65</v>
      </c>
      <c r="R70" s="3" t="s">
        <v>65</v>
      </c>
      <c r="S70" s="3" t="s">
        <v>65</v>
      </c>
      <c r="T70" s="3" t="s">
        <v>65</v>
      </c>
      <c r="U70" s="3" t="s">
        <v>65</v>
      </c>
      <c r="V70" s="3" t="s">
        <v>65</v>
      </c>
      <c r="W70" s="3" t="s">
        <v>65</v>
      </c>
      <c r="X70" s="3" t="s">
        <v>65</v>
      </c>
      <c r="Y70" s="3" t="s">
        <v>65</v>
      </c>
      <c r="Z70" s="3" t="s">
        <v>65</v>
      </c>
      <c r="AA70" s="3" t="s">
        <v>65</v>
      </c>
      <c r="AB70" s="3" t="s">
        <v>65</v>
      </c>
      <c r="AC70" s="3" t="s">
        <v>65</v>
      </c>
      <c r="AD70" s="3" t="s">
        <v>65</v>
      </c>
      <c r="AE70" s="51"/>
      <c r="AF70" s="3" t="s">
        <v>65</v>
      </c>
      <c r="AG70" s="3" t="s">
        <v>65</v>
      </c>
      <c r="AH70" s="3" t="s">
        <v>65</v>
      </c>
      <c r="AI70" s="3" t="s">
        <v>65</v>
      </c>
      <c r="AJ70" s="3" t="s">
        <v>65</v>
      </c>
      <c r="AK70" s="3" t="s">
        <v>65</v>
      </c>
      <c r="AL70" s="40" t="s">
        <v>151</v>
      </c>
    </row>
    <row r="71" spans="1:38" ht="26.25" customHeight="1" thickBot="1" x14ac:dyDescent="0.25">
      <c r="A71" s="60" t="s">
        <v>66</v>
      </c>
      <c r="B71" s="60" t="s">
        <v>209</v>
      </c>
      <c r="C71" s="61" t="s">
        <v>210</v>
      </c>
      <c r="D71" s="67"/>
      <c r="E71" s="3" t="s">
        <v>65</v>
      </c>
      <c r="F71" s="3">
        <v>6.0029999999999997E-3</v>
      </c>
      <c r="G71" s="3" t="s">
        <v>65</v>
      </c>
      <c r="H71" s="3">
        <v>1.5827999999999998E-2</v>
      </c>
      <c r="I71" s="3" t="s">
        <v>65</v>
      </c>
      <c r="J71" s="3" t="s">
        <v>65</v>
      </c>
      <c r="K71" s="3" t="s">
        <v>65</v>
      </c>
      <c r="L71" s="3" t="s">
        <v>65</v>
      </c>
      <c r="M71" s="3" t="s">
        <v>65</v>
      </c>
      <c r="N71" s="3" t="s">
        <v>65</v>
      </c>
      <c r="O71" s="3" t="s">
        <v>65</v>
      </c>
      <c r="P71" s="3" t="s">
        <v>65</v>
      </c>
      <c r="Q71" s="3" t="s">
        <v>65</v>
      </c>
      <c r="R71" s="3" t="s">
        <v>65</v>
      </c>
      <c r="S71" s="3" t="s">
        <v>65</v>
      </c>
      <c r="T71" s="3" t="s">
        <v>65</v>
      </c>
      <c r="U71" s="3" t="s">
        <v>65</v>
      </c>
      <c r="V71" s="3" t="s">
        <v>65</v>
      </c>
      <c r="W71" s="3" t="s">
        <v>65</v>
      </c>
      <c r="X71" s="3" t="s">
        <v>65</v>
      </c>
      <c r="Y71" s="3" t="s">
        <v>65</v>
      </c>
      <c r="Z71" s="3" t="s">
        <v>65</v>
      </c>
      <c r="AA71" s="3" t="s">
        <v>65</v>
      </c>
      <c r="AB71" s="3" t="s">
        <v>65</v>
      </c>
      <c r="AC71" s="3" t="s">
        <v>65</v>
      </c>
      <c r="AD71" s="3" t="s">
        <v>65</v>
      </c>
      <c r="AE71" s="51"/>
      <c r="AF71" s="3" t="s">
        <v>65</v>
      </c>
      <c r="AG71" s="3" t="s">
        <v>65</v>
      </c>
      <c r="AH71" s="3" t="s">
        <v>65</v>
      </c>
      <c r="AI71" s="3" t="s">
        <v>65</v>
      </c>
      <c r="AJ71" s="3" t="s">
        <v>65</v>
      </c>
      <c r="AK71" s="3" t="s">
        <v>65</v>
      </c>
      <c r="AL71" s="40" t="s">
        <v>151</v>
      </c>
    </row>
    <row r="72" spans="1:38" ht="26.25" customHeight="1" thickBot="1" x14ac:dyDescent="0.25">
      <c r="A72" s="60" t="s">
        <v>66</v>
      </c>
      <c r="B72" s="60" t="s">
        <v>211</v>
      </c>
      <c r="C72" s="61" t="s">
        <v>212</v>
      </c>
      <c r="D72" s="62"/>
      <c r="E72" s="3">
        <v>7.9999999999999996E-6</v>
      </c>
      <c r="F72" s="3">
        <v>3.0000000000000001E-6</v>
      </c>
      <c r="G72" s="3">
        <v>3.9999999999999998E-6</v>
      </c>
      <c r="H72" s="3" t="s">
        <v>72</v>
      </c>
      <c r="I72" s="3">
        <v>2.5999999999999998E-5</v>
      </c>
      <c r="J72" s="3">
        <v>4.1E-5</v>
      </c>
      <c r="K72" s="3">
        <v>5.1E-5</v>
      </c>
      <c r="L72" s="3">
        <v>1.0000000000000001E-5</v>
      </c>
      <c r="M72" s="3" t="s">
        <v>65</v>
      </c>
      <c r="N72" s="3">
        <v>1.66E-4</v>
      </c>
      <c r="O72" s="3">
        <v>1.2999999999999999E-5</v>
      </c>
      <c r="P72" s="3">
        <v>3.0000000000000001E-6</v>
      </c>
      <c r="Q72" s="3">
        <v>9.9999999999999995E-7</v>
      </c>
      <c r="R72" s="3">
        <v>6.9999999999999999E-6</v>
      </c>
      <c r="S72" s="3">
        <v>1.5999999999999999E-5</v>
      </c>
      <c r="T72" s="3">
        <v>4.3999999999999999E-5</v>
      </c>
      <c r="U72" s="3" t="s">
        <v>72</v>
      </c>
      <c r="V72" s="3">
        <v>2.9999999999999997E-4</v>
      </c>
      <c r="W72" s="3">
        <v>1.9300000000000001E-3</v>
      </c>
      <c r="X72" s="3" t="s">
        <v>72</v>
      </c>
      <c r="Y72" s="3" t="s">
        <v>72</v>
      </c>
      <c r="Z72" s="3" t="s">
        <v>72</v>
      </c>
      <c r="AA72" s="3" t="s">
        <v>72</v>
      </c>
      <c r="AB72" s="3" t="s">
        <v>72</v>
      </c>
      <c r="AC72" s="3" t="s">
        <v>72</v>
      </c>
      <c r="AD72" s="3">
        <v>3.0000000000000001E-6</v>
      </c>
      <c r="AE72" s="51"/>
      <c r="AF72" s="22" t="s">
        <v>65</v>
      </c>
      <c r="AG72" s="22" t="s">
        <v>65</v>
      </c>
      <c r="AH72" s="22" t="s">
        <v>65</v>
      </c>
      <c r="AI72" s="22" t="s">
        <v>65</v>
      </c>
      <c r="AJ72" s="22" t="s">
        <v>65</v>
      </c>
      <c r="AK72" s="22">
        <v>9.7900000000000005E-4</v>
      </c>
      <c r="AL72" s="40" t="s">
        <v>213</v>
      </c>
    </row>
    <row r="73" spans="1:38" ht="26.25" customHeight="1" thickBot="1" x14ac:dyDescent="0.25">
      <c r="A73" s="60" t="s">
        <v>66</v>
      </c>
      <c r="B73" s="60" t="s">
        <v>214</v>
      </c>
      <c r="C73" s="61" t="s">
        <v>215</v>
      </c>
      <c r="D73" s="62"/>
      <c r="E73" s="3" t="s">
        <v>69</v>
      </c>
      <c r="F73" s="3" t="s">
        <v>69</v>
      </c>
      <c r="G73" s="3" t="s">
        <v>69</v>
      </c>
      <c r="H73" s="3" t="s">
        <v>69</v>
      </c>
      <c r="I73" s="3" t="s">
        <v>69</v>
      </c>
      <c r="J73" s="3" t="s">
        <v>69</v>
      </c>
      <c r="K73" s="3" t="s">
        <v>69</v>
      </c>
      <c r="L73" s="3" t="s">
        <v>69</v>
      </c>
      <c r="M73" s="3" t="s">
        <v>69</v>
      </c>
      <c r="N73" s="3" t="s">
        <v>69</v>
      </c>
      <c r="O73" s="3" t="s">
        <v>69</v>
      </c>
      <c r="P73" s="3" t="s">
        <v>69</v>
      </c>
      <c r="Q73" s="3" t="s">
        <v>69</v>
      </c>
      <c r="R73" s="3" t="s">
        <v>69</v>
      </c>
      <c r="S73" s="3" t="s">
        <v>69</v>
      </c>
      <c r="T73" s="3" t="s">
        <v>69</v>
      </c>
      <c r="U73" s="3" t="s">
        <v>69</v>
      </c>
      <c r="V73" s="3" t="s">
        <v>69</v>
      </c>
      <c r="W73" s="3" t="s">
        <v>69</v>
      </c>
      <c r="X73" s="3" t="s">
        <v>69</v>
      </c>
      <c r="Y73" s="3" t="s">
        <v>69</v>
      </c>
      <c r="Z73" s="3" t="s">
        <v>69</v>
      </c>
      <c r="AA73" s="3" t="s">
        <v>69</v>
      </c>
      <c r="AB73" s="3" t="s">
        <v>69</v>
      </c>
      <c r="AC73" s="3" t="s">
        <v>69</v>
      </c>
      <c r="AD73" s="3" t="s">
        <v>69</v>
      </c>
      <c r="AE73" s="51"/>
      <c r="AF73" s="3" t="s">
        <v>69</v>
      </c>
      <c r="AG73" s="3" t="s">
        <v>69</v>
      </c>
      <c r="AH73" s="3" t="s">
        <v>69</v>
      </c>
      <c r="AI73" s="3" t="s">
        <v>69</v>
      </c>
      <c r="AJ73" s="3" t="s">
        <v>69</v>
      </c>
      <c r="AK73" s="3" t="s">
        <v>69</v>
      </c>
      <c r="AL73" s="40" t="s">
        <v>216</v>
      </c>
    </row>
    <row r="74" spans="1:38" ht="26.25" customHeight="1" thickBot="1" x14ac:dyDescent="0.25">
      <c r="A74" s="60" t="s">
        <v>66</v>
      </c>
      <c r="B74" s="60" t="s">
        <v>217</v>
      </c>
      <c r="C74" s="61" t="s">
        <v>218</v>
      </c>
      <c r="D74" s="62"/>
      <c r="E74" s="3" t="s">
        <v>65</v>
      </c>
      <c r="F74" s="3">
        <v>1.536E-3</v>
      </c>
      <c r="G74" s="3" t="s">
        <v>65</v>
      </c>
      <c r="H74" s="3" t="s">
        <v>65</v>
      </c>
      <c r="I74" s="3">
        <v>2.5000000000000001E-5</v>
      </c>
      <c r="J74" s="3">
        <v>6.3999999999999997E-5</v>
      </c>
      <c r="K74" s="3">
        <v>9.1000000000000003E-5</v>
      </c>
      <c r="L74" s="3">
        <v>9.9999999999999995E-7</v>
      </c>
      <c r="M74" s="3" t="s">
        <v>65</v>
      </c>
      <c r="N74" s="3" t="s">
        <v>65</v>
      </c>
      <c r="O74" s="3" t="s">
        <v>65</v>
      </c>
      <c r="P74" s="3" t="s">
        <v>65</v>
      </c>
      <c r="Q74" s="3" t="s">
        <v>65</v>
      </c>
      <c r="R74" s="3" t="s">
        <v>65</v>
      </c>
      <c r="S74" s="3" t="s">
        <v>65</v>
      </c>
      <c r="T74" s="3" t="s">
        <v>65</v>
      </c>
      <c r="U74" s="3" t="s">
        <v>65</v>
      </c>
      <c r="V74" s="3" t="s">
        <v>65</v>
      </c>
      <c r="W74" s="3">
        <v>8.6000000000000007E-6</v>
      </c>
      <c r="X74" s="3" t="s">
        <v>65</v>
      </c>
      <c r="Y74" s="3" t="s">
        <v>65</v>
      </c>
      <c r="Z74" s="3" t="s">
        <v>65</v>
      </c>
      <c r="AA74" s="3" t="s">
        <v>65</v>
      </c>
      <c r="AB74" s="3" t="s">
        <v>65</v>
      </c>
      <c r="AC74" s="3">
        <v>1.2260000000000001E-3</v>
      </c>
      <c r="AD74" s="3" t="s">
        <v>65</v>
      </c>
      <c r="AE74" s="51"/>
      <c r="AF74" s="3" t="s">
        <v>65</v>
      </c>
      <c r="AG74" s="3" t="s">
        <v>65</v>
      </c>
      <c r="AH74" s="3" t="s">
        <v>65</v>
      </c>
      <c r="AI74" s="3" t="s">
        <v>65</v>
      </c>
      <c r="AJ74" s="3" t="s">
        <v>65</v>
      </c>
      <c r="AK74" s="22">
        <v>2.4499999999999999E-4</v>
      </c>
      <c r="AL74" s="40" t="s">
        <v>219</v>
      </c>
    </row>
    <row r="75" spans="1:38" ht="26.25" customHeight="1" thickBot="1" x14ac:dyDescent="0.25">
      <c r="A75" s="60" t="s">
        <v>66</v>
      </c>
      <c r="B75" s="60" t="s">
        <v>220</v>
      </c>
      <c r="C75" s="61" t="s">
        <v>221</v>
      </c>
      <c r="D75" s="67"/>
      <c r="E75" s="3" t="s">
        <v>69</v>
      </c>
      <c r="F75" s="3" t="s">
        <v>69</v>
      </c>
      <c r="G75" s="3" t="s">
        <v>69</v>
      </c>
      <c r="H75" s="3" t="s">
        <v>69</v>
      </c>
      <c r="I75" s="3" t="s">
        <v>69</v>
      </c>
      <c r="J75" s="3" t="s">
        <v>69</v>
      </c>
      <c r="K75" s="3" t="s">
        <v>69</v>
      </c>
      <c r="L75" s="3" t="s">
        <v>69</v>
      </c>
      <c r="M75" s="3" t="s">
        <v>69</v>
      </c>
      <c r="N75" s="3" t="s">
        <v>69</v>
      </c>
      <c r="O75" s="3" t="s">
        <v>69</v>
      </c>
      <c r="P75" s="3" t="s">
        <v>69</v>
      </c>
      <c r="Q75" s="3" t="s">
        <v>69</v>
      </c>
      <c r="R75" s="3" t="s">
        <v>69</v>
      </c>
      <c r="S75" s="3" t="s">
        <v>69</v>
      </c>
      <c r="T75" s="3" t="s">
        <v>69</v>
      </c>
      <c r="U75" s="3" t="s">
        <v>69</v>
      </c>
      <c r="V75" s="3" t="s">
        <v>69</v>
      </c>
      <c r="W75" s="3" t="s">
        <v>69</v>
      </c>
      <c r="X75" s="3" t="s">
        <v>69</v>
      </c>
      <c r="Y75" s="3" t="s">
        <v>69</v>
      </c>
      <c r="Z75" s="3" t="s">
        <v>69</v>
      </c>
      <c r="AA75" s="3" t="s">
        <v>69</v>
      </c>
      <c r="AB75" s="3" t="s">
        <v>69</v>
      </c>
      <c r="AC75" s="3" t="s">
        <v>69</v>
      </c>
      <c r="AD75" s="3" t="s">
        <v>69</v>
      </c>
      <c r="AE75" s="51"/>
      <c r="AF75" s="3" t="s">
        <v>69</v>
      </c>
      <c r="AG75" s="3" t="s">
        <v>69</v>
      </c>
      <c r="AH75" s="3" t="s">
        <v>69</v>
      </c>
      <c r="AI75" s="3" t="s">
        <v>69</v>
      </c>
      <c r="AJ75" s="3" t="s">
        <v>69</v>
      </c>
      <c r="AK75" s="3" t="s">
        <v>69</v>
      </c>
      <c r="AL75" s="40" t="s">
        <v>222</v>
      </c>
    </row>
    <row r="76" spans="1:38" ht="26.25" customHeight="1" thickBot="1" x14ac:dyDescent="0.25">
      <c r="A76" s="60" t="s">
        <v>66</v>
      </c>
      <c r="B76" s="60" t="s">
        <v>223</v>
      </c>
      <c r="C76" s="61" t="s">
        <v>224</v>
      </c>
      <c r="D76" s="62"/>
      <c r="E76" s="3" t="s">
        <v>65</v>
      </c>
      <c r="F76" s="3" t="s">
        <v>65</v>
      </c>
      <c r="G76" s="3">
        <v>6.9999999999999994E-5</v>
      </c>
      <c r="H76" s="3" t="s">
        <v>65</v>
      </c>
      <c r="I76" s="3">
        <v>1.7E-5</v>
      </c>
      <c r="J76" s="3">
        <v>3.4E-5</v>
      </c>
      <c r="K76" s="3">
        <v>4.1999999999999998E-5</v>
      </c>
      <c r="L76" s="3" t="s">
        <v>65</v>
      </c>
      <c r="M76" s="3" t="s">
        <v>65</v>
      </c>
      <c r="N76" s="3">
        <v>5.4999999999999997E-3</v>
      </c>
      <c r="O76" s="3" t="s">
        <v>65</v>
      </c>
      <c r="P76" s="3" t="s">
        <v>65</v>
      </c>
      <c r="Q76" s="3" t="s">
        <v>65</v>
      </c>
      <c r="R76" s="3" t="s">
        <v>65</v>
      </c>
      <c r="S76" s="3" t="s">
        <v>65</v>
      </c>
      <c r="T76" s="3" t="s">
        <v>65</v>
      </c>
      <c r="U76" s="3" t="s">
        <v>65</v>
      </c>
      <c r="V76" s="3" t="s">
        <v>65</v>
      </c>
      <c r="W76" s="3">
        <v>2.9158E-2</v>
      </c>
      <c r="X76" s="3" t="s">
        <v>65</v>
      </c>
      <c r="Y76" s="3" t="s">
        <v>65</v>
      </c>
      <c r="Z76" s="3" t="s">
        <v>65</v>
      </c>
      <c r="AA76" s="3" t="s">
        <v>65</v>
      </c>
      <c r="AB76" s="3" t="s">
        <v>65</v>
      </c>
      <c r="AC76" s="3" t="s">
        <v>65</v>
      </c>
      <c r="AD76" s="3">
        <v>2.4000000000000001E-5</v>
      </c>
      <c r="AE76" s="51"/>
      <c r="AF76" s="3" t="s">
        <v>65</v>
      </c>
      <c r="AG76" s="3" t="s">
        <v>65</v>
      </c>
      <c r="AH76" s="3" t="s">
        <v>65</v>
      </c>
      <c r="AI76" s="3" t="s">
        <v>65</v>
      </c>
      <c r="AJ76" s="3" t="s">
        <v>65</v>
      </c>
      <c r="AK76" s="22">
        <v>9.1120000000000001</v>
      </c>
      <c r="AL76" s="40" t="s">
        <v>225</v>
      </c>
    </row>
    <row r="77" spans="1:38" ht="26.25" customHeight="1" thickBot="1" x14ac:dyDescent="0.25">
      <c r="A77" s="60" t="s">
        <v>66</v>
      </c>
      <c r="B77" s="60" t="s">
        <v>226</v>
      </c>
      <c r="C77" s="61" t="s">
        <v>227</v>
      </c>
      <c r="D77" s="62"/>
      <c r="E77" s="3" t="s">
        <v>65</v>
      </c>
      <c r="F77" s="3" t="s">
        <v>65</v>
      </c>
      <c r="G77" s="3" t="s">
        <v>65</v>
      </c>
      <c r="H77" s="3" t="s">
        <v>65</v>
      </c>
      <c r="I77" s="3">
        <v>6.3999999999999997E-5</v>
      </c>
      <c r="J77" s="3">
        <v>7.2000000000000002E-5</v>
      </c>
      <c r="K77" s="3">
        <v>7.8999999999999996E-5</v>
      </c>
      <c r="L77" s="3" t="s">
        <v>65</v>
      </c>
      <c r="M77" s="3" t="s">
        <v>65</v>
      </c>
      <c r="N77" s="3" t="s">
        <v>65</v>
      </c>
      <c r="O77" s="3" t="s">
        <v>65</v>
      </c>
      <c r="P77" s="3" t="s">
        <v>65</v>
      </c>
      <c r="Q77" s="3" t="s">
        <v>65</v>
      </c>
      <c r="R77" s="3" t="s">
        <v>65</v>
      </c>
      <c r="S77" s="3" t="s">
        <v>65</v>
      </c>
      <c r="T77" s="3" t="s">
        <v>65</v>
      </c>
      <c r="U77" s="3" t="s">
        <v>65</v>
      </c>
      <c r="V77" s="3">
        <v>1.2E-2</v>
      </c>
      <c r="W77" s="3">
        <v>3.7499999999999999E-3</v>
      </c>
      <c r="X77" s="3" t="s">
        <v>65</v>
      </c>
      <c r="Y77" s="3" t="s">
        <v>65</v>
      </c>
      <c r="Z77" s="3" t="s">
        <v>65</v>
      </c>
      <c r="AA77" s="3" t="s">
        <v>65</v>
      </c>
      <c r="AB77" s="3" t="s">
        <v>65</v>
      </c>
      <c r="AC77" s="3" t="s">
        <v>65</v>
      </c>
      <c r="AD77" s="3">
        <v>3.0000000000000001E-6</v>
      </c>
      <c r="AE77" s="51"/>
      <c r="AF77" s="3" t="s">
        <v>65</v>
      </c>
      <c r="AG77" s="3" t="s">
        <v>65</v>
      </c>
      <c r="AH77" s="3" t="s">
        <v>65</v>
      </c>
      <c r="AI77" s="3" t="s">
        <v>65</v>
      </c>
      <c r="AJ77" s="3" t="s">
        <v>65</v>
      </c>
      <c r="AK77" s="22">
        <v>0.75</v>
      </c>
      <c r="AL77" s="40" t="s">
        <v>228</v>
      </c>
    </row>
    <row r="78" spans="1:38" ht="26.25" customHeight="1" thickBot="1" x14ac:dyDescent="0.25">
      <c r="A78" s="60" t="s">
        <v>66</v>
      </c>
      <c r="B78" s="60" t="s">
        <v>229</v>
      </c>
      <c r="C78" s="61" t="s">
        <v>230</v>
      </c>
      <c r="D78" s="62"/>
      <c r="E78" s="3" t="s">
        <v>69</v>
      </c>
      <c r="F78" s="3" t="s">
        <v>69</v>
      </c>
      <c r="G78" s="3" t="s">
        <v>69</v>
      </c>
      <c r="H78" s="3" t="s">
        <v>69</v>
      </c>
      <c r="I78" s="3" t="s">
        <v>69</v>
      </c>
      <c r="J78" s="3" t="s">
        <v>69</v>
      </c>
      <c r="K78" s="3" t="s">
        <v>69</v>
      </c>
      <c r="L78" s="3" t="s">
        <v>69</v>
      </c>
      <c r="M78" s="3" t="s">
        <v>69</v>
      </c>
      <c r="N78" s="3" t="s">
        <v>69</v>
      </c>
      <c r="O78" s="3" t="s">
        <v>69</v>
      </c>
      <c r="P78" s="3" t="s">
        <v>69</v>
      </c>
      <c r="Q78" s="3" t="s">
        <v>69</v>
      </c>
      <c r="R78" s="3" t="s">
        <v>69</v>
      </c>
      <c r="S78" s="3" t="s">
        <v>69</v>
      </c>
      <c r="T78" s="3" t="s">
        <v>69</v>
      </c>
      <c r="U78" s="3" t="s">
        <v>69</v>
      </c>
      <c r="V78" s="3" t="s">
        <v>69</v>
      </c>
      <c r="W78" s="3" t="s">
        <v>69</v>
      </c>
      <c r="X78" s="3" t="s">
        <v>69</v>
      </c>
      <c r="Y78" s="3" t="s">
        <v>69</v>
      </c>
      <c r="Z78" s="3" t="s">
        <v>69</v>
      </c>
      <c r="AA78" s="3" t="s">
        <v>69</v>
      </c>
      <c r="AB78" s="3" t="s">
        <v>69</v>
      </c>
      <c r="AC78" s="3" t="s">
        <v>69</v>
      </c>
      <c r="AD78" s="3" t="s">
        <v>69</v>
      </c>
      <c r="AE78" s="51"/>
      <c r="AF78" s="3" t="s">
        <v>69</v>
      </c>
      <c r="AG78" s="3" t="s">
        <v>69</v>
      </c>
      <c r="AH78" s="3" t="s">
        <v>69</v>
      </c>
      <c r="AI78" s="3" t="s">
        <v>69</v>
      </c>
      <c r="AJ78" s="3" t="s">
        <v>69</v>
      </c>
      <c r="AK78" s="3" t="s">
        <v>69</v>
      </c>
      <c r="AL78" s="40" t="s">
        <v>231</v>
      </c>
    </row>
    <row r="79" spans="1:38" ht="26.25" customHeight="1" thickBot="1" x14ac:dyDescent="0.25">
      <c r="A79" s="60" t="s">
        <v>66</v>
      </c>
      <c r="B79" s="60" t="s">
        <v>232</v>
      </c>
      <c r="C79" s="61" t="s">
        <v>233</v>
      </c>
      <c r="D79" s="62"/>
      <c r="E79" s="3" t="s">
        <v>69</v>
      </c>
      <c r="F79" s="3" t="s">
        <v>69</v>
      </c>
      <c r="G79" s="3" t="s">
        <v>69</v>
      </c>
      <c r="H79" s="3" t="s">
        <v>69</v>
      </c>
      <c r="I79" s="3" t="s">
        <v>69</v>
      </c>
      <c r="J79" s="3" t="s">
        <v>69</v>
      </c>
      <c r="K79" s="3" t="s">
        <v>69</v>
      </c>
      <c r="L79" s="3" t="s">
        <v>69</v>
      </c>
      <c r="M79" s="3" t="s">
        <v>69</v>
      </c>
      <c r="N79" s="3" t="s">
        <v>69</v>
      </c>
      <c r="O79" s="3" t="s">
        <v>69</v>
      </c>
      <c r="P79" s="3" t="s">
        <v>69</v>
      </c>
      <c r="Q79" s="3" t="s">
        <v>69</v>
      </c>
      <c r="R79" s="3" t="s">
        <v>69</v>
      </c>
      <c r="S79" s="3" t="s">
        <v>69</v>
      </c>
      <c r="T79" s="3" t="s">
        <v>69</v>
      </c>
      <c r="U79" s="3" t="s">
        <v>69</v>
      </c>
      <c r="V79" s="3" t="s">
        <v>69</v>
      </c>
      <c r="W79" s="3" t="s">
        <v>69</v>
      </c>
      <c r="X79" s="3" t="s">
        <v>69</v>
      </c>
      <c r="Y79" s="3" t="s">
        <v>69</v>
      </c>
      <c r="Z79" s="3" t="s">
        <v>69</v>
      </c>
      <c r="AA79" s="3" t="s">
        <v>69</v>
      </c>
      <c r="AB79" s="3" t="s">
        <v>69</v>
      </c>
      <c r="AC79" s="3" t="s">
        <v>69</v>
      </c>
      <c r="AD79" s="3" t="s">
        <v>69</v>
      </c>
      <c r="AE79" s="51"/>
      <c r="AF79" s="3" t="s">
        <v>69</v>
      </c>
      <c r="AG79" s="3" t="s">
        <v>69</v>
      </c>
      <c r="AH79" s="3" t="s">
        <v>69</v>
      </c>
      <c r="AI79" s="3" t="s">
        <v>69</v>
      </c>
      <c r="AJ79" s="3" t="s">
        <v>69</v>
      </c>
      <c r="AK79" s="3" t="s">
        <v>69</v>
      </c>
      <c r="AL79" s="40" t="s">
        <v>234</v>
      </c>
    </row>
    <row r="80" spans="1:38" ht="26.25" customHeight="1" thickBot="1" x14ac:dyDescent="0.25">
      <c r="A80" s="60" t="s">
        <v>66</v>
      </c>
      <c r="B80" s="64" t="s">
        <v>235</v>
      </c>
      <c r="C80" s="66" t="s">
        <v>236</v>
      </c>
      <c r="D80" s="62"/>
      <c r="E80" s="3">
        <v>5.7921E-2</v>
      </c>
      <c r="F80" s="3">
        <v>6.5466999999999999E-3</v>
      </c>
      <c r="G80" s="3">
        <v>2.9999999999999999E-7</v>
      </c>
      <c r="H80" s="3">
        <v>5.6920999999999999E-2</v>
      </c>
      <c r="I80" s="3">
        <v>4.3504000000000001E-2</v>
      </c>
      <c r="J80" s="3">
        <v>5.7342999999999998E-2</v>
      </c>
      <c r="K80" s="3">
        <v>9.6392000000000005E-2</v>
      </c>
      <c r="L80" s="3">
        <v>1.5699999999999999E-4</v>
      </c>
      <c r="M80" s="3">
        <v>1.9435999999999998E-2</v>
      </c>
      <c r="N80" s="3">
        <v>7.7800000000000005E-4</v>
      </c>
      <c r="O80" s="3" t="s">
        <v>65</v>
      </c>
      <c r="P80" s="3" t="s">
        <v>65</v>
      </c>
      <c r="Q80" s="3" t="s">
        <v>65</v>
      </c>
      <c r="R80" s="3">
        <v>3.3259999999999998E-2</v>
      </c>
      <c r="S80" s="3">
        <v>9.4409999999999997E-3</v>
      </c>
      <c r="T80" s="3">
        <v>1.3649E-2</v>
      </c>
      <c r="U80" s="3" t="s">
        <v>65</v>
      </c>
      <c r="V80" s="3">
        <v>0.12900800000000001</v>
      </c>
      <c r="W80" s="3" t="s">
        <v>65</v>
      </c>
      <c r="X80" s="3" t="s">
        <v>65</v>
      </c>
      <c r="Y80" s="3" t="s">
        <v>65</v>
      </c>
      <c r="Z80" s="3" t="s">
        <v>65</v>
      </c>
      <c r="AA80" s="3" t="s">
        <v>65</v>
      </c>
      <c r="AB80" s="3" t="s">
        <v>65</v>
      </c>
      <c r="AC80" s="3" t="s">
        <v>65</v>
      </c>
      <c r="AD80" s="3" t="s">
        <v>65</v>
      </c>
      <c r="AE80" s="51"/>
      <c r="AF80" s="3" t="s">
        <v>65</v>
      </c>
      <c r="AG80" s="3" t="s">
        <v>65</v>
      </c>
      <c r="AH80" s="3" t="s">
        <v>65</v>
      </c>
      <c r="AI80" s="3" t="s">
        <v>65</v>
      </c>
      <c r="AJ80" s="3" t="s">
        <v>65</v>
      </c>
      <c r="AK80" s="3" t="s">
        <v>65</v>
      </c>
      <c r="AL80" s="40" t="s">
        <v>151</v>
      </c>
    </row>
    <row r="81" spans="1:38" ht="26.25" customHeight="1" thickBot="1" x14ac:dyDescent="0.25">
      <c r="A81" s="60" t="s">
        <v>66</v>
      </c>
      <c r="B81" s="64" t="s">
        <v>237</v>
      </c>
      <c r="C81" s="66" t="s">
        <v>238</v>
      </c>
      <c r="D81" s="62"/>
      <c r="E81" s="3" t="s">
        <v>65</v>
      </c>
      <c r="F81" s="3" t="s">
        <v>65</v>
      </c>
      <c r="G81" s="3" t="s">
        <v>65</v>
      </c>
      <c r="H81" s="3" t="s">
        <v>65</v>
      </c>
      <c r="I81" s="3" t="s">
        <v>65</v>
      </c>
      <c r="J81" s="3" t="s">
        <v>65</v>
      </c>
      <c r="K81" s="3" t="s">
        <v>65</v>
      </c>
      <c r="L81" s="3" t="s">
        <v>65</v>
      </c>
      <c r="M81" s="3" t="s">
        <v>65</v>
      </c>
      <c r="N81" s="3" t="s">
        <v>65</v>
      </c>
      <c r="O81" s="3" t="s">
        <v>65</v>
      </c>
      <c r="P81" s="3" t="s">
        <v>65</v>
      </c>
      <c r="Q81" s="3" t="s">
        <v>65</v>
      </c>
      <c r="R81" s="3" t="s">
        <v>65</v>
      </c>
      <c r="S81" s="3" t="s">
        <v>65</v>
      </c>
      <c r="T81" s="3" t="s">
        <v>65</v>
      </c>
      <c r="U81" s="3" t="s">
        <v>65</v>
      </c>
      <c r="V81" s="3" t="s">
        <v>65</v>
      </c>
      <c r="W81" s="3" t="s">
        <v>65</v>
      </c>
      <c r="X81" s="3" t="s">
        <v>65</v>
      </c>
      <c r="Y81" s="3" t="s">
        <v>65</v>
      </c>
      <c r="Z81" s="3" t="s">
        <v>65</v>
      </c>
      <c r="AA81" s="3" t="s">
        <v>65</v>
      </c>
      <c r="AB81" s="3" t="s">
        <v>65</v>
      </c>
      <c r="AC81" s="3" t="s">
        <v>65</v>
      </c>
      <c r="AD81" s="3" t="s">
        <v>65</v>
      </c>
      <c r="AE81" s="51"/>
      <c r="AF81" s="3" t="s">
        <v>65</v>
      </c>
      <c r="AG81" s="3" t="s">
        <v>65</v>
      </c>
      <c r="AH81" s="3" t="s">
        <v>65</v>
      </c>
      <c r="AI81" s="3" t="s">
        <v>65</v>
      </c>
      <c r="AJ81" s="3" t="s">
        <v>65</v>
      </c>
      <c r="AK81" s="3" t="s">
        <v>65</v>
      </c>
      <c r="AL81" s="40" t="s">
        <v>239</v>
      </c>
    </row>
    <row r="82" spans="1:38" ht="26.25" customHeight="1" thickBot="1" x14ac:dyDescent="0.25">
      <c r="A82" s="60" t="s">
        <v>240</v>
      </c>
      <c r="B82" s="64" t="s">
        <v>241</v>
      </c>
      <c r="C82" s="70" t="s">
        <v>242</v>
      </c>
      <c r="D82" s="62"/>
      <c r="E82" s="3" t="s">
        <v>65</v>
      </c>
      <c r="F82" s="164">
        <v>3.625686</v>
      </c>
      <c r="G82" s="3" t="s">
        <v>65</v>
      </c>
      <c r="H82" s="3" t="s">
        <v>65</v>
      </c>
      <c r="I82" s="3" t="s">
        <v>72</v>
      </c>
      <c r="J82" s="3" t="s">
        <v>65</v>
      </c>
      <c r="K82" s="3" t="s">
        <v>65</v>
      </c>
      <c r="L82" s="3" t="s">
        <v>65</v>
      </c>
      <c r="M82" s="3" t="s">
        <v>65</v>
      </c>
      <c r="N82" s="3" t="s">
        <v>65</v>
      </c>
      <c r="O82" s="3" t="s">
        <v>65</v>
      </c>
      <c r="P82" s="3" t="s">
        <v>65</v>
      </c>
      <c r="Q82" s="3" t="s">
        <v>65</v>
      </c>
      <c r="R82" s="3" t="s">
        <v>65</v>
      </c>
      <c r="S82" s="3" t="s">
        <v>65</v>
      </c>
      <c r="T82" s="3" t="s">
        <v>65</v>
      </c>
      <c r="U82" s="3" t="s">
        <v>65</v>
      </c>
      <c r="V82" s="3" t="s">
        <v>65</v>
      </c>
      <c r="W82" s="3" t="s">
        <v>65</v>
      </c>
      <c r="X82" s="3" t="s">
        <v>65</v>
      </c>
      <c r="Y82" s="3" t="s">
        <v>65</v>
      </c>
      <c r="Z82" s="3" t="s">
        <v>65</v>
      </c>
      <c r="AA82" s="3" t="s">
        <v>65</v>
      </c>
      <c r="AB82" s="3" t="s">
        <v>65</v>
      </c>
      <c r="AC82" s="3" t="s">
        <v>65</v>
      </c>
      <c r="AD82" s="3" t="s">
        <v>65</v>
      </c>
      <c r="AE82" s="51"/>
      <c r="AF82" s="22" t="s">
        <v>65</v>
      </c>
      <c r="AG82" s="22" t="s">
        <v>65</v>
      </c>
      <c r="AH82" s="22" t="s">
        <v>65</v>
      </c>
      <c r="AI82" s="22" t="s">
        <v>65</v>
      </c>
      <c r="AJ82" s="22" t="s">
        <v>65</v>
      </c>
      <c r="AK82" s="22" t="s">
        <v>65</v>
      </c>
      <c r="AL82" s="40" t="s">
        <v>243</v>
      </c>
    </row>
    <row r="83" spans="1:38" ht="26.25" customHeight="1" thickBot="1" x14ac:dyDescent="0.25">
      <c r="A83" s="60" t="s">
        <v>66</v>
      </c>
      <c r="B83" s="71" t="s">
        <v>244</v>
      </c>
      <c r="C83" s="72" t="s">
        <v>245</v>
      </c>
      <c r="D83" s="62"/>
      <c r="E83" s="3" t="s">
        <v>65</v>
      </c>
      <c r="F83" s="3">
        <v>2.7442000000000001E-2</v>
      </c>
      <c r="G83" s="3" t="s">
        <v>65</v>
      </c>
      <c r="H83" s="3" t="s">
        <v>65</v>
      </c>
      <c r="I83" s="3">
        <v>1.7149999999999999E-3</v>
      </c>
      <c r="J83" s="3">
        <v>3.4303E-2</v>
      </c>
      <c r="K83" s="3">
        <v>0.25727299999999997</v>
      </c>
      <c r="L83" s="3">
        <v>9.7999999999999997E-5</v>
      </c>
      <c r="M83" s="3" t="s">
        <v>65</v>
      </c>
      <c r="N83" s="3" t="s">
        <v>65</v>
      </c>
      <c r="O83" s="3" t="s">
        <v>65</v>
      </c>
      <c r="P83" s="3" t="s">
        <v>65</v>
      </c>
      <c r="Q83" s="3" t="s">
        <v>65</v>
      </c>
      <c r="R83" s="3" t="s">
        <v>65</v>
      </c>
      <c r="S83" s="3" t="s">
        <v>65</v>
      </c>
      <c r="T83" s="3" t="s">
        <v>65</v>
      </c>
      <c r="U83" s="3" t="s">
        <v>65</v>
      </c>
      <c r="V83" s="3" t="s">
        <v>65</v>
      </c>
      <c r="W83" s="3" t="s">
        <v>65</v>
      </c>
      <c r="X83" s="3" t="s">
        <v>65</v>
      </c>
      <c r="Y83" s="3" t="s">
        <v>65</v>
      </c>
      <c r="Z83" s="3" t="s">
        <v>65</v>
      </c>
      <c r="AA83" s="3" t="s">
        <v>65</v>
      </c>
      <c r="AB83" s="3" t="s">
        <v>65</v>
      </c>
      <c r="AC83" s="3" t="s">
        <v>65</v>
      </c>
      <c r="AD83" s="3" t="s">
        <v>65</v>
      </c>
      <c r="AE83" s="51"/>
      <c r="AF83" s="3" t="s">
        <v>65</v>
      </c>
      <c r="AG83" s="3" t="s">
        <v>65</v>
      </c>
      <c r="AH83" s="3" t="s">
        <v>65</v>
      </c>
      <c r="AI83" s="3" t="s">
        <v>65</v>
      </c>
      <c r="AJ83" s="3" t="s">
        <v>65</v>
      </c>
      <c r="AK83" s="22">
        <v>1715.1510000000001</v>
      </c>
      <c r="AL83" s="40" t="s">
        <v>151</v>
      </c>
    </row>
    <row r="84" spans="1:38" ht="26.25" customHeight="1" thickBot="1" x14ac:dyDescent="0.25">
      <c r="A84" s="60" t="s">
        <v>66</v>
      </c>
      <c r="B84" s="71" t="s">
        <v>246</v>
      </c>
      <c r="C84" s="72" t="s">
        <v>247</v>
      </c>
      <c r="D84" s="62"/>
      <c r="E84" s="3" t="s">
        <v>69</v>
      </c>
      <c r="F84" s="3" t="s">
        <v>69</v>
      </c>
      <c r="G84" s="3" t="s">
        <v>69</v>
      </c>
      <c r="H84" s="3" t="s">
        <v>69</v>
      </c>
      <c r="I84" s="3" t="s">
        <v>69</v>
      </c>
      <c r="J84" s="3" t="s">
        <v>69</v>
      </c>
      <c r="K84" s="3" t="s">
        <v>69</v>
      </c>
      <c r="L84" s="3" t="s">
        <v>69</v>
      </c>
      <c r="M84" s="3" t="s">
        <v>69</v>
      </c>
      <c r="N84" s="3" t="s">
        <v>69</v>
      </c>
      <c r="O84" s="3" t="s">
        <v>69</v>
      </c>
      <c r="P84" s="3" t="s">
        <v>69</v>
      </c>
      <c r="Q84" s="3" t="s">
        <v>69</v>
      </c>
      <c r="R84" s="3" t="s">
        <v>69</v>
      </c>
      <c r="S84" s="3" t="s">
        <v>69</v>
      </c>
      <c r="T84" s="3" t="s">
        <v>69</v>
      </c>
      <c r="U84" s="3" t="s">
        <v>69</v>
      </c>
      <c r="V84" s="3" t="s">
        <v>69</v>
      </c>
      <c r="W84" s="3" t="s">
        <v>69</v>
      </c>
      <c r="X84" s="3" t="s">
        <v>69</v>
      </c>
      <c r="Y84" s="3" t="s">
        <v>69</v>
      </c>
      <c r="Z84" s="3" t="s">
        <v>69</v>
      </c>
      <c r="AA84" s="3" t="s">
        <v>69</v>
      </c>
      <c r="AB84" s="3" t="s">
        <v>69</v>
      </c>
      <c r="AC84" s="3" t="s">
        <v>69</v>
      </c>
      <c r="AD84" s="3" t="s">
        <v>69</v>
      </c>
      <c r="AE84" s="51"/>
      <c r="AF84" s="3" t="s">
        <v>69</v>
      </c>
      <c r="AG84" s="3" t="s">
        <v>69</v>
      </c>
      <c r="AH84" s="3" t="s">
        <v>69</v>
      </c>
      <c r="AI84" s="3" t="s">
        <v>69</v>
      </c>
      <c r="AJ84" s="3" t="s">
        <v>69</v>
      </c>
      <c r="AK84" s="3" t="s">
        <v>69</v>
      </c>
      <c r="AL84" s="40" t="s">
        <v>151</v>
      </c>
    </row>
    <row r="85" spans="1:38" ht="26.25" customHeight="1" thickBot="1" x14ac:dyDescent="0.25">
      <c r="A85" s="60" t="s">
        <v>240</v>
      </c>
      <c r="B85" s="66" t="s">
        <v>248</v>
      </c>
      <c r="C85" s="72" t="s">
        <v>249</v>
      </c>
      <c r="D85" s="62"/>
      <c r="E85" s="3" t="s">
        <v>65</v>
      </c>
      <c r="F85" s="164">
        <v>4.2726819999999996</v>
      </c>
      <c r="G85" s="3" t="s">
        <v>65</v>
      </c>
      <c r="H85" s="3" t="s">
        <v>65</v>
      </c>
      <c r="I85" s="3" t="s">
        <v>65</v>
      </c>
      <c r="J85" s="3" t="s">
        <v>65</v>
      </c>
      <c r="K85" s="3">
        <v>1.575E-3</v>
      </c>
      <c r="L85" s="3" t="s">
        <v>65</v>
      </c>
      <c r="M85" s="3" t="s">
        <v>65</v>
      </c>
      <c r="N85" s="3" t="s">
        <v>65</v>
      </c>
      <c r="O85" s="3" t="s">
        <v>65</v>
      </c>
      <c r="P85" s="3" t="s">
        <v>65</v>
      </c>
      <c r="Q85" s="3" t="s">
        <v>65</v>
      </c>
      <c r="R85" s="3" t="s">
        <v>65</v>
      </c>
      <c r="S85" s="3" t="s">
        <v>65</v>
      </c>
      <c r="T85" s="3" t="s">
        <v>65</v>
      </c>
      <c r="U85" s="3" t="s">
        <v>65</v>
      </c>
      <c r="V85" s="3" t="s">
        <v>65</v>
      </c>
      <c r="W85" s="3" t="s">
        <v>65</v>
      </c>
      <c r="X85" s="3" t="s">
        <v>65</v>
      </c>
      <c r="Y85" s="3" t="s">
        <v>65</v>
      </c>
      <c r="Z85" s="3" t="s">
        <v>65</v>
      </c>
      <c r="AA85" s="3" t="s">
        <v>65</v>
      </c>
      <c r="AB85" s="3" t="s">
        <v>65</v>
      </c>
      <c r="AC85" s="3" t="s">
        <v>65</v>
      </c>
      <c r="AD85" s="3" t="s">
        <v>65</v>
      </c>
      <c r="AE85" s="51"/>
      <c r="AF85" s="22" t="s">
        <v>65</v>
      </c>
      <c r="AG85" s="22" t="s">
        <v>65</v>
      </c>
      <c r="AH85" s="22" t="s">
        <v>65</v>
      </c>
      <c r="AI85" s="22" t="s">
        <v>65</v>
      </c>
      <c r="AJ85" s="22" t="s">
        <v>65</v>
      </c>
      <c r="AK85" s="22">
        <v>28.809564999999999</v>
      </c>
      <c r="AL85" s="40" t="s">
        <v>250</v>
      </c>
    </row>
    <row r="86" spans="1:38" ht="26.25" customHeight="1" thickBot="1" x14ac:dyDescent="0.25">
      <c r="A86" s="60" t="s">
        <v>240</v>
      </c>
      <c r="B86" s="66" t="s">
        <v>251</v>
      </c>
      <c r="C86" s="70" t="s">
        <v>252</v>
      </c>
      <c r="D86" s="62"/>
      <c r="E86" s="3" t="s">
        <v>65</v>
      </c>
      <c r="F86" s="3">
        <v>7.0376999999999995E-2</v>
      </c>
      <c r="G86" s="3" t="s">
        <v>65</v>
      </c>
      <c r="H86" s="3" t="s">
        <v>65</v>
      </c>
      <c r="I86" s="3" t="s">
        <v>72</v>
      </c>
      <c r="J86" s="3" t="s">
        <v>65</v>
      </c>
      <c r="K86" s="3" t="s">
        <v>65</v>
      </c>
      <c r="L86" s="3" t="s">
        <v>65</v>
      </c>
      <c r="M86" s="3" t="s">
        <v>65</v>
      </c>
      <c r="N86" s="3" t="s">
        <v>65</v>
      </c>
      <c r="O86" s="3" t="s">
        <v>65</v>
      </c>
      <c r="P86" s="3" t="s">
        <v>65</v>
      </c>
      <c r="Q86" s="3" t="s">
        <v>65</v>
      </c>
      <c r="R86" s="3" t="s">
        <v>65</v>
      </c>
      <c r="S86" s="3" t="s">
        <v>65</v>
      </c>
      <c r="T86" s="3" t="s">
        <v>65</v>
      </c>
      <c r="U86" s="3" t="s">
        <v>65</v>
      </c>
      <c r="V86" s="3" t="s">
        <v>65</v>
      </c>
      <c r="W86" s="3" t="s">
        <v>65</v>
      </c>
      <c r="X86" s="3" t="s">
        <v>65</v>
      </c>
      <c r="Y86" s="3" t="s">
        <v>65</v>
      </c>
      <c r="Z86" s="3" t="s">
        <v>65</v>
      </c>
      <c r="AA86" s="3" t="s">
        <v>65</v>
      </c>
      <c r="AB86" s="3" t="s">
        <v>65</v>
      </c>
      <c r="AC86" s="3" t="s">
        <v>65</v>
      </c>
      <c r="AD86" s="3" t="s">
        <v>65</v>
      </c>
      <c r="AE86" s="51"/>
      <c r="AF86" s="22" t="s">
        <v>65</v>
      </c>
      <c r="AG86" s="22" t="s">
        <v>65</v>
      </c>
      <c r="AH86" s="22" t="s">
        <v>65</v>
      </c>
      <c r="AI86" s="22" t="s">
        <v>65</v>
      </c>
      <c r="AJ86" s="22" t="s">
        <v>65</v>
      </c>
      <c r="AK86" s="22">
        <v>0.14413599999999999</v>
      </c>
      <c r="AL86" s="40" t="s">
        <v>243</v>
      </c>
    </row>
    <row r="87" spans="1:38" ht="26.25" customHeight="1" thickBot="1" x14ac:dyDescent="0.25">
      <c r="A87" s="60" t="s">
        <v>240</v>
      </c>
      <c r="B87" s="66" t="s">
        <v>253</v>
      </c>
      <c r="C87" s="70" t="s">
        <v>254</v>
      </c>
      <c r="D87" s="62"/>
      <c r="E87" s="3" t="s">
        <v>65</v>
      </c>
      <c r="F87" s="3">
        <v>5.1970000000000002E-3</v>
      </c>
      <c r="G87" s="3" t="s">
        <v>65</v>
      </c>
      <c r="H87" s="3" t="s">
        <v>65</v>
      </c>
      <c r="I87" s="3" t="s">
        <v>72</v>
      </c>
      <c r="J87" s="3" t="s">
        <v>65</v>
      </c>
      <c r="K87" s="3" t="s">
        <v>65</v>
      </c>
      <c r="L87" s="3" t="s">
        <v>65</v>
      </c>
      <c r="M87" s="3" t="s">
        <v>65</v>
      </c>
      <c r="N87" s="3" t="s">
        <v>65</v>
      </c>
      <c r="O87" s="3" t="s">
        <v>65</v>
      </c>
      <c r="P87" s="3" t="s">
        <v>65</v>
      </c>
      <c r="Q87" s="3" t="s">
        <v>65</v>
      </c>
      <c r="R87" s="3" t="s">
        <v>65</v>
      </c>
      <c r="S87" s="3" t="s">
        <v>65</v>
      </c>
      <c r="T87" s="3" t="s">
        <v>65</v>
      </c>
      <c r="U87" s="3" t="s">
        <v>65</v>
      </c>
      <c r="V87" s="3" t="s">
        <v>65</v>
      </c>
      <c r="W87" s="3" t="s">
        <v>65</v>
      </c>
      <c r="X87" s="3" t="s">
        <v>65</v>
      </c>
      <c r="Y87" s="3" t="s">
        <v>65</v>
      </c>
      <c r="Z87" s="3" t="s">
        <v>65</v>
      </c>
      <c r="AA87" s="3" t="s">
        <v>65</v>
      </c>
      <c r="AB87" s="3" t="s">
        <v>65</v>
      </c>
      <c r="AC87" s="3" t="s">
        <v>65</v>
      </c>
      <c r="AD87" s="3" t="s">
        <v>65</v>
      </c>
      <c r="AE87" s="51"/>
      <c r="AF87" s="22" t="s">
        <v>65</v>
      </c>
      <c r="AG87" s="22" t="s">
        <v>65</v>
      </c>
      <c r="AH87" s="22" t="s">
        <v>65</v>
      </c>
      <c r="AI87" s="22" t="s">
        <v>65</v>
      </c>
      <c r="AJ87" s="22" t="s">
        <v>65</v>
      </c>
      <c r="AK87" s="22">
        <v>8.2240000000000004E-3</v>
      </c>
      <c r="AL87" s="40" t="s">
        <v>243</v>
      </c>
    </row>
    <row r="88" spans="1:38" ht="26.25" customHeight="1" thickBot="1" x14ac:dyDescent="0.25">
      <c r="A88" s="60" t="s">
        <v>240</v>
      </c>
      <c r="B88" s="66" t="s">
        <v>255</v>
      </c>
      <c r="C88" s="70" t="s">
        <v>256</v>
      </c>
      <c r="D88" s="62"/>
      <c r="E88" s="3" t="s">
        <v>72</v>
      </c>
      <c r="F88" s="3">
        <v>0.17003799999999999</v>
      </c>
      <c r="G88" s="3" t="s">
        <v>72</v>
      </c>
      <c r="H88" s="3">
        <v>1.537E-3</v>
      </c>
      <c r="I88" s="3" t="s">
        <v>72</v>
      </c>
      <c r="J88" s="3" t="s">
        <v>72</v>
      </c>
      <c r="K88" s="3">
        <v>2.5820000000000001E-3</v>
      </c>
      <c r="L88" s="3" t="s">
        <v>72</v>
      </c>
      <c r="M88" s="3">
        <v>3.166E-3</v>
      </c>
      <c r="N88" s="3" t="s">
        <v>72</v>
      </c>
      <c r="O88" s="3" t="s">
        <v>72</v>
      </c>
      <c r="P88" s="3" t="s">
        <v>72</v>
      </c>
      <c r="Q88" s="3" t="s">
        <v>72</v>
      </c>
      <c r="R88" s="3">
        <v>1E-4</v>
      </c>
      <c r="S88" s="3" t="s">
        <v>72</v>
      </c>
      <c r="T88" s="3" t="s">
        <v>72</v>
      </c>
      <c r="U88" s="3" t="s">
        <v>72</v>
      </c>
      <c r="V88" s="3">
        <v>2E-3</v>
      </c>
      <c r="W88" s="3" t="s">
        <v>72</v>
      </c>
      <c r="X88" s="3" t="s">
        <v>72</v>
      </c>
      <c r="Y88" s="3" t="s">
        <v>72</v>
      </c>
      <c r="Z88" s="3" t="s">
        <v>72</v>
      </c>
      <c r="AA88" s="3" t="s">
        <v>72</v>
      </c>
      <c r="AB88" s="3" t="s">
        <v>72</v>
      </c>
      <c r="AC88" s="3" t="s">
        <v>72</v>
      </c>
      <c r="AD88" s="3" t="s">
        <v>72</v>
      </c>
      <c r="AE88" s="51"/>
      <c r="AF88" s="22" t="s">
        <v>65</v>
      </c>
      <c r="AG88" s="22" t="s">
        <v>65</v>
      </c>
      <c r="AH88" s="22" t="s">
        <v>65</v>
      </c>
      <c r="AI88" s="22" t="s">
        <v>65</v>
      </c>
      <c r="AJ88" s="22" t="s">
        <v>65</v>
      </c>
      <c r="AK88" s="22">
        <v>6.9733479999999997</v>
      </c>
      <c r="AL88" s="40" t="s">
        <v>151</v>
      </c>
    </row>
    <row r="89" spans="1:38" ht="26.25" customHeight="1" thickBot="1" x14ac:dyDescent="0.25">
      <c r="A89" s="60" t="s">
        <v>240</v>
      </c>
      <c r="B89" s="66" t="s">
        <v>257</v>
      </c>
      <c r="C89" s="70" t="s">
        <v>258</v>
      </c>
      <c r="D89" s="62"/>
      <c r="E89" s="3" t="s">
        <v>65</v>
      </c>
      <c r="F89" s="3">
        <v>0.32893299999999998</v>
      </c>
      <c r="G89" s="3" t="s">
        <v>65</v>
      </c>
      <c r="H89" s="3" t="s">
        <v>65</v>
      </c>
      <c r="I89" s="3" t="s">
        <v>72</v>
      </c>
      <c r="J89" s="164" t="s">
        <v>65</v>
      </c>
      <c r="K89" s="3">
        <v>1.0870000000000001E-3</v>
      </c>
      <c r="L89" s="3" t="s">
        <v>72</v>
      </c>
      <c r="M89" s="3" t="s">
        <v>65</v>
      </c>
      <c r="N89" s="3" t="s">
        <v>65</v>
      </c>
      <c r="O89" s="3" t="s">
        <v>65</v>
      </c>
      <c r="P89" s="3" t="s">
        <v>65</v>
      </c>
      <c r="Q89" s="3" t="s">
        <v>65</v>
      </c>
      <c r="R89" s="3" t="s">
        <v>65</v>
      </c>
      <c r="S89" s="3" t="s">
        <v>65</v>
      </c>
      <c r="T89" s="3" t="s">
        <v>65</v>
      </c>
      <c r="U89" s="3" t="s">
        <v>65</v>
      </c>
      <c r="V89" s="3" t="s">
        <v>65</v>
      </c>
      <c r="W89" s="3" t="s">
        <v>65</v>
      </c>
      <c r="X89" s="3" t="s">
        <v>65</v>
      </c>
      <c r="Y89" s="3" t="s">
        <v>65</v>
      </c>
      <c r="Z89" s="3" t="s">
        <v>65</v>
      </c>
      <c r="AA89" s="3" t="s">
        <v>65</v>
      </c>
      <c r="AB89" s="3" t="s">
        <v>65</v>
      </c>
      <c r="AC89" s="3" t="s">
        <v>65</v>
      </c>
      <c r="AD89" s="3" t="s">
        <v>65</v>
      </c>
      <c r="AE89" s="51"/>
      <c r="AF89" s="22" t="s">
        <v>65</v>
      </c>
      <c r="AG89" s="22" t="s">
        <v>65</v>
      </c>
      <c r="AH89" s="22" t="s">
        <v>65</v>
      </c>
      <c r="AI89" s="22" t="s">
        <v>65</v>
      </c>
      <c r="AJ89" s="22" t="s">
        <v>65</v>
      </c>
      <c r="AK89" s="165">
        <v>1.373813</v>
      </c>
      <c r="AL89" s="40" t="s">
        <v>151</v>
      </c>
    </row>
    <row r="90" spans="1:38" s="5" customFormat="1" ht="26.25" customHeight="1" thickBot="1" x14ac:dyDescent="0.25">
      <c r="A90" s="60" t="s">
        <v>240</v>
      </c>
      <c r="B90" s="66" t="s">
        <v>259</v>
      </c>
      <c r="C90" s="70" t="s">
        <v>260</v>
      </c>
      <c r="D90" s="62"/>
      <c r="E90" s="3" t="s">
        <v>72</v>
      </c>
      <c r="F90" s="3">
        <v>1.7059770000000001</v>
      </c>
      <c r="G90" s="3" t="s">
        <v>72</v>
      </c>
      <c r="H90" s="3">
        <v>3.0000000000000001E-6</v>
      </c>
      <c r="I90" s="3" t="s">
        <v>72</v>
      </c>
      <c r="J90" s="3" t="s">
        <v>72</v>
      </c>
      <c r="K90" s="3">
        <v>3.588E-3</v>
      </c>
      <c r="L90" s="3" t="s">
        <v>72</v>
      </c>
      <c r="M90" s="3" t="s">
        <v>72</v>
      </c>
      <c r="N90" s="3" t="s">
        <v>72</v>
      </c>
      <c r="O90" s="3" t="s">
        <v>72</v>
      </c>
      <c r="P90" s="3" t="s">
        <v>72</v>
      </c>
      <c r="Q90" s="3" t="s">
        <v>72</v>
      </c>
      <c r="R90" s="3" t="s">
        <v>72</v>
      </c>
      <c r="S90" s="3" t="s">
        <v>72</v>
      </c>
      <c r="T90" s="3" t="s">
        <v>72</v>
      </c>
      <c r="U90" s="3" t="s">
        <v>72</v>
      </c>
      <c r="V90" s="3" t="s">
        <v>72</v>
      </c>
      <c r="W90" s="3" t="s">
        <v>72</v>
      </c>
      <c r="X90" s="3" t="s">
        <v>72</v>
      </c>
      <c r="Y90" s="3" t="s">
        <v>72</v>
      </c>
      <c r="Z90" s="3" t="s">
        <v>72</v>
      </c>
      <c r="AA90" s="3" t="s">
        <v>72</v>
      </c>
      <c r="AB90" s="3" t="s">
        <v>72</v>
      </c>
      <c r="AC90" s="3" t="s">
        <v>72</v>
      </c>
      <c r="AD90" s="3" t="s">
        <v>72</v>
      </c>
      <c r="AE90" s="51"/>
      <c r="AF90" s="22" t="s">
        <v>65</v>
      </c>
      <c r="AG90" s="22" t="s">
        <v>65</v>
      </c>
      <c r="AH90" s="22" t="s">
        <v>65</v>
      </c>
      <c r="AI90" s="22" t="s">
        <v>65</v>
      </c>
      <c r="AJ90" s="22" t="s">
        <v>65</v>
      </c>
      <c r="AK90" s="22" t="s">
        <v>65</v>
      </c>
      <c r="AL90" s="40" t="s">
        <v>151</v>
      </c>
    </row>
    <row r="91" spans="1:38" ht="26.25" customHeight="1" thickBot="1" x14ac:dyDescent="0.25">
      <c r="A91" s="60" t="s">
        <v>240</v>
      </c>
      <c r="B91" s="64" t="s">
        <v>261</v>
      </c>
      <c r="C91" s="66" t="s">
        <v>262</v>
      </c>
      <c r="D91" s="62"/>
      <c r="E91" s="3">
        <v>2.7589999999999997E-3</v>
      </c>
      <c r="F91" s="3">
        <v>4.9088000000000007E-2</v>
      </c>
      <c r="G91" s="3">
        <v>3.2200000000000002E-4</v>
      </c>
      <c r="H91" s="3">
        <v>6.2969999999999996E-3</v>
      </c>
      <c r="I91" s="3">
        <v>4.5498000000000004E-2</v>
      </c>
      <c r="J91" s="3">
        <v>5.0614000000000006E-2</v>
      </c>
      <c r="K91" s="3">
        <v>5.1670000000000008E-2</v>
      </c>
      <c r="L91" s="3">
        <v>1.7982000000000001E-2</v>
      </c>
      <c r="M91" s="3">
        <v>8.4365999999999997E-2</v>
      </c>
      <c r="N91" s="3">
        <v>8.3634E-2</v>
      </c>
      <c r="O91" s="3">
        <v>1.4948000000000001E-2</v>
      </c>
      <c r="P91" s="3">
        <v>6.0769999999999996E-6</v>
      </c>
      <c r="Q91" s="3">
        <v>1.4200000000000001E-4</v>
      </c>
      <c r="R91" s="3">
        <v>3.0287000000000001E-2</v>
      </c>
      <c r="S91" s="3">
        <v>1.2152070000000001</v>
      </c>
      <c r="T91" s="3">
        <v>5.4737000000000001E-2</v>
      </c>
      <c r="U91" s="3">
        <v>6.7679999999999997E-3</v>
      </c>
      <c r="V91" s="3">
        <v>0.70289500000000005</v>
      </c>
      <c r="W91" s="3">
        <v>1.5200000000000001E-4</v>
      </c>
      <c r="X91" s="3">
        <v>1.6799999999999999E-4</v>
      </c>
      <c r="Y91" s="3">
        <v>6.7999999999999999E-5</v>
      </c>
      <c r="Z91" s="3">
        <v>6.7999999999999999E-5</v>
      </c>
      <c r="AA91" s="3">
        <v>6.7999999999999999E-5</v>
      </c>
      <c r="AB91" s="3">
        <v>3.7200000000000004E-4</v>
      </c>
      <c r="AC91" s="3" t="s">
        <v>72</v>
      </c>
      <c r="AD91" s="3" t="s">
        <v>72</v>
      </c>
      <c r="AE91" s="51"/>
      <c r="AF91" s="22" t="s">
        <v>65</v>
      </c>
      <c r="AG91" s="22" t="s">
        <v>65</v>
      </c>
      <c r="AH91" s="22" t="s">
        <v>65</v>
      </c>
      <c r="AI91" s="22" t="s">
        <v>65</v>
      </c>
      <c r="AJ91" s="22" t="s">
        <v>65</v>
      </c>
      <c r="AK91" s="22" t="s">
        <v>65</v>
      </c>
      <c r="AL91" s="40" t="s">
        <v>151</v>
      </c>
    </row>
    <row r="92" spans="1:38" ht="26.25" customHeight="1" thickBot="1" x14ac:dyDescent="0.25">
      <c r="A92" s="60" t="s">
        <v>66</v>
      </c>
      <c r="B92" s="60" t="s">
        <v>263</v>
      </c>
      <c r="C92" s="61" t="s">
        <v>264</v>
      </c>
      <c r="D92" s="67"/>
      <c r="E92" s="3" t="s">
        <v>65</v>
      </c>
      <c r="F92" s="164">
        <v>4.4623000000000003E-2</v>
      </c>
      <c r="G92" s="3" t="s">
        <v>65</v>
      </c>
      <c r="H92" s="3" t="s">
        <v>65</v>
      </c>
      <c r="I92" s="3">
        <v>2.3254E-2</v>
      </c>
      <c r="J92" s="3">
        <v>3.1007E-2</v>
      </c>
      <c r="K92" s="3">
        <v>3.8760000000000003E-2</v>
      </c>
      <c r="L92" s="3">
        <v>6.02E-4</v>
      </c>
      <c r="M92" s="164" t="s">
        <v>65</v>
      </c>
      <c r="N92" s="3" t="s">
        <v>65</v>
      </c>
      <c r="O92" s="3" t="s">
        <v>65</v>
      </c>
      <c r="P92" s="3" t="s">
        <v>65</v>
      </c>
      <c r="Q92" s="3" t="s">
        <v>65</v>
      </c>
      <c r="R92" s="3" t="s">
        <v>65</v>
      </c>
      <c r="S92" s="3" t="s">
        <v>65</v>
      </c>
      <c r="T92" s="3" t="s">
        <v>65</v>
      </c>
      <c r="U92" s="3" t="s">
        <v>65</v>
      </c>
      <c r="V92" s="3" t="s">
        <v>65</v>
      </c>
      <c r="W92" s="3" t="s">
        <v>65</v>
      </c>
      <c r="X92" s="3" t="s">
        <v>65</v>
      </c>
      <c r="Y92" s="3" t="s">
        <v>65</v>
      </c>
      <c r="Z92" s="3" t="s">
        <v>65</v>
      </c>
      <c r="AA92" s="3" t="s">
        <v>65</v>
      </c>
      <c r="AB92" s="3" t="s">
        <v>65</v>
      </c>
      <c r="AC92" s="3" t="s">
        <v>65</v>
      </c>
      <c r="AD92" s="3" t="s">
        <v>65</v>
      </c>
      <c r="AE92" s="51"/>
      <c r="AF92" s="3" t="s">
        <v>65</v>
      </c>
      <c r="AG92" s="3" t="s">
        <v>65</v>
      </c>
      <c r="AH92" s="3" t="s">
        <v>65</v>
      </c>
      <c r="AI92" s="3" t="s">
        <v>65</v>
      </c>
      <c r="AJ92" s="3" t="s">
        <v>65</v>
      </c>
      <c r="AK92" s="3" t="s">
        <v>65</v>
      </c>
      <c r="AL92" s="40" t="s">
        <v>265</v>
      </c>
    </row>
    <row r="93" spans="1:38" ht="26.25" customHeight="1" thickBot="1" x14ac:dyDescent="0.25">
      <c r="A93" s="60" t="s">
        <v>66</v>
      </c>
      <c r="B93" s="64" t="s">
        <v>266</v>
      </c>
      <c r="C93" s="61" t="s">
        <v>267</v>
      </c>
      <c r="D93" s="67"/>
      <c r="E93" s="3">
        <v>2.0019999999999999E-3</v>
      </c>
      <c r="F93" s="299">
        <v>0.70291400000000004</v>
      </c>
      <c r="G93" s="3">
        <v>7.9999999999999996E-6</v>
      </c>
      <c r="H93" s="299">
        <v>9.1000000000000003E-5</v>
      </c>
      <c r="I93" s="3">
        <v>7.3470000000000002E-3</v>
      </c>
      <c r="J93" s="3">
        <v>2.2495999999999999E-2</v>
      </c>
      <c r="K93" s="3">
        <v>6.5921999999999994E-2</v>
      </c>
      <c r="L93" s="3" t="s">
        <v>65</v>
      </c>
      <c r="M93" s="3">
        <v>2.2088E-2</v>
      </c>
      <c r="N93" s="3" t="s">
        <v>65</v>
      </c>
      <c r="O93" s="3" t="s">
        <v>65</v>
      </c>
      <c r="P93" s="3" t="s">
        <v>65</v>
      </c>
      <c r="Q93" s="3" t="s">
        <v>65</v>
      </c>
      <c r="R93" s="3" t="s">
        <v>65</v>
      </c>
      <c r="S93" s="3" t="s">
        <v>65</v>
      </c>
      <c r="T93" s="3" t="s">
        <v>65</v>
      </c>
      <c r="U93" s="3" t="s">
        <v>65</v>
      </c>
      <c r="V93" s="3" t="s">
        <v>65</v>
      </c>
      <c r="W93" s="3" t="s">
        <v>65</v>
      </c>
      <c r="X93" s="3" t="s">
        <v>65</v>
      </c>
      <c r="Y93" s="3" t="s">
        <v>65</v>
      </c>
      <c r="Z93" s="3" t="s">
        <v>65</v>
      </c>
      <c r="AA93" s="3" t="s">
        <v>65</v>
      </c>
      <c r="AB93" s="3" t="s">
        <v>65</v>
      </c>
      <c r="AC93" s="3" t="s">
        <v>65</v>
      </c>
      <c r="AD93" s="3" t="s">
        <v>65</v>
      </c>
      <c r="AE93" s="51"/>
      <c r="AF93" s="3" t="s">
        <v>65</v>
      </c>
      <c r="AG93" s="3" t="s">
        <v>65</v>
      </c>
      <c r="AH93" s="3" t="s">
        <v>65</v>
      </c>
      <c r="AI93" s="3" t="s">
        <v>65</v>
      </c>
      <c r="AJ93" s="3" t="s">
        <v>65</v>
      </c>
      <c r="AK93" s="3" t="s">
        <v>65</v>
      </c>
      <c r="AL93" s="40" t="s">
        <v>268</v>
      </c>
    </row>
    <row r="94" spans="1:38" ht="26.25" customHeight="1" thickBot="1" x14ac:dyDescent="0.25">
      <c r="A94" s="60" t="s">
        <v>66</v>
      </c>
      <c r="B94" s="73" t="s">
        <v>269</v>
      </c>
      <c r="C94" s="61" t="s">
        <v>270</v>
      </c>
      <c r="D94" s="62"/>
      <c r="E94" s="3" t="s">
        <v>65</v>
      </c>
      <c r="F94" s="3" t="s">
        <v>65</v>
      </c>
      <c r="G94" s="3" t="s">
        <v>65</v>
      </c>
      <c r="H94" s="3" t="s">
        <v>65</v>
      </c>
      <c r="I94" s="3" t="s">
        <v>65</v>
      </c>
      <c r="J94" s="3" t="s">
        <v>65</v>
      </c>
      <c r="K94" s="3" t="s">
        <v>65</v>
      </c>
      <c r="L94" s="3" t="s">
        <v>65</v>
      </c>
      <c r="M94" s="3" t="s">
        <v>65</v>
      </c>
      <c r="N94" s="3" t="s">
        <v>65</v>
      </c>
      <c r="O94" s="3" t="s">
        <v>65</v>
      </c>
      <c r="P94" s="3" t="s">
        <v>65</v>
      </c>
      <c r="Q94" s="3" t="s">
        <v>65</v>
      </c>
      <c r="R94" s="3" t="s">
        <v>65</v>
      </c>
      <c r="S94" s="3" t="s">
        <v>65</v>
      </c>
      <c r="T94" s="3" t="s">
        <v>65</v>
      </c>
      <c r="U94" s="3" t="s">
        <v>65</v>
      </c>
      <c r="V94" s="3" t="s">
        <v>65</v>
      </c>
      <c r="W94" s="3" t="s">
        <v>65</v>
      </c>
      <c r="X94" s="3" t="s">
        <v>65</v>
      </c>
      <c r="Y94" s="3" t="s">
        <v>65</v>
      </c>
      <c r="Z94" s="3" t="s">
        <v>65</v>
      </c>
      <c r="AA94" s="3" t="s">
        <v>65</v>
      </c>
      <c r="AB94" s="3" t="s">
        <v>65</v>
      </c>
      <c r="AC94" s="3" t="s">
        <v>65</v>
      </c>
      <c r="AD94" s="3" t="s">
        <v>65</v>
      </c>
      <c r="AE94" s="51"/>
      <c r="AF94" s="3" t="s">
        <v>65</v>
      </c>
      <c r="AG94" s="3" t="s">
        <v>65</v>
      </c>
      <c r="AH94" s="3" t="s">
        <v>65</v>
      </c>
      <c r="AI94" s="3" t="s">
        <v>65</v>
      </c>
      <c r="AJ94" s="3" t="s">
        <v>65</v>
      </c>
      <c r="AK94" s="3" t="s">
        <v>65</v>
      </c>
      <c r="AL94" s="40" t="s">
        <v>151</v>
      </c>
    </row>
    <row r="95" spans="1:38" ht="26.25" customHeight="1" thickBot="1" x14ac:dyDescent="0.25">
      <c r="A95" s="60" t="s">
        <v>66</v>
      </c>
      <c r="B95" s="73" t="s">
        <v>271</v>
      </c>
      <c r="C95" s="61" t="s">
        <v>272</v>
      </c>
      <c r="D95" s="67"/>
      <c r="E95" s="3" t="s">
        <v>65</v>
      </c>
      <c r="F95" s="164">
        <v>5.6624000000000001E-2</v>
      </c>
      <c r="G95" s="3" t="s">
        <v>65</v>
      </c>
      <c r="H95" s="3" t="s">
        <v>65</v>
      </c>
      <c r="I95" s="164">
        <v>5.6009000000000003E-2</v>
      </c>
      <c r="J95" s="299">
        <v>0.166299</v>
      </c>
      <c r="K95" s="164">
        <v>0.50939999999999996</v>
      </c>
      <c r="L95" s="3" t="s">
        <v>65</v>
      </c>
      <c r="M95" s="164">
        <v>6.6420000000000003E-3</v>
      </c>
      <c r="N95" s="3" t="s">
        <v>65</v>
      </c>
      <c r="O95" s="3" t="s">
        <v>65</v>
      </c>
      <c r="P95" s="3" t="s">
        <v>65</v>
      </c>
      <c r="Q95" s="3" t="s">
        <v>65</v>
      </c>
      <c r="R95" s="3" t="s">
        <v>65</v>
      </c>
      <c r="S95" s="3" t="s">
        <v>65</v>
      </c>
      <c r="T95" s="3" t="s">
        <v>65</v>
      </c>
      <c r="U95" s="3" t="s">
        <v>65</v>
      </c>
      <c r="V95" s="3" t="s">
        <v>65</v>
      </c>
      <c r="W95" s="3" t="s">
        <v>65</v>
      </c>
      <c r="X95" s="3" t="s">
        <v>65</v>
      </c>
      <c r="Y95" s="3" t="s">
        <v>65</v>
      </c>
      <c r="Z95" s="3" t="s">
        <v>65</v>
      </c>
      <c r="AA95" s="3" t="s">
        <v>65</v>
      </c>
      <c r="AB95" s="3" t="s">
        <v>65</v>
      </c>
      <c r="AC95" s="3" t="s">
        <v>65</v>
      </c>
      <c r="AD95" s="3" t="s">
        <v>65</v>
      </c>
      <c r="AE95" s="51"/>
      <c r="AF95" s="3" t="s">
        <v>65</v>
      </c>
      <c r="AG95" s="3" t="s">
        <v>65</v>
      </c>
      <c r="AH95" s="3" t="s">
        <v>65</v>
      </c>
      <c r="AI95" s="3" t="s">
        <v>65</v>
      </c>
      <c r="AJ95" s="3" t="s">
        <v>65</v>
      </c>
      <c r="AK95" s="3" t="s">
        <v>65</v>
      </c>
      <c r="AL95" s="40" t="s">
        <v>151</v>
      </c>
    </row>
    <row r="96" spans="1:38" ht="26.25" customHeight="1" thickBot="1" x14ac:dyDescent="0.25">
      <c r="A96" s="60" t="s">
        <v>66</v>
      </c>
      <c r="B96" s="64" t="s">
        <v>273</v>
      </c>
      <c r="C96" s="61" t="s">
        <v>274</v>
      </c>
      <c r="D96" s="74"/>
      <c r="E96" s="3" t="s">
        <v>69</v>
      </c>
      <c r="F96" s="3" t="s">
        <v>69</v>
      </c>
      <c r="G96" s="3" t="s">
        <v>69</v>
      </c>
      <c r="H96" s="3" t="s">
        <v>69</v>
      </c>
      <c r="I96" s="3" t="s">
        <v>69</v>
      </c>
      <c r="J96" s="3" t="s">
        <v>69</v>
      </c>
      <c r="K96" s="3" t="s">
        <v>69</v>
      </c>
      <c r="L96" s="3" t="s">
        <v>69</v>
      </c>
      <c r="M96" s="3" t="s">
        <v>69</v>
      </c>
      <c r="N96" s="3" t="s">
        <v>69</v>
      </c>
      <c r="O96" s="3" t="s">
        <v>69</v>
      </c>
      <c r="P96" s="3" t="s">
        <v>69</v>
      </c>
      <c r="Q96" s="3" t="s">
        <v>69</v>
      </c>
      <c r="R96" s="3" t="s">
        <v>69</v>
      </c>
      <c r="S96" s="3" t="s">
        <v>69</v>
      </c>
      <c r="T96" s="3" t="s">
        <v>69</v>
      </c>
      <c r="U96" s="3" t="s">
        <v>69</v>
      </c>
      <c r="V96" s="3" t="s">
        <v>69</v>
      </c>
      <c r="W96" s="3" t="s">
        <v>69</v>
      </c>
      <c r="X96" s="3" t="s">
        <v>69</v>
      </c>
      <c r="Y96" s="3" t="s">
        <v>69</v>
      </c>
      <c r="Z96" s="3" t="s">
        <v>69</v>
      </c>
      <c r="AA96" s="3" t="s">
        <v>69</v>
      </c>
      <c r="AB96" s="3" t="s">
        <v>69</v>
      </c>
      <c r="AC96" s="3" t="s">
        <v>69</v>
      </c>
      <c r="AD96" s="3" t="s">
        <v>69</v>
      </c>
      <c r="AE96" s="51"/>
      <c r="AF96" s="3" t="s">
        <v>69</v>
      </c>
      <c r="AG96" s="3" t="s">
        <v>69</v>
      </c>
      <c r="AH96" s="3" t="s">
        <v>69</v>
      </c>
      <c r="AI96" s="3" t="s">
        <v>69</v>
      </c>
      <c r="AJ96" s="3" t="s">
        <v>69</v>
      </c>
      <c r="AK96" s="3" t="s">
        <v>69</v>
      </c>
      <c r="AL96" s="40" t="s">
        <v>151</v>
      </c>
    </row>
    <row r="97" spans="1:38" ht="26.25" customHeight="1" thickBot="1" x14ac:dyDescent="0.25">
      <c r="A97" s="60" t="s">
        <v>66</v>
      </c>
      <c r="B97" s="64" t="s">
        <v>275</v>
      </c>
      <c r="C97" s="61" t="s">
        <v>276</v>
      </c>
      <c r="D97" s="74"/>
      <c r="E97" s="3" t="s">
        <v>65</v>
      </c>
      <c r="F97" s="3" t="s">
        <v>65</v>
      </c>
      <c r="G97" s="3" t="s">
        <v>65</v>
      </c>
      <c r="H97" s="3" t="s">
        <v>65</v>
      </c>
      <c r="I97" s="3" t="s">
        <v>65</v>
      </c>
      <c r="J97" s="3" t="s">
        <v>65</v>
      </c>
      <c r="K97" s="3" t="s">
        <v>65</v>
      </c>
      <c r="L97" s="3" t="s">
        <v>65</v>
      </c>
      <c r="M97" s="3" t="s">
        <v>65</v>
      </c>
      <c r="N97" s="3" t="s">
        <v>65</v>
      </c>
      <c r="O97" s="3" t="s">
        <v>65</v>
      </c>
      <c r="P97" s="3" t="s">
        <v>65</v>
      </c>
      <c r="Q97" s="3" t="s">
        <v>65</v>
      </c>
      <c r="R97" s="3" t="s">
        <v>65</v>
      </c>
      <c r="S97" s="3" t="s">
        <v>65</v>
      </c>
      <c r="T97" s="3" t="s">
        <v>65</v>
      </c>
      <c r="U97" s="3" t="s">
        <v>65</v>
      </c>
      <c r="V97" s="3" t="s">
        <v>65</v>
      </c>
      <c r="W97" s="3" t="s">
        <v>65</v>
      </c>
      <c r="X97" s="3" t="s">
        <v>65</v>
      </c>
      <c r="Y97" s="3" t="s">
        <v>65</v>
      </c>
      <c r="Z97" s="3" t="s">
        <v>65</v>
      </c>
      <c r="AA97" s="3" t="s">
        <v>65</v>
      </c>
      <c r="AB97" s="3" t="s">
        <v>65</v>
      </c>
      <c r="AC97" s="3" t="s">
        <v>65</v>
      </c>
      <c r="AD97" s="3" t="s">
        <v>65</v>
      </c>
      <c r="AE97" s="51"/>
      <c r="AF97" s="3" t="s">
        <v>65</v>
      </c>
      <c r="AG97" s="3" t="s">
        <v>65</v>
      </c>
      <c r="AH97" s="3" t="s">
        <v>65</v>
      </c>
      <c r="AI97" s="3" t="s">
        <v>65</v>
      </c>
      <c r="AJ97" s="3" t="s">
        <v>65</v>
      </c>
      <c r="AK97" s="3" t="s">
        <v>65</v>
      </c>
      <c r="AL97" s="40" t="s">
        <v>151</v>
      </c>
    </row>
    <row r="98" spans="1:38" ht="26.25" customHeight="1" thickBot="1" x14ac:dyDescent="0.25">
      <c r="A98" s="60" t="s">
        <v>66</v>
      </c>
      <c r="B98" s="64" t="s">
        <v>277</v>
      </c>
      <c r="C98" s="66" t="s">
        <v>278</v>
      </c>
      <c r="D98" s="74"/>
      <c r="E98" s="3" t="s">
        <v>65</v>
      </c>
      <c r="F98" s="3" t="s">
        <v>65</v>
      </c>
      <c r="G98" s="3" t="s">
        <v>65</v>
      </c>
      <c r="H98" s="3">
        <v>4.875E-3</v>
      </c>
      <c r="I98" s="3">
        <v>1.1240999999999999E-2</v>
      </c>
      <c r="J98" s="3">
        <v>3.9421999999999999E-2</v>
      </c>
      <c r="K98" s="3">
        <v>8.8480000000000003E-2</v>
      </c>
      <c r="L98" s="3" t="s">
        <v>65</v>
      </c>
      <c r="M98" s="3" t="s">
        <v>65</v>
      </c>
      <c r="N98" s="3" t="s">
        <v>65</v>
      </c>
      <c r="O98" s="3" t="s">
        <v>65</v>
      </c>
      <c r="P98" s="3" t="s">
        <v>65</v>
      </c>
      <c r="Q98" s="3" t="s">
        <v>65</v>
      </c>
      <c r="R98" s="3" t="s">
        <v>65</v>
      </c>
      <c r="S98" s="3" t="s">
        <v>65</v>
      </c>
      <c r="T98" s="3" t="s">
        <v>65</v>
      </c>
      <c r="U98" s="3" t="s">
        <v>65</v>
      </c>
      <c r="V98" s="3" t="s">
        <v>65</v>
      </c>
      <c r="W98" s="3" t="s">
        <v>65</v>
      </c>
      <c r="X98" s="3" t="s">
        <v>65</v>
      </c>
      <c r="Y98" s="3" t="s">
        <v>65</v>
      </c>
      <c r="Z98" s="3" t="s">
        <v>65</v>
      </c>
      <c r="AA98" s="3" t="s">
        <v>65</v>
      </c>
      <c r="AB98" s="3" t="s">
        <v>65</v>
      </c>
      <c r="AC98" s="3" t="s">
        <v>65</v>
      </c>
      <c r="AD98" s="3" t="s">
        <v>65</v>
      </c>
      <c r="AE98" s="51"/>
      <c r="AF98" s="3" t="s">
        <v>65</v>
      </c>
      <c r="AG98" s="3" t="s">
        <v>65</v>
      </c>
      <c r="AH98" s="3" t="s">
        <v>65</v>
      </c>
      <c r="AI98" s="3" t="s">
        <v>65</v>
      </c>
      <c r="AJ98" s="3" t="s">
        <v>65</v>
      </c>
      <c r="AK98" s="3" t="s">
        <v>65</v>
      </c>
      <c r="AL98" s="40" t="s">
        <v>151</v>
      </c>
    </row>
    <row r="99" spans="1:38" ht="26.25" customHeight="1" thickBot="1" x14ac:dyDescent="0.25">
      <c r="A99" s="60" t="s">
        <v>279</v>
      </c>
      <c r="B99" s="60" t="s">
        <v>280</v>
      </c>
      <c r="C99" s="61" t="s">
        <v>281</v>
      </c>
      <c r="D99" s="74"/>
      <c r="E99" s="3">
        <v>4.7090000000000005E-3</v>
      </c>
      <c r="F99" s="3">
        <v>2.2948</v>
      </c>
      <c r="G99" s="3" t="s">
        <v>65</v>
      </c>
      <c r="H99" s="3">
        <v>2.9236759999999999</v>
      </c>
      <c r="I99" s="3">
        <v>3.4100000000000005E-2</v>
      </c>
      <c r="J99" s="3">
        <v>5.2400000000000002E-2</v>
      </c>
      <c r="K99" s="3">
        <v>0.11477999999999999</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22" t="s">
        <v>65</v>
      </c>
      <c r="AG99" s="22" t="s">
        <v>65</v>
      </c>
      <c r="AH99" s="22" t="s">
        <v>65</v>
      </c>
      <c r="AI99" s="22" t="s">
        <v>65</v>
      </c>
      <c r="AJ99" s="22" t="s">
        <v>65</v>
      </c>
      <c r="AK99" s="22">
        <v>84.3</v>
      </c>
      <c r="AL99" s="40" t="s">
        <v>282</v>
      </c>
    </row>
    <row r="100" spans="1:38" ht="26.25" customHeight="1" thickBot="1" x14ac:dyDescent="0.25">
      <c r="A100" s="60" t="s">
        <v>279</v>
      </c>
      <c r="B100" s="60" t="s">
        <v>283</v>
      </c>
      <c r="C100" s="61" t="s">
        <v>284</v>
      </c>
      <c r="D100" s="74"/>
      <c r="E100" s="3">
        <v>1.9567000000000001E-2</v>
      </c>
      <c r="F100" s="3">
        <v>1.1869700000000001</v>
      </c>
      <c r="G100" s="3" t="s">
        <v>65</v>
      </c>
      <c r="H100" s="3">
        <v>0.78838499999999989</v>
      </c>
      <c r="I100" s="3">
        <v>2.0250000000000001E-2</v>
      </c>
      <c r="J100" s="3">
        <v>3.1E-2</v>
      </c>
      <c r="K100" s="3">
        <v>6.7139999999999991E-2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22">
        <v>169</v>
      </c>
      <c r="AL100" s="40" t="s">
        <v>282</v>
      </c>
    </row>
    <row r="101" spans="1:38" ht="26.25" customHeight="1" thickBot="1" x14ac:dyDescent="0.25">
      <c r="A101" s="60" t="s">
        <v>279</v>
      </c>
      <c r="B101" s="60" t="s">
        <v>285</v>
      </c>
      <c r="C101" s="61" t="s">
        <v>286</v>
      </c>
      <c r="D101" s="74"/>
      <c r="E101" s="3">
        <v>2.8300000000000001E-3</v>
      </c>
      <c r="F101" s="3">
        <v>1.9E-2</v>
      </c>
      <c r="G101" s="3" t="s">
        <v>65</v>
      </c>
      <c r="H101" s="3">
        <v>0.11391999999999999</v>
      </c>
      <c r="I101" s="3">
        <v>1.3700000000000001E-3</v>
      </c>
      <c r="J101" s="3">
        <v>4.0899999999999999E-3</v>
      </c>
      <c r="K101" s="3">
        <v>9.5399999999999999E-3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22">
        <v>68.099999999999994</v>
      </c>
      <c r="AL101" s="40" t="s">
        <v>282</v>
      </c>
    </row>
    <row r="102" spans="1:38" ht="26.25" customHeight="1" thickBot="1" x14ac:dyDescent="0.25">
      <c r="A102" s="60" t="s">
        <v>279</v>
      </c>
      <c r="B102" s="60" t="s">
        <v>287</v>
      </c>
      <c r="C102" s="61" t="s">
        <v>288</v>
      </c>
      <c r="D102" s="74"/>
      <c r="E102" s="3">
        <v>1.1000000000000001E-3</v>
      </c>
      <c r="F102" s="3">
        <v>0.22087000000000001</v>
      </c>
      <c r="G102" s="3" t="s">
        <v>65</v>
      </c>
      <c r="H102" s="3">
        <v>0.73265999999999998</v>
      </c>
      <c r="I102" s="3">
        <v>1.65E-3</v>
      </c>
      <c r="J102" s="3">
        <v>3.7180000000000005E-2</v>
      </c>
      <c r="K102" s="3">
        <v>0.24717</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22">
        <v>316.8</v>
      </c>
      <c r="AL102" s="40" t="s">
        <v>282</v>
      </c>
    </row>
    <row r="103" spans="1:38" ht="26.25" customHeight="1" thickBot="1" x14ac:dyDescent="0.25">
      <c r="A103" s="60" t="s">
        <v>279</v>
      </c>
      <c r="B103" s="60" t="s">
        <v>289</v>
      </c>
      <c r="C103" s="61" t="s">
        <v>290</v>
      </c>
      <c r="D103" s="74"/>
      <c r="E103" s="3" t="s">
        <v>69</v>
      </c>
      <c r="F103" s="3" t="s">
        <v>69</v>
      </c>
      <c r="G103" s="3" t="s">
        <v>69</v>
      </c>
      <c r="H103" s="3" t="s">
        <v>69</v>
      </c>
      <c r="I103" s="3" t="s">
        <v>69</v>
      </c>
      <c r="J103" s="3" t="s">
        <v>69</v>
      </c>
      <c r="K103" s="3" t="s">
        <v>69</v>
      </c>
      <c r="L103" s="3" t="s">
        <v>69</v>
      </c>
      <c r="M103" s="3" t="s">
        <v>69</v>
      </c>
      <c r="N103" s="3" t="s">
        <v>69</v>
      </c>
      <c r="O103" s="3" t="s">
        <v>69</v>
      </c>
      <c r="P103" s="3" t="s">
        <v>69</v>
      </c>
      <c r="Q103" s="3" t="s">
        <v>69</v>
      </c>
      <c r="R103" s="3" t="s">
        <v>69</v>
      </c>
      <c r="S103" s="3" t="s">
        <v>69</v>
      </c>
      <c r="T103" s="3" t="s">
        <v>69</v>
      </c>
      <c r="U103" s="3" t="s">
        <v>69</v>
      </c>
      <c r="V103" s="3" t="s">
        <v>69</v>
      </c>
      <c r="W103" s="3" t="s">
        <v>69</v>
      </c>
      <c r="X103" s="3" t="s">
        <v>69</v>
      </c>
      <c r="Y103" s="3" t="s">
        <v>69</v>
      </c>
      <c r="Z103" s="3" t="s">
        <v>69</v>
      </c>
      <c r="AA103" s="3" t="s">
        <v>69</v>
      </c>
      <c r="AB103" s="3" t="s">
        <v>69</v>
      </c>
      <c r="AC103" s="3" t="s">
        <v>69</v>
      </c>
      <c r="AD103" s="3" t="s">
        <v>69</v>
      </c>
      <c r="AE103" s="51"/>
      <c r="AF103" s="3" t="s">
        <v>69</v>
      </c>
      <c r="AG103" s="3" t="s">
        <v>69</v>
      </c>
      <c r="AH103" s="3" t="s">
        <v>69</v>
      </c>
      <c r="AI103" s="3" t="s">
        <v>69</v>
      </c>
      <c r="AJ103" s="3" t="s">
        <v>69</v>
      </c>
      <c r="AK103" s="22" t="s">
        <v>69</v>
      </c>
      <c r="AL103" s="40" t="s">
        <v>282</v>
      </c>
    </row>
    <row r="104" spans="1:38" ht="26.25" customHeight="1" thickBot="1" x14ac:dyDescent="0.25">
      <c r="A104" s="60" t="s">
        <v>279</v>
      </c>
      <c r="B104" s="60" t="s">
        <v>291</v>
      </c>
      <c r="C104" s="61" t="s">
        <v>292</v>
      </c>
      <c r="D104" s="74"/>
      <c r="E104" s="3">
        <v>3.2000000000000003E-4</v>
      </c>
      <c r="F104" s="3">
        <v>2.81E-3</v>
      </c>
      <c r="G104" s="3" t="s">
        <v>65</v>
      </c>
      <c r="H104" s="3">
        <v>1.2069999999999999E-2</v>
      </c>
      <c r="I104" s="3">
        <v>9.0000000000000006E-5</v>
      </c>
      <c r="J104" s="3">
        <v>2.7E-4</v>
      </c>
      <c r="K104" s="3">
        <v>6.3000000000000003E-4</v>
      </c>
      <c r="L104" s="3" t="s">
        <v>65</v>
      </c>
      <c r="M104" s="3" t="s">
        <v>65</v>
      </c>
      <c r="N104" s="3" t="s">
        <v>65</v>
      </c>
      <c r="O104" s="3" t="s">
        <v>65</v>
      </c>
      <c r="P104" s="3" t="s">
        <v>65</v>
      </c>
      <c r="Q104" s="3" t="s">
        <v>65</v>
      </c>
      <c r="R104" s="3" t="s">
        <v>65</v>
      </c>
      <c r="S104" s="3" t="s">
        <v>65</v>
      </c>
      <c r="T104" s="3" t="s">
        <v>65</v>
      </c>
      <c r="U104" s="3" t="s">
        <v>65</v>
      </c>
      <c r="V104" s="3" t="s">
        <v>65</v>
      </c>
      <c r="W104" s="3" t="s">
        <v>65</v>
      </c>
      <c r="X104" s="3" t="s">
        <v>65</v>
      </c>
      <c r="Y104" s="3" t="s">
        <v>65</v>
      </c>
      <c r="Z104" s="3" t="s">
        <v>65</v>
      </c>
      <c r="AA104" s="3" t="s">
        <v>65</v>
      </c>
      <c r="AB104" s="3" t="s">
        <v>65</v>
      </c>
      <c r="AC104" s="3" t="s">
        <v>65</v>
      </c>
      <c r="AD104" s="3" t="s">
        <v>65</v>
      </c>
      <c r="AE104" s="51"/>
      <c r="AF104" s="3" t="s">
        <v>65</v>
      </c>
      <c r="AG104" s="3" t="s">
        <v>65</v>
      </c>
      <c r="AH104" s="3" t="s">
        <v>65</v>
      </c>
      <c r="AI104" s="3" t="s">
        <v>65</v>
      </c>
      <c r="AJ104" s="3" t="s">
        <v>65</v>
      </c>
      <c r="AK104" s="22">
        <v>4.5</v>
      </c>
      <c r="AL104" s="40" t="s">
        <v>282</v>
      </c>
    </row>
    <row r="105" spans="1:38" ht="26.25" customHeight="1" thickBot="1" x14ac:dyDescent="0.25">
      <c r="A105" s="60" t="s">
        <v>279</v>
      </c>
      <c r="B105" s="60" t="s">
        <v>293</v>
      </c>
      <c r="C105" s="61" t="s">
        <v>294</v>
      </c>
      <c r="D105" s="74"/>
      <c r="E105" s="164">
        <v>9.6000000000000002E-4</v>
      </c>
      <c r="F105" s="164">
        <v>4.163E-2</v>
      </c>
      <c r="G105" s="3" t="s">
        <v>65</v>
      </c>
      <c r="H105" s="164">
        <v>3.9730000000000001E-2</v>
      </c>
      <c r="I105" s="164">
        <v>7.5000000000000002E-4</v>
      </c>
      <c r="J105" s="164">
        <v>1.1800000000000001E-3</v>
      </c>
      <c r="K105" s="164">
        <v>2.5700000000000002E-3</v>
      </c>
      <c r="L105" s="3" t="s">
        <v>65</v>
      </c>
      <c r="M105" s="3" t="s">
        <v>65</v>
      </c>
      <c r="N105" s="3" t="s">
        <v>65</v>
      </c>
      <c r="O105" s="3" t="s">
        <v>65</v>
      </c>
      <c r="P105" s="3" t="s">
        <v>65</v>
      </c>
      <c r="Q105" s="3" t="s">
        <v>65</v>
      </c>
      <c r="R105" s="3" t="s">
        <v>65</v>
      </c>
      <c r="S105" s="3" t="s">
        <v>65</v>
      </c>
      <c r="T105" s="3" t="s">
        <v>65</v>
      </c>
      <c r="U105" s="3" t="s">
        <v>65</v>
      </c>
      <c r="V105" s="3" t="s">
        <v>65</v>
      </c>
      <c r="W105" s="3" t="s">
        <v>65</v>
      </c>
      <c r="X105" s="3" t="s">
        <v>65</v>
      </c>
      <c r="Y105" s="3" t="s">
        <v>65</v>
      </c>
      <c r="Z105" s="3" t="s">
        <v>65</v>
      </c>
      <c r="AA105" s="3" t="s">
        <v>65</v>
      </c>
      <c r="AB105" s="3" t="s">
        <v>65</v>
      </c>
      <c r="AC105" s="3" t="s">
        <v>65</v>
      </c>
      <c r="AD105" s="3" t="s">
        <v>65</v>
      </c>
      <c r="AE105" s="51"/>
      <c r="AF105" s="3" t="s">
        <v>65</v>
      </c>
      <c r="AG105" s="3" t="s">
        <v>65</v>
      </c>
      <c r="AH105" s="3" t="s">
        <v>65</v>
      </c>
      <c r="AI105" s="3" t="s">
        <v>65</v>
      </c>
      <c r="AJ105" s="3" t="s">
        <v>65</v>
      </c>
      <c r="AK105" s="165">
        <v>5.35</v>
      </c>
      <c r="AL105" s="40" t="s">
        <v>282</v>
      </c>
    </row>
    <row r="106" spans="1:38" ht="26.25" customHeight="1" thickBot="1" x14ac:dyDescent="0.25">
      <c r="A106" s="60" t="s">
        <v>279</v>
      </c>
      <c r="B106" s="60" t="s">
        <v>295</v>
      </c>
      <c r="C106" s="61" t="s">
        <v>296</v>
      </c>
      <c r="D106" s="74"/>
      <c r="E106" s="3" t="s">
        <v>69</v>
      </c>
      <c r="F106" s="3" t="s">
        <v>69</v>
      </c>
      <c r="G106" s="3" t="s">
        <v>69</v>
      </c>
      <c r="H106" s="3" t="s">
        <v>69</v>
      </c>
      <c r="I106" s="3" t="s">
        <v>69</v>
      </c>
      <c r="J106" s="3" t="s">
        <v>69</v>
      </c>
      <c r="K106" s="3" t="s">
        <v>69</v>
      </c>
      <c r="L106" s="3" t="s">
        <v>69</v>
      </c>
      <c r="M106" s="3" t="s">
        <v>69</v>
      </c>
      <c r="N106" s="3" t="s">
        <v>69</v>
      </c>
      <c r="O106" s="3" t="s">
        <v>69</v>
      </c>
      <c r="P106" s="3" t="s">
        <v>69</v>
      </c>
      <c r="Q106" s="3" t="s">
        <v>69</v>
      </c>
      <c r="R106" s="3" t="s">
        <v>69</v>
      </c>
      <c r="S106" s="3" t="s">
        <v>69</v>
      </c>
      <c r="T106" s="3" t="s">
        <v>69</v>
      </c>
      <c r="U106" s="3" t="s">
        <v>69</v>
      </c>
      <c r="V106" s="3" t="s">
        <v>69</v>
      </c>
      <c r="W106" s="3" t="s">
        <v>69</v>
      </c>
      <c r="X106" s="3" t="s">
        <v>69</v>
      </c>
      <c r="Y106" s="3" t="s">
        <v>69</v>
      </c>
      <c r="Z106" s="3" t="s">
        <v>69</v>
      </c>
      <c r="AA106" s="3" t="s">
        <v>69</v>
      </c>
      <c r="AB106" s="3" t="s">
        <v>69</v>
      </c>
      <c r="AC106" s="3" t="s">
        <v>69</v>
      </c>
      <c r="AD106" s="3" t="s">
        <v>69</v>
      </c>
      <c r="AE106" s="51"/>
      <c r="AF106" s="3" t="s">
        <v>69</v>
      </c>
      <c r="AG106" s="3" t="s">
        <v>69</v>
      </c>
      <c r="AH106" s="3" t="s">
        <v>69</v>
      </c>
      <c r="AI106" s="3" t="s">
        <v>69</v>
      </c>
      <c r="AJ106" s="3" t="s">
        <v>69</v>
      </c>
      <c r="AK106" s="22" t="s">
        <v>69</v>
      </c>
      <c r="AL106" s="40" t="s">
        <v>282</v>
      </c>
    </row>
    <row r="107" spans="1:38" ht="26.25" customHeight="1" thickBot="1" x14ac:dyDescent="0.25">
      <c r="A107" s="60" t="s">
        <v>279</v>
      </c>
      <c r="B107" s="60" t="s">
        <v>297</v>
      </c>
      <c r="C107" s="61" t="s">
        <v>298</v>
      </c>
      <c r="D107" s="74"/>
      <c r="E107" s="3">
        <v>3.1550000000000003E-3</v>
      </c>
      <c r="F107" s="3">
        <v>7.1957000000000007E-2</v>
      </c>
      <c r="G107" s="3" t="s">
        <v>65</v>
      </c>
      <c r="H107" s="164">
        <v>4.7420999999999998E-2</v>
      </c>
      <c r="I107" s="3">
        <v>1.3089999999999998E-3</v>
      </c>
      <c r="J107" s="3">
        <v>1.7444000000000001E-2</v>
      </c>
      <c r="K107" s="3">
        <v>8.2859000000000002E-2</v>
      </c>
      <c r="L107" s="3" t="s">
        <v>65</v>
      </c>
      <c r="M107" s="3" t="s">
        <v>65</v>
      </c>
      <c r="N107" s="3" t="s">
        <v>65</v>
      </c>
      <c r="O107" s="3" t="s">
        <v>65</v>
      </c>
      <c r="P107" s="3" t="s">
        <v>65</v>
      </c>
      <c r="Q107" s="3" t="s">
        <v>65</v>
      </c>
      <c r="R107" s="3" t="s">
        <v>65</v>
      </c>
      <c r="S107" s="3" t="s">
        <v>65</v>
      </c>
      <c r="T107" s="3" t="s">
        <v>65</v>
      </c>
      <c r="U107" s="3" t="s">
        <v>65</v>
      </c>
      <c r="V107" s="3" t="s">
        <v>65</v>
      </c>
      <c r="W107" s="3" t="s">
        <v>65</v>
      </c>
      <c r="X107" s="3" t="s">
        <v>65</v>
      </c>
      <c r="Y107" s="3" t="s">
        <v>65</v>
      </c>
      <c r="Z107" s="3" t="s">
        <v>65</v>
      </c>
      <c r="AA107" s="3" t="s">
        <v>65</v>
      </c>
      <c r="AB107" s="3" t="s">
        <v>65</v>
      </c>
      <c r="AC107" s="3" t="s">
        <v>65</v>
      </c>
      <c r="AD107" s="3" t="s">
        <v>65</v>
      </c>
      <c r="AE107" s="51"/>
      <c r="AF107" s="3" t="s">
        <v>65</v>
      </c>
      <c r="AG107" s="3" t="s">
        <v>65</v>
      </c>
      <c r="AH107" s="3" t="s">
        <v>65</v>
      </c>
      <c r="AI107" s="3" t="s">
        <v>65</v>
      </c>
      <c r="AJ107" s="3" t="s">
        <v>65</v>
      </c>
      <c r="AK107" s="22">
        <v>436.1</v>
      </c>
      <c r="AL107" s="40" t="s">
        <v>282</v>
      </c>
    </row>
    <row r="108" spans="1:38" ht="26.25" customHeight="1" thickBot="1" x14ac:dyDescent="0.25">
      <c r="A108" s="60" t="s">
        <v>279</v>
      </c>
      <c r="B108" s="60" t="s">
        <v>299</v>
      </c>
      <c r="C108" s="61" t="s">
        <v>300</v>
      </c>
      <c r="D108" s="74"/>
      <c r="E108" s="3">
        <v>5.4380000000000001E-3</v>
      </c>
      <c r="F108" s="3">
        <v>0.15700600000000001</v>
      </c>
      <c r="G108" s="3" t="s">
        <v>65</v>
      </c>
      <c r="H108" s="3">
        <v>0.20750399999999999</v>
      </c>
      <c r="I108" s="3">
        <v>2.908E-3</v>
      </c>
      <c r="J108" s="3">
        <v>2.9076000000000001E-2</v>
      </c>
      <c r="K108" s="3">
        <v>5.8151000000000001E-2</v>
      </c>
      <c r="L108" s="3" t="s">
        <v>65</v>
      </c>
      <c r="M108" s="3" t="s">
        <v>65</v>
      </c>
      <c r="N108" s="3" t="s">
        <v>65</v>
      </c>
      <c r="O108" s="3" t="s">
        <v>65</v>
      </c>
      <c r="P108" s="3" t="s">
        <v>65</v>
      </c>
      <c r="Q108" s="3" t="s">
        <v>65</v>
      </c>
      <c r="R108" s="3" t="s">
        <v>65</v>
      </c>
      <c r="S108" s="3" t="s">
        <v>65</v>
      </c>
      <c r="T108" s="3" t="s">
        <v>65</v>
      </c>
      <c r="U108" s="3" t="s">
        <v>65</v>
      </c>
      <c r="V108" s="3" t="s">
        <v>65</v>
      </c>
      <c r="W108" s="3" t="s">
        <v>65</v>
      </c>
      <c r="X108" s="3" t="s">
        <v>65</v>
      </c>
      <c r="Y108" s="3" t="s">
        <v>65</v>
      </c>
      <c r="Z108" s="3" t="s">
        <v>65</v>
      </c>
      <c r="AA108" s="3" t="s">
        <v>65</v>
      </c>
      <c r="AB108" s="3" t="s">
        <v>65</v>
      </c>
      <c r="AC108" s="3" t="s">
        <v>65</v>
      </c>
      <c r="AD108" s="3" t="s">
        <v>65</v>
      </c>
      <c r="AE108" s="51"/>
      <c r="AF108" s="3" t="s">
        <v>65</v>
      </c>
      <c r="AG108" s="3" t="s">
        <v>65</v>
      </c>
      <c r="AH108" s="3" t="s">
        <v>65</v>
      </c>
      <c r="AI108" s="3" t="s">
        <v>65</v>
      </c>
      <c r="AJ108" s="3" t="s">
        <v>65</v>
      </c>
      <c r="AK108" s="22">
        <v>478.43299999999999</v>
      </c>
      <c r="AL108" s="40" t="s">
        <v>282</v>
      </c>
    </row>
    <row r="109" spans="1:38" ht="26.25" customHeight="1" thickBot="1" x14ac:dyDescent="0.25">
      <c r="A109" s="60" t="s">
        <v>279</v>
      </c>
      <c r="B109" s="60" t="s">
        <v>301</v>
      </c>
      <c r="C109" s="61" t="s">
        <v>302</v>
      </c>
      <c r="D109" s="74"/>
      <c r="E109" s="3" t="s">
        <v>139</v>
      </c>
      <c r="F109" s="3" t="s">
        <v>139</v>
      </c>
      <c r="G109" s="3" t="s">
        <v>65</v>
      </c>
      <c r="H109" s="3" t="s">
        <v>139</v>
      </c>
      <c r="I109" s="3" t="s">
        <v>139</v>
      </c>
      <c r="J109" s="3" t="s">
        <v>139</v>
      </c>
      <c r="K109" s="3" t="s">
        <v>139</v>
      </c>
      <c r="L109" s="3" t="s">
        <v>65</v>
      </c>
      <c r="M109" s="3" t="s">
        <v>65</v>
      </c>
      <c r="N109" s="3" t="s">
        <v>65</v>
      </c>
      <c r="O109" s="3" t="s">
        <v>65</v>
      </c>
      <c r="P109" s="3" t="s">
        <v>65</v>
      </c>
      <c r="Q109" s="3" t="s">
        <v>65</v>
      </c>
      <c r="R109" s="3" t="s">
        <v>65</v>
      </c>
      <c r="S109" s="3" t="s">
        <v>65</v>
      </c>
      <c r="T109" s="3" t="s">
        <v>65</v>
      </c>
      <c r="U109" s="3" t="s">
        <v>65</v>
      </c>
      <c r="V109" s="3" t="s">
        <v>65</v>
      </c>
      <c r="W109" s="3" t="s">
        <v>65</v>
      </c>
      <c r="X109" s="3" t="s">
        <v>65</v>
      </c>
      <c r="Y109" s="3" t="s">
        <v>65</v>
      </c>
      <c r="Z109" s="3" t="s">
        <v>65</v>
      </c>
      <c r="AA109" s="3" t="s">
        <v>65</v>
      </c>
      <c r="AB109" s="3" t="s">
        <v>65</v>
      </c>
      <c r="AC109" s="3" t="s">
        <v>65</v>
      </c>
      <c r="AD109" s="3" t="s">
        <v>65</v>
      </c>
      <c r="AE109" s="51"/>
      <c r="AF109" s="3" t="s">
        <v>65</v>
      </c>
      <c r="AG109" s="3" t="s">
        <v>65</v>
      </c>
      <c r="AH109" s="3" t="s">
        <v>65</v>
      </c>
      <c r="AI109" s="3" t="s">
        <v>65</v>
      </c>
      <c r="AJ109" s="3" t="s">
        <v>65</v>
      </c>
      <c r="AK109" s="22" t="s">
        <v>139</v>
      </c>
      <c r="AL109" s="40" t="s">
        <v>282</v>
      </c>
    </row>
    <row r="110" spans="1:38" ht="26.25" customHeight="1" thickBot="1" x14ac:dyDescent="0.25">
      <c r="A110" s="60" t="s">
        <v>279</v>
      </c>
      <c r="B110" s="60" t="s">
        <v>303</v>
      </c>
      <c r="C110" s="61" t="s">
        <v>304</v>
      </c>
      <c r="D110" s="74"/>
      <c r="E110" s="3">
        <v>5.8330000000000005E-3</v>
      </c>
      <c r="F110" s="3">
        <v>0.248194</v>
      </c>
      <c r="G110" s="3" t="s">
        <v>65</v>
      </c>
      <c r="H110" s="164">
        <v>0.18632499999999999</v>
      </c>
      <c r="I110" s="3">
        <v>1.0152E-2</v>
      </c>
      <c r="J110" s="3">
        <v>7.1057999999999996E-2</v>
      </c>
      <c r="K110" s="3">
        <v>7.1057999999999996E-2</v>
      </c>
      <c r="L110" s="3" t="s">
        <v>65</v>
      </c>
      <c r="M110" s="3" t="s">
        <v>65</v>
      </c>
      <c r="N110" s="3" t="s">
        <v>65</v>
      </c>
      <c r="O110" s="3" t="s">
        <v>65</v>
      </c>
      <c r="P110" s="3" t="s">
        <v>65</v>
      </c>
      <c r="Q110" s="3" t="s">
        <v>65</v>
      </c>
      <c r="R110" s="3" t="s">
        <v>65</v>
      </c>
      <c r="S110" s="3" t="s">
        <v>65</v>
      </c>
      <c r="T110" s="3" t="s">
        <v>65</v>
      </c>
      <c r="U110" s="3" t="s">
        <v>65</v>
      </c>
      <c r="V110" s="3" t="s">
        <v>65</v>
      </c>
      <c r="W110" s="3" t="s">
        <v>65</v>
      </c>
      <c r="X110" s="3" t="s">
        <v>65</v>
      </c>
      <c r="Y110" s="3" t="s">
        <v>65</v>
      </c>
      <c r="Z110" s="3" t="s">
        <v>65</v>
      </c>
      <c r="AA110" s="3" t="s">
        <v>65</v>
      </c>
      <c r="AB110" s="3" t="s">
        <v>65</v>
      </c>
      <c r="AC110" s="3" t="s">
        <v>65</v>
      </c>
      <c r="AD110" s="3" t="s">
        <v>65</v>
      </c>
      <c r="AE110" s="51"/>
      <c r="AF110" s="3" t="s">
        <v>65</v>
      </c>
      <c r="AG110" s="3" t="s">
        <v>65</v>
      </c>
      <c r="AH110" s="3" t="s">
        <v>65</v>
      </c>
      <c r="AI110" s="3" t="s">
        <v>65</v>
      </c>
      <c r="AJ110" s="3" t="s">
        <v>65</v>
      </c>
      <c r="AK110" s="22">
        <v>507.55399999999997</v>
      </c>
      <c r="AL110" s="40" t="s">
        <v>282</v>
      </c>
    </row>
    <row r="111" spans="1:38" ht="26.25" customHeight="1" x14ac:dyDescent="0.2">
      <c r="A111" s="60" t="s">
        <v>279</v>
      </c>
      <c r="B111" s="60" t="s">
        <v>305</v>
      </c>
      <c r="C111" s="61" t="s">
        <v>306</v>
      </c>
      <c r="D111" s="74"/>
      <c r="E111" s="22">
        <v>6.0000000000000006E-4</v>
      </c>
      <c r="F111" s="3">
        <v>7.0499999999999998E-3</v>
      </c>
      <c r="G111" s="3" t="s">
        <v>65</v>
      </c>
      <c r="H111" s="3">
        <v>2.3089999999999999E-2</v>
      </c>
      <c r="I111" s="3">
        <v>9.0000000000000006E-5</v>
      </c>
      <c r="J111" s="3">
        <v>1.8000000000000001E-4</v>
      </c>
      <c r="K111" s="3">
        <v>4.0999999999999999E-4</v>
      </c>
      <c r="L111" s="3" t="s">
        <v>65</v>
      </c>
      <c r="M111" s="3" t="s">
        <v>65</v>
      </c>
      <c r="N111" s="3" t="s">
        <v>65</v>
      </c>
      <c r="O111" s="3" t="s">
        <v>65</v>
      </c>
      <c r="P111" s="3" t="s">
        <v>65</v>
      </c>
      <c r="Q111" s="3" t="s">
        <v>65</v>
      </c>
      <c r="R111" s="3" t="s">
        <v>65</v>
      </c>
      <c r="S111" s="3" t="s">
        <v>65</v>
      </c>
      <c r="T111" s="3" t="s">
        <v>65</v>
      </c>
      <c r="U111" s="3" t="s">
        <v>65</v>
      </c>
      <c r="V111" s="3" t="s">
        <v>65</v>
      </c>
      <c r="W111" s="3" t="s">
        <v>65</v>
      </c>
      <c r="X111" s="3" t="s">
        <v>65</v>
      </c>
      <c r="Y111" s="3" t="s">
        <v>65</v>
      </c>
      <c r="Z111" s="3" t="s">
        <v>65</v>
      </c>
      <c r="AA111" s="3" t="s">
        <v>65</v>
      </c>
      <c r="AB111" s="3" t="s">
        <v>65</v>
      </c>
      <c r="AC111" s="3" t="s">
        <v>65</v>
      </c>
      <c r="AD111" s="3" t="s">
        <v>65</v>
      </c>
      <c r="AE111" s="51"/>
      <c r="AF111" s="3" t="s">
        <v>65</v>
      </c>
      <c r="AG111" s="3" t="s">
        <v>65</v>
      </c>
      <c r="AH111" s="3" t="s">
        <v>65</v>
      </c>
      <c r="AI111" s="3" t="s">
        <v>65</v>
      </c>
      <c r="AJ111" s="3" t="s">
        <v>65</v>
      </c>
      <c r="AK111" s="22">
        <v>22.974</v>
      </c>
      <c r="AL111" s="40" t="s">
        <v>282</v>
      </c>
    </row>
    <row r="112" spans="1:38" ht="26.25" customHeight="1" x14ac:dyDescent="0.2">
      <c r="A112" s="60" t="s">
        <v>307</v>
      </c>
      <c r="B112" s="60" t="s">
        <v>308</v>
      </c>
      <c r="C112" s="61" t="s">
        <v>309</v>
      </c>
      <c r="D112" s="62"/>
      <c r="E112" s="22">
        <v>1.65944</v>
      </c>
      <c r="F112" s="22" t="s">
        <v>65</v>
      </c>
      <c r="G112" s="22" t="s">
        <v>65</v>
      </c>
      <c r="H112" s="165">
        <v>2.3751180000000001</v>
      </c>
      <c r="I112" s="3" t="s">
        <v>65</v>
      </c>
      <c r="J112" s="3" t="s">
        <v>65</v>
      </c>
      <c r="K112" s="3" t="s">
        <v>65</v>
      </c>
      <c r="L112" s="3" t="s">
        <v>65</v>
      </c>
      <c r="M112" s="3" t="s">
        <v>65</v>
      </c>
      <c r="N112" s="3" t="s">
        <v>65</v>
      </c>
      <c r="O112" s="3" t="s">
        <v>65</v>
      </c>
      <c r="P112" s="3" t="s">
        <v>65</v>
      </c>
      <c r="Q112" s="3" t="s">
        <v>65</v>
      </c>
      <c r="R112" s="3" t="s">
        <v>65</v>
      </c>
      <c r="S112" s="3" t="s">
        <v>65</v>
      </c>
      <c r="T112" s="3" t="s">
        <v>65</v>
      </c>
      <c r="U112" s="3" t="s">
        <v>65</v>
      </c>
      <c r="V112" s="3" t="s">
        <v>65</v>
      </c>
      <c r="W112" s="3" t="s">
        <v>65</v>
      </c>
      <c r="X112" s="3" t="s">
        <v>65</v>
      </c>
      <c r="Y112" s="3" t="s">
        <v>65</v>
      </c>
      <c r="Z112" s="3" t="s">
        <v>65</v>
      </c>
      <c r="AA112" s="3" t="s">
        <v>65</v>
      </c>
      <c r="AB112" s="3" t="s">
        <v>65</v>
      </c>
      <c r="AC112" s="3" t="s">
        <v>65</v>
      </c>
      <c r="AD112" s="3" t="s">
        <v>65</v>
      </c>
      <c r="AE112" s="51"/>
      <c r="AF112" s="3" t="s">
        <v>65</v>
      </c>
      <c r="AG112" s="3" t="s">
        <v>65</v>
      </c>
      <c r="AH112" s="3" t="s">
        <v>65</v>
      </c>
      <c r="AI112" s="3" t="s">
        <v>65</v>
      </c>
      <c r="AJ112" s="3" t="s">
        <v>65</v>
      </c>
      <c r="AK112" s="22">
        <v>41486000</v>
      </c>
      <c r="AL112" s="40" t="s">
        <v>310</v>
      </c>
    </row>
    <row r="113" spans="1:38" ht="26.25" customHeight="1" x14ac:dyDescent="0.2">
      <c r="A113" s="60" t="s">
        <v>307</v>
      </c>
      <c r="B113" s="75" t="s">
        <v>311</v>
      </c>
      <c r="C113" s="76" t="s">
        <v>312</v>
      </c>
      <c r="D113" s="62"/>
      <c r="E113" s="165">
        <v>0.69383000000000017</v>
      </c>
      <c r="F113" s="22" t="s">
        <v>139</v>
      </c>
      <c r="G113" s="22" t="s">
        <v>65</v>
      </c>
      <c r="H113" s="165">
        <v>1.8140120000000004</v>
      </c>
      <c r="I113" s="3" t="s">
        <v>65</v>
      </c>
      <c r="J113" s="3" t="s">
        <v>65</v>
      </c>
      <c r="K113" s="3" t="s">
        <v>65</v>
      </c>
      <c r="L113" s="3" t="s">
        <v>65</v>
      </c>
      <c r="M113" s="3" t="s">
        <v>65</v>
      </c>
      <c r="N113" s="3" t="s">
        <v>65</v>
      </c>
      <c r="O113" s="3" t="s">
        <v>65</v>
      </c>
      <c r="P113" s="3" t="s">
        <v>65</v>
      </c>
      <c r="Q113" s="3" t="s">
        <v>65</v>
      </c>
      <c r="R113" s="3" t="s">
        <v>65</v>
      </c>
      <c r="S113" s="3" t="s">
        <v>65</v>
      </c>
      <c r="T113" s="3" t="s">
        <v>65</v>
      </c>
      <c r="U113" s="3" t="s">
        <v>65</v>
      </c>
      <c r="V113" s="3" t="s">
        <v>65</v>
      </c>
      <c r="W113" s="3" t="s">
        <v>65</v>
      </c>
      <c r="X113" s="3" t="s">
        <v>65</v>
      </c>
      <c r="Y113" s="3" t="s">
        <v>65</v>
      </c>
      <c r="Z113" s="3" t="s">
        <v>65</v>
      </c>
      <c r="AA113" s="3" t="s">
        <v>65</v>
      </c>
      <c r="AB113" s="3" t="s">
        <v>65</v>
      </c>
      <c r="AC113" s="3" t="s">
        <v>65</v>
      </c>
      <c r="AD113" s="3" t="s">
        <v>65</v>
      </c>
      <c r="AE113" s="51"/>
      <c r="AF113" s="3" t="s">
        <v>65</v>
      </c>
      <c r="AG113" s="3" t="s">
        <v>65</v>
      </c>
      <c r="AH113" s="3" t="s">
        <v>65</v>
      </c>
      <c r="AI113" s="3" t="s">
        <v>65</v>
      </c>
      <c r="AJ113" s="3" t="s">
        <v>65</v>
      </c>
      <c r="AK113" s="3" t="s">
        <v>65</v>
      </c>
      <c r="AL113" s="40" t="s">
        <v>151</v>
      </c>
    </row>
    <row r="114" spans="1:38" ht="26.25" customHeight="1" x14ac:dyDescent="0.2">
      <c r="A114" s="60" t="s">
        <v>307</v>
      </c>
      <c r="B114" s="75" t="s">
        <v>313</v>
      </c>
      <c r="C114" s="76" t="s">
        <v>314</v>
      </c>
      <c r="D114" s="62"/>
      <c r="E114" s="22">
        <v>2.6490000000000003E-3</v>
      </c>
      <c r="F114" s="22" t="s">
        <v>65</v>
      </c>
      <c r="G114" s="22" t="s">
        <v>65</v>
      </c>
      <c r="H114" s="22">
        <v>8.9449999999999998E-3</v>
      </c>
      <c r="I114" s="3" t="s">
        <v>65</v>
      </c>
      <c r="J114" s="3" t="s">
        <v>65</v>
      </c>
      <c r="K114" s="3" t="s">
        <v>65</v>
      </c>
      <c r="L114" s="3" t="s">
        <v>65</v>
      </c>
      <c r="M114" s="3" t="s">
        <v>65</v>
      </c>
      <c r="N114" s="3" t="s">
        <v>65</v>
      </c>
      <c r="O114" s="3" t="s">
        <v>65</v>
      </c>
      <c r="P114" s="3" t="s">
        <v>65</v>
      </c>
      <c r="Q114" s="3" t="s">
        <v>65</v>
      </c>
      <c r="R114" s="3" t="s">
        <v>65</v>
      </c>
      <c r="S114" s="3" t="s">
        <v>65</v>
      </c>
      <c r="T114" s="3" t="s">
        <v>65</v>
      </c>
      <c r="U114" s="3" t="s">
        <v>65</v>
      </c>
      <c r="V114" s="3" t="s">
        <v>65</v>
      </c>
      <c r="W114" s="3" t="s">
        <v>65</v>
      </c>
      <c r="X114" s="3" t="s">
        <v>65</v>
      </c>
      <c r="Y114" s="3" t="s">
        <v>65</v>
      </c>
      <c r="Z114" s="3" t="s">
        <v>65</v>
      </c>
      <c r="AA114" s="3" t="s">
        <v>65</v>
      </c>
      <c r="AB114" s="3" t="s">
        <v>65</v>
      </c>
      <c r="AC114" s="3" t="s">
        <v>65</v>
      </c>
      <c r="AD114" s="3" t="s">
        <v>65</v>
      </c>
      <c r="AE114" s="51"/>
      <c r="AF114" s="3" t="s">
        <v>65</v>
      </c>
      <c r="AG114" s="3" t="s">
        <v>65</v>
      </c>
      <c r="AH114" s="3" t="s">
        <v>65</v>
      </c>
      <c r="AI114" s="3" t="s">
        <v>65</v>
      </c>
      <c r="AJ114" s="3" t="s">
        <v>65</v>
      </c>
      <c r="AK114" s="3" t="s">
        <v>65</v>
      </c>
      <c r="AL114" s="40" t="s">
        <v>151</v>
      </c>
    </row>
    <row r="115" spans="1:38" ht="26.25" customHeight="1" thickBot="1" x14ac:dyDescent="0.25">
      <c r="A115" s="60" t="s">
        <v>307</v>
      </c>
      <c r="B115" s="75" t="s">
        <v>315</v>
      </c>
      <c r="C115" s="76" t="s">
        <v>316</v>
      </c>
      <c r="D115" s="62"/>
      <c r="E115" s="3">
        <v>5.3252000000000001E-2</v>
      </c>
      <c r="F115" s="3" t="s">
        <v>65</v>
      </c>
      <c r="G115" s="3" t="s">
        <v>65</v>
      </c>
      <c r="H115" s="164">
        <v>0.108957</v>
      </c>
      <c r="I115" s="3" t="s">
        <v>65</v>
      </c>
      <c r="J115" s="3" t="s">
        <v>65</v>
      </c>
      <c r="K115" s="3" t="s">
        <v>65</v>
      </c>
      <c r="L115" s="3" t="s">
        <v>65</v>
      </c>
      <c r="M115" s="3" t="s">
        <v>65</v>
      </c>
      <c r="N115" s="3" t="s">
        <v>65</v>
      </c>
      <c r="O115" s="3" t="s">
        <v>65</v>
      </c>
      <c r="P115" s="3" t="s">
        <v>65</v>
      </c>
      <c r="Q115" s="3" t="s">
        <v>65</v>
      </c>
      <c r="R115" s="3" t="s">
        <v>65</v>
      </c>
      <c r="S115" s="3" t="s">
        <v>65</v>
      </c>
      <c r="T115" s="3" t="s">
        <v>65</v>
      </c>
      <c r="U115" s="3" t="s">
        <v>65</v>
      </c>
      <c r="V115" s="3" t="s">
        <v>65</v>
      </c>
      <c r="W115" s="3" t="s">
        <v>65</v>
      </c>
      <c r="X115" s="3" t="s">
        <v>65</v>
      </c>
      <c r="Y115" s="3" t="s">
        <v>65</v>
      </c>
      <c r="Z115" s="3" t="s">
        <v>65</v>
      </c>
      <c r="AA115" s="3" t="s">
        <v>65</v>
      </c>
      <c r="AB115" s="3" t="s">
        <v>65</v>
      </c>
      <c r="AC115" s="3" t="s">
        <v>65</v>
      </c>
      <c r="AD115" s="3" t="s">
        <v>65</v>
      </c>
      <c r="AE115" s="51"/>
      <c r="AF115" s="3" t="s">
        <v>65</v>
      </c>
      <c r="AG115" s="3" t="s">
        <v>65</v>
      </c>
      <c r="AH115" s="3" t="s">
        <v>65</v>
      </c>
      <c r="AI115" s="3" t="s">
        <v>65</v>
      </c>
      <c r="AJ115" s="3" t="s">
        <v>65</v>
      </c>
      <c r="AK115" s="3" t="s">
        <v>65</v>
      </c>
      <c r="AL115" s="40" t="s">
        <v>151</v>
      </c>
    </row>
    <row r="116" spans="1:38" ht="26.25" customHeight="1" thickBot="1" x14ac:dyDescent="0.25">
      <c r="A116" s="60" t="s">
        <v>307</v>
      </c>
      <c r="B116" s="60" t="s">
        <v>317</v>
      </c>
      <c r="C116" s="66" t="s">
        <v>318</v>
      </c>
      <c r="D116" s="62"/>
      <c r="E116" s="165">
        <v>0.122186</v>
      </c>
      <c r="F116" s="22" t="s">
        <v>139</v>
      </c>
      <c r="G116" s="22" t="s">
        <v>65</v>
      </c>
      <c r="H116" s="165">
        <v>0.28122400000000003</v>
      </c>
      <c r="I116" s="3" t="s">
        <v>65</v>
      </c>
      <c r="J116" s="3" t="s">
        <v>65</v>
      </c>
      <c r="K116" s="3" t="s">
        <v>65</v>
      </c>
      <c r="L116" s="3" t="s">
        <v>65</v>
      </c>
      <c r="M116" s="3" t="s">
        <v>65</v>
      </c>
      <c r="N116" s="3" t="s">
        <v>65</v>
      </c>
      <c r="O116" s="3" t="s">
        <v>65</v>
      </c>
      <c r="P116" s="3" t="s">
        <v>65</v>
      </c>
      <c r="Q116" s="3" t="s">
        <v>65</v>
      </c>
      <c r="R116" s="3" t="s">
        <v>65</v>
      </c>
      <c r="S116" s="3" t="s">
        <v>65</v>
      </c>
      <c r="T116" s="3" t="s">
        <v>65</v>
      </c>
      <c r="U116" s="3" t="s">
        <v>65</v>
      </c>
      <c r="V116" s="3" t="s">
        <v>65</v>
      </c>
      <c r="W116" s="3" t="s">
        <v>65</v>
      </c>
      <c r="X116" s="3" t="s">
        <v>65</v>
      </c>
      <c r="Y116" s="3" t="s">
        <v>65</v>
      </c>
      <c r="Z116" s="3" t="s">
        <v>65</v>
      </c>
      <c r="AA116" s="3" t="s">
        <v>65</v>
      </c>
      <c r="AB116" s="3" t="s">
        <v>65</v>
      </c>
      <c r="AC116" s="3" t="s">
        <v>65</v>
      </c>
      <c r="AD116" s="3" t="s">
        <v>65</v>
      </c>
      <c r="AE116" s="51"/>
      <c r="AF116" s="3" t="s">
        <v>65</v>
      </c>
      <c r="AG116" s="3" t="s">
        <v>65</v>
      </c>
      <c r="AH116" s="3" t="s">
        <v>65</v>
      </c>
      <c r="AI116" s="3" t="s">
        <v>65</v>
      </c>
      <c r="AJ116" s="3" t="s">
        <v>65</v>
      </c>
      <c r="AK116" s="3" t="s">
        <v>65</v>
      </c>
      <c r="AL116" s="40" t="s">
        <v>151</v>
      </c>
    </row>
    <row r="117" spans="1:38" ht="26.25" customHeight="1" thickBot="1" x14ac:dyDescent="0.25">
      <c r="A117" s="60" t="s">
        <v>307</v>
      </c>
      <c r="B117" s="60" t="s">
        <v>319</v>
      </c>
      <c r="C117" s="66" t="s">
        <v>320</v>
      </c>
      <c r="D117" s="62"/>
      <c r="E117" s="3" t="s">
        <v>65</v>
      </c>
      <c r="F117" s="3" t="s">
        <v>65</v>
      </c>
      <c r="G117" s="3" t="s">
        <v>65</v>
      </c>
      <c r="H117" s="3" t="s">
        <v>65</v>
      </c>
      <c r="I117" s="3" t="s">
        <v>65</v>
      </c>
      <c r="J117" s="3" t="s">
        <v>65</v>
      </c>
      <c r="K117" s="3" t="s">
        <v>65</v>
      </c>
      <c r="L117" s="3" t="s">
        <v>65</v>
      </c>
      <c r="M117" s="3" t="s">
        <v>65</v>
      </c>
      <c r="N117" s="3" t="s">
        <v>65</v>
      </c>
      <c r="O117" s="3" t="s">
        <v>65</v>
      </c>
      <c r="P117" s="3" t="s">
        <v>65</v>
      </c>
      <c r="Q117" s="3" t="s">
        <v>65</v>
      </c>
      <c r="R117" s="3" t="s">
        <v>65</v>
      </c>
      <c r="S117" s="3" t="s">
        <v>65</v>
      </c>
      <c r="T117" s="3" t="s">
        <v>65</v>
      </c>
      <c r="U117" s="3" t="s">
        <v>65</v>
      </c>
      <c r="V117" s="3" t="s">
        <v>65</v>
      </c>
      <c r="W117" s="3" t="s">
        <v>65</v>
      </c>
      <c r="X117" s="3" t="s">
        <v>65</v>
      </c>
      <c r="Y117" s="3" t="s">
        <v>65</v>
      </c>
      <c r="Z117" s="3" t="s">
        <v>65</v>
      </c>
      <c r="AA117" s="3" t="s">
        <v>65</v>
      </c>
      <c r="AB117" s="3" t="s">
        <v>65</v>
      </c>
      <c r="AC117" s="3" t="s">
        <v>65</v>
      </c>
      <c r="AD117" s="3" t="s">
        <v>65</v>
      </c>
      <c r="AE117" s="51"/>
      <c r="AF117" s="3" t="s">
        <v>65</v>
      </c>
      <c r="AG117" s="3" t="s">
        <v>65</v>
      </c>
      <c r="AH117" s="3" t="s">
        <v>65</v>
      </c>
      <c r="AI117" s="3" t="s">
        <v>65</v>
      </c>
      <c r="AJ117" s="3" t="s">
        <v>65</v>
      </c>
      <c r="AK117" s="3" t="s">
        <v>65</v>
      </c>
      <c r="AL117" s="40" t="s">
        <v>151</v>
      </c>
    </row>
    <row r="118" spans="1:38" ht="26.25" customHeight="1" thickBot="1" x14ac:dyDescent="0.25">
      <c r="A118" s="60" t="s">
        <v>307</v>
      </c>
      <c r="B118" s="60" t="s">
        <v>321</v>
      </c>
      <c r="C118" s="66" t="s">
        <v>322</v>
      </c>
      <c r="D118" s="62"/>
      <c r="E118" s="3" t="s">
        <v>65</v>
      </c>
      <c r="F118" s="3" t="s">
        <v>65</v>
      </c>
      <c r="G118" s="3" t="s">
        <v>65</v>
      </c>
      <c r="H118" s="3" t="s">
        <v>65</v>
      </c>
      <c r="I118" s="3" t="s">
        <v>65</v>
      </c>
      <c r="J118" s="3" t="s">
        <v>65</v>
      </c>
      <c r="K118" s="3" t="s">
        <v>65</v>
      </c>
      <c r="L118" s="3" t="s">
        <v>65</v>
      </c>
      <c r="M118" s="3" t="s">
        <v>65</v>
      </c>
      <c r="N118" s="3" t="s">
        <v>65</v>
      </c>
      <c r="O118" s="3" t="s">
        <v>65</v>
      </c>
      <c r="P118" s="3" t="s">
        <v>65</v>
      </c>
      <c r="Q118" s="3" t="s">
        <v>65</v>
      </c>
      <c r="R118" s="3" t="s">
        <v>65</v>
      </c>
      <c r="S118" s="3" t="s">
        <v>65</v>
      </c>
      <c r="T118" s="3" t="s">
        <v>65</v>
      </c>
      <c r="U118" s="3" t="s">
        <v>65</v>
      </c>
      <c r="V118" s="3" t="s">
        <v>65</v>
      </c>
      <c r="W118" s="3" t="s">
        <v>65</v>
      </c>
      <c r="X118" s="3" t="s">
        <v>65</v>
      </c>
      <c r="Y118" s="3" t="s">
        <v>65</v>
      </c>
      <c r="Z118" s="3" t="s">
        <v>65</v>
      </c>
      <c r="AA118" s="3" t="s">
        <v>65</v>
      </c>
      <c r="AB118" s="3" t="s">
        <v>65</v>
      </c>
      <c r="AC118" s="3" t="s">
        <v>65</v>
      </c>
      <c r="AD118" s="3" t="s">
        <v>65</v>
      </c>
      <c r="AE118" s="51"/>
      <c r="AF118" s="3" t="s">
        <v>65</v>
      </c>
      <c r="AG118" s="3" t="s">
        <v>65</v>
      </c>
      <c r="AH118" s="3" t="s">
        <v>65</v>
      </c>
      <c r="AI118" s="3" t="s">
        <v>65</v>
      </c>
      <c r="AJ118" s="3" t="s">
        <v>65</v>
      </c>
      <c r="AK118" s="3" t="s">
        <v>65</v>
      </c>
      <c r="AL118" s="40" t="s">
        <v>151</v>
      </c>
    </row>
    <row r="119" spans="1:38" ht="26.25" customHeight="1" thickBot="1" x14ac:dyDescent="0.25">
      <c r="A119" s="60" t="s">
        <v>307</v>
      </c>
      <c r="B119" s="60" t="s">
        <v>323</v>
      </c>
      <c r="C119" s="61" t="s">
        <v>324</v>
      </c>
      <c r="D119" s="62"/>
      <c r="E119" s="3" t="s">
        <v>65</v>
      </c>
      <c r="F119" s="3" t="s">
        <v>65</v>
      </c>
      <c r="G119" s="3" t="s">
        <v>65</v>
      </c>
      <c r="H119" s="3" t="s">
        <v>65</v>
      </c>
      <c r="I119" s="22">
        <v>0.12686900000000001</v>
      </c>
      <c r="J119" s="22">
        <v>1.5997549999999998</v>
      </c>
      <c r="K119" s="22">
        <v>1.5997549999999998</v>
      </c>
      <c r="L119" s="3" t="s">
        <v>65</v>
      </c>
      <c r="M119" s="3" t="s">
        <v>65</v>
      </c>
      <c r="N119" s="3" t="s">
        <v>65</v>
      </c>
      <c r="O119" s="3" t="s">
        <v>65</v>
      </c>
      <c r="P119" s="3" t="s">
        <v>65</v>
      </c>
      <c r="Q119" s="3" t="s">
        <v>65</v>
      </c>
      <c r="R119" s="3" t="s">
        <v>65</v>
      </c>
      <c r="S119" s="3" t="s">
        <v>65</v>
      </c>
      <c r="T119" s="3" t="s">
        <v>65</v>
      </c>
      <c r="U119" s="3" t="s">
        <v>65</v>
      </c>
      <c r="V119" s="3" t="s">
        <v>65</v>
      </c>
      <c r="W119" s="3" t="s">
        <v>65</v>
      </c>
      <c r="X119" s="3" t="s">
        <v>65</v>
      </c>
      <c r="Y119" s="3" t="s">
        <v>65</v>
      </c>
      <c r="Z119" s="3" t="s">
        <v>65</v>
      </c>
      <c r="AA119" s="3" t="s">
        <v>65</v>
      </c>
      <c r="AB119" s="3" t="s">
        <v>65</v>
      </c>
      <c r="AC119" s="3" t="s">
        <v>65</v>
      </c>
      <c r="AD119" s="3" t="s">
        <v>65</v>
      </c>
      <c r="AE119" s="51"/>
      <c r="AF119" s="3" t="s">
        <v>65</v>
      </c>
      <c r="AG119" s="3" t="s">
        <v>65</v>
      </c>
      <c r="AH119" s="3" t="s">
        <v>65</v>
      </c>
      <c r="AI119" s="3" t="s">
        <v>65</v>
      </c>
      <c r="AJ119" s="3" t="s">
        <v>65</v>
      </c>
      <c r="AK119" s="3" t="s">
        <v>65</v>
      </c>
      <c r="AL119" s="40" t="s">
        <v>151</v>
      </c>
    </row>
    <row r="120" spans="1:38" ht="26.25" customHeight="1" thickBot="1" x14ac:dyDescent="0.25">
      <c r="A120" s="60" t="s">
        <v>307</v>
      </c>
      <c r="B120" s="60" t="s">
        <v>325</v>
      </c>
      <c r="C120" s="61" t="s">
        <v>326</v>
      </c>
      <c r="D120" s="62"/>
      <c r="E120" s="3" t="s">
        <v>65</v>
      </c>
      <c r="F120" s="3" t="s">
        <v>65</v>
      </c>
      <c r="G120" s="3" t="s">
        <v>65</v>
      </c>
      <c r="H120" s="3" t="s">
        <v>65</v>
      </c>
      <c r="I120" s="3" t="s">
        <v>65</v>
      </c>
      <c r="J120" s="3" t="s">
        <v>65</v>
      </c>
      <c r="K120" s="3" t="s">
        <v>65</v>
      </c>
      <c r="L120" s="3" t="s">
        <v>65</v>
      </c>
      <c r="M120" s="3" t="s">
        <v>65</v>
      </c>
      <c r="N120" s="3" t="s">
        <v>65</v>
      </c>
      <c r="O120" s="3" t="s">
        <v>65</v>
      </c>
      <c r="P120" s="3" t="s">
        <v>65</v>
      </c>
      <c r="Q120" s="3" t="s">
        <v>65</v>
      </c>
      <c r="R120" s="3" t="s">
        <v>65</v>
      </c>
      <c r="S120" s="3" t="s">
        <v>65</v>
      </c>
      <c r="T120" s="3" t="s">
        <v>65</v>
      </c>
      <c r="U120" s="3" t="s">
        <v>65</v>
      </c>
      <c r="V120" s="3" t="s">
        <v>65</v>
      </c>
      <c r="W120" s="3" t="s">
        <v>65</v>
      </c>
      <c r="X120" s="3" t="s">
        <v>65</v>
      </c>
      <c r="Y120" s="3" t="s">
        <v>65</v>
      </c>
      <c r="Z120" s="3" t="s">
        <v>65</v>
      </c>
      <c r="AA120" s="3" t="s">
        <v>65</v>
      </c>
      <c r="AB120" s="3" t="s">
        <v>65</v>
      </c>
      <c r="AC120" s="3" t="s">
        <v>65</v>
      </c>
      <c r="AD120" s="3" t="s">
        <v>65</v>
      </c>
      <c r="AE120" s="51"/>
      <c r="AF120" s="3" t="s">
        <v>65</v>
      </c>
      <c r="AG120" s="3" t="s">
        <v>65</v>
      </c>
      <c r="AH120" s="3" t="s">
        <v>65</v>
      </c>
      <c r="AI120" s="3" t="s">
        <v>65</v>
      </c>
      <c r="AJ120" s="3" t="s">
        <v>65</v>
      </c>
      <c r="AK120" s="3" t="s">
        <v>65</v>
      </c>
      <c r="AL120" s="40" t="s">
        <v>151</v>
      </c>
    </row>
    <row r="121" spans="1:38" ht="26.25" customHeight="1" x14ac:dyDescent="0.2">
      <c r="A121" s="60" t="s">
        <v>307</v>
      </c>
      <c r="B121" s="60" t="s">
        <v>327</v>
      </c>
      <c r="C121" s="66" t="s">
        <v>328</v>
      </c>
      <c r="D121" s="63"/>
      <c r="E121" s="3" t="s">
        <v>65</v>
      </c>
      <c r="F121" s="164">
        <v>0.38216</v>
      </c>
      <c r="G121" s="3" t="s">
        <v>65</v>
      </c>
      <c r="H121" s="3" t="s">
        <v>65</v>
      </c>
      <c r="I121" s="3" t="s">
        <v>65</v>
      </c>
      <c r="J121" s="3" t="s">
        <v>65</v>
      </c>
      <c r="K121" s="3" t="s">
        <v>65</v>
      </c>
      <c r="L121" s="3" t="s">
        <v>65</v>
      </c>
      <c r="M121" s="3" t="s">
        <v>65</v>
      </c>
      <c r="N121" s="3" t="s">
        <v>65</v>
      </c>
      <c r="O121" s="3" t="s">
        <v>65</v>
      </c>
      <c r="P121" s="3" t="s">
        <v>65</v>
      </c>
      <c r="Q121" s="3" t="s">
        <v>65</v>
      </c>
      <c r="R121" s="3" t="s">
        <v>65</v>
      </c>
      <c r="S121" s="3" t="s">
        <v>65</v>
      </c>
      <c r="T121" s="3" t="s">
        <v>65</v>
      </c>
      <c r="U121" s="3" t="s">
        <v>65</v>
      </c>
      <c r="V121" s="3" t="s">
        <v>65</v>
      </c>
      <c r="W121" s="3" t="s">
        <v>65</v>
      </c>
      <c r="X121" s="3" t="s">
        <v>65</v>
      </c>
      <c r="Y121" s="3" t="s">
        <v>65</v>
      </c>
      <c r="Z121" s="3" t="s">
        <v>65</v>
      </c>
      <c r="AA121" s="3" t="s">
        <v>65</v>
      </c>
      <c r="AB121" s="3" t="s">
        <v>65</v>
      </c>
      <c r="AC121" s="3" t="s">
        <v>65</v>
      </c>
      <c r="AD121" s="3" t="s">
        <v>65</v>
      </c>
      <c r="AE121" s="51"/>
      <c r="AF121" s="3" t="s">
        <v>65</v>
      </c>
      <c r="AG121" s="3" t="s">
        <v>65</v>
      </c>
      <c r="AH121" s="3" t="s">
        <v>65</v>
      </c>
      <c r="AI121" s="3" t="s">
        <v>65</v>
      </c>
      <c r="AJ121" s="3" t="s">
        <v>65</v>
      </c>
      <c r="AK121" s="3" t="s">
        <v>65</v>
      </c>
      <c r="AL121" s="40" t="s">
        <v>151</v>
      </c>
    </row>
    <row r="122" spans="1:38" ht="26.25" customHeight="1" thickBot="1" x14ac:dyDescent="0.25">
      <c r="A122" s="60" t="s">
        <v>307</v>
      </c>
      <c r="B122" s="75" t="s">
        <v>329</v>
      </c>
      <c r="C122" s="76" t="s">
        <v>330</v>
      </c>
      <c r="D122" s="62"/>
      <c r="E122" s="3" t="s">
        <v>65</v>
      </c>
      <c r="F122" s="3" t="s">
        <v>65</v>
      </c>
      <c r="G122" s="3" t="s">
        <v>65</v>
      </c>
      <c r="H122" s="3" t="s">
        <v>65</v>
      </c>
      <c r="I122" s="3" t="s">
        <v>65</v>
      </c>
      <c r="J122" s="3" t="s">
        <v>65</v>
      </c>
      <c r="K122" s="3" t="s">
        <v>65</v>
      </c>
      <c r="L122" s="3" t="s">
        <v>65</v>
      </c>
      <c r="M122" s="3" t="s">
        <v>65</v>
      </c>
      <c r="N122" s="3" t="s">
        <v>65</v>
      </c>
      <c r="O122" s="3" t="s">
        <v>65</v>
      </c>
      <c r="P122" s="3" t="s">
        <v>65</v>
      </c>
      <c r="Q122" s="3" t="s">
        <v>65</v>
      </c>
      <c r="R122" s="3" t="s">
        <v>65</v>
      </c>
      <c r="S122" s="3" t="s">
        <v>65</v>
      </c>
      <c r="T122" s="3" t="s">
        <v>65</v>
      </c>
      <c r="U122" s="3" t="s">
        <v>65</v>
      </c>
      <c r="V122" s="3" t="s">
        <v>65</v>
      </c>
      <c r="W122" s="3" t="s">
        <v>65</v>
      </c>
      <c r="X122" s="3" t="s">
        <v>65</v>
      </c>
      <c r="Y122" s="3" t="s">
        <v>65</v>
      </c>
      <c r="Z122" s="3" t="s">
        <v>65</v>
      </c>
      <c r="AA122" s="3" t="s">
        <v>65</v>
      </c>
      <c r="AB122" s="3" t="s">
        <v>65</v>
      </c>
      <c r="AC122" s="3" t="s">
        <v>72</v>
      </c>
      <c r="AD122" s="3" t="s">
        <v>65</v>
      </c>
      <c r="AE122" s="51"/>
      <c r="AF122" s="3" t="s">
        <v>65</v>
      </c>
      <c r="AG122" s="3" t="s">
        <v>65</v>
      </c>
      <c r="AH122" s="3" t="s">
        <v>65</v>
      </c>
      <c r="AI122" s="3" t="s">
        <v>65</v>
      </c>
      <c r="AJ122" s="3" t="s">
        <v>65</v>
      </c>
      <c r="AK122" s="3" t="s">
        <v>65</v>
      </c>
      <c r="AL122" s="40" t="s">
        <v>151</v>
      </c>
    </row>
    <row r="123" spans="1:38" ht="26.25" customHeight="1" thickBot="1" x14ac:dyDescent="0.25">
      <c r="A123" s="60" t="s">
        <v>307</v>
      </c>
      <c r="B123" s="60" t="s">
        <v>331</v>
      </c>
      <c r="C123" s="61" t="s">
        <v>332</v>
      </c>
      <c r="D123" s="62"/>
      <c r="E123" s="3" t="s">
        <v>69</v>
      </c>
      <c r="F123" s="3" t="s">
        <v>69</v>
      </c>
      <c r="G123" s="3" t="s">
        <v>69</v>
      </c>
      <c r="H123" s="3" t="s">
        <v>69</v>
      </c>
      <c r="I123" s="3" t="s">
        <v>69</v>
      </c>
      <c r="J123" s="3" t="s">
        <v>69</v>
      </c>
      <c r="K123" s="3" t="s">
        <v>69</v>
      </c>
      <c r="L123" s="3" t="s">
        <v>69</v>
      </c>
      <c r="M123" s="3" t="s">
        <v>69</v>
      </c>
      <c r="N123" s="3" t="s">
        <v>69</v>
      </c>
      <c r="O123" s="3" t="s">
        <v>69</v>
      </c>
      <c r="P123" s="3" t="s">
        <v>69</v>
      </c>
      <c r="Q123" s="3" t="s">
        <v>69</v>
      </c>
      <c r="R123" s="3" t="s">
        <v>69</v>
      </c>
      <c r="S123" s="3" t="s">
        <v>69</v>
      </c>
      <c r="T123" s="3" t="s">
        <v>69</v>
      </c>
      <c r="U123" s="3" t="s">
        <v>69</v>
      </c>
      <c r="V123" s="3" t="s">
        <v>69</v>
      </c>
      <c r="W123" s="3" t="s">
        <v>69</v>
      </c>
      <c r="X123" s="3" t="s">
        <v>69</v>
      </c>
      <c r="Y123" s="3" t="s">
        <v>69</v>
      </c>
      <c r="Z123" s="3" t="s">
        <v>69</v>
      </c>
      <c r="AA123" s="3" t="s">
        <v>69</v>
      </c>
      <c r="AB123" s="3" t="s">
        <v>69</v>
      </c>
      <c r="AC123" s="3" t="s">
        <v>69</v>
      </c>
      <c r="AD123" s="3" t="s">
        <v>69</v>
      </c>
      <c r="AE123" s="51"/>
      <c r="AF123" s="3" t="s">
        <v>69</v>
      </c>
      <c r="AG123" s="3" t="s">
        <v>69</v>
      </c>
      <c r="AH123" s="3" t="s">
        <v>69</v>
      </c>
      <c r="AI123" s="3" t="s">
        <v>69</v>
      </c>
      <c r="AJ123" s="3" t="s">
        <v>69</v>
      </c>
      <c r="AK123" s="3" t="s">
        <v>69</v>
      </c>
      <c r="AL123" s="40" t="s">
        <v>333</v>
      </c>
    </row>
    <row r="124" spans="1:38" ht="26.25" customHeight="1" thickBot="1" x14ac:dyDescent="0.25">
      <c r="A124" s="60" t="s">
        <v>307</v>
      </c>
      <c r="B124" s="77" t="s">
        <v>334</v>
      </c>
      <c r="C124" s="61" t="s">
        <v>335</v>
      </c>
      <c r="D124" s="62"/>
      <c r="E124" s="3" t="s">
        <v>65</v>
      </c>
      <c r="F124" s="3" t="s">
        <v>65</v>
      </c>
      <c r="G124" s="3" t="s">
        <v>65</v>
      </c>
      <c r="H124" s="3" t="s">
        <v>65</v>
      </c>
      <c r="I124" s="3" t="s">
        <v>65</v>
      </c>
      <c r="J124" s="3" t="s">
        <v>65</v>
      </c>
      <c r="K124" s="3" t="s">
        <v>65</v>
      </c>
      <c r="L124" s="3" t="s">
        <v>65</v>
      </c>
      <c r="M124" s="3" t="s">
        <v>65</v>
      </c>
      <c r="N124" s="3" t="s">
        <v>65</v>
      </c>
      <c r="O124" s="3" t="s">
        <v>65</v>
      </c>
      <c r="P124" s="3" t="s">
        <v>65</v>
      </c>
      <c r="Q124" s="3" t="s">
        <v>65</v>
      </c>
      <c r="R124" s="3" t="s">
        <v>65</v>
      </c>
      <c r="S124" s="3" t="s">
        <v>65</v>
      </c>
      <c r="T124" s="3" t="s">
        <v>65</v>
      </c>
      <c r="U124" s="3" t="s">
        <v>65</v>
      </c>
      <c r="V124" s="3" t="s">
        <v>65</v>
      </c>
      <c r="W124" s="3" t="s">
        <v>65</v>
      </c>
      <c r="X124" s="3" t="s">
        <v>65</v>
      </c>
      <c r="Y124" s="3" t="s">
        <v>65</v>
      </c>
      <c r="Z124" s="3" t="s">
        <v>65</v>
      </c>
      <c r="AA124" s="3" t="s">
        <v>65</v>
      </c>
      <c r="AB124" s="3" t="s">
        <v>65</v>
      </c>
      <c r="AC124" s="3" t="s">
        <v>65</v>
      </c>
      <c r="AD124" s="3" t="s">
        <v>65</v>
      </c>
      <c r="AE124" s="51"/>
      <c r="AF124" s="3" t="s">
        <v>65</v>
      </c>
      <c r="AG124" s="3" t="s">
        <v>65</v>
      </c>
      <c r="AH124" s="3" t="s">
        <v>65</v>
      </c>
      <c r="AI124" s="3" t="s">
        <v>65</v>
      </c>
      <c r="AJ124" s="3" t="s">
        <v>65</v>
      </c>
      <c r="AK124" s="3" t="s">
        <v>65</v>
      </c>
      <c r="AL124" s="40" t="s">
        <v>151</v>
      </c>
    </row>
    <row r="125" spans="1:38" ht="26.25" customHeight="1" thickBot="1" x14ac:dyDescent="0.25">
      <c r="A125" s="60" t="s">
        <v>336</v>
      </c>
      <c r="B125" s="60" t="s">
        <v>337</v>
      </c>
      <c r="C125" s="61" t="s">
        <v>338</v>
      </c>
      <c r="D125" s="62"/>
      <c r="E125" s="3" t="s">
        <v>65</v>
      </c>
      <c r="F125" s="164">
        <v>2.5042999999999999E-2</v>
      </c>
      <c r="G125" s="3" t="s">
        <v>65</v>
      </c>
      <c r="H125" s="164" t="s">
        <v>72</v>
      </c>
      <c r="I125" s="164">
        <v>4.4299999999999998E-4</v>
      </c>
      <c r="J125" s="164">
        <v>2.9369999999999999E-3</v>
      </c>
      <c r="K125" s="164">
        <v>6.2090000000000001E-3</v>
      </c>
      <c r="L125" s="3" t="s">
        <v>65</v>
      </c>
      <c r="M125" s="164" t="s">
        <v>65</v>
      </c>
      <c r="N125" s="3" t="s">
        <v>65</v>
      </c>
      <c r="O125" s="3" t="s">
        <v>65</v>
      </c>
      <c r="P125" s="3" t="s">
        <v>65</v>
      </c>
      <c r="Q125" s="3" t="s">
        <v>65</v>
      </c>
      <c r="R125" s="3" t="s">
        <v>65</v>
      </c>
      <c r="S125" s="3" t="s">
        <v>65</v>
      </c>
      <c r="T125" s="3" t="s">
        <v>65</v>
      </c>
      <c r="U125" s="3" t="s">
        <v>65</v>
      </c>
      <c r="V125" s="3" t="s">
        <v>65</v>
      </c>
      <c r="W125" s="3" t="s">
        <v>65</v>
      </c>
      <c r="X125" s="3" t="s">
        <v>65</v>
      </c>
      <c r="Y125" s="3" t="s">
        <v>65</v>
      </c>
      <c r="Z125" s="3" t="s">
        <v>65</v>
      </c>
      <c r="AA125" s="3" t="s">
        <v>65</v>
      </c>
      <c r="AB125" s="3" t="s">
        <v>65</v>
      </c>
      <c r="AC125" s="3" t="s">
        <v>65</v>
      </c>
      <c r="AD125" s="3" t="s">
        <v>65</v>
      </c>
      <c r="AE125" s="51"/>
      <c r="AF125" s="22" t="s">
        <v>65</v>
      </c>
      <c r="AG125" s="22" t="s">
        <v>65</v>
      </c>
      <c r="AH125" s="22" t="s">
        <v>65</v>
      </c>
      <c r="AI125" s="22" t="s">
        <v>65</v>
      </c>
      <c r="AJ125" s="22" t="s">
        <v>65</v>
      </c>
      <c r="AK125" s="165" t="s">
        <v>65</v>
      </c>
      <c r="AL125" s="40" t="s">
        <v>339</v>
      </c>
    </row>
    <row r="126" spans="1:38" ht="26.25" customHeight="1" thickBot="1" x14ac:dyDescent="0.25">
      <c r="A126" s="60" t="s">
        <v>336</v>
      </c>
      <c r="B126" s="60" t="s">
        <v>340</v>
      </c>
      <c r="C126" s="61" t="s">
        <v>341</v>
      </c>
      <c r="D126" s="62"/>
      <c r="E126" s="3" t="s">
        <v>72</v>
      </c>
      <c r="F126" s="3">
        <v>2.7283000000000002E-2</v>
      </c>
      <c r="G126" s="3" t="s">
        <v>72</v>
      </c>
      <c r="H126" s="3">
        <v>4.3678000000000002E-2</v>
      </c>
      <c r="I126" s="3" t="s">
        <v>72</v>
      </c>
      <c r="J126" s="3" t="s">
        <v>72</v>
      </c>
      <c r="K126" s="3" t="s">
        <v>72</v>
      </c>
      <c r="L126" s="3" t="s">
        <v>72</v>
      </c>
      <c r="M126" s="3" t="s">
        <v>72</v>
      </c>
      <c r="N126" s="3" t="s">
        <v>65</v>
      </c>
      <c r="O126" s="3" t="s">
        <v>65</v>
      </c>
      <c r="P126" s="3" t="s">
        <v>65</v>
      </c>
      <c r="Q126" s="3" t="s">
        <v>65</v>
      </c>
      <c r="R126" s="3" t="s">
        <v>65</v>
      </c>
      <c r="S126" s="3" t="s">
        <v>65</v>
      </c>
      <c r="T126" s="3" t="s">
        <v>65</v>
      </c>
      <c r="U126" s="3" t="s">
        <v>65</v>
      </c>
      <c r="V126" s="3" t="s">
        <v>65</v>
      </c>
      <c r="W126" s="3" t="s">
        <v>65</v>
      </c>
      <c r="X126" s="3" t="s">
        <v>65</v>
      </c>
      <c r="Y126" s="3" t="s">
        <v>65</v>
      </c>
      <c r="Z126" s="3" t="s">
        <v>65</v>
      </c>
      <c r="AA126" s="3" t="s">
        <v>65</v>
      </c>
      <c r="AB126" s="3" t="s">
        <v>65</v>
      </c>
      <c r="AC126" s="3" t="s">
        <v>65</v>
      </c>
      <c r="AD126" s="3" t="s">
        <v>65</v>
      </c>
      <c r="AE126" s="51"/>
      <c r="AF126" s="22" t="s">
        <v>65</v>
      </c>
      <c r="AG126" s="22" t="s">
        <v>65</v>
      </c>
      <c r="AH126" s="22" t="s">
        <v>65</v>
      </c>
      <c r="AI126" s="22" t="s">
        <v>65</v>
      </c>
      <c r="AJ126" s="22" t="s">
        <v>65</v>
      </c>
      <c r="AK126" s="22" t="s">
        <v>65</v>
      </c>
      <c r="AL126" s="40" t="s">
        <v>342</v>
      </c>
    </row>
    <row r="127" spans="1:38" ht="26.25" customHeight="1" thickBot="1" x14ac:dyDescent="0.25">
      <c r="A127" s="60" t="s">
        <v>336</v>
      </c>
      <c r="B127" s="60" t="s">
        <v>343</v>
      </c>
      <c r="C127" s="61" t="s">
        <v>344</v>
      </c>
      <c r="D127" s="62"/>
      <c r="E127" s="3">
        <v>1.3259999999999999E-3</v>
      </c>
      <c r="F127" s="3">
        <v>6.0000000000000002E-5</v>
      </c>
      <c r="G127" s="3">
        <v>5.6420000000000003E-3</v>
      </c>
      <c r="H127" s="164">
        <v>1.06E-4</v>
      </c>
      <c r="I127" s="3">
        <v>1.9999999999999999E-6</v>
      </c>
      <c r="J127" s="3">
        <v>1.9999999999999999E-6</v>
      </c>
      <c r="K127" s="3">
        <v>1.9999999999999999E-6</v>
      </c>
      <c r="L127" s="3" t="s">
        <v>72</v>
      </c>
      <c r="M127" s="3">
        <v>9.2400000000000002E-4</v>
      </c>
      <c r="N127" s="3" t="s">
        <v>65</v>
      </c>
      <c r="O127" s="3" t="s">
        <v>65</v>
      </c>
      <c r="P127" s="3" t="s">
        <v>65</v>
      </c>
      <c r="Q127" s="3" t="s">
        <v>65</v>
      </c>
      <c r="R127" s="3" t="s">
        <v>65</v>
      </c>
      <c r="S127" s="3" t="s">
        <v>65</v>
      </c>
      <c r="T127" s="3" t="s">
        <v>65</v>
      </c>
      <c r="U127" s="3" t="s">
        <v>65</v>
      </c>
      <c r="V127" s="3" t="s">
        <v>65</v>
      </c>
      <c r="W127" s="3" t="s">
        <v>65</v>
      </c>
      <c r="X127" s="3" t="s">
        <v>65</v>
      </c>
      <c r="Y127" s="3" t="s">
        <v>65</v>
      </c>
      <c r="Z127" s="3" t="s">
        <v>65</v>
      </c>
      <c r="AA127" s="3" t="s">
        <v>65</v>
      </c>
      <c r="AB127" s="3" t="s">
        <v>65</v>
      </c>
      <c r="AC127" s="3" t="s">
        <v>65</v>
      </c>
      <c r="AD127" s="3" t="s">
        <v>65</v>
      </c>
      <c r="AE127" s="51"/>
      <c r="AF127" s="22" t="s">
        <v>65</v>
      </c>
      <c r="AG127" s="22" t="s">
        <v>65</v>
      </c>
      <c r="AH127" s="22" t="s">
        <v>65</v>
      </c>
      <c r="AI127" s="22" t="s">
        <v>65</v>
      </c>
      <c r="AJ127" s="22" t="s">
        <v>65</v>
      </c>
      <c r="AK127" s="22" t="s">
        <v>65</v>
      </c>
      <c r="AL127" s="40" t="s">
        <v>345</v>
      </c>
    </row>
    <row r="128" spans="1:38" ht="26.25" customHeight="1" thickBot="1" x14ac:dyDescent="0.25">
      <c r="A128" s="60" t="s">
        <v>336</v>
      </c>
      <c r="B128" s="64" t="s">
        <v>346</v>
      </c>
      <c r="C128" s="66" t="s">
        <v>347</v>
      </c>
      <c r="D128" s="62"/>
      <c r="E128" s="3" t="s">
        <v>139</v>
      </c>
      <c r="F128" s="3" t="s">
        <v>139</v>
      </c>
      <c r="G128" s="3" t="s">
        <v>139</v>
      </c>
      <c r="H128" s="3" t="s">
        <v>139</v>
      </c>
      <c r="I128" s="3" t="s">
        <v>139</v>
      </c>
      <c r="J128" s="3" t="s">
        <v>139</v>
      </c>
      <c r="K128" s="3" t="s">
        <v>139</v>
      </c>
      <c r="L128" s="3" t="s">
        <v>139</v>
      </c>
      <c r="M128" s="3" t="s">
        <v>139</v>
      </c>
      <c r="N128" s="3" t="s">
        <v>139</v>
      </c>
      <c r="O128" s="3" t="s">
        <v>139</v>
      </c>
      <c r="P128" s="3" t="s">
        <v>139</v>
      </c>
      <c r="Q128" s="3" t="s">
        <v>139</v>
      </c>
      <c r="R128" s="3" t="s">
        <v>139</v>
      </c>
      <c r="S128" s="3" t="s">
        <v>139</v>
      </c>
      <c r="T128" s="3" t="s">
        <v>139</v>
      </c>
      <c r="U128" s="3" t="s">
        <v>139</v>
      </c>
      <c r="V128" s="3" t="s">
        <v>139</v>
      </c>
      <c r="W128" s="3" t="s">
        <v>139</v>
      </c>
      <c r="X128" s="3" t="s">
        <v>139</v>
      </c>
      <c r="Y128" s="3" t="s">
        <v>139</v>
      </c>
      <c r="Z128" s="3" t="s">
        <v>139</v>
      </c>
      <c r="AA128" s="3" t="s">
        <v>139</v>
      </c>
      <c r="AB128" s="3" t="s">
        <v>139</v>
      </c>
      <c r="AC128" s="3" t="s">
        <v>139</v>
      </c>
      <c r="AD128" s="3" t="s">
        <v>139</v>
      </c>
      <c r="AE128" s="51"/>
      <c r="AF128" s="3" t="s">
        <v>65</v>
      </c>
      <c r="AG128" s="3" t="s">
        <v>65</v>
      </c>
      <c r="AH128" s="3" t="s">
        <v>65</v>
      </c>
      <c r="AI128" s="3" t="s">
        <v>65</v>
      </c>
      <c r="AJ128" s="3" t="s">
        <v>65</v>
      </c>
      <c r="AK128" s="3" t="s">
        <v>65</v>
      </c>
      <c r="AL128" s="40" t="s">
        <v>348</v>
      </c>
    </row>
    <row r="129" spans="1:38" ht="26.25" customHeight="1" thickBot="1" x14ac:dyDescent="0.25">
      <c r="A129" s="60" t="s">
        <v>336</v>
      </c>
      <c r="B129" s="64" t="s">
        <v>349</v>
      </c>
      <c r="C129" s="72" t="s">
        <v>350</v>
      </c>
      <c r="D129" s="62"/>
      <c r="E129" s="3">
        <v>1.933E-3</v>
      </c>
      <c r="F129" s="3">
        <v>8.92E-4</v>
      </c>
      <c r="G129" s="3">
        <v>6.4700000000000001E-4</v>
      </c>
      <c r="H129" s="3">
        <v>3.7100000000000002E-4</v>
      </c>
      <c r="I129" s="3">
        <v>7.7999999999999999E-5</v>
      </c>
      <c r="J129" s="3">
        <v>1.36E-4</v>
      </c>
      <c r="K129" s="3">
        <v>1.94E-4</v>
      </c>
      <c r="L129" s="3">
        <v>3.0000000000000001E-6</v>
      </c>
      <c r="M129" s="3">
        <v>1.235E-3</v>
      </c>
      <c r="N129" s="3" t="s">
        <v>65</v>
      </c>
      <c r="O129" s="3" t="s">
        <v>65</v>
      </c>
      <c r="P129" s="3" t="s">
        <v>65</v>
      </c>
      <c r="Q129" s="3" t="s">
        <v>65</v>
      </c>
      <c r="R129" s="3" t="s">
        <v>72</v>
      </c>
      <c r="S129" s="3" t="s">
        <v>72</v>
      </c>
      <c r="T129" s="3" t="s">
        <v>65</v>
      </c>
      <c r="U129" s="3" t="s">
        <v>72</v>
      </c>
      <c r="V129" s="3" t="s">
        <v>72</v>
      </c>
      <c r="W129" s="3" t="s">
        <v>72</v>
      </c>
      <c r="X129" s="3" t="s">
        <v>72</v>
      </c>
      <c r="Y129" s="3" t="s">
        <v>72</v>
      </c>
      <c r="Z129" s="3" t="s">
        <v>72</v>
      </c>
      <c r="AA129" s="3" t="s">
        <v>72</v>
      </c>
      <c r="AB129" s="3" t="s">
        <v>72</v>
      </c>
      <c r="AC129" s="3" t="s">
        <v>65</v>
      </c>
      <c r="AD129" s="3" t="s">
        <v>65</v>
      </c>
      <c r="AE129" s="51"/>
      <c r="AF129" s="22" t="s">
        <v>65</v>
      </c>
      <c r="AG129" s="22" t="s">
        <v>65</v>
      </c>
      <c r="AH129" s="22" t="s">
        <v>65</v>
      </c>
      <c r="AI129" s="22" t="s">
        <v>65</v>
      </c>
      <c r="AJ129" s="22" t="s">
        <v>65</v>
      </c>
      <c r="AK129" s="22" t="s">
        <v>65</v>
      </c>
      <c r="AL129" s="40" t="s">
        <v>348</v>
      </c>
    </row>
    <row r="130" spans="1:38" ht="26.25" customHeight="1" thickBot="1" x14ac:dyDescent="0.25">
      <c r="A130" s="60" t="s">
        <v>336</v>
      </c>
      <c r="B130" s="64" t="s">
        <v>351</v>
      </c>
      <c r="C130" s="78" t="s">
        <v>352</v>
      </c>
      <c r="D130" s="62"/>
      <c r="E130" s="3">
        <v>2.2297999999999998E-2</v>
      </c>
      <c r="F130" s="3">
        <v>3.3700000000000001E-4</v>
      </c>
      <c r="G130" s="3">
        <v>5.2329999999999998E-3</v>
      </c>
      <c r="H130" s="3" t="s">
        <v>72</v>
      </c>
      <c r="I130" s="3">
        <v>3.6160000000000001E-4</v>
      </c>
      <c r="J130" s="3">
        <v>6.3279999999999999E-4</v>
      </c>
      <c r="K130" s="3">
        <v>9.0399999999999996E-4</v>
      </c>
      <c r="L130" s="3">
        <v>1.2656000000000002E-5</v>
      </c>
      <c r="M130" s="3">
        <v>6.9849999999999999E-3</v>
      </c>
      <c r="N130" s="164">
        <v>2.7540849999999999E-3</v>
      </c>
      <c r="O130" s="164">
        <v>1.8577599999999999E-4</v>
      </c>
      <c r="P130" s="164">
        <v>1.0782739999999999E-3</v>
      </c>
      <c r="Q130" s="164">
        <v>1.6436399999999999E-4</v>
      </c>
      <c r="R130" s="3">
        <v>1.1000000000000001E-3</v>
      </c>
      <c r="S130" s="3">
        <v>1.1624000000000001E-3</v>
      </c>
      <c r="T130" s="164">
        <v>2.6806859999999998E-3</v>
      </c>
      <c r="U130" s="3" t="s">
        <v>72</v>
      </c>
      <c r="V130" s="3" t="s">
        <v>72</v>
      </c>
      <c r="W130" s="164">
        <v>1.639735E-3</v>
      </c>
      <c r="X130" s="3" t="s">
        <v>72</v>
      </c>
      <c r="Y130" s="3" t="s">
        <v>72</v>
      </c>
      <c r="Z130" s="3" t="s">
        <v>72</v>
      </c>
      <c r="AA130" s="3" t="s">
        <v>72</v>
      </c>
      <c r="AB130" s="164">
        <v>3.2954999999999999E-5</v>
      </c>
      <c r="AC130" s="164">
        <v>9.1511950000000009E-3</v>
      </c>
      <c r="AD130" s="3" t="s">
        <v>65</v>
      </c>
      <c r="AE130" s="51"/>
      <c r="AF130" s="22" t="s">
        <v>65</v>
      </c>
      <c r="AG130" s="22" t="s">
        <v>65</v>
      </c>
      <c r="AH130" s="22" t="s">
        <v>65</v>
      </c>
      <c r="AI130" s="22" t="s">
        <v>65</v>
      </c>
      <c r="AJ130" s="22" t="s">
        <v>65</v>
      </c>
      <c r="AK130" s="165">
        <v>4.5755977000000003</v>
      </c>
      <c r="AL130" s="40" t="s">
        <v>348</v>
      </c>
    </row>
    <row r="131" spans="1:38" ht="26.25" customHeight="1" thickBot="1" x14ac:dyDescent="0.25">
      <c r="A131" s="60" t="s">
        <v>336</v>
      </c>
      <c r="B131" s="64" t="s">
        <v>353</v>
      </c>
      <c r="C131" s="72" t="s">
        <v>354</v>
      </c>
      <c r="D131" s="62"/>
      <c r="E131" s="3" t="s">
        <v>139</v>
      </c>
      <c r="F131" s="3" t="s">
        <v>139</v>
      </c>
      <c r="G131" s="3" t="s">
        <v>139</v>
      </c>
      <c r="H131" s="3" t="s">
        <v>72</v>
      </c>
      <c r="I131" s="3" t="s">
        <v>139</v>
      </c>
      <c r="J131" s="3" t="s">
        <v>139</v>
      </c>
      <c r="K131" s="3" t="s">
        <v>139</v>
      </c>
      <c r="L131" s="3" t="s">
        <v>139</v>
      </c>
      <c r="M131" s="3" t="s">
        <v>139</v>
      </c>
      <c r="N131" s="164">
        <v>4.952E-5</v>
      </c>
      <c r="O131" s="164">
        <v>1.6507E-5</v>
      </c>
      <c r="P131" s="164">
        <v>1.8157227000000001E-2</v>
      </c>
      <c r="Q131" s="164">
        <v>1.1004400000000001E-4</v>
      </c>
      <c r="R131" s="164">
        <v>2.7511000000000001E-5</v>
      </c>
      <c r="S131" s="3" t="s">
        <v>139</v>
      </c>
      <c r="T131" s="164">
        <v>2.2008999999999999E-5</v>
      </c>
      <c r="U131" s="3" t="s">
        <v>72</v>
      </c>
      <c r="V131" s="3" t="s">
        <v>72</v>
      </c>
      <c r="W131" s="3">
        <v>5.5021900000000001E-4</v>
      </c>
      <c r="X131" s="3" t="s">
        <v>72</v>
      </c>
      <c r="Y131" s="3" t="s">
        <v>72</v>
      </c>
      <c r="Z131" s="3" t="s">
        <v>72</v>
      </c>
      <c r="AA131" s="3" t="s">
        <v>72</v>
      </c>
      <c r="AB131" s="164">
        <v>2.1999999999999998E-8</v>
      </c>
      <c r="AC131" s="3">
        <v>5.5021899999999999E-2</v>
      </c>
      <c r="AD131" s="3">
        <v>1.1004379999999999E-2</v>
      </c>
      <c r="AE131" s="51"/>
      <c r="AF131" s="22" t="s">
        <v>65</v>
      </c>
      <c r="AG131" s="22" t="s">
        <v>65</v>
      </c>
      <c r="AH131" s="22" t="s">
        <v>65</v>
      </c>
      <c r="AI131" s="22" t="s">
        <v>65</v>
      </c>
      <c r="AJ131" s="22" t="s">
        <v>65</v>
      </c>
      <c r="AK131" s="22">
        <v>0.55021900000000001</v>
      </c>
      <c r="AL131" s="40" t="s">
        <v>348</v>
      </c>
    </row>
    <row r="132" spans="1:38" ht="26.25" customHeight="1" thickBot="1" x14ac:dyDescent="0.25">
      <c r="A132" s="60" t="s">
        <v>336</v>
      </c>
      <c r="B132" s="64" t="s">
        <v>355</v>
      </c>
      <c r="C132" s="72" t="s">
        <v>356</v>
      </c>
      <c r="D132" s="62"/>
      <c r="E132" s="3" t="s">
        <v>65</v>
      </c>
      <c r="F132" s="3" t="s">
        <v>65</v>
      </c>
      <c r="G132" s="3" t="s">
        <v>65</v>
      </c>
      <c r="H132" s="3" t="s">
        <v>65</v>
      </c>
      <c r="I132" s="3" t="s">
        <v>65</v>
      </c>
      <c r="J132" s="3" t="s">
        <v>65</v>
      </c>
      <c r="K132" s="3" t="s">
        <v>65</v>
      </c>
      <c r="L132" s="3" t="s">
        <v>65</v>
      </c>
      <c r="M132" s="3" t="s">
        <v>65</v>
      </c>
      <c r="N132" s="3" t="s">
        <v>65</v>
      </c>
      <c r="O132" s="3" t="s">
        <v>65</v>
      </c>
      <c r="P132" s="3" t="s">
        <v>65</v>
      </c>
      <c r="Q132" s="3" t="s">
        <v>65</v>
      </c>
      <c r="R132" s="3" t="s">
        <v>65</v>
      </c>
      <c r="S132" s="3" t="s">
        <v>65</v>
      </c>
      <c r="T132" s="3" t="s">
        <v>65</v>
      </c>
      <c r="U132" s="3" t="s">
        <v>65</v>
      </c>
      <c r="V132" s="3" t="s">
        <v>65</v>
      </c>
      <c r="W132" s="3" t="s">
        <v>65</v>
      </c>
      <c r="X132" s="3" t="s">
        <v>65</v>
      </c>
      <c r="Y132" s="3" t="s">
        <v>65</v>
      </c>
      <c r="Z132" s="3" t="s">
        <v>65</v>
      </c>
      <c r="AA132" s="3" t="s">
        <v>65</v>
      </c>
      <c r="AB132" s="3" t="s">
        <v>65</v>
      </c>
      <c r="AC132" s="3" t="s">
        <v>65</v>
      </c>
      <c r="AD132" s="3" t="s">
        <v>65</v>
      </c>
      <c r="AE132" s="51"/>
      <c r="AF132" s="22" t="s">
        <v>65</v>
      </c>
      <c r="AG132" s="22" t="s">
        <v>65</v>
      </c>
      <c r="AH132" s="22" t="s">
        <v>65</v>
      </c>
      <c r="AI132" s="22" t="s">
        <v>65</v>
      </c>
      <c r="AJ132" s="22" t="s">
        <v>65</v>
      </c>
      <c r="AK132" s="22" t="s">
        <v>65</v>
      </c>
      <c r="AL132" s="40" t="s">
        <v>357</v>
      </c>
    </row>
    <row r="133" spans="1:38" ht="26.25" customHeight="1" thickBot="1" x14ac:dyDescent="0.25">
      <c r="A133" s="60" t="s">
        <v>336</v>
      </c>
      <c r="B133" s="64" t="s">
        <v>358</v>
      </c>
      <c r="C133" s="72" t="s">
        <v>359</v>
      </c>
      <c r="D133" s="62"/>
      <c r="E133" s="3">
        <v>8.2780000000000006E-3</v>
      </c>
      <c r="F133" s="3">
        <v>1.2999999999999999E-4</v>
      </c>
      <c r="G133" s="3">
        <v>1.134E-3</v>
      </c>
      <c r="H133" s="164" t="s">
        <v>65</v>
      </c>
      <c r="I133" s="3">
        <v>3.48E-4</v>
      </c>
      <c r="J133" s="3">
        <v>3.48E-4</v>
      </c>
      <c r="K133" s="3">
        <v>3.8699999999999997E-4</v>
      </c>
      <c r="L133" s="3" t="s">
        <v>72</v>
      </c>
      <c r="M133" s="3">
        <v>1.405E-3</v>
      </c>
      <c r="N133" s="3">
        <v>3.01E-4</v>
      </c>
      <c r="O133" s="3">
        <v>5.0000000000000002E-5</v>
      </c>
      <c r="P133" s="3">
        <v>1.4951000000000001E-2</v>
      </c>
      <c r="Q133" s="3">
        <v>1.37E-4</v>
      </c>
      <c r="R133" s="3">
        <v>1.36E-4</v>
      </c>
      <c r="S133" s="3">
        <v>1.25E-4</v>
      </c>
      <c r="T133" s="3">
        <v>1.74E-4</v>
      </c>
      <c r="U133" s="3">
        <v>1.9799999999999999E-4</v>
      </c>
      <c r="V133" s="3">
        <v>1.6069999999999999E-3</v>
      </c>
      <c r="W133" s="3">
        <v>2.7099999999999997E-4</v>
      </c>
      <c r="X133" s="3">
        <v>1.3199999999999999E-7</v>
      </c>
      <c r="Y133" s="3">
        <v>7.1999999999999996E-8</v>
      </c>
      <c r="Z133" s="3">
        <v>6.5E-8</v>
      </c>
      <c r="AA133" s="3">
        <v>7.0000000000000005E-8</v>
      </c>
      <c r="AB133" s="3">
        <v>3.39E-7</v>
      </c>
      <c r="AC133" s="3">
        <v>1.505E-3</v>
      </c>
      <c r="AD133" s="3">
        <v>4.1139999999999996E-3</v>
      </c>
      <c r="AE133" s="51"/>
      <c r="AF133" s="22" t="s">
        <v>65</v>
      </c>
      <c r="AG133" s="22" t="s">
        <v>65</v>
      </c>
      <c r="AH133" s="22" t="s">
        <v>65</v>
      </c>
      <c r="AI133" s="22" t="s">
        <v>65</v>
      </c>
      <c r="AJ133" s="22" t="s">
        <v>65</v>
      </c>
      <c r="AK133" s="22">
        <v>10034</v>
      </c>
      <c r="AL133" s="40" t="s">
        <v>360</v>
      </c>
    </row>
    <row r="134" spans="1:38" ht="26.25" customHeight="1" thickBot="1" x14ac:dyDescent="0.25">
      <c r="A134" s="60" t="s">
        <v>336</v>
      </c>
      <c r="B134" s="64" t="s">
        <v>361</v>
      </c>
      <c r="C134" s="61" t="s">
        <v>362</v>
      </c>
      <c r="D134" s="62"/>
      <c r="E134" s="3" t="s">
        <v>65</v>
      </c>
      <c r="F134" s="3" t="s">
        <v>65</v>
      </c>
      <c r="G134" s="3" t="s">
        <v>65</v>
      </c>
      <c r="H134" s="3" t="s">
        <v>65</v>
      </c>
      <c r="I134" s="3" t="s">
        <v>65</v>
      </c>
      <c r="J134" s="3" t="s">
        <v>65</v>
      </c>
      <c r="K134" s="3" t="s">
        <v>65</v>
      </c>
      <c r="L134" s="3" t="s">
        <v>65</v>
      </c>
      <c r="M134" s="3" t="s">
        <v>65</v>
      </c>
      <c r="N134" s="3" t="s">
        <v>65</v>
      </c>
      <c r="O134" s="3" t="s">
        <v>65</v>
      </c>
      <c r="P134" s="3" t="s">
        <v>65</v>
      </c>
      <c r="Q134" s="3" t="s">
        <v>65</v>
      </c>
      <c r="R134" s="3" t="s">
        <v>65</v>
      </c>
      <c r="S134" s="3" t="s">
        <v>65</v>
      </c>
      <c r="T134" s="3" t="s">
        <v>65</v>
      </c>
      <c r="U134" s="3" t="s">
        <v>65</v>
      </c>
      <c r="V134" s="3" t="s">
        <v>65</v>
      </c>
      <c r="W134" s="3" t="s">
        <v>65</v>
      </c>
      <c r="X134" s="3" t="s">
        <v>65</v>
      </c>
      <c r="Y134" s="3" t="s">
        <v>65</v>
      </c>
      <c r="Z134" s="3" t="s">
        <v>65</v>
      </c>
      <c r="AA134" s="3" t="s">
        <v>65</v>
      </c>
      <c r="AB134" s="3" t="s">
        <v>65</v>
      </c>
      <c r="AC134" s="3" t="s">
        <v>65</v>
      </c>
      <c r="AD134" s="3" t="s">
        <v>65</v>
      </c>
      <c r="AE134" s="51"/>
      <c r="AF134" s="22" t="s">
        <v>65</v>
      </c>
      <c r="AG134" s="22" t="s">
        <v>65</v>
      </c>
      <c r="AH134" s="22" t="s">
        <v>65</v>
      </c>
      <c r="AI134" s="22" t="s">
        <v>65</v>
      </c>
      <c r="AJ134" s="22" t="s">
        <v>65</v>
      </c>
      <c r="AK134" s="22" t="s">
        <v>65</v>
      </c>
      <c r="AL134" s="40" t="s">
        <v>151</v>
      </c>
    </row>
    <row r="135" spans="1:38" ht="26.25" customHeight="1" thickBot="1" x14ac:dyDescent="0.25">
      <c r="A135" s="60" t="s">
        <v>336</v>
      </c>
      <c r="B135" s="60" t="s">
        <v>363</v>
      </c>
      <c r="C135" s="61" t="s">
        <v>364</v>
      </c>
      <c r="D135" s="62"/>
      <c r="E135" s="3">
        <v>5.0689999999999997E-3</v>
      </c>
      <c r="F135" s="3">
        <v>2.5343000000000001E-2</v>
      </c>
      <c r="G135" s="3">
        <v>8.4500000000000005E-4</v>
      </c>
      <c r="H135" s="3" t="s">
        <v>72</v>
      </c>
      <c r="I135" s="164">
        <v>1.3516E-2</v>
      </c>
      <c r="J135" s="164">
        <v>1.3516E-2</v>
      </c>
      <c r="K135" s="3">
        <v>1.3516E-2</v>
      </c>
      <c r="L135" s="3" t="s">
        <v>72</v>
      </c>
      <c r="M135" s="3">
        <v>7.0960999999999996E-2</v>
      </c>
      <c r="N135" s="3" t="s">
        <v>72</v>
      </c>
      <c r="O135" s="3" t="s">
        <v>72</v>
      </c>
      <c r="P135" s="3" t="s">
        <v>72</v>
      </c>
      <c r="Q135" s="3" t="s">
        <v>72</v>
      </c>
      <c r="R135" s="3" t="s">
        <v>72</v>
      </c>
      <c r="S135" s="3" t="s">
        <v>72</v>
      </c>
      <c r="T135" s="3" t="s">
        <v>72</v>
      </c>
      <c r="U135" s="3" t="s">
        <v>72</v>
      </c>
      <c r="V135" s="3" t="s">
        <v>72</v>
      </c>
      <c r="W135" s="3">
        <v>0.12975640399999999</v>
      </c>
      <c r="X135" s="3">
        <v>2.3653509999999999E-3</v>
      </c>
      <c r="Y135" s="3">
        <v>1.1319889999999999E-3</v>
      </c>
      <c r="Z135" s="3">
        <v>1.1319889999999999E-3</v>
      </c>
      <c r="AA135" s="3">
        <v>2.1457109999999998E-3</v>
      </c>
      <c r="AB135" s="3">
        <v>6.7750399999999995E-3</v>
      </c>
      <c r="AC135" s="3">
        <v>6.7581460999999995E-2</v>
      </c>
      <c r="AD135" s="3">
        <v>0.212881601</v>
      </c>
      <c r="AE135" s="51"/>
      <c r="AF135" s="22" t="s">
        <v>65</v>
      </c>
      <c r="AG135" s="22" t="s">
        <v>65</v>
      </c>
      <c r="AH135" s="22" t="s">
        <v>65</v>
      </c>
      <c r="AI135" s="22" t="s">
        <v>65</v>
      </c>
      <c r="AJ135" s="22" t="s">
        <v>65</v>
      </c>
      <c r="AK135" s="22" t="s">
        <v>65</v>
      </c>
      <c r="AL135" s="40" t="s">
        <v>151</v>
      </c>
    </row>
    <row r="136" spans="1:38" ht="26.25" customHeight="1" thickBot="1" x14ac:dyDescent="0.25">
      <c r="A136" s="60" t="s">
        <v>336</v>
      </c>
      <c r="B136" s="60" t="s">
        <v>365</v>
      </c>
      <c r="C136" s="61" t="s">
        <v>366</v>
      </c>
      <c r="D136" s="62"/>
      <c r="E136" s="3">
        <v>1.2799999999999999E-4</v>
      </c>
      <c r="F136" s="3">
        <v>1.3847E-2</v>
      </c>
      <c r="G136" s="3">
        <v>6.7999999999999999E-5</v>
      </c>
      <c r="H136" s="164">
        <v>0.16076299999999999</v>
      </c>
      <c r="I136" s="3" t="s">
        <v>72</v>
      </c>
      <c r="J136" s="3" t="s">
        <v>72</v>
      </c>
      <c r="K136" s="3" t="s">
        <v>72</v>
      </c>
      <c r="L136" s="3" t="s">
        <v>72</v>
      </c>
      <c r="M136" s="3" t="s">
        <v>65</v>
      </c>
      <c r="N136" s="3" t="s">
        <v>72</v>
      </c>
      <c r="O136" s="3" t="s">
        <v>72</v>
      </c>
      <c r="P136" s="3" t="s">
        <v>72</v>
      </c>
      <c r="Q136" s="3" t="s">
        <v>72</v>
      </c>
      <c r="R136" s="3" t="s">
        <v>72</v>
      </c>
      <c r="S136" s="3" t="s">
        <v>72</v>
      </c>
      <c r="T136" s="3" t="s">
        <v>72</v>
      </c>
      <c r="U136" s="3" t="s">
        <v>72</v>
      </c>
      <c r="V136" s="3" t="s">
        <v>72</v>
      </c>
      <c r="W136" s="3" t="s">
        <v>65</v>
      </c>
      <c r="X136" s="3" t="s">
        <v>65</v>
      </c>
      <c r="Y136" s="3" t="s">
        <v>65</v>
      </c>
      <c r="Z136" s="3" t="s">
        <v>65</v>
      </c>
      <c r="AA136" s="3" t="s">
        <v>65</v>
      </c>
      <c r="AB136" s="3" t="s">
        <v>65</v>
      </c>
      <c r="AC136" s="3" t="s">
        <v>65</v>
      </c>
      <c r="AD136" s="3" t="s">
        <v>65</v>
      </c>
      <c r="AE136" s="51"/>
      <c r="AF136" s="22" t="s">
        <v>65</v>
      </c>
      <c r="AG136" s="22" t="s">
        <v>65</v>
      </c>
      <c r="AH136" s="22" t="s">
        <v>65</v>
      </c>
      <c r="AI136" s="22" t="s">
        <v>65</v>
      </c>
      <c r="AJ136" s="22" t="s">
        <v>65</v>
      </c>
      <c r="AK136" s="22" t="s">
        <v>65</v>
      </c>
      <c r="AL136" s="40" t="s">
        <v>367</v>
      </c>
    </row>
    <row r="137" spans="1:38" ht="26.25" customHeight="1" thickBot="1" x14ac:dyDescent="0.25">
      <c r="A137" s="60" t="s">
        <v>336</v>
      </c>
      <c r="B137" s="60" t="s">
        <v>368</v>
      </c>
      <c r="C137" s="61" t="s">
        <v>369</v>
      </c>
      <c r="D137" s="62"/>
      <c r="E137" s="3">
        <v>3.1599999999999998E-4</v>
      </c>
      <c r="F137" s="3">
        <v>7.8440000000000003E-3</v>
      </c>
      <c r="G137" s="3">
        <v>5.7000000000000003E-5</v>
      </c>
      <c r="H137" s="3">
        <v>1.1869999999999999E-3</v>
      </c>
      <c r="I137" s="3" t="s">
        <v>72</v>
      </c>
      <c r="J137" s="3" t="s">
        <v>72</v>
      </c>
      <c r="K137" s="3" t="s">
        <v>72</v>
      </c>
      <c r="L137" s="3" t="s">
        <v>72</v>
      </c>
      <c r="M137" s="3" t="s">
        <v>65</v>
      </c>
      <c r="N137" s="3" t="s">
        <v>72</v>
      </c>
      <c r="O137" s="3" t="s">
        <v>72</v>
      </c>
      <c r="P137" s="3" t="s">
        <v>72</v>
      </c>
      <c r="Q137" s="3" t="s">
        <v>72</v>
      </c>
      <c r="R137" s="3" t="s">
        <v>72</v>
      </c>
      <c r="S137" s="3" t="s">
        <v>72</v>
      </c>
      <c r="T137" s="3" t="s">
        <v>72</v>
      </c>
      <c r="U137" s="3" t="s">
        <v>72</v>
      </c>
      <c r="V137" s="3" t="s">
        <v>72</v>
      </c>
      <c r="W137" s="3" t="s">
        <v>65</v>
      </c>
      <c r="X137" s="3" t="s">
        <v>65</v>
      </c>
      <c r="Y137" s="3" t="s">
        <v>65</v>
      </c>
      <c r="Z137" s="3" t="s">
        <v>65</v>
      </c>
      <c r="AA137" s="3" t="s">
        <v>65</v>
      </c>
      <c r="AB137" s="3" t="s">
        <v>65</v>
      </c>
      <c r="AC137" s="3" t="s">
        <v>65</v>
      </c>
      <c r="AD137" s="3" t="s">
        <v>65</v>
      </c>
      <c r="AE137" s="51"/>
      <c r="AF137" s="22" t="s">
        <v>65</v>
      </c>
      <c r="AG137" s="22" t="s">
        <v>65</v>
      </c>
      <c r="AH137" s="22" t="s">
        <v>65</v>
      </c>
      <c r="AI137" s="22" t="s">
        <v>65</v>
      </c>
      <c r="AJ137" s="22" t="s">
        <v>65</v>
      </c>
      <c r="AK137" s="22" t="s">
        <v>65</v>
      </c>
      <c r="AL137" s="40" t="s">
        <v>367</v>
      </c>
    </row>
    <row r="138" spans="1:38" ht="26.25" customHeight="1" thickBot="1" x14ac:dyDescent="0.25">
      <c r="A138" s="64" t="s">
        <v>336</v>
      </c>
      <c r="B138" s="64" t="s">
        <v>370</v>
      </c>
      <c r="C138" s="66" t="s">
        <v>371</v>
      </c>
      <c r="D138" s="63"/>
      <c r="E138" s="3" t="s">
        <v>65</v>
      </c>
      <c r="F138" s="3" t="s">
        <v>65</v>
      </c>
      <c r="G138" s="3" t="s">
        <v>65</v>
      </c>
      <c r="H138" s="3" t="s">
        <v>65</v>
      </c>
      <c r="I138" s="3" t="s">
        <v>65</v>
      </c>
      <c r="J138" s="3" t="s">
        <v>65</v>
      </c>
      <c r="K138" s="3" t="s">
        <v>65</v>
      </c>
      <c r="L138" s="3" t="s">
        <v>65</v>
      </c>
      <c r="M138" s="3" t="s">
        <v>65</v>
      </c>
      <c r="N138" s="3" t="s">
        <v>65</v>
      </c>
      <c r="O138" s="3" t="s">
        <v>65</v>
      </c>
      <c r="P138" s="3" t="s">
        <v>65</v>
      </c>
      <c r="Q138" s="3" t="s">
        <v>65</v>
      </c>
      <c r="R138" s="3" t="s">
        <v>65</v>
      </c>
      <c r="S138" s="3" t="s">
        <v>65</v>
      </c>
      <c r="T138" s="3" t="s">
        <v>65</v>
      </c>
      <c r="U138" s="3" t="s">
        <v>65</v>
      </c>
      <c r="V138" s="3" t="s">
        <v>65</v>
      </c>
      <c r="W138" s="3" t="s">
        <v>65</v>
      </c>
      <c r="X138" s="3" t="s">
        <v>65</v>
      </c>
      <c r="Y138" s="3" t="s">
        <v>65</v>
      </c>
      <c r="Z138" s="3" t="s">
        <v>65</v>
      </c>
      <c r="AA138" s="3" t="s">
        <v>65</v>
      </c>
      <c r="AB138" s="3" t="s">
        <v>65</v>
      </c>
      <c r="AC138" s="3" t="s">
        <v>65</v>
      </c>
      <c r="AD138" s="3" t="s">
        <v>65</v>
      </c>
      <c r="AE138" s="51"/>
      <c r="AF138" s="22" t="s">
        <v>65</v>
      </c>
      <c r="AG138" s="22" t="s">
        <v>65</v>
      </c>
      <c r="AH138" s="22" t="s">
        <v>65</v>
      </c>
      <c r="AI138" s="22" t="s">
        <v>65</v>
      </c>
      <c r="AJ138" s="22" t="s">
        <v>65</v>
      </c>
      <c r="AK138" s="22" t="s">
        <v>65</v>
      </c>
      <c r="AL138" s="40" t="s">
        <v>367</v>
      </c>
    </row>
    <row r="139" spans="1:38" ht="26.25" customHeight="1" thickBot="1" x14ac:dyDescent="0.25">
      <c r="A139" s="64" t="s">
        <v>336</v>
      </c>
      <c r="B139" s="64" t="s">
        <v>372</v>
      </c>
      <c r="C139" s="66" t="s">
        <v>373</v>
      </c>
      <c r="D139" s="63"/>
      <c r="E139" s="3" t="s">
        <v>72</v>
      </c>
      <c r="F139" s="3">
        <v>2.8603E-2</v>
      </c>
      <c r="G139" s="3">
        <v>3.3000000000000003E-5</v>
      </c>
      <c r="H139" s="3">
        <v>2.7700000000000001E-4</v>
      </c>
      <c r="I139" s="164">
        <v>0.106847</v>
      </c>
      <c r="J139" s="164">
        <v>0.106847</v>
      </c>
      <c r="K139" s="164">
        <v>0.10692699999999999</v>
      </c>
      <c r="L139" s="3" t="s">
        <v>72</v>
      </c>
      <c r="M139" s="3" t="s">
        <v>72</v>
      </c>
      <c r="N139" s="164">
        <v>3.1100000000000002E-4</v>
      </c>
      <c r="O139" s="164">
        <v>6.2799999999999998E-4</v>
      </c>
      <c r="P139" s="164">
        <v>6.2799999999999998E-4</v>
      </c>
      <c r="Q139" s="164">
        <v>9.9599999999999992E-4</v>
      </c>
      <c r="R139" s="164">
        <v>9.5100000000000002E-4</v>
      </c>
      <c r="S139" s="164">
        <v>2.2070000000000002E-3</v>
      </c>
      <c r="T139" s="3" t="s">
        <v>72</v>
      </c>
      <c r="U139" s="3" t="s">
        <v>72</v>
      </c>
      <c r="V139" s="3" t="s">
        <v>72</v>
      </c>
      <c r="W139" s="164">
        <v>1.07769</v>
      </c>
      <c r="X139" s="3" t="s">
        <v>72</v>
      </c>
      <c r="Y139" s="3" t="s">
        <v>72</v>
      </c>
      <c r="Z139" s="3" t="s">
        <v>72</v>
      </c>
      <c r="AA139" s="3" t="s">
        <v>72</v>
      </c>
      <c r="AB139" s="3" t="s">
        <v>72</v>
      </c>
      <c r="AC139" s="3" t="s">
        <v>72</v>
      </c>
      <c r="AD139" s="3" t="s">
        <v>72</v>
      </c>
      <c r="AE139" s="51"/>
      <c r="AF139" s="22" t="s">
        <v>65</v>
      </c>
      <c r="AG139" s="22" t="s">
        <v>65</v>
      </c>
      <c r="AH139" s="22" t="s">
        <v>65</v>
      </c>
      <c r="AI139" s="22" t="s">
        <v>65</v>
      </c>
      <c r="AJ139" s="22" t="s">
        <v>65</v>
      </c>
      <c r="AK139" s="22" t="s">
        <v>65</v>
      </c>
      <c r="AL139" s="40" t="s">
        <v>151</v>
      </c>
    </row>
    <row r="140" spans="1:38" ht="26.25" customHeight="1" thickBot="1" x14ac:dyDescent="0.25">
      <c r="A140" s="60" t="s">
        <v>374</v>
      </c>
      <c r="B140" s="64" t="s">
        <v>375</v>
      </c>
      <c r="C140" s="61" t="s">
        <v>376</v>
      </c>
      <c r="D140" s="62"/>
      <c r="E140" s="3" t="s">
        <v>69</v>
      </c>
      <c r="F140" s="3" t="s">
        <v>69</v>
      </c>
      <c r="G140" s="3" t="s">
        <v>69</v>
      </c>
      <c r="H140" s="3" t="s">
        <v>69</v>
      </c>
      <c r="I140" s="3" t="s">
        <v>69</v>
      </c>
      <c r="J140" s="3" t="s">
        <v>69</v>
      </c>
      <c r="K140" s="3" t="s">
        <v>69</v>
      </c>
      <c r="L140" s="3" t="s">
        <v>69</v>
      </c>
      <c r="M140" s="3" t="s">
        <v>69</v>
      </c>
      <c r="N140" s="3" t="s">
        <v>69</v>
      </c>
      <c r="O140" s="3" t="s">
        <v>69</v>
      </c>
      <c r="P140" s="3" t="s">
        <v>69</v>
      </c>
      <c r="Q140" s="3" t="s">
        <v>69</v>
      </c>
      <c r="R140" s="3" t="s">
        <v>69</v>
      </c>
      <c r="S140" s="3" t="s">
        <v>69</v>
      </c>
      <c r="T140" s="3" t="s">
        <v>69</v>
      </c>
      <c r="U140" s="3" t="s">
        <v>69</v>
      </c>
      <c r="V140" s="3" t="s">
        <v>69</v>
      </c>
      <c r="W140" s="3" t="s">
        <v>69</v>
      </c>
      <c r="X140" s="3" t="s">
        <v>69</v>
      </c>
      <c r="Y140" s="3" t="s">
        <v>69</v>
      </c>
      <c r="Z140" s="3" t="s">
        <v>69</v>
      </c>
      <c r="AA140" s="3" t="s">
        <v>69</v>
      </c>
      <c r="AB140" s="3" t="s">
        <v>69</v>
      </c>
      <c r="AC140" s="3" t="s">
        <v>69</v>
      </c>
      <c r="AD140" s="3" t="s">
        <v>69</v>
      </c>
      <c r="AE140" s="51"/>
      <c r="AF140" s="3" t="s">
        <v>69</v>
      </c>
      <c r="AG140" s="3" t="s">
        <v>69</v>
      </c>
      <c r="AH140" s="3" t="s">
        <v>69</v>
      </c>
      <c r="AI140" s="3" t="s">
        <v>69</v>
      </c>
      <c r="AJ140" s="3" t="s">
        <v>69</v>
      </c>
      <c r="AK140" s="3" t="s">
        <v>69</v>
      </c>
      <c r="AL140" s="40" t="s">
        <v>151</v>
      </c>
    </row>
    <row r="141" spans="1:38" s="6" customFormat="1" ht="37.5" customHeight="1" thickBot="1" x14ac:dyDescent="0.25">
      <c r="A141" s="79"/>
      <c r="B141" s="80" t="s">
        <v>377</v>
      </c>
      <c r="C141" s="81" t="s">
        <v>378</v>
      </c>
      <c r="D141" s="79" t="s">
        <v>379</v>
      </c>
      <c r="E141" s="16">
        <f>SUM(E14:E140)</f>
        <v>23.282996982521212</v>
      </c>
      <c r="F141" s="16">
        <f t="shared" ref="F141:AD141" si="0">SUM(F14:F140)</f>
        <v>24.770719369017009</v>
      </c>
      <c r="G141" s="16">
        <f t="shared" si="0"/>
        <v>10.95016553792226</v>
      </c>
      <c r="H141" s="16">
        <f t="shared" si="0"/>
        <v>10.387783634414507</v>
      </c>
      <c r="I141" s="16">
        <f t="shared" si="0"/>
        <v>4.9269149526570306</v>
      </c>
      <c r="J141" s="16">
        <f t="shared" si="0"/>
        <v>10.439784652657032</v>
      </c>
      <c r="K141" s="16">
        <f t="shared" si="0"/>
        <v>19.505656852657026</v>
      </c>
      <c r="L141" s="16">
        <f t="shared" si="0"/>
        <v>1.1473874976831298</v>
      </c>
      <c r="M141" s="16">
        <f t="shared" si="0"/>
        <v>119.24962718422225</v>
      </c>
      <c r="N141" s="16">
        <f t="shared" si="0"/>
        <v>3.9255363292992631</v>
      </c>
      <c r="O141" s="16">
        <f t="shared" si="0"/>
        <v>0.47410326127490782</v>
      </c>
      <c r="P141" s="16">
        <f t="shared" si="0"/>
        <v>0.19887424858349265</v>
      </c>
      <c r="Q141" s="16">
        <f t="shared" si="0"/>
        <v>0.51182224993736181</v>
      </c>
      <c r="R141" s="16">
        <f>SUM(R14:R140)</f>
        <v>1.5644917700845982</v>
      </c>
      <c r="S141" s="16">
        <f t="shared" si="0"/>
        <v>10.45850264926043</v>
      </c>
      <c r="T141" s="16">
        <f t="shared" si="0"/>
        <v>1.6849802272864405</v>
      </c>
      <c r="U141" s="16">
        <f t="shared" si="0"/>
        <v>0.56332342732490792</v>
      </c>
      <c r="V141" s="16">
        <f t="shared" si="0"/>
        <v>25.828141480109796</v>
      </c>
      <c r="W141" s="16">
        <f t="shared" si="0"/>
        <v>4.4199905580000003</v>
      </c>
      <c r="X141" s="16">
        <f t="shared" si="0"/>
        <v>1.1534792594922998</v>
      </c>
      <c r="Y141" s="16">
        <f t="shared" si="0"/>
        <v>1.1182348427775</v>
      </c>
      <c r="Z141" s="16">
        <f t="shared" si="0"/>
        <v>0.71580813653870001</v>
      </c>
      <c r="AA141" s="16">
        <f t="shared" si="0"/>
        <v>1.0560354331990001</v>
      </c>
      <c r="AB141" s="16">
        <f t="shared" si="0"/>
        <v>4.0435926490074978</v>
      </c>
      <c r="AC141" s="16">
        <f t="shared" si="0"/>
        <v>0.50241969980000001</v>
      </c>
      <c r="AD141" s="16">
        <f t="shared" si="0"/>
        <v>0.56188741149999988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SUM(E$141, E$151, IF(AND(ISNUMBER(SEARCH($B$4,"AT|BE|CH|GB|IE|LT|LU|NL")),SUM(E$143:E$149)&gt;0),SUM(E$143:E$149)-SUM(E$27:E$33),0))</f>
        <v>23.282996982521212</v>
      </c>
      <c r="F152" s="11">
        <f t="shared" ref="F152:AD152" si="1">SUM(F$141, F$151, IF(AND(ISNUMBER(SEARCH($B$4,"AT|BE|CH|GB|IE|LT|LU|NL")),SUM(F$143:F$149)&gt;0),SUM(F$143:F$149)-SUM(F$27:F$33),0))</f>
        <v>24.770719369017009</v>
      </c>
      <c r="G152" s="11">
        <f t="shared" si="1"/>
        <v>10.95016553792226</v>
      </c>
      <c r="H152" s="11">
        <f t="shared" si="1"/>
        <v>10.387783634414507</v>
      </c>
      <c r="I152" s="11">
        <f t="shared" si="1"/>
        <v>4.9269149526570306</v>
      </c>
      <c r="J152" s="11">
        <f t="shared" si="1"/>
        <v>10.439784652657032</v>
      </c>
      <c r="K152" s="11">
        <f t="shared" si="1"/>
        <v>19.505656852657026</v>
      </c>
      <c r="L152" s="11">
        <f t="shared" si="1"/>
        <v>1.1473874976831298</v>
      </c>
      <c r="M152" s="11">
        <f t="shared" si="1"/>
        <v>119.24962718422225</v>
      </c>
      <c r="N152" s="11">
        <f t="shared" si="1"/>
        <v>3.9255363292992631</v>
      </c>
      <c r="O152" s="11">
        <f t="shared" si="1"/>
        <v>0.47410326127490782</v>
      </c>
      <c r="P152" s="11">
        <f t="shared" si="1"/>
        <v>0.19887424858349265</v>
      </c>
      <c r="Q152" s="11">
        <f t="shared" si="1"/>
        <v>0.51182224993736181</v>
      </c>
      <c r="R152" s="11">
        <f t="shared" si="1"/>
        <v>1.5644917700845982</v>
      </c>
      <c r="S152" s="11">
        <f t="shared" si="1"/>
        <v>10.45850264926043</v>
      </c>
      <c r="T152" s="11">
        <f t="shared" si="1"/>
        <v>1.6849802272864405</v>
      </c>
      <c r="U152" s="11">
        <f t="shared" si="1"/>
        <v>0.56332342732490792</v>
      </c>
      <c r="V152" s="11">
        <f t="shared" si="1"/>
        <v>25.828141480109796</v>
      </c>
      <c r="W152" s="11">
        <f t="shared" si="1"/>
        <v>4.4199905580000003</v>
      </c>
      <c r="X152" s="11">
        <f t="shared" si="1"/>
        <v>1.1534792594922998</v>
      </c>
      <c r="Y152" s="11">
        <f t="shared" si="1"/>
        <v>1.1182348427775</v>
      </c>
      <c r="Z152" s="11">
        <f t="shared" si="1"/>
        <v>0.71580813653870001</v>
      </c>
      <c r="AA152" s="11">
        <f t="shared" si="1"/>
        <v>1.0560354331990001</v>
      </c>
      <c r="AB152" s="11">
        <f t="shared" si="1"/>
        <v>4.0435926490074978</v>
      </c>
      <c r="AC152" s="11">
        <f t="shared" si="1"/>
        <v>0.50241969980000001</v>
      </c>
      <c r="AD152" s="11">
        <f t="shared" si="1"/>
        <v>0.56188741149999988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SUM(E$141, E$153, -1 * IF(OR($B$6=2005,$B$6&gt;=2020),SUM(E$99:E$122),0), IF(AND(ISNUMBER(SEARCH($B$4,"AT|BE|CH|GB|IE|LT|LU|NL")),SUM(E$143:E$149)&gt;0),SUM(E$143:E$149)-SUM(E$27:E$33),0))</f>
        <v>20.707127982521211</v>
      </c>
      <c r="F154" s="11">
        <f>SUM(F$141, F$153, -1 * IF(OR($B$6=2005,$B$6&gt;=2020),SUM(F$99:F$122),0), IF(AND(ISNUMBER(SEARCH($B$4,"AT|BE|CH|GB|IE|LT|LU|NL")),SUM(F$143:F$149)&gt;0),SUM(F$143:F$149)-SUM(F$27:F$33),0))</f>
        <v>20.13827236901701</v>
      </c>
      <c r="G154" s="11">
        <f>SUM(G$141, G$153, IF(AND(ISNUMBER(SEARCH($B$4,"AT|BE|CH|GB|IE|LT|LU|NL")),SUM(G$143:G$149)&gt;0),SUM(G$143:G$149)-SUM(G$27:G$33),0))</f>
        <v>10.95016553792226</v>
      </c>
      <c r="H154" s="11">
        <f>SUM(H$141, H$153, IF(AND(ISNUMBER(SEARCH($B$4,"AT|BE|CH|GB|IE|LT|LU|NL")),SUM(H$143:H$149)&gt;0),SUM(H$143:H$149)-SUM(H$27:H$33),0))</f>
        <v>10.387783634414507</v>
      </c>
      <c r="I154" s="11">
        <f t="shared" ref="I154:AD154" si="2">SUM(I$141, I$153, IF(AND(ISNUMBER(SEARCH($B$4,"AT|BE|CH|GB|IE|LT|LU|NL")),SUM(I$143:I$149)&gt;0),SUM(I$143:I$149)-SUM(I$27:I$33),0))</f>
        <v>4.9269149526570306</v>
      </c>
      <c r="J154" s="11">
        <f t="shared" si="2"/>
        <v>10.439784652657032</v>
      </c>
      <c r="K154" s="11">
        <f t="shared" si="2"/>
        <v>19.505656852657026</v>
      </c>
      <c r="L154" s="11">
        <f t="shared" si="2"/>
        <v>1.1473874976831298</v>
      </c>
      <c r="M154" s="11">
        <f t="shared" si="2"/>
        <v>119.24962718422225</v>
      </c>
      <c r="N154" s="11">
        <f t="shared" si="2"/>
        <v>3.9255363292992631</v>
      </c>
      <c r="O154" s="11">
        <f t="shared" si="2"/>
        <v>0.47410326127490782</v>
      </c>
      <c r="P154" s="11">
        <f t="shared" si="2"/>
        <v>0.19887424858349265</v>
      </c>
      <c r="Q154" s="11">
        <f t="shared" si="2"/>
        <v>0.51182224993736181</v>
      </c>
      <c r="R154" s="11">
        <f t="shared" si="2"/>
        <v>1.5644917700845982</v>
      </c>
      <c r="S154" s="11">
        <f t="shared" si="2"/>
        <v>10.45850264926043</v>
      </c>
      <c r="T154" s="11">
        <f t="shared" si="2"/>
        <v>1.6849802272864405</v>
      </c>
      <c r="U154" s="11">
        <f t="shared" si="2"/>
        <v>0.56332342732490792</v>
      </c>
      <c r="V154" s="11">
        <f t="shared" si="2"/>
        <v>25.828141480109796</v>
      </c>
      <c r="W154" s="11">
        <f t="shared" si="2"/>
        <v>4.4199905580000003</v>
      </c>
      <c r="X154" s="11">
        <f t="shared" si="2"/>
        <v>1.1534792594922998</v>
      </c>
      <c r="Y154" s="11">
        <f t="shared" si="2"/>
        <v>1.1182348427775</v>
      </c>
      <c r="Z154" s="11">
        <f t="shared" si="2"/>
        <v>0.71580813653870001</v>
      </c>
      <c r="AA154" s="11">
        <f t="shared" si="2"/>
        <v>1.0560354331990001</v>
      </c>
      <c r="AB154" s="11">
        <f t="shared" si="2"/>
        <v>4.0435926490074978</v>
      </c>
      <c r="AC154" s="11">
        <f t="shared" si="2"/>
        <v>0.50241969980000001</v>
      </c>
      <c r="AD154" s="11">
        <f t="shared" si="2"/>
        <v>0.56188741149999988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9">
        <v>0.26093899999999998</v>
      </c>
      <c r="F157" s="19">
        <v>1.0193000000000001E-2</v>
      </c>
      <c r="G157" s="19">
        <v>2.0386000000000001E-2</v>
      </c>
      <c r="H157" s="19" t="s">
        <v>72</v>
      </c>
      <c r="I157" s="19">
        <v>4.0769999999999999E-3</v>
      </c>
      <c r="J157" s="19">
        <v>4.0769999999999999E-3</v>
      </c>
      <c r="K157" s="19">
        <v>4.0769999999999999E-3</v>
      </c>
      <c r="L157" s="19">
        <v>6.1200000000000002E-4</v>
      </c>
      <c r="M157" s="19">
        <v>2.2423999999999999E-2</v>
      </c>
      <c r="N157" s="19" t="s">
        <v>72</v>
      </c>
      <c r="O157" s="19" t="s">
        <v>72</v>
      </c>
      <c r="P157" s="19" t="s">
        <v>72</v>
      </c>
      <c r="Q157" s="19" t="s">
        <v>72</v>
      </c>
      <c r="R157" s="19" t="s">
        <v>72</v>
      </c>
      <c r="S157" s="19" t="s">
        <v>72</v>
      </c>
      <c r="T157" s="19" t="s">
        <v>72</v>
      </c>
      <c r="U157" s="19" t="s">
        <v>72</v>
      </c>
      <c r="V157" s="19" t="s">
        <v>72</v>
      </c>
      <c r="W157" s="19" t="s">
        <v>72</v>
      </c>
      <c r="X157" s="19" t="s">
        <v>72</v>
      </c>
      <c r="Y157" s="19" t="s">
        <v>72</v>
      </c>
      <c r="Z157" s="19" t="s">
        <v>72</v>
      </c>
      <c r="AA157" s="19" t="s">
        <v>72</v>
      </c>
      <c r="AB157" s="19" t="s">
        <v>72</v>
      </c>
      <c r="AC157" s="19" t="s">
        <v>65</v>
      </c>
      <c r="AD157" s="19" t="s">
        <v>65</v>
      </c>
      <c r="AE157" s="54"/>
      <c r="AF157" s="19">
        <v>876.59056499999997</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9">
        <v>8.9650000000000007E-3</v>
      </c>
      <c r="F158" s="19">
        <v>8.7000000000000001E-5</v>
      </c>
      <c r="G158" s="19">
        <v>8.7000000000000001E-4</v>
      </c>
      <c r="H158" s="19" t="s">
        <v>72</v>
      </c>
      <c r="I158" s="19">
        <v>1.74E-4</v>
      </c>
      <c r="J158" s="19">
        <v>1.74E-4</v>
      </c>
      <c r="K158" s="19">
        <v>1.74E-4</v>
      </c>
      <c r="L158" s="19">
        <v>2.5999999999999998E-5</v>
      </c>
      <c r="M158" s="19">
        <v>1.7409999999999999E-3</v>
      </c>
      <c r="N158" s="19" t="s">
        <v>72</v>
      </c>
      <c r="O158" s="19" t="s">
        <v>72</v>
      </c>
      <c r="P158" s="19" t="s">
        <v>72</v>
      </c>
      <c r="Q158" s="19" t="s">
        <v>72</v>
      </c>
      <c r="R158" s="19" t="s">
        <v>72</v>
      </c>
      <c r="S158" s="19" t="s">
        <v>72</v>
      </c>
      <c r="T158" s="19" t="s">
        <v>72</v>
      </c>
      <c r="U158" s="19" t="s">
        <v>72</v>
      </c>
      <c r="V158" s="19" t="s">
        <v>72</v>
      </c>
      <c r="W158" s="19" t="s">
        <v>72</v>
      </c>
      <c r="X158" s="19" t="s">
        <v>72</v>
      </c>
      <c r="Y158" s="19" t="s">
        <v>72</v>
      </c>
      <c r="Z158" s="19" t="s">
        <v>72</v>
      </c>
      <c r="AA158" s="19" t="s">
        <v>72</v>
      </c>
      <c r="AB158" s="19" t="s">
        <v>72</v>
      </c>
      <c r="AC158" s="19" t="s">
        <v>65</v>
      </c>
      <c r="AD158" s="19" t="s">
        <v>65</v>
      </c>
      <c r="AE158" s="54"/>
      <c r="AF158" s="19">
        <v>37.426884000000001</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9">
        <v>20.911044</v>
      </c>
      <c r="F159" s="19">
        <v>0.78283800000000003</v>
      </c>
      <c r="G159" s="19">
        <v>5.2379999999999987</v>
      </c>
      <c r="H159" s="19" t="s">
        <v>72</v>
      </c>
      <c r="I159" s="19">
        <v>1.086813</v>
      </c>
      <c r="J159" s="19">
        <v>1.16892</v>
      </c>
      <c r="K159" s="19">
        <v>1.16892</v>
      </c>
      <c r="L159" s="19">
        <v>0.16161300000000001</v>
      </c>
      <c r="M159" s="19">
        <v>2.0793999999999997</v>
      </c>
      <c r="N159" s="19">
        <v>4.4879999999999996E-2</v>
      </c>
      <c r="O159" s="19">
        <v>4.4799999999999996E-3</v>
      </c>
      <c r="P159" s="19">
        <v>6.7600000000000004E-3</v>
      </c>
      <c r="Q159" s="19">
        <v>1.291E-2</v>
      </c>
      <c r="R159" s="19">
        <v>0.12594</v>
      </c>
      <c r="S159" s="19">
        <v>5.62E-2</v>
      </c>
      <c r="T159" s="19">
        <v>5.4579999999999993</v>
      </c>
      <c r="U159" s="19">
        <v>7.8199999999999988E-3</v>
      </c>
      <c r="V159" s="19">
        <v>0.3372</v>
      </c>
      <c r="W159" s="19">
        <v>9.3309999999999976E-2</v>
      </c>
      <c r="X159" s="19">
        <v>1.0629999999999999E-3</v>
      </c>
      <c r="Y159" s="19">
        <v>6.1499999999999992E-3</v>
      </c>
      <c r="Z159" s="19">
        <v>4.4799999999999996E-3</v>
      </c>
      <c r="AA159" s="19">
        <v>1.6169999999999997E-3</v>
      </c>
      <c r="AB159" s="19">
        <v>1.3309999999999999E-2</v>
      </c>
      <c r="AC159" s="19">
        <v>3.2500000000000001E-2</v>
      </c>
      <c r="AD159" s="19">
        <v>9.9521999999999999E-2</v>
      </c>
      <c r="AE159" s="54"/>
      <c r="AF159" s="19">
        <v>11376.281999999999</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9" t="s">
        <v>69</v>
      </c>
      <c r="F160" s="19" t="s">
        <v>69</v>
      </c>
      <c r="G160" s="19" t="s">
        <v>69</v>
      </c>
      <c r="H160" s="19" t="s">
        <v>69</v>
      </c>
      <c r="I160" s="19" t="s">
        <v>69</v>
      </c>
      <c r="J160" s="19" t="s">
        <v>69</v>
      </c>
      <c r="K160" s="19" t="s">
        <v>69</v>
      </c>
      <c r="L160" s="19" t="s">
        <v>69</v>
      </c>
      <c r="M160" s="19" t="s">
        <v>69</v>
      </c>
      <c r="N160" s="19" t="s">
        <v>69</v>
      </c>
      <c r="O160" s="19" t="s">
        <v>69</v>
      </c>
      <c r="P160" s="19" t="s">
        <v>69</v>
      </c>
      <c r="Q160" s="19" t="s">
        <v>69</v>
      </c>
      <c r="R160" s="19" t="s">
        <v>69</v>
      </c>
      <c r="S160" s="19" t="s">
        <v>69</v>
      </c>
      <c r="T160" s="19" t="s">
        <v>69</v>
      </c>
      <c r="U160" s="19" t="s">
        <v>69</v>
      </c>
      <c r="V160" s="19" t="s">
        <v>69</v>
      </c>
      <c r="W160" s="19" t="s">
        <v>69</v>
      </c>
      <c r="X160" s="19" t="s">
        <v>69</v>
      </c>
      <c r="Y160" s="19" t="s">
        <v>69</v>
      </c>
      <c r="Z160" s="19" t="s">
        <v>69</v>
      </c>
      <c r="AA160" s="19" t="s">
        <v>69</v>
      </c>
      <c r="AB160" s="19" t="s">
        <v>69</v>
      </c>
      <c r="AC160" s="19" t="s">
        <v>69</v>
      </c>
      <c r="AD160" s="1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20" t="s">
        <v>69</v>
      </c>
      <c r="F161" s="20" t="s">
        <v>69</v>
      </c>
      <c r="G161" s="20" t="s">
        <v>69</v>
      </c>
      <c r="H161" s="20" t="s">
        <v>69</v>
      </c>
      <c r="I161" s="20" t="s">
        <v>69</v>
      </c>
      <c r="J161" s="20" t="s">
        <v>69</v>
      </c>
      <c r="K161" s="20" t="s">
        <v>69</v>
      </c>
      <c r="L161" s="20" t="s">
        <v>69</v>
      </c>
      <c r="M161" s="20" t="s">
        <v>69</v>
      </c>
      <c r="N161" s="20" t="s">
        <v>69</v>
      </c>
      <c r="O161" s="20" t="s">
        <v>69</v>
      </c>
      <c r="P161" s="20" t="s">
        <v>69</v>
      </c>
      <c r="Q161" s="20" t="s">
        <v>69</v>
      </c>
      <c r="R161" s="20" t="s">
        <v>69</v>
      </c>
      <c r="S161" s="20" t="s">
        <v>69</v>
      </c>
      <c r="T161" s="20" t="s">
        <v>69</v>
      </c>
      <c r="U161" s="20" t="s">
        <v>69</v>
      </c>
      <c r="V161" s="20" t="s">
        <v>69</v>
      </c>
      <c r="W161" s="20" t="s">
        <v>69</v>
      </c>
      <c r="X161" s="20" t="s">
        <v>69</v>
      </c>
      <c r="Y161" s="20" t="s">
        <v>69</v>
      </c>
      <c r="Z161" s="20" t="s">
        <v>69</v>
      </c>
      <c r="AA161" s="20" t="s">
        <v>69</v>
      </c>
      <c r="AB161" s="20" t="s">
        <v>69</v>
      </c>
      <c r="AC161" s="20" t="s">
        <v>69</v>
      </c>
      <c r="AD161" s="20" t="s">
        <v>69</v>
      </c>
      <c r="AE161" s="55"/>
      <c r="AF161" s="20" t="s">
        <v>69</v>
      </c>
      <c r="AG161" s="20" t="s">
        <v>69</v>
      </c>
      <c r="AH161" s="20" t="s">
        <v>69</v>
      </c>
      <c r="AI161" s="20" t="s">
        <v>69</v>
      </c>
      <c r="AJ161" s="20" t="s">
        <v>69</v>
      </c>
      <c r="AK161" s="20" t="s">
        <v>69</v>
      </c>
      <c r="AL161" s="49" t="s">
        <v>151</v>
      </c>
    </row>
    <row r="162" spans="1:38" ht="26.25" customHeight="1" thickBot="1" x14ac:dyDescent="0.25">
      <c r="A162" s="50" t="s">
        <v>420</v>
      </c>
      <c r="B162" s="50" t="s">
        <v>421</v>
      </c>
      <c r="C162" s="101" t="s">
        <v>422</v>
      </c>
      <c r="D162" s="102"/>
      <c r="E162" s="21" t="s">
        <v>69</v>
      </c>
      <c r="F162" s="21" t="s">
        <v>69</v>
      </c>
      <c r="G162" s="21" t="s">
        <v>69</v>
      </c>
      <c r="H162" s="21" t="s">
        <v>69</v>
      </c>
      <c r="I162" s="21" t="s">
        <v>69</v>
      </c>
      <c r="J162" s="21" t="s">
        <v>69</v>
      </c>
      <c r="K162" s="21" t="s">
        <v>69</v>
      </c>
      <c r="L162" s="21" t="s">
        <v>69</v>
      </c>
      <c r="M162" s="21" t="s">
        <v>69</v>
      </c>
      <c r="N162" s="21" t="s">
        <v>69</v>
      </c>
      <c r="O162" s="21" t="s">
        <v>69</v>
      </c>
      <c r="P162" s="21" t="s">
        <v>69</v>
      </c>
      <c r="Q162" s="21" t="s">
        <v>69</v>
      </c>
      <c r="R162" s="21" t="s">
        <v>69</v>
      </c>
      <c r="S162" s="21" t="s">
        <v>69</v>
      </c>
      <c r="T162" s="21" t="s">
        <v>69</v>
      </c>
      <c r="U162" s="21" t="s">
        <v>69</v>
      </c>
      <c r="V162" s="21" t="s">
        <v>69</v>
      </c>
      <c r="W162" s="21" t="s">
        <v>69</v>
      </c>
      <c r="X162" s="21" t="s">
        <v>69</v>
      </c>
      <c r="Y162" s="21" t="s">
        <v>69</v>
      </c>
      <c r="Z162" s="21" t="s">
        <v>69</v>
      </c>
      <c r="AA162" s="21" t="s">
        <v>69</v>
      </c>
      <c r="AB162" s="21" t="s">
        <v>69</v>
      </c>
      <c r="AC162" s="21" t="s">
        <v>69</v>
      </c>
      <c r="AD162" s="21"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21">
        <v>1.191E-2</v>
      </c>
      <c r="F163" s="21">
        <v>3.5729999999999998E-2</v>
      </c>
      <c r="G163" s="21">
        <v>2.382E-3</v>
      </c>
      <c r="H163" s="21">
        <v>2.382E-3</v>
      </c>
      <c r="I163" s="295">
        <v>0.164271</v>
      </c>
      <c r="J163" s="295">
        <v>0.20077600000000001</v>
      </c>
      <c r="K163" s="295">
        <v>0.31029000000000001</v>
      </c>
      <c r="L163" s="295">
        <v>1.4784E-2</v>
      </c>
      <c r="M163" s="21">
        <v>0.35730000000000001</v>
      </c>
      <c r="N163" s="21" t="s">
        <v>72</v>
      </c>
      <c r="O163" s="21" t="s">
        <v>72</v>
      </c>
      <c r="P163" s="21" t="s">
        <v>72</v>
      </c>
      <c r="Q163" s="21" t="s">
        <v>72</v>
      </c>
      <c r="R163" s="21" t="s">
        <v>72</v>
      </c>
      <c r="S163" s="21" t="s">
        <v>72</v>
      </c>
      <c r="T163" s="21" t="s">
        <v>72</v>
      </c>
      <c r="U163" s="21" t="s">
        <v>72</v>
      </c>
      <c r="V163" s="21" t="s">
        <v>72</v>
      </c>
      <c r="W163" s="295">
        <v>1.8252000000000001E-2</v>
      </c>
      <c r="X163" s="21" t="s">
        <v>72</v>
      </c>
      <c r="Y163" s="21" t="s">
        <v>72</v>
      </c>
      <c r="Z163" s="21" t="s">
        <v>72</v>
      </c>
      <c r="AA163" s="21" t="s">
        <v>72</v>
      </c>
      <c r="AB163" s="21" t="s">
        <v>72</v>
      </c>
      <c r="AC163" s="21" t="s">
        <v>72</v>
      </c>
      <c r="AD163" s="295">
        <v>1.825E-3</v>
      </c>
      <c r="AE163" s="55"/>
      <c r="AF163" s="21" t="s">
        <v>65</v>
      </c>
      <c r="AG163" s="21" t="s">
        <v>65</v>
      </c>
      <c r="AH163" s="21" t="s">
        <v>65</v>
      </c>
      <c r="AI163" s="21" t="s">
        <v>65</v>
      </c>
      <c r="AJ163" s="21" t="s">
        <v>65</v>
      </c>
      <c r="AK163" s="21">
        <v>119.1</v>
      </c>
      <c r="AL163" s="50" t="s">
        <v>425</v>
      </c>
    </row>
    <row r="164" spans="1:38" ht="26.25" customHeight="1" thickBot="1" x14ac:dyDescent="0.25">
      <c r="A164" s="50" t="s">
        <v>420</v>
      </c>
      <c r="B164" s="50" t="s">
        <v>426</v>
      </c>
      <c r="C164" s="101" t="s">
        <v>427</v>
      </c>
      <c r="D164" s="102"/>
      <c r="E164" s="21" t="s">
        <v>69</v>
      </c>
      <c r="F164" s="295">
        <v>41.185000000000002</v>
      </c>
      <c r="G164" s="21" t="s">
        <v>69</v>
      </c>
      <c r="H164" s="21" t="s">
        <v>69</v>
      </c>
      <c r="I164" s="21" t="s">
        <v>69</v>
      </c>
      <c r="J164" s="21" t="s">
        <v>69</v>
      </c>
      <c r="K164" s="21" t="s">
        <v>69</v>
      </c>
      <c r="L164" s="21" t="s">
        <v>69</v>
      </c>
      <c r="M164" s="21" t="s">
        <v>69</v>
      </c>
      <c r="N164" s="21" t="s">
        <v>69</v>
      </c>
      <c r="O164" s="21" t="s">
        <v>69</v>
      </c>
      <c r="P164" s="21" t="s">
        <v>69</v>
      </c>
      <c r="Q164" s="21" t="s">
        <v>69</v>
      </c>
      <c r="R164" s="21" t="s">
        <v>69</v>
      </c>
      <c r="S164" s="21" t="s">
        <v>69</v>
      </c>
      <c r="T164" s="21" t="s">
        <v>69</v>
      </c>
      <c r="U164" s="21" t="s">
        <v>69</v>
      </c>
      <c r="V164" s="21" t="s">
        <v>69</v>
      </c>
      <c r="W164" s="21" t="s">
        <v>69</v>
      </c>
      <c r="X164" s="21" t="s">
        <v>69</v>
      </c>
      <c r="Y164" s="21" t="s">
        <v>69</v>
      </c>
      <c r="Z164" s="21" t="s">
        <v>69</v>
      </c>
      <c r="AA164" s="21" t="s">
        <v>69</v>
      </c>
      <c r="AB164" s="21" t="s">
        <v>69</v>
      </c>
      <c r="AC164" s="21" t="s">
        <v>69</v>
      </c>
      <c r="AD164" s="21" t="s">
        <v>69</v>
      </c>
      <c r="AE164" s="59"/>
      <c r="AF164" s="21" t="s">
        <v>69</v>
      </c>
      <c r="AG164" s="21" t="s">
        <v>69</v>
      </c>
      <c r="AH164" s="21" t="s">
        <v>69</v>
      </c>
      <c r="AI164" s="21" t="s">
        <v>69</v>
      </c>
      <c r="AJ164" s="21" t="s">
        <v>69</v>
      </c>
      <c r="AK164" s="21" t="s">
        <v>65</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pane ySplit="13" topLeftCell="A21"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1993</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1993</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12.129025</v>
      </c>
      <c r="F14" s="166">
        <v>0.30249999999999999</v>
      </c>
      <c r="G14" s="117">
        <v>133.873581</v>
      </c>
      <c r="H14" s="166">
        <v>5.4019999999999997E-3</v>
      </c>
      <c r="I14" s="117" t="s">
        <v>433</v>
      </c>
      <c r="J14" s="117" t="s">
        <v>433</v>
      </c>
      <c r="K14" s="117">
        <v>106.922574</v>
      </c>
      <c r="L14" s="117" t="s">
        <v>433</v>
      </c>
      <c r="M14" s="117">
        <v>8.3975969999999993</v>
      </c>
      <c r="N14" s="117">
        <v>32.673825000000001</v>
      </c>
      <c r="O14" s="117">
        <v>0.57022099999999998</v>
      </c>
      <c r="P14" s="117">
        <v>0.57027300000000003</v>
      </c>
      <c r="Q14" s="117">
        <v>10.127110999999999</v>
      </c>
      <c r="R14" s="117">
        <v>8.8675689999999996</v>
      </c>
      <c r="S14" s="117">
        <v>2.500464</v>
      </c>
      <c r="T14" s="117">
        <v>10.789586999999999</v>
      </c>
      <c r="U14" s="62">
        <v>5.3452109999999999</v>
      </c>
      <c r="V14" s="117">
        <v>47.297863999999997</v>
      </c>
      <c r="W14" s="166">
        <v>1.503393</v>
      </c>
      <c r="X14" s="166">
        <v>0.11985700000000001</v>
      </c>
      <c r="Y14" s="166">
        <v>0.16347600000000001</v>
      </c>
      <c r="Z14" s="166">
        <v>7.5339000000000003E-2</v>
      </c>
      <c r="AA14" s="166">
        <v>5.5731999999999997E-2</v>
      </c>
      <c r="AB14" s="166">
        <v>0.41440300000000002</v>
      </c>
      <c r="AC14" s="117">
        <v>7.9416E-2</v>
      </c>
      <c r="AD14" s="117">
        <v>1.185678</v>
      </c>
      <c r="AE14" s="51"/>
      <c r="AF14" s="117">
        <v>22610.7</v>
      </c>
      <c r="AG14" s="117">
        <v>122434.048</v>
      </c>
      <c r="AH14" s="166">
        <v>6762.6</v>
      </c>
      <c r="AI14" s="117">
        <v>1060</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4.4457000000000003E-2</v>
      </c>
      <c r="F16" s="166">
        <v>0.90873800000000005</v>
      </c>
      <c r="G16" s="117">
        <v>2.0358459999999998</v>
      </c>
      <c r="H16" s="117">
        <v>6.2694E-2</v>
      </c>
      <c r="I16" s="117" t="s">
        <v>433</v>
      </c>
      <c r="J16" s="117" t="s">
        <v>433</v>
      </c>
      <c r="K16" s="117">
        <v>0.36446499999999998</v>
      </c>
      <c r="L16" s="117" t="s">
        <v>433</v>
      </c>
      <c r="M16" s="166">
        <v>9.1359569999999994</v>
      </c>
      <c r="N16" s="117">
        <v>8.0770000000000008E-3</v>
      </c>
      <c r="O16" s="117">
        <v>4.7699999999999999E-4</v>
      </c>
      <c r="P16" s="117">
        <v>1.652E-3</v>
      </c>
      <c r="Q16" s="117">
        <v>3.3040000000000001E-3</v>
      </c>
      <c r="R16" s="117">
        <v>1.6521000000000001E-2</v>
      </c>
      <c r="S16" s="117">
        <v>1.6521000000000001E-2</v>
      </c>
      <c r="T16" s="117">
        <v>8.2609999999999992E-3</v>
      </c>
      <c r="U16" s="62" t="s">
        <v>72</v>
      </c>
      <c r="V16" s="117">
        <v>0.110143</v>
      </c>
      <c r="W16" s="117">
        <v>5.9459999999999999E-3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0.363485</v>
      </c>
      <c r="F19" s="166">
        <v>1.4258E-2</v>
      </c>
      <c r="G19" s="117">
        <v>1.7478579999999999</v>
      </c>
      <c r="H19" s="117">
        <v>8.7000000000000001E-4</v>
      </c>
      <c r="I19" s="117" t="s">
        <v>433</v>
      </c>
      <c r="J19" s="117" t="s">
        <v>433</v>
      </c>
      <c r="K19" s="117">
        <v>1.3722E-2</v>
      </c>
      <c r="L19" s="117" t="s">
        <v>433</v>
      </c>
      <c r="M19" s="166">
        <v>8.175E-3</v>
      </c>
      <c r="N19" s="117">
        <v>1.9595000000000001E-2</v>
      </c>
      <c r="O19" s="117">
        <v>5.5999999999999995E-4</v>
      </c>
      <c r="P19" s="117">
        <v>3.9800000000000002E-4</v>
      </c>
      <c r="Q19" s="117">
        <v>8.3285999999999999E-2</v>
      </c>
      <c r="R19" s="117">
        <v>3.7319999999999999E-2</v>
      </c>
      <c r="S19" s="117">
        <v>1.1568999999999999E-2</v>
      </c>
      <c r="T19" s="117">
        <v>0.38251099999999999</v>
      </c>
      <c r="U19" s="117">
        <v>2.3E-5</v>
      </c>
      <c r="V19" s="117">
        <v>9.7990000000000004E-3</v>
      </c>
      <c r="W19" s="166">
        <v>1.8658999999999999E-2</v>
      </c>
      <c r="X19" s="166">
        <v>2.519E-3</v>
      </c>
      <c r="Y19" s="166">
        <v>4.385E-3</v>
      </c>
      <c r="Z19" s="166">
        <v>2.3319999999999999E-3</v>
      </c>
      <c r="AA19" s="166">
        <v>2.052E-3</v>
      </c>
      <c r="AB19" s="166">
        <v>1.1289E-2</v>
      </c>
      <c r="AC19" s="117" t="s">
        <v>65</v>
      </c>
      <c r="AD19" s="117" t="s">
        <v>65</v>
      </c>
      <c r="AE19" s="51"/>
      <c r="AF19" s="117">
        <v>1865.9000000000003</v>
      </c>
      <c r="AG19" s="117" t="s">
        <v>65</v>
      </c>
      <c r="AH19" s="166">
        <v>2110.5</v>
      </c>
      <c r="AI19" s="117" t="s">
        <v>65</v>
      </c>
      <c r="AJ19" s="117" t="s">
        <v>65</v>
      </c>
      <c r="AK19" s="117" t="s">
        <v>65</v>
      </c>
      <c r="AL19" s="40" t="s">
        <v>61</v>
      </c>
    </row>
    <row r="20" spans="1:38" ht="26.25" customHeight="1" thickBot="1" x14ac:dyDescent="0.25">
      <c r="A20" s="60" t="s">
        <v>66</v>
      </c>
      <c r="B20" s="60" t="s">
        <v>79</v>
      </c>
      <c r="C20" s="61" t="s">
        <v>80</v>
      </c>
      <c r="D20" s="62"/>
      <c r="E20" s="117">
        <v>0.19026599999999999</v>
      </c>
      <c r="F20" s="117">
        <v>6.777E-3</v>
      </c>
      <c r="G20" s="117">
        <v>1.113273</v>
      </c>
      <c r="H20" s="117">
        <v>2.34E-4</v>
      </c>
      <c r="I20" s="117" t="s">
        <v>433</v>
      </c>
      <c r="J20" s="117" t="s">
        <v>433</v>
      </c>
      <c r="K20" s="117">
        <v>8.6730000000000002E-3</v>
      </c>
      <c r="L20" s="117" t="s">
        <v>433</v>
      </c>
      <c r="M20" s="117">
        <v>3.2109999999999999E-3</v>
      </c>
      <c r="N20" s="117">
        <v>1.2506E-2</v>
      </c>
      <c r="O20" s="117">
        <v>3.57E-4</v>
      </c>
      <c r="P20" s="117">
        <v>1.3100000000000001E-4</v>
      </c>
      <c r="Q20" s="117">
        <v>5.3013999999999999E-2</v>
      </c>
      <c r="R20" s="117">
        <v>2.3820000000000001E-2</v>
      </c>
      <c r="S20" s="117">
        <v>7.3839999999999999E-3</v>
      </c>
      <c r="T20" s="117">
        <v>0.24415500000000001</v>
      </c>
      <c r="U20" s="117">
        <v>9.9999999999999995E-7</v>
      </c>
      <c r="V20" s="117">
        <v>6.2529999999999999E-3</v>
      </c>
      <c r="W20" s="117">
        <v>1.191E-2</v>
      </c>
      <c r="X20" s="117">
        <v>1.6080000000000001E-3</v>
      </c>
      <c r="Y20" s="117">
        <v>2.7989999999999998E-3</v>
      </c>
      <c r="Z20" s="117">
        <v>1.4890000000000001E-3</v>
      </c>
      <c r="AA20" s="117">
        <v>1.31E-3</v>
      </c>
      <c r="AB20" s="117">
        <v>7.2059999999999997E-3</v>
      </c>
      <c r="AC20" s="117" t="s">
        <v>65</v>
      </c>
      <c r="AD20" s="117" t="s">
        <v>65</v>
      </c>
      <c r="AE20" s="51"/>
      <c r="AF20" s="117">
        <v>1191</v>
      </c>
      <c r="AG20" s="117" t="s">
        <v>65</v>
      </c>
      <c r="AH20" s="166">
        <v>119.7</v>
      </c>
      <c r="AI20" s="117" t="s">
        <v>65</v>
      </c>
      <c r="AJ20" s="117" t="s">
        <v>65</v>
      </c>
      <c r="AK20" s="117" t="s">
        <v>65</v>
      </c>
      <c r="AL20" s="40" t="s">
        <v>61</v>
      </c>
    </row>
    <row r="21" spans="1:38" ht="26.25" customHeight="1" thickBot="1" x14ac:dyDescent="0.25">
      <c r="A21" s="60" t="s">
        <v>66</v>
      </c>
      <c r="B21" s="60" t="s">
        <v>81</v>
      </c>
      <c r="C21" s="61" t="s">
        <v>82</v>
      </c>
      <c r="D21" s="62"/>
      <c r="E21" s="117">
        <v>0.97632699999999994</v>
      </c>
      <c r="F21" s="117">
        <v>4.2077000000000003E-2</v>
      </c>
      <c r="G21" s="117">
        <v>2.5482</v>
      </c>
      <c r="H21" s="117">
        <v>1.0801E-2</v>
      </c>
      <c r="I21" s="117" t="s">
        <v>433</v>
      </c>
      <c r="J21" s="117" t="s">
        <v>433</v>
      </c>
      <c r="K21" s="117">
        <v>4.6958E-2</v>
      </c>
      <c r="L21" s="117" t="s">
        <v>433</v>
      </c>
      <c r="M21" s="117">
        <v>7.1147000000000002E-2</v>
      </c>
      <c r="N21" s="117">
        <v>7.4121000000000006E-2</v>
      </c>
      <c r="O21" s="117">
        <v>1.6064999999999999E-2</v>
      </c>
      <c r="P21" s="117">
        <v>9.0700000000000004E-4</v>
      </c>
      <c r="Q21" s="117">
        <v>0.27992400000000001</v>
      </c>
      <c r="R21" s="117">
        <v>0.126113</v>
      </c>
      <c r="S21" s="117">
        <v>4.1792999999999997E-2</v>
      </c>
      <c r="T21" s="117">
        <v>1.340319</v>
      </c>
      <c r="U21" s="117">
        <v>5.7000000000000003E-5</v>
      </c>
      <c r="V21" s="117">
        <v>4.0044999999999997E-2</v>
      </c>
      <c r="W21" s="117">
        <v>6.6715999999999998E-2</v>
      </c>
      <c r="X21" s="117">
        <v>1.2786E-2</v>
      </c>
      <c r="Y21" s="117">
        <v>1.9286999999999999E-2</v>
      </c>
      <c r="Z21" s="117">
        <v>1.0829999999999999E-2</v>
      </c>
      <c r="AA21" s="117">
        <v>8.2410000000000001E-3</v>
      </c>
      <c r="AB21" s="117">
        <v>5.1143000000000001E-2</v>
      </c>
      <c r="AC21" s="117">
        <v>1.5999999999999999E-5</v>
      </c>
      <c r="AD21" s="117">
        <v>4.3350000000000003E-3</v>
      </c>
      <c r="AE21" s="51"/>
      <c r="AF21" s="117">
        <v>6286.5</v>
      </c>
      <c r="AG21" s="166">
        <v>25.5</v>
      </c>
      <c r="AH21" s="166">
        <v>571.5</v>
      </c>
      <c r="AI21" s="117" t="s">
        <v>65</v>
      </c>
      <c r="AJ21" s="117" t="s">
        <v>65</v>
      </c>
      <c r="AK21" s="117" t="s">
        <v>65</v>
      </c>
      <c r="AL21" s="40" t="s">
        <v>61</v>
      </c>
    </row>
    <row r="22" spans="1:38" ht="26.25" customHeight="1" thickBot="1" x14ac:dyDescent="0.25">
      <c r="A22" s="60" t="s">
        <v>66</v>
      </c>
      <c r="B22" s="64" t="s">
        <v>83</v>
      </c>
      <c r="C22" s="61" t="s">
        <v>84</v>
      </c>
      <c r="D22" s="62"/>
      <c r="E22" s="117">
        <v>0.92321200000000003</v>
      </c>
      <c r="F22" s="117">
        <v>2.801E-2</v>
      </c>
      <c r="G22" s="117">
        <v>4.6499689999999996</v>
      </c>
      <c r="H22" s="117">
        <v>8.2899999999999998E-4</v>
      </c>
      <c r="I22" s="117" t="s">
        <v>433</v>
      </c>
      <c r="J22" s="117" t="s">
        <v>433</v>
      </c>
      <c r="K22" s="117">
        <v>64.707811000000007</v>
      </c>
      <c r="L22" s="117" t="s">
        <v>433</v>
      </c>
      <c r="M22" s="117">
        <v>0.68700000000000006</v>
      </c>
      <c r="N22" s="117">
        <v>29.579962999999999</v>
      </c>
      <c r="O22" s="117">
        <v>1.5386249999999999</v>
      </c>
      <c r="P22" s="117">
        <v>3.3966000000000003E-2</v>
      </c>
      <c r="Q22" s="117">
        <v>0.16708799999999999</v>
      </c>
      <c r="R22" s="117">
        <v>8.3233000000000001E-2</v>
      </c>
      <c r="S22" s="117">
        <v>1.041331</v>
      </c>
      <c r="T22" s="117">
        <v>0.90811200000000003</v>
      </c>
      <c r="U22" s="117">
        <v>1.1400000000000001E-4</v>
      </c>
      <c r="V22" s="117">
        <v>6.8381189999999998</v>
      </c>
      <c r="W22" s="117">
        <v>0.25775799999999999</v>
      </c>
      <c r="X22" s="117">
        <v>9.4839999999999994E-3</v>
      </c>
      <c r="Y22" s="117">
        <v>1.4E-2</v>
      </c>
      <c r="Z22" s="117">
        <v>7.6010000000000001E-3</v>
      </c>
      <c r="AA22" s="117">
        <v>5.574E-3</v>
      </c>
      <c r="AB22" s="117">
        <v>3.6658999999999997E-2</v>
      </c>
      <c r="AC22" s="117">
        <v>2.2769999999999999E-3</v>
      </c>
      <c r="AD22" s="117">
        <v>4.8113999999999997E-2</v>
      </c>
      <c r="AE22" s="51"/>
      <c r="AF22" s="117">
        <v>3662.4</v>
      </c>
      <c r="AG22" s="117">
        <v>3083.4580416000003</v>
      </c>
      <c r="AH22" s="166">
        <v>583.20000000000005</v>
      </c>
      <c r="AI22" s="117" t="s">
        <v>65</v>
      </c>
      <c r="AJ22" s="117" t="s">
        <v>65</v>
      </c>
      <c r="AK22" s="117" t="s">
        <v>65</v>
      </c>
      <c r="AL22" s="40" t="s">
        <v>61</v>
      </c>
    </row>
    <row r="23" spans="1:38" ht="26.25" customHeight="1" thickBot="1" x14ac:dyDescent="0.25">
      <c r="A23" s="60" t="s">
        <v>85</v>
      </c>
      <c r="B23" s="64" t="s">
        <v>86</v>
      </c>
      <c r="C23" s="61" t="s">
        <v>87</v>
      </c>
      <c r="D23" s="103"/>
      <c r="E23" s="117">
        <v>0.30721799999999999</v>
      </c>
      <c r="F23" s="117">
        <v>0.122504</v>
      </c>
      <c r="G23" s="117">
        <v>8.5999999999999993E-2</v>
      </c>
      <c r="H23" s="117">
        <v>6.9999999999999994E-5</v>
      </c>
      <c r="I23" s="117" t="s">
        <v>433</v>
      </c>
      <c r="J23" s="117" t="s">
        <v>433</v>
      </c>
      <c r="K23" s="117">
        <v>3.4457000000000002E-2</v>
      </c>
      <c r="L23" s="117" t="s">
        <v>433</v>
      </c>
      <c r="M23" s="117">
        <v>2.5667019999999998</v>
      </c>
      <c r="N23" s="117">
        <v>0.45</v>
      </c>
      <c r="O23" s="117">
        <v>1.1E-4</v>
      </c>
      <c r="P23" s="117" t="s">
        <v>72</v>
      </c>
      <c r="Q23" s="117" t="s">
        <v>72</v>
      </c>
      <c r="R23" s="117">
        <v>5.5000000000000003E-4</v>
      </c>
      <c r="S23" s="117">
        <v>1.8700000000000001E-2</v>
      </c>
      <c r="T23" s="117">
        <v>7.6999999999999996E-4</v>
      </c>
      <c r="U23" s="117">
        <v>1.1E-4</v>
      </c>
      <c r="V23" s="117">
        <v>1.0999999999999999E-2</v>
      </c>
      <c r="W23" s="117" t="s">
        <v>72</v>
      </c>
      <c r="X23" s="117">
        <v>3.6000000000000002E-4</v>
      </c>
      <c r="Y23" s="117">
        <v>5.1999999999999995E-4</v>
      </c>
      <c r="Z23" s="117" t="s">
        <v>72</v>
      </c>
      <c r="AA23" s="117" t="s">
        <v>72</v>
      </c>
      <c r="AB23" s="62">
        <v>8.7999999999999992E-4</v>
      </c>
      <c r="AC23" s="117" t="s">
        <v>65</v>
      </c>
      <c r="AD23" s="117" t="s">
        <v>65</v>
      </c>
      <c r="AE23" s="51"/>
      <c r="AF23" s="117">
        <v>470.4</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0.62771999999999994</v>
      </c>
      <c r="F24" s="117">
        <v>4.5767000000000002E-2</v>
      </c>
      <c r="G24" s="117">
        <v>3.345745</v>
      </c>
      <c r="H24" s="117">
        <v>8.0699999999999999E-4</v>
      </c>
      <c r="I24" s="117" t="s">
        <v>433</v>
      </c>
      <c r="J24" s="117" t="s">
        <v>433</v>
      </c>
      <c r="K24" s="117">
        <v>7.8084000000000001E-2</v>
      </c>
      <c r="L24" s="117" t="s">
        <v>433</v>
      </c>
      <c r="M24" s="117">
        <v>0.27546799999999999</v>
      </c>
      <c r="N24" s="117">
        <v>6.2035E-2</v>
      </c>
      <c r="O24" s="117">
        <v>4.4200000000000003E-3</v>
      </c>
      <c r="P24" s="117">
        <v>1.9620000000000002E-3</v>
      </c>
      <c r="Q24" s="117">
        <v>0.15862899999999999</v>
      </c>
      <c r="R24" s="117">
        <v>7.8088000000000005E-2</v>
      </c>
      <c r="S24" s="117">
        <v>2.8513E-2</v>
      </c>
      <c r="T24" s="117">
        <v>2.7372E-2</v>
      </c>
      <c r="U24" s="117">
        <v>4.6299999999999998E-4</v>
      </c>
      <c r="V24" s="117">
        <v>0.18246399999999999</v>
      </c>
      <c r="W24" s="117">
        <v>8.6455000000000004E-2</v>
      </c>
      <c r="X24" s="117">
        <v>1.2068000000000001E-2</v>
      </c>
      <c r="Y24" s="117">
        <v>1.8568999999999999E-2</v>
      </c>
      <c r="Z24" s="117">
        <v>8.4349999999999998E-3</v>
      </c>
      <c r="AA24" s="117">
        <v>6.9069999999999999E-3</v>
      </c>
      <c r="AB24" s="117">
        <v>4.5978999999999999E-2</v>
      </c>
      <c r="AC24" s="117">
        <v>1.421E-3</v>
      </c>
      <c r="AD24" s="117">
        <v>2.7713000000000002E-2</v>
      </c>
      <c r="AE24" s="51"/>
      <c r="AF24" s="117">
        <v>3544.2</v>
      </c>
      <c r="AG24" s="117">
        <v>163</v>
      </c>
      <c r="AH24" s="166">
        <v>483.3</v>
      </c>
      <c r="AI24" s="117">
        <v>264</v>
      </c>
      <c r="AJ24" s="117" t="s">
        <v>65</v>
      </c>
      <c r="AK24" s="117" t="s">
        <v>65</v>
      </c>
      <c r="AL24" s="40" t="s">
        <v>61</v>
      </c>
    </row>
    <row r="25" spans="1:38" ht="26.25" customHeight="1" thickBot="1" x14ac:dyDescent="0.25">
      <c r="A25" s="60" t="s">
        <v>90</v>
      </c>
      <c r="B25" s="64" t="s">
        <v>91</v>
      </c>
      <c r="C25" s="66" t="s">
        <v>92</v>
      </c>
      <c r="D25" s="62"/>
      <c r="E25" s="117">
        <v>1.8387000000000001E-2</v>
      </c>
      <c r="F25" s="117">
        <v>3.454E-3</v>
      </c>
      <c r="G25" s="117">
        <v>1.9090000000000001E-3</v>
      </c>
      <c r="H25" s="117" t="s">
        <v>72</v>
      </c>
      <c r="I25" s="117" t="s">
        <v>433</v>
      </c>
      <c r="J25" s="117" t="s">
        <v>433</v>
      </c>
      <c r="K25" s="117">
        <v>1.36E-4</v>
      </c>
      <c r="L25" s="117" t="s">
        <v>433</v>
      </c>
      <c r="M25" s="117">
        <v>3.2975999999999998E-2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84.951999999999998</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5.31E-4</v>
      </c>
      <c r="F26" s="117">
        <v>8.2100000000000001E-4</v>
      </c>
      <c r="G26" s="117">
        <v>8.7999999999999998E-5</v>
      </c>
      <c r="H26" s="117" t="s">
        <v>72</v>
      </c>
      <c r="I26" s="117" t="s">
        <v>433</v>
      </c>
      <c r="J26" s="117" t="s">
        <v>433</v>
      </c>
      <c r="K26" s="117">
        <v>5.0000000000000004E-6</v>
      </c>
      <c r="L26" s="117" t="s">
        <v>433</v>
      </c>
      <c r="M26" s="117">
        <v>1.0444999999999999E-2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4.1980000000000004</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6.11125428251838</v>
      </c>
      <c r="F27" s="117">
        <v>4.8821394586095321</v>
      </c>
      <c r="G27" s="117">
        <v>0.49514856578787492</v>
      </c>
      <c r="H27" s="117">
        <v>8.0989795836543723E-3</v>
      </c>
      <c r="I27" s="117" t="s">
        <v>433</v>
      </c>
      <c r="J27" s="117" t="s">
        <v>433</v>
      </c>
      <c r="K27" s="117">
        <v>0.10019735133095815</v>
      </c>
      <c r="L27" s="117" t="s">
        <v>433</v>
      </c>
      <c r="M27" s="117">
        <v>46.291527340802453</v>
      </c>
      <c r="N27" s="117">
        <v>22.963815805092583</v>
      </c>
      <c r="O27" s="117">
        <v>3.1563230880972844E-5</v>
      </c>
      <c r="P27" s="117">
        <v>1.4320519436440771E-3</v>
      </c>
      <c r="Q27" s="117">
        <v>4.7817257524033334E-5</v>
      </c>
      <c r="R27" s="117">
        <v>1.125099675863662E-3</v>
      </c>
      <c r="S27" s="117">
        <v>7.9662394489294383E-4</v>
      </c>
      <c r="T27" s="117">
        <v>3.5589098709257666E-4</v>
      </c>
      <c r="U27" s="117">
        <v>3.250805328612098E-5</v>
      </c>
      <c r="V27" s="117">
        <v>5.3921734643644081E-3</v>
      </c>
      <c r="W27" s="117">
        <v>7.6476500000000003E-2</v>
      </c>
      <c r="X27" s="117">
        <v>1.7312223330000001E-3</v>
      </c>
      <c r="Y27" s="117">
        <v>2.7415280336999998E-3</v>
      </c>
      <c r="Z27" s="117">
        <v>1.2353501871000001E-3</v>
      </c>
      <c r="AA27" s="117">
        <v>2.9820229606000001E-3</v>
      </c>
      <c r="AB27" s="62">
        <v>8.6901235143999993E-3</v>
      </c>
      <c r="AC27" s="117">
        <v>7.6476699999999999E-5</v>
      </c>
      <c r="AD27" s="117">
        <v>1.5926800000000001E-5</v>
      </c>
      <c r="AE27" s="51"/>
      <c r="AF27" s="117">
        <v>7546.7446190000001</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0.80727853968473162</v>
      </c>
      <c r="F28" s="117">
        <v>0.37481873025338691</v>
      </c>
      <c r="G28" s="117">
        <v>0.21150916166824613</v>
      </c>
      <c r="H28" s="117">
        <v>5.4211876222503164E-4</v>
      </c>
      <c r="I28" s="117" t="s">
        <v>433</v>
      </c>
      <c r="J28" s="117" t="s">
        <v>433</v>
      </c>
      <c r="K28" s="117">
        <v>0.10333318311778952</v>
      </c>
      <c r="L28" s="117" t="s">
        <v>433</v>
      </c>
      <c r="M28" s="117">
        <v>4.2061353942366733</v>
      </c>
      <c r="N28" s="117">
        <v>1.9206496803230915</v>
      </c>
      <c r="O28" s="117">
        <v>3.4903569630443442E-6</v>
      </c>
      <c r="P28" s="117">
        <v>2.0992447264170616E-4</v>
      </c>
      <c r="Q28" s="117">
        <v>5.7002870025607328E-6</v>
      </c>
      <c r="R28" s="117">
        <v>2.3868242590029514E-4</v>
      </c>
      <c r="S28" s="117">
        <v>1.6358256678143955E-4</v>
      </c>
      <c r="T28" s="117">
        <v>3.3167831705096689E-5</v>
      </c>
      <c r="U28" s="117">
        <v>4.4198600790327789E-6</v>
      </c>
      <c r="V28" s="117">
        <v>7.5716200652006164E-4</v>
      </c>
      <c r="W28" s="117">
        <v>5.3337999999999997E-3</v>
      </c>
      <c r="X28" s="117">
        <v>4.6742894550000006E-4</v>
      </c>
      <c r="Y28" s="117">
        <v>5.781015009E-4</v>
      </c>
      <c r="Z28" s="117">
        <v>3.9165262150000005E-4</v>
      </c>
      <c r="AA28" s="117">
        <v>5.2768388860000004E-4</v>
      </c>
      <c r="AB28" s="62">
        <v>1.9648669565000003E-3</v>
      </c>
      <c r="AC28" s="117">
        <v>5.3337999999999997E-6</v>
      </c>
      <c r="AD28" s="117">
        <v>5.3337999999999997E-6</v>
      </c>
      <c r="AE28" s="51"/>
      <c r="AF28" s="117">
        <v>1349.747482</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5.7884080399376492</v>
      </c>
      <c r="F29" s="117">
        <v>1.2460761241024212</v>
      </c>
      <c r="G29" s="117">
        <v>1.1523360598128498</v>
      </c>
      <c r="H29" s="117">
        <v>2.1153620589884473E-3</v>
      </c>
      <c r="I29" s="117" t="s">
        <v>433</v>
      </c>
      <c r="J29" s="117" t="s">
        <v>433</v>
      </c>
      <c r="K29" s="117">
        <v>0.16256150550977941</v>
      </c>
      <c r="L29" s="117" t="s">
        <v>433</v>
      </c>
      <c r="M29" s="117">
        <v>2.1448086797512738</v>
      </c>
      <c r="N29" s="117">
        <v>8.2688628115301732</v>
      </c>
      <c r="O29" s="117">
        <v>1.6235507194936613E-5</v>
      </c>
      <c r="P29" s="117">
        <v>1.0318962037243096E-3</v>
      </c>
      <c r="Q29" s="117">
        <v>2.6958473918361445E-5</v>
      </c>
      <c r="R29" s="117">
        <v>1.2330625125304634E-3</v>
      </c>
      <c r="S29" s="117">
        <v>8.4205291393611985E-4</v>
      </c>
      <c r="T29" s="117">
        <v>1.4763013585242297E-4</v>
      </c>
      <c r="U29" s="117">
        <v>2.1445933446849681E-5</v>
      </c>
      <c r="V29" s="117">
        <v>3.6948918062875893E-3</v>
      </c>
      <c r="W29" s="117">
        <v>5.3229800000000008E-2</v>
      </c>
      <c r="X29" s="117">
        <v>7.6042552449999998E-4</v>
      </c>
      <c r="Y29" s="117">
        <v>4.6047990091999998E-3</v>
      </c>
      <c r="Z29" s="117">
        <v>5.1455460489000003E-3</v>
      </c>
      <c r="AA29" s="117">
        <v>1.1828841491999999E-3</v>
      </c>
      <c r="AB29" s="117">
        <v>1.16936547318E-2</v>
      </c>
      <c r="AC29" s="117">
        <v>9.7089999999999997E-6</v>
      </c>
      <c r="AD29" s="117">
        <v>9.2258999999999992E-6</v>
      </c>
      <c r="AE29" s="51"/>
      <c r="AF29" s="117">
        <v>6833.5384169999998</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1.9704161485893344E-3</v>
      </c>
      <c r="F30" s="117">
        <v>7.8385754760340112E-3</v>
      </c>
      <c r="G30" s="117">
        <v>3.9099215774697981E-4</v>
      </c>
      <c r="H30" s="117">
        <v>1.0633794953332533E-5</v>
      </c>
      <c r="I30" s="117" t="s">
        <v>433</v>
      </c>
      <c r="J30" s="117" t="s">
        <v>433</v>
      </c>
      <c r="K30" s="117">
        <v>1.0633812156987474E-4</v>
      </c>
      <c r="L30" s="117" t="s">
        <v>433</v>
      </c>
      <c r="M30" s="117">
        <v>0.10749834888705156</v>
      </c>
      <c r="N30" s="117">
        <v>2.9324411831023481E-2</v>
      </c>
      <c r="O30" s="117">
        <v>3.9099215774697965E-8</v>
      </c>
      <c r="P30" s="117">
        <v>1.7008158861993618E-6</v>
      </c>
      <c r="Q30" s="117">
        <v>5.8648823662046945E-8</v>
      </c>
      <c r="R30" s="117">
        <v>1.2316252969029861E-6</v>
      </c>
      <c r="S30" s="117">
        <v>8.7973235493070431E-7</v>
      </c>
      <c r="T30" s="117">
        <v>4.4964098140902671E-7</v>
      </c>
      <c r="U30" s="117">
        <v>3.9099215774697965E-8</v>
      </c>
      <c r="V30" s="117">
        <v>6.4513706028251664E-6</v>
      </c>
      <c r="W30" s="117">
        <v>1.6750000000000001E-4</v>
      </c>
      <c r="X30" s="117">
        <v>2.5521108000000003E-6</v>
      </c>
      <c r="Y30" s="117">
        <v>4.6788697999999999E-6</v>
      </c>
      <c r="Z30" s="117">
        <v>1.5950693E-6</v>
      </c>
      <c r="AA30" s="117">
        <v>5.4764043000000006E-6</v>
      </c>
      <c r="AB30" s="117">
        <v>1.4302454200000001E-5</v>
      </c>
      <c r="AC30" s="117">
        <v>1.674E-7</v>
      </c>
      <c r="AD30" s="117">
        <v>1.674E-7</v>
      </c>
      <c r="AE30" s="51"/>
      <c r="AF30" s="117">
        <v>8.6018270000000001</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2.5214979999999998</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117.602654</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0.136157</v>
      </c>
      <c r="L32" s="117" t="s">
        <v>433</v>
      </c>
      <c r="M32" s="117" t="s">
        <v>65</v>
      </c>
      <c r="N32" s="117">
        <v>0.44099699999999997</v>
      </c>
      <c r="O32" s="117">
        <v>1.892E-3</v>
      </c>
      <c r="P32" s="117" t="s">
        <v>65</v>
      </c>
      <c r="Q32" s="117">
        <v>5.0229999999999997E-3</v>
      </c>
      <c r="R32" s="117">
        <v>0.165018</v>
      </c>
      <c r="S32" s="117">
        <v>3.626614</v>
      </c>
      <c r="T32" s="117">
        <v>2.5085E-2</v>
      </c>
      <c r="U32" s="117">
        <v>2.7230000000000002E-3</v>
      </c>
      <c r="V32" s="117">
        <v>1.1000369999999999</v>
      </c>
      <c r="W32" s="117" t="s">
        <v>72</v>
      </c>
      <c r="X32" s="117">
        <v>3.0699999999999998E-4</v>
      </c>
      <c r="Y32" s="117">
        <v>3.0000000000000001E-5</v>
      </c>
      <c r="Z32" s="117">
        <v>4.3999999999999999E-5</v>
      </c>
      <c r="AA32" s="117">
        <v>1.84E-4</v>
      </c>
      <c r="AB32" s="117">
        <v>5.6499999999999996E-4</v>
      </c>
      <c r="AC32" s="117" t="s">
        <v>72</v>
      </c>
      <c r="AD32" s="117" t="s">
        <v>72</v>
      </c>
      <c r="AE32" s="51"/>
      <c r="AF32" s="117" t="s">
        <v>65</v>
      </c>
      <c r="AG32" s="117" t="s">
        <v>65</v>
      </c>
      <c r="AH32" s="117" t="s">
        <v>65</v>
      </c>
      <c r="AI32" s="117" t="s">
        <v>65</v>
      </c>
      <c r="AJ32" s="117" t="s">
        <v>65</v>
      </c>
      <c r="AK32" s="117">
        <v>3966.3541580000001</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0.74290599999999996</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3966.3541580000001</v>
      </c>
      <c r="AL33" s="40" t="s">
        <v>108</v>
      </c>
    </row>
    <row r="34" spans="1:38" ht="26.25" customHeight="1" thickBot="1" x14ac:dyDescent="0.25">
      <c r="A34" s="60" t="s">
        <v>85</v>
      </c>
      <c r="B34" s="60" t="s">
        <v>111</v>
      </c>
      <c r="C34" s="61" t="s">
        <v>112</v>
      </c>
      <c r="D34" s="62"/>
      <c r="E34" s="117">
        <v>2.0912850000000001</v>
      </c>
      <c r="F34" s="117">
        <v>0.166514</v>
      </c>
      <c r="G34" s="117">
        <v>0.38769999999999999</v>
      </c>
      <c r="H34" s="117">
        <v>3.4000000000000002E-4</v>
      </c>
      <c r="I34" s="117" t="s">
        <v>433</v>
      </c>
      <c r="J34" s="117" t="s">
        <v>433</v>
      </c>
      <c r="K34" s="117">
        <v>7.6824000000000003E-2</v>
      </c>
      <c r="L34" s="117" t="s">
        <v>433</v>
      </c>
      <c r="M34" s="117">
        <v>0.61120799999999997</v>
      </c>
      <c r="N34" s="117">
        <v>7.1019999999999998E-3</v>
      </c>
      <c r="O34" s="117">
        <v>4.35E-4</v>
      </c>
      <c r="P34" s="117">
        <v>4.1899999999999999E-4</v>
      </c>
      <c r="Q34" s="117">
        <v>2.12E-4</v>
      </c>
      <c r="R34" s="117">
        <v>2.4160000000000002E-3</v>
      </c>
      <c r="S34" s="117">
        <v>5.8728000000000002E-2</v>
      </c>
      <c r="T34" s="117">
        <v>3.0690000000000001E-3</v>
      </c>
      <c r="U34" s="117">
        <v>4.35E-4</v>
      </c>
      <c r="V34" s="117">
        <v>4.4600000000000001E-2</v>
      </c>
      <c r="W34" s="117">
        <v>1.0758999999999999E-2</v>
      </c>
      <c r="X34" s="117">
        <v>3.4320000000000002E-3</v>
      </c>
      <c r="Y34" s="117">
        <v>4.8219999999999999E-3</v>
      </c>
      <c r="Z34" s="117">
        <v>2.4260000000000002E-3</v>
      </c>
      <c r="AA34" s="117">
        <v>1.2489999999999999E-3</v>
      </c>
      <c r="AB34" s="62">
        <v>1.1929E-2</v>
      </c>
      <c r="AC34" s="117">
        <v>3.3000000000000003E-5</v>
      </c>
      <c r="AD34" s="117">
        <v>9.0100000000000006E-3</v>
      </c>
      <c r="AE34" s="51"/>
      <c r="AF34" s="117">
        <v>1438.1999999999998</v>
      </c>
      <c r="AG34" s="117">
        <v>53</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433</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0.39250000000000002</v>
      </c>
      <c r="F36" s="117">
        <v>1.4E-2</v>
      </c>
      <c r="G36" s="117">
        <v>0.05</v>
      </c>
      <c r="H36" s="117" t="s">
        <v>72</v>
      </c>
      <c r="I36" s="117" t="s">
        <v>433</v>
      </c>
      <c r="J36" s="117" t="s">
        <v>433</v>
      </c>
      <c r="K36" s="117">
        <v>7.4999999999999997E-3</v>
      </c>
      <c r="L36" s="117" t="s">
        <v>433</v>
      </c>
      <c r="M36" s="117">
        <v>3.6999999999999998E-2</v>
      </c>
      <c r="N36" s="117">
        <v>6.4999999999999997E-4</v>
      </c>
      <c r="O36" s="117">
        <v>5.0000000000000002E-5</v>
      </c>
      <c r="P36" s="117">
        <v>1.4999999999999999E-4</v>
      </c>
      <c r="Q36" s="117">
        <v>2.0000000000000001E-4</v>
      </c>
      <c r="R36" s="117">
        <v>2.5000000000000001E-4</v>
      </c>
      <c r="S36" s="117">
        <v>1E-3</v>
      </c>
      <c r="T36" s="117">
        <v>5.0000000000000001E-3</v>
      </c>
      <c r="U36" s="117">
        <v>5.0000000000000002E-5</v>
      </c>
      <c r="V36" s="117">
        <v>6.0000000000000001E-3</v>
      </c>
      <c r="W36" s="117">
        <v>6.4999999999999997E-4</v>
      </c>
      <c r="X36" s="117">
        <v>1.0000000000000001E-5</v>
      </c>
      <c r="Y36" s="117">
        <v>5.0000000000000002E-5</v>
      </c>
      <c r="Z36" s="117">
        <v>5.0000000000000002E-5</v>
      </c>
      <c r="AA36" s="117">
        <v>5.0000000000000004E-6</v>
      </c>
      <c r="AB36" s="117">
        <v>1.15E-4</v>
      </c>
      <c r="AC36" s="117">
        <v>4.0000000000000002E-4</v>
      </c>
      <c r="AD36" s="117">
        <v>1.9000000000000001E-4</v>
      </c>
      <c r="AE36" s="51"/>
      <c r="AF36" s="62">
        <v>211.5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0.294657</v>
      </c>
      <c r="F39" s="117">
        <v>0.134436</v>
      </c>
      <c r="G39" s="117">
        <v>0.79538299999999995</v>
      </c>
      <c r="H39" s="117">
        <v>5.4199999999999995E-4</v>
      </c>
      <c r="I39" s="117" t="s">
        <v>433</v>
      </c>
      <c r="J39" s="117" t="s">
        <v>433</v>
      </c>
      <c r="K39" s="117">
        <v>0.17797199999999999</v>
      </c>
      <c r="L39" s="117" t="s">
        <v>433</v>
      </c>
      <c r="M39" s="117">
        <v>0.24533099999999999</v>
      </c>
      <c r="N39" s="117">
        <v>4.4533000000000003E-2</v>
      </c>
      <c r="O39" s="117">
        <v>1.7940000000000001E-2</v>
      </c>
      <c r="P39" s="117">
        <v>9.4200000000000002E-4</v>
      </c>
      <c r="Q39" s="117">
        <v>4.1633999999999997E-2</v>
      </c>
      <c r="R39" s="117">
        <v>4.7621999999999998E-2</v>
      </c>
      <c r="S39" s="117">
        <v>1.4888999999999999E-2</v>
      </c>
      <c r="T39" s="117">
        <v>0.20905799999999999</v>
      </c>
      <c r="U39" s="117">
        <v>7.5100000000000004E-4</v>
      </c>
      <c r="V39" s="117">
        <v>0.77307000000000003</v>
      </c>
      <c r="W39" s="117">
        <v>0.159163</v>
      </c>
      <c r="X39" s="117">
        <v>1.6601000000000001E-2</v>
      </c>
      <c r="Y39" s="117">
        <v>2.6516999999999999E-2</v>
      </c>
      <c r="Z39" s="117">
        <v>8.9049999999999997E-3</v>
      </c>
      <c r="AA39" s="117">
        <v>7.1120000000000003E-3</v>
      </c>
      <c r="AB39" s="117">
        <v>5.9135E-2</v>
      </c>
      <c r="AC39" s="117">
        <v>7.4999999999999997E-3</v>
      </c>
      <c r="AD39" s="117">
        <v>2.3E-5</v>
      </c>
      <c r="AE39" s="51"/>
      <c r="AF39" s="117">
        <v>916.25</v>
      </c>
      <c r="AG39" s="117" t="s">
        <v>65</v>
      </c>
      <c r="AH39" s="166">
        <v>101.7</v>
      </c>
      <c r="AI39" s="117">
        <v>1500</v>
      </c>
      <c r="AJ39" s="117" t="s">
        <v>65</v>
      </c>
      <c r="AK39" s="117" t="s">
        <v>65</v>
      </c>
      <c r="AL39" s="40" t="s">
        <v>61</v>
      </c>
    </row>
    <row r="40" spans="1:38" ht="26.25" customHeight="1" thickBot="1" x14ac:dyDescent="0.25">
      <c r="A40" s="60" t="s">
        <v>85</v>
      </c>
      <c r="B40" s="60" t="s">
        <v>125</v>
      </c>
      <c r="C40" s="61" t="s">
        <v>126</v>
      </c>
      <c r="D40" s="62"/>
      <c r="E40" s="117">
        <v>3.7819999999999999E-2</v>
      </c>
      <c r="F40" s="117">
        <v>7.0749999999999997E-3</v>
      </c>
      <c r="G40" s="117">
        <v>1.0500000000000001E-2</v>
      </c>
      <c r="H40" s="117">
        <v>7.9999999999999996E-6</v>
      </c>
      <c r="I40" s="117" t="s">
        <v>433</v>
      </c>
      <c r="J40" s="117" t="s">
        <v>433</v>
      </c>
      <c r="K40" s="117">
        <v>4.463E-3</v>
      </c>
      <c r="L40" s="117" t="s">
        <v>433</v>
      </c>
      <c r="M40" s="117">
        <v>1.9222E-2</v>
      </c>
      <c r="N40" s="117" t="s">
        <v>65</v>
      </c>
      <c r="O40" s="117">
        <v>1.1E-5</v>
      </c>
      <c r="P40" s="117" t="s">
        <v>72</v>
      </c>
      <c r="Q40" s="117" t="s">
        <v>72</v>
      </c>
      <c r="R40" s="117">
        <v>5.3000000000000001E-5</v>
      </c>
      <c r="S40" s="117">
        <v>1.7849999999999999E-3</v>
      </c>
      <c r="T40" s="117">
        <v>7.3999999999999996E-5</v>
      </c>
      <c r="U40" s="117">
        <v>1.1E-5</v>
      </c>
      <c r="V40" s="117">
        <v>1.0499999999999999E-3</v>
      </c>
      <c r="W40" s="117" t="s">
        <v>72</v>
      </c>
      <c r="X40" s="117">
        <v>3.1999999999999999E-5</v>
      </c>
      <c r="Y40" s="117">
        <v>5.3000000000000001E-5</v>
      </c>
      <c r="Z40" s="117" t="s">
        <v>72</v>
      </c>
      <c r="AA40" s="117" t="s">
        <v>72</v>
      </c>
      <c r="AB40" s="117">
        <v>8.5000000000000006E-5</v>
      </c>
      <c r="AC40" s="117" t="s">
        <v>65</v>
      </c>
      <c r="AD40" s="117" t="s">
        <v>65</v>
      </c>
      <c r="AE40" s="51"/>
      <c r="AF40" s="117">
        <v>44.35</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4.0501199999999997</v>
      </c>
      <c r="F41" s="166">
        <v>4.1262670000000004</v>
      </c>
      <c r="G41" s="166">
        <v>2.2782930000000001</v>
      </c>
      <c r="H41" s="166">
        <v>3.3582000000000001E-2</v>
      </c>
      <c r="I41" s="166" t="s">
        <v>433</v>
      </c>
      <c r="J41" s="166" t="s">
        <v>433</v>
      </c>
      <c r="K41" s="166">
        <v>2.5318499999999999</v>
      </c>
      <c r="L41" s="166" t="s">
        <v>433</v>
      </c>
      <c r="M41" s="166">
        <v>54.069343000000003</v>
      </c>
      <c r="N41" s="166">
        <v>2.6226029999999998</v>
      </c>
      <c r="O41" s="166">
        <v>0.14680399999999999</v>
      </c>
      <c r="P41" s="166">
        <v>7.4681999999999998E-2</v>
      </c>
      <c r="Q41" s="166">
        <v>5.1720000000000002E-2</v>
      </c>
      <c r="R41" s="166">
        <v>0.16022700000000001</v>
      </c>
      <c r="S41" s="166">
        <v>9.1443999999999998E-2</v>
      </c>
      <c r="T41" s="166">
        <v>4.4743999999999999E-2</v>
      </c>
      <c r="U41" s="166">
        <v>7.8059999999999996E-3</v>
      </c>
      <c r="V41" s="166">
        <v>3.4359259999999998</v>
      </c>
      <c r="W41" s="166">
        <v>2.3144909999999999</v>
      </c>
      <c r="X41" s="166">
        <v>1.420177</v>
      </c>
      <c r="Y41" s="166">
        <v>1.5735980000000001</v>
      </c>
      <c r="Z41" s="166">
        <v>0.88293299999999997</v>
      </c>
      <c r="AA41" s="166">
        <v>1.1720550000000001</v>
      </c>
      <c r="AB41" s="204">
        <v>5.0487630000000001</v>
      </c>
      <c r="AC41" s="166">
        <v>9.4991999999999993E-2</v>
      </c>
      <c r="AD41" s="166">
        <v>0.428398</v>
      </c>
      <c r="AE41" s="51"/>
      <c r="AF41" s="117">
        <v>358</v>
      </c>
      <c r="AG41" s="204">
        <v>2518.0500000000002</v>
      </c>
      <c r="AH41" s="117">
        <v>2592.9</v>
      </c>
      <c r="AI41" s="117">
        <v>5575</v>
      </c>
      <c r="AJ41" s="62">
        <v>398.4628067885937</v>
      </c>
      <c r="AK41" s="117" t="s">
        <v>65</v>
      </c>
      <c r="AL41" s="40" t="s">
        <v>61</v>
      </c>
    </row>
    <row r="42" spans="1:38" ht="26.25" customHeight="1" thickBot="1" x14ac:dyDescent="0.25">
      <c r="A42" s="60" t="s">
        <v>85</v>
      </c>
      <c r="B42" s="60" t="s">
        <v>129</v>
      </c>
      <c r="C42" s="61" t="s">
        <v>130</v>
      </c>
      <c r="D42" s="62"/>
      <c r="E42" s="117">
        <v>1.5348000000000001E-2</v>
      </c>
      <c r="F42" s="117">
        <v>0.14424400000000001</v>
      </c>
      <c r="G42" s="117">
        <v>5.2199999999999998E-3</v>
      </c>
      <c r="H42" s="117">
        <v>6.0000000000000002E-6</v>
      </c>
      <c r="I42" s="117" t="s">
        <v>433</v>
      </c>
      <c r="J42" s="117" t="s">
        <v>433</v>
      </c>
      <c r="K42" s="117">
        <v>3.5729999999999998E-3</v>
      </c>
      <c r="L42" s="117" t="s">
        <v>433</v>
      </c>
      <c r="M42" s="117">
        <v>0.80359599999999998</v>
      </c>
      <c r="N42" s="117">
        <v>0.16650000000000001</v>
      </c>
      <c r="O42" s="117">
        <v>1.4E-5</v>
      </c>
      <c r="P42" s="117" t="s">
        <v>72</v>
      </c>
      <c r="Q42" s="117" t="s">
        <v>72</v>
      </c>
      <c r="R42" s="117">
        <v>7.1000000000000005E-5</v>
      </c>
      <c r="S42" s="117">
        <v>2.3969999999999998E-3</v>
      </c>
      <c r="T42" s="117">
        <v>9.8999999999999994E-5</v>
      </c>
      <c r="U42" s="117">
        <v>1.4E-5</v>
      </c>
      <c r="V42" s="117">
        <v>1.41E-3</v>
      </c>
      <c r="W42" s="117" t="s">
        <v>72</v>
      </c>
      <c r="X42" s="117">
        <v>5.3000000000000001E-5</v>
      </c>
      <c r="Y42" s="117">
        <v>5.8999999999999998E-5</v>
      </c>
      <c r="Z42" s="117" t="s">
        <v>72</v>
      </c>
      <c r="AA42" s="117" t="s">
        <v>72</v>
      </c>
      <c r="AB42" s="62">
        <v>1.12E-4</v>
      </c>
      <c r="AC42" s="117" t="s">
        <v>65</v>
      </c>
      <c r="AD42" s="117" t="s">
        <v>65</v>
      </c>
      <c r="AE42" s="51"/>
      <c r="AF42" s="117">
        <v>61.53</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0.25174200000000002</v>
      </c>
      <c r="F43" s="117">
        <v>5.3602999999999998E-2</v>
      </c>
      <c r="G43" s="117">
        <v>1.080775</v>
      </c>
      <c r="H43" s="117">
        <v>3.59E-4</v>
      </c>
      <c r="I43" s="117" t="s">
        <v>433</v>
      </c>
      <c r="J43" s="117" t="s">
        <v>433</v>
      </c>
      <c r="K43" s="117">
        <v>3.8746000000000003E-2</v>
      </c>
      <c r="L43" s="117" t="s">
        <v>433</v>
      </c>
      <c r="M43" s="117">
        <v>0.19603599999999999</v>
      </c>
      <c r="N43" s="117">
        <v>3.8745000000000002E-2</v>
      </c>
      <c r="O43" s="117">
        <v>1.5664999999999998E-2</v>
      </c>
      <c r="P43" s="117">
        <v>5.8399999999999999E-4</v>
      </c>
      <c r="Q43" s="117">
        <v>7.5951000000000005E-2</v>
      </c>
      <c r="R43" s="117">
        <v>3.9095999999999999E-2</v>
      </c>
      <c r="S43" s="117">
        <v>1.5928999999999999E-2</v>
      </c>
      <c r="T43" s="117">
        <v>0.42371500000000001</v>
      </c>
      <c r="U43" s="117">
        <v>1.84E-4</v>
      </c>
      <c r="V43" s="117">
        <v>0.12745400000000001</v>
      </c>
      <c r="W43" s="117">
        <v>5.3606000000000001E-2</v>
      </c>
      <c r="X43" s="117">
        <v>1.3592E-2</v>
      </c>
      <c r="Y43" s="117">
        <v>1.7736999999999999E-2</v>
      </c>
      <c r="Z43" s="117">
        <v>8.8760000000000002E-3</v>
      </c>
      <c r="AA43" s="117">
        <v>5.8009999999999997E-3</v>
      </c>
      <c r="AB43" s="117">
        <v>4.6006999999999999E-2</v>
      </c>
      <c r="AC43" s="117">
        <v>1.026E-3</v>
      </c>
      <c r="AD43" s="62">
        <v>7.0600000000000003E-3</v>
      </c>
      <c r="AE43" s="51"/>
      <c r="AF43" s="117">
        <v>1700.6000000000001</v>
      </c>
      <c r="AG43" s="166">
        <v>41.5</v>
      </c>
      <c r="AH43" s="166">
        <v>112.5</v>
      </c>
      <c r="AI43" s="117">
        <v>200</v>
      </c>
      <c r="AJ43" s="117" t="s">
        <v>65</v>
      </c>
      <c r="AK43" s="117" t="s">
        <v>65</v>
      </c>
      <c r="AL43" s="40" t="s">
        <v>61</v>
      </c>
    </row>
    <row r="44" spans="1:38" ht="26.25" customHeight="1" thickBot="1" x14ac:dyDescent="0.25">
      <c r="A44" s="60" t="s">
        <v>85</v>
      </c>
      <c r="B44" s="60" t="s">
        <v>133</v>
      </c>
      <c r="C44" s="61" t="s">
        <v>134</v>
      </c>
      <c r="D44" s="62"/>
      <c r="E44" s="117">
        <v>2.1797409999999999</v>
      </c>
      <c r="F44" s="117">
        <v>0.51274600000000004</v>
      </c>
      <c r="G44" s="117">
        <v>0.57608400000000004</v>
      </c>
      <c r="H44" s="117">
        <v>4.3399999999999998E-4</v>
      </c>
      <c r="I44" s="117" t="s">
        <v>433</v>
      </c>
      <c r="J44" s="117" t="s">
        <v>433</v>
      </c>
      <c r="K44" s="117">
        <v>0.23002800000000001</v>
      </c>
      <c r="L44" s="117" t="s">
        <v>433</v>
      </c>
      <c r="M44" s="117">
        <v>6.4527859999999997</v>
      </c>
      <c r="N44" s="117">
        <v>1.0178</v>
      </c>
      <c r="O44" s="117">
        <v>6.3000000000000003E-4</v>
      </c>
      <c r="P44" s="117" t="s">
        <v>72</v>
      </c>
      <c r="Q44" s="117" t="s">
        <v>72</v>
      </c>
      <c r="R44" s="117">
        <v>3.1519999999999999E-3</v>
      </c>
      <c r="S44" s="117">
        <v>0.10716199999999999</v>
      </c>
      <c r="T44" s="117">
        <v>4.4130000000000003E-3</v>
      </c>
      <c r="U44" s="117">
        <v>6.3000000000000003E-4</v>
      </c>
      <c r="V44" s="117">
        <v>6.3036999999999996E-2</v>
      </c>
      <c r="W44" s="117" t="s">
        <v>72</v>
      </c>
      <c r="X44" s="117">
        <v>1.9589999999999998E-3</v>
      </c>
      <c r="Y44" s="117">
        <v>3.0839999999999999E-3</v>
      </c>
      <c r="Z44" s="117" t="s">
        <v>72</v>
      </c>
      <c r="AA44" s="117" t="s">
        <v>72</v>
      </c>
      <c r="AB44" s="62">
        <v>5.0429999999999997E-3</v>
      </c>
      <c r="AC44" s="117" t="s">
        <v>65</v>
      </c>
      <c r="AD44" s="117" t="s">
        <v>65</v>
      </c>
      <c r="AE44" s="51"/>
      <c r="AF44" s="117">
        <v>2678.225942</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0.54748799999999997</v>
      </c>
      <c r="F45" s="117">
        <v>5.8417999999999998E-2</v>
      </c>
      <c r="G45" s="117">
        <v>6.9916000000000006E-2</v>
      </c>
      <c r="H45" s="117" t="s">
        <v>72</v>
      </c>
      <c r="I45" s="117" t="s">
        <v>433</v>
      </c>
      <c r="J45" s="117" t="s">
        <v>433</v>
      </c>
      <c r="K45" s="117">
        <v>1.2462000000000001E-2</v>
      </c>
      <c r="L45" s="117" t="s">
        <v>433</v>
      </c>
      <c r="M45" s="117">
        <v>0.17461699999999999</v>
      </c>
      <c r="N45" s="117">
        <v>9.0300000000000005E-4</v>
      </c>
      <c r="O45" s="117">
        <v>6.8999999999999997E-5</v>
      </c>
      <c r="P45" s="117">
        <v>2.0799999999999999E-4</v>
      </c>
      <c r="Q45" s="117">
        <v>2.7799999999999998E-4</v>
      </c>
      <c r="R45" s="117">
        <v>3.4699999999999998E-4</v>
      </c>
      <c r="S45" s="117">
        <v>1.39E-3</v>
      </c>
      <c r="T45" s="117">
        <v>6.9490000000000003E-3</v>
      </c>
      <c r="U45" s="117">
        <v>6.8999999999999997E-5</v>
      </c>
      <c r="V45" s="117">
        <v>8.3379999999999999E-3</v>
      </c>
      <c r="W45" s="117">
        <v>9.0300000000000005E-4</v>
      </c>
      <c r="X45" s="117">
        <v>1.4E-5</v>
      </c>
      <c r="Y45" s="117">
        <v>6.8999999999999997E-5</v>
      </c>
      <c r="Z45" s="117">
        <v>6.8999999999999997E-5</v>
      </c>
      <c r="AA45" s="117">
        <v>6.9999999999999999E-6</v>
      </c>
      <c r="AB45" s="117">
        <v>1.5900000000000002E-4</v>
      </c>
      <c r="AC45" s="117">
        <v>5.5599999999999996E-4</v>
      </c>
      <c r="AD45" s="117">
        <v>2.6400000000000002E-4</v>
      </c>
      <c r="AE45" s="51"/>
      <c r="AF45" s="117">
        <v>303.37400000000002</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65</v>
      </c>
      <c r="AD46" s="117" t="s">
        <v>65</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7.1404999999999996E-2</v>
      </c>
      <c r="F50" s="166" t="s">
        <v>65</v>
      </c>
      <c r="G50" s="166">
        <v>2.7036999999999999E-2</v>
      </c>
      <c r="H50" s="166">
        <v>2.0518999999999999E-2</v>
      </c>
      <c r="I50" s="117" t="s">
        <v>433</v>
      </c>
      <c r="J50" s="117" t="s">
        <v>433</v>
      </c>
      <c r="K50" s="166">
        <v>0.55842800000000004</v>
      </c>
      <c r="L50" s="117" t="s">
        <v>433</v>
      </c>
      <c r="M50" s="166">
        <v>0.328042</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1.2470000000000001</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0.23499999999999999</v>
      </c>
      <c r="AL53" s="40" t="s">
        <v>160</v>
      </c>
    </row>
    <row r="54" spans="1:38" ht="37.5" customHeight="1" thickBot="1" x14ac:dyDescent="0.25">
      <c r="A54" s="60" t="s">
        <v>142</v>
      </c>
      <c r="B54" s="64" t="s">
        <v>161</v>
      </c>
      <c r="C54" s="66" t="s">
        <v>162</v>
      </c>
      <c r="D54" s="63"/>
      <c r="E54" s="117" t="s">
        <v>65</v>
      </c>
      <c r="F54" s="117">
        <v>2.8000000000000001E-2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441</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378</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21</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1.0724020000000001</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0.05</v>
      </c>
      <c r="F64" s="117">
        <v>1.361E-3</v>
      </c>
      <c r="G64" s="117" t="s">
        <v>65</v>
      </c>
      <c r="H64" s="117">
        <v>4.7149999999999996E-3</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3.5</v>
      </c>
      <c r="G70" s="67" t="s">
        <v>72</v>
      </c>
      <c r="H70" s="117">
        <v>7.5285000000000005E-2</v>
      </c>
      <c r="I70" s="117" t="s">
        <v>433</v>
      </c>
      <c r="J70" s="117" t="s">
        <v>433</v>
      </c>
      <c r="K70" s="117">
        <v>0.15</v>
      </c>
      <c r="L70" s="117" t="s">
        <v>433</v>
      </c>
      <c r="M70" s="117">
        <v>0.01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3.9800000000000002E-4</v>
      </c>
      <c r="F72" s="117">
        <v>1.4100000000000001E-4</v>
      </c>
      <c r="G72" s="117">
        <v>1.84E-4</v>
      </c>
      <c r="H72" s="117" t="s">
        <v>72</v>
      </c>
      <c r="I72" s="117" t="s">
        <v>433</v>
      </c>
      <c r="J72" s="117" t="s">
        <v>433</v>
      </c>
      <c r="K72" s="117">
        <v>5.53E-4</v>
      </c>
      <c r="L72" s="117" t="s">
        <v>433</v>
      </c>
      <c r="M72" s="117">
        <v>5.0000000000000004E-6</v>
      </c>
      <c r="N72" s="117">
        <v>7.9620000000000003E-3</v>
      </c>
      <c r="O72" s="117">
        <v>6.1200000000000002E-4</v>
      </c>
      <c r="P72" s="117">
        <v>1.54E-4</v>
      </c>
      <c r="Q72" s="117">
        <v>4.6E-5</v>
      </c>
      <c r="R72" s="117">
        <v>3.0899999999999998E-4</v>
      </c>
      <c r="S72" s="117">
        <v>2.0000000000000001E-4</v>
      </c>
      <c r="T72" s="117">
        <v>2.1419999999999998E-3</v>
      </c>
      <c r="U72" s="117" t="s">
        <v>72</v>
      </c>
      <c r="V72" s="117">
        <v>1.1689E-2</v>
      </c>
      <c r="W72" s="117">
        <v>9.1979999999999996E-3</v>
      </c>
      <c r="X72" s="117" t="s">
        <v>72</v>
      </c>
      <c r="Y72" s="117" t="s">
        <v>72</v>
      </c>
      <c r="Z72" s="117" t="s">
        <v>72</v>
      </c>
      <c r="AA72" s="117" t="s">
        <v>72</v>
      </c>
      <c r="AB72" s="117" t="s">
        <v>72</v>
      </c>
      <c r="AC72" s="117" t="s">
        <v>72</v>
      </c>
      <c r="AD72" s="117">
        <v>3.1000000000000001E-5</v>
      </c>
      <c r="AE72" s="51"/>
      <c r="AF72" s="117" t="s">
        <v>65</v>
      </c>
      <c r="AG72" s="117" t="s">
        <v>65</v>
      </c>
      <c r="AH72" s="117" t="s">
        <v>65</v>
      </c>
      <c r="AI72" s="117" t="s">
        <v>65</v>
      </c>
      <c r="AJ72" s="117" t="s">
        <v>65</v>
      </c>
      <c r="AK72" s="117">
        <v>1.2280000000000001E-2</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0.04</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3.9142749999999999</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1.5113030000000001</v>
      </c>
      <c r="AL82" s="40" t="s">
        <v>243</v>
      </c>
    </row>
    <row r="83" spans="1:38" ht="26.25" customHeight="1" thickBot="1" x14ac:dyDescent="0.25">
      <c r="A83" s="60" t="s">
        <v>66</v>
      </c>
      <c r="B83" s="71" t="s">
        <v>244</v>
      </c>
      <c r="C83" s="72" t="s">
        <v>245</v>
      </c>
      <c r="D83" s="62"/>
      <c r="E83" s="119" t="s">
        <v>65</v>
      </c>
      <c r="F83" s="119">
        <v>6.0000000000000001E-3</v>
      </c>
      <c r="G83" s="119" t="s">
        <v>65</v>
      </c>
      <c r="H83" s="119" t="s">
        <v>65</v>
      </c>
      <c r="I83" s="119" t="s">
        <v>433</v>
      </c>
      <c r="J83" s="119" t="s">
        <v>433</v>
      </c>
      <c r="K83" s="119">
        <v>5.3850000000000002E-2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359</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1.4314690000000001</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6.0080460000000002</v>
      </c>
      <c r="AL85" s="40" t="s">
        <v>250</v>
      </c>
    </row>
    <row r="86" spans="1:38" ht="26.25" customHeight="1" thickBot="1" x14ac:dyDescent="0.25">
      <c r="A86" s="60" t="s">
        <v>240</v>
      </c>
      <c r="B86" s="66" t="s">
        <v>251</v>
      </c>
      <c r="C86" s="70" t="s">
        <v>252</v>
      </c>
      <c r="D86" s="62"/>
      <c r="E86" s="119" t="s">
        <v>65</v>
      </c>
      <c r="F86" s="119">
        <v>6.3214999999999993E-2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0.25363200000000002</v>
      </c>
      <c r="AL86" s="40" t="s">
        <v>243</v>
      </c>
    </row>
    <row r="87" spans="1:38" ht="26.25" customHeight="1" thickBot="1" x14ac:dyDescent="0.25">
      <c r="A87" s="60" t="s">
        <v>240</v>
      </c>
      <c r="B87" s="66" t="s">
        <v>253</v>
      </c>
      <c r="C87" s="70" t="s">
        <v>254</v>
      </c>
      <c r="D87" s="62"/>
      <c r="E87" s="119" t="s">
        <v>65</v>
      </c>
      <c r="F87" s="119">
        <v>1.1540999999999999E-2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2.8853E-2</v>
      </c>
      <c r="AL87" s="40" t="s">
        <v>243</v>
      </c>
    </row>
    <row r="88" spans="1:38" ht="26.25" customHeight="1" thickBot="1" x14ac:dyDescent="0.25">
      <c r="A88" s="60" t="s">
        <v>240</v>
      </c>
      <c r="B88" s="66" t="s">
        <v>255</v>
      </c>
      <c r="C88" s="70" t="s">
        <v>256</v>
      </c>
      <c r="D88" s="62"/>
      <c r="E88" s="123" t="s">
        <v>72</v>
      </c>
      <c r="F88" s="119">
        <v>0.13481000000000001</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5.7921E-2</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0.115842</v>
      </c>
      <c r="AL89" s="40" t="s">
        <v>151</v>
      </c>
    </row>
    <row r="90" spans="1:38" s="5" customFormat="1" ht="26.25" customHeight="1" thickBot="1" x14ac:dyDescent="0.25">
      <c r="A90" s="60" t="s">
        <v>240</v>
      </c>
      <c r="B90" s="66" t="s">
        <v>259</v>
      </c>
      <c r="C90" s="70" t="s">
        <v>260</v>
      </c>
      <c r="D90" s="62"/>
      <c r="E90" s="119" t="s">
        <v>72</v>
      </c>
      <c r="F90" s="119">
        <v>0.50497300000000001</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4.7359999999999998E-3</v>
      </c>
      <c r="F91" s="119">
        <v>2.9268000000000002E-2</v>
      </c>
      <c r="G91" s="119">
        <v>2.8E-5</v>
      </c>
      <c r="H91" s="119">
        <v>1.0914E-2</v>
      </c>
      <c r="I91" s="119" t="s">
        <v>433</v>
      </c>
      <c r="J91" s="119" t="s">
        <v>433</v>
      </c>
      <c r="K91" s="119">
        <v>8.6223999999999995E-2</v>
      </c>
      <c r="L91" s="119" t="s">
        <v>433</v>
      </c>
      <c r="M91" s="119">
        <v>0.14497299999999999</v>
      </c>
      <c r="N91" s="119">
        <v>7.267E-3</v>
      </c>
      <c r="O91" s="119">
        <v>1.9750000000000004E-2</v>
      </c>
      <c r="P91" s="119">
        <v>5.2699999999999999E-7</v>
      </c>
      <c r="Q91" s="119">
        <v>1.2E-5</v>
      </c>
      <c r="R91" s="119">
        <v>1.1485E-2</v>
      </c>
      <c r="S91" s="119">
        <v>0.48069699999999999</v>
      </c>
      <c r="T91" s="119">
        <v>2.7635E-2</v>
      </c>
      <c r="U91" s="119">
        <v>2.6819999999999999E-3</v>
      </c>
      <c r="V91" s="119">
        <v>0.27684900000000001</v>
      </c>
      <c r="W91" s="119">
        <v>2.63E-4</v>
      </c>
      <c r="X91" s="119">
        <v>2.92E-4</v>
      </c>
      <c r="Y91" s="119">
        <v>1.18E-4</v>
      </c>
      <c r="Z91" s="119">
        <v>1.18E-4</v>
      </c>
      <c r="AA91" s="119">
        <v>1.18E-4</v>
      </c>
      <c r="AB91" s="119">
        <v>6.4599999999999998E-4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7"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t="s">
        <v>65</v>
      </c>
      <c r="F93" s="117">
        <v>0.89927822999999996</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t="s">
        <v>65</v>
      </c>
      <c r="F98" s="74" t="s">
        <v>65</v>
      </c>
      <c r="G98" s="74" t="s">
        <v>65</v>
      </c>
      <c r="H98" s="74">
        <v>6.3E-2</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4.2473000000000004E-2</v>
      </c>
      <c r="F99" s="117">
        <v>2.2963100000000001</v>
      </c>
      <c r="G99" s="117" t="s">
        <v>65</v>
      </c>
      <c r="H99" s="62">
        <v>1.8314039999999998</v>
      </c>
      <c r="I99" s="117" t="s">
        <v>433</v>
      </c>
      <c r="J99" s="117" t="s">
        <v>433</v>
      </c>
      <c r="K99" s="117">
        <v>0.25464000000000003</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226.7</v>
      </c>
      <c r="AL99" s="40" t="s">
        <v>282</v>
      </c>
    </row>
    <row r="100" spans="1:38" ht="26.25" customHeight="1" thickBot="1" x14ac:dyDescent="0.25">
      <c r="A100" s="60" t="s">
        <v>279</v>
      </c>
      <c r="B100" s="60" t="s">
        <v>283</v>
      </c>
      <c r="C100" s="61" t="s">
        <v>284</v>
      </c>
      <c r="D100" s="74"/>
      <c r="E100" s="74">
        <v>2.0588999999999996E-2</v>
      </c>
      <c r="F100" s="117">
        <v>1.9105700000000001</v>
      </c>
      <c r="G100" s="117" t="s">
        <v>65</v>
      </c>
      <c r="H100" s="62">
        <v>0.75874900000000001</v>
      </c>
      <c r="I100" s="117" t="s">
        <v>433</v>
      </c>
      <c r="J100" s="117" t="s">
        <v>433</v>
      </c>
      <c r="K100" s="117">
        <v>8.1449999999999995E-2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236.5</v>
      </c>
      <c r="AL100" s="40" t="s">
        <v>282</v>
      </c>
    </row>
    <row r="101" spans="1:38" ht="26.25" customHeight="1" thickBot="1" x14ac:dyDescent="0.25">
      <c r="A101" s="60" t="s">
        <v>279</v>
      </c>
      <c r="B101" s="60" t="s">
        <v>285</v>
      </c>
      <c r="C101" s="61" t="s">
        <v>286</v>
      </c>
      <c r="D101" s="74"/>
      <c r="E101" s="74">
        <v>2.3E-3</v>
      </c>
      <c r="F101" s="117">
        <v>1.545E-2</v>
      </c>
      <c r="G101" s="117" t="s">
        <v>65</v>
      </c>
      <c r="H101" s="117">
        <v>9.595999999999999E-2</v>
      </c>
      <c r="I101" s="117" t="s">
        <v>433</v>
      </c>
      <c r="J101" s="117" t="s">
        <v>433</v>
      </c>
      <c r="K101" s="117">
        <v>7.7499999999999999E-3</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57.2</v>
      </c>
      <c r="AL101" s="40" t="s">
        <v>282</v>
      </c>
    </row>
    <row r="102" spans="1:38" ht="26.25" customHeight="1" thickBot="1" x14ac:dyDescent="0.25">
      <c r="A102" s="60" t="s">
        <v>279</v>
      </c>
      <c r="B102" s="60" t="s">
        <v>287</v>
      </c>
      <c r="C102" s="61" t="s">
        <v>288</v>
      </c>
      <c r="D102" s="74"/>
      <c r="E102" s="74">
        <v>3.4100000000000003E-3</v>
      </c>
      <c r="F102" s="117">
        <v>0.42110300000000001</v>
      </c>
      <c r="G102" s="117" t="s">
        <v>65</v>
      </c>
      <c r="H102" s="62">
        <v>1.2029200000000002</v>
      </c>
      <c r="I102" s="117" t="s">
        <v>433</v>
      </c>
      <c r="J102" s="117" t="s">
        <v>433</v>
      </c>
      <c r="K102" s="117">
        <v>0.32752000000000003</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424.3</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1.3000000000000002E-4</v>
      </c>
      <c r="F104" s="117">
        <v>1.17E-3</v>
      </c>
      <c r="G104" s="117" t="s">
        <v>65</v>
      </c>
      <c r="H104" s="117">
        <v>5.1599999999999997E-3</v>
      </c>
      <c r="I104" s="117" t="s">
        <v>433</v>
      </c>
      <c r="J104" s="117" t="s">
        <v>433</v>
      </c>
      <c r="K104" s="117">
        <v>2.7E-4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9.3000000000000005E-4</v>
      </c>
      <c r="F105" s="117">
        <v>4.0470000000000006E-2</v>
      </c>
      <c r="G105" s="117" t="s">
        <v>65</v>
      </c>
      <c r="H105" s="117">
        <v>4.0100000000000004E-2</v>
      </c>
      <c r="I105" s="117" t="s">
        <v>433</v>
      </c>
      <c r="J105" s="117" t="s">
        <v>433</v>
      </c>
      <c r="K105" s="117">
        <v>2.5000000000000001E-3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5.2</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8.0009999999999994E-3</v>
      </c>
      <c r="F107" s="117">
        <v>0.19928699999999999</v>
      </c>
      <c r="G107" s="117" t="s">
        <v>65</v>
      </c>
      <c r="H107" s="117">
        <v>0.18701100000000001</v>
      </c>
      <c r="I107" s="117" t="s">
        <v>433</v>
      </c>
      <c r="J107" s="117" t="s">
        <v>433</v>
      </c>
      <c r="K107" s="117">
        <v>0.22948199999999999</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1207.8</v>
      </c>
      <c r="AL107" s="40" t="s">
        <v>282</v>
      </c>
    </row>
    <row r="108" spans="1:38" ht="26.25" customHeight="1" thickBot="1" x14ac:dyDescent="0.25">
      <c r="A108" s="60" t="s">
        <v>279</v>
      </c>
      <c r="B108" s="60" t="s">
        <v>299</v>
      </c>
      <c r="C108" s="61" t="s">
        <v>300</v>
      </c>
      <c r="D108" s="74"/>
      <c r="E108" s="74">
        <v>3.2880000000000001E-3</v>
      </c>
      <c r="F108" s="117">
        <v>0.104037</v>
      </c>
      <c r="G108" s="117" t="s">
        <v>65</v>
      </c>
      <c r="H108" s="117">
        <v>0.13176299999999999</v>
      </c>
      <c r="I108" s="117" t="s">
        <v>433</v>
      </c>
      <c r="J108" s="117" t="s">
        <v>433</v>
      </c>
      <c r="K108" s="117">
        <v>3.8531999999999997E-2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963.3</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1.7649999999999999E-3</v>
      </c>
      <c r="F110" s="117">
        <v>0.30398199999999997</v>
      </c>
      <c r="G110" s="117" t="s">
        <v>65</v>
      </c>
      <c r="H110" s="117">
        <v>0.24074500000000001</v>
      </c>
      <c r="I110" s="117" t="s">
        <v>433</v>
      </c>
      <c r="J110" s="117" t="s">
        <v>433</v>
      </c>
      <c r="K110" s="117">
        <v>8.7028999999999995E-2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621.6</v>
      </c>
      <c r="AL110" s="40" t="s">
        <v>282</v>
      </c>
    </row>
    <row r="111" spans="1:38" ht="26.25" customHeight="1" x14ac:dyDescent="0.2">
      <c r="A111" s="60" t="s">
        <v>279</v>
      </c>
      <c r="B111" s="60" t="s">
        <v>305</v>
      </c>
      <c r="C111" s="61" t="s">
        <v>306</v>
      </c>
      <c r="D111" s="74"/>
      <c r="E111" s="74">
        <v>7.0299999999999998E-3</v>
      </c>
      <c r="F111" s="117">
        <v>0.34499999999999997</v>
      </c>
      <c r="G111" s="117" t="s">
        <v>65</v>
      </c>
      <c r="H111" s="117">
        <v>0.27527000000000001</v>
      </c>
      <c r="I111" s="117" t="s">
        <v>433</v>
      </c>
      <c r="J111" s="117" t="s">
        <v>433</v>
      </c>
      <c r="K111" s="117">
        <v>4.8799999999999998E-3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271.2</v>
      </c>
      <c r="AL111" s="40" t="s">
        <v>282</v>
      </c>
    </row>
    <row r="112" spans="1:38" ht="26.25" customHeight="1" x14ac:dyDescent="0.2">
      <c r="A112" s="60" t="s">
        <v>307</v>
      </c>
      <c r="B112" s="60" t="s">
        <v>308</v>
      </c>
      <c r="C112" s="61" t="s">
        <v>309</v>
      </c>
      <c r="D112" s="62"/>
      <c r="E112" s="117">
        <v>1.1979599999999999</v>
      </c>
      <c r="F112" s="62" t="s">
        <v>65</v>
      </c>
      <c r="G112" s="117" t="s">
        <v>65</v>
      </c>
      <c r="H112" s="166">
        <v>2.13036</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29949000</v>
      </c>
      <c r="AL112" s="40" t="s">
        <v>310</v>
      </c>
    </row>
    <row r="113" spans="1:38" ht="26.25" customHeight="1" x14ac:dyDescent="0.2">
      <c r="A113" s="60" t="s">
        <v>307</v>
      </c>
      <c r="B113" s="75" t="s">
        <v>311</v>
      </c>
      <c r="C113" s="76" t="s">
        <v>312</v>
      </c>
      <c r="D113" s="62"/>
      <c r="E113" s="117">
        <v>0.85627500000000001</v>
      </c>
      <c r="F113" s="117" t="s">
        <v>139</v>
      </c>
      <c r="G113" s="117" t="s">
        <v>65</v>
      </c>
      <c r="H113" s="117">
        <v>4.5145330000000001</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3.0230000000000001E-3</v>
      </c>
      <c r="F114" s="117" t="s">
        <v>65</v>
      </c>
      <c r="G114" s="117" t="s">
        <v>65</v>
      </c>
      <c r="H114" s="117">
        <v>1.0277E-2</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2.2990000000000003E-3</v>
      </c>
      <c r="F115" s="117" t="s">
        <v>65</v>
      </c>
      <c r="G115" s="117" t="s">
        <v>65</v>
      </c>
      <c r="H115" s="117">
        <v>4.5980000000000005E-3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0.23698799999999998</v>
      </c>
      <c r="F116" s="117" t="s">
        <v>139</v>
      </c>
      <c r="G116" s="117" t="s">
        <v>65</v>
      </c>
      <c r="H116" s="117">
        <v>0.579183</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1.6549560000000001</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0.45335999999999999</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3.8137999999999998E-2</v>
      </c>
      <c r="G125" s="119" t="s">
        <v>65</v>
      </c>
      <c r="H125" s="119" t="s">
        <v>72</v>
      </c>
      <c r="I125" s="119" t="s">
        <v>433</v>
      </c>
      <c r="J125" s="119" t="s">
        <v>433</v>
      </c>
      <c r="K125" s="167">
        <v>4.9199999999999999E-3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1.178E-3</v>
      </c>
      <c r="G126" s="119" t="s">
        <v>72</v>
      </c>
      <c r="H126" s="119">
        <v>1.8860000000000001E-3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4.95E-4</v>
      </c>
      <c r="F130" s="119">
        <v>8.7799999999999998E-4</v>
      </c>
      <c r="G130" s="119">
        <v>4.3800000000000002E-4</v>
      </c>
      <c r="H130" s="119" t="s">
        <v>72</v>
      </c>
      <c r="I130" s="119" t="s">
        <v>433</v>
      </c>
      <c r="J130" s="119" t="s">
        <v>433</v>
      </c>
      <c r="K130" s="119">
        <v>4.1E-5</v>
      </c>
      <c r="L130" s="119" t="s">
        <v>433</v>
      </c>
      <c r="M130" s="119">
        <v>1.6699999999999999E-4</v>
      </c>
      <c r="N130" s="119">
        <v>1.91981E-4</v>
      </c>
      <c r="O130" s="119">
        <v>1.4768E-5</v>
      </c>
      <c r="P130" s="119">
        <v>8.2700000000000004E-6</v>
      </c>
      <c r="Q130" s="119">
        <v>2.3630000000000001E-6</v>
      </c>
      <c r="R130" s="119" t="s">
        <v>72</v>
      </c>
      <c r="S130" s="119" t="s">
        <v>72</v>
      </c>
      <c r="T130" s="119">
        <v>2.0675000000000001E-5</v>
      </c>
      <c r="U130" s="119" t="s">
        <v>72</v>
      </c>
      <c r="V130" s="119" t="s">
        <v>72</v>
      </c>
      <c r="W130" s="119">
        <v>1.47678E-3</v>
      </c>
      <c r="X130" s="119" t="s">
        <v>72</v>
      </c>
      <c r="Y130" s="119" t="s">
        <v>72</v>
      </c>
      <c r="Z130" s="119" t="s">
        <v>72</v>
      </c>
      <c r="AA130" s="119" t="s">
        <v>72</v>
      </c>
      <c r="AB130" s="119">
        <v>2.954E-6</v>
      </c>
      <c r="AC130" s="119">
        <v>2.9535599999999998E-4</v>
      </c>
      <c r="AD130" s="119" t="s">
        <v>65</v>
      </c>
      <c r="AE130" s="51"/>
      <c r="AF130" s="117" t="s">
        <v>65</v>
      </c>
      <c r="AG130" s="117" t="s">
        <v>65</v>
      </c>
      <c r="AH130" s="117" t="s">
        <v>65</v>
      </c>
      <c r="AI130" s="117" t="s">
        <v>65</v>
      </c>
      <c r="AJ130" s="117" t="s">
        <v>65</v>
      </c>
      <c r="AK130" s="117">
        <v>0.147678</v>
      </c>
      <c r="AL130" s="40" t="s">
        <v>348</v>
      </c>
    </row>
    <row r="131" spans="1:38" ht="26.25" customHeight="1" thickBot="1" x14ac:dyDescent="0.25">
      <c r="A131" s="60" t="s">
        <v>336</v>
      </c>
      <c r="B131" s="64" t="s">
        <v>353</v>
      </c>
      <c r="C131" s="72" t="s">
        <v>354</v>
      </c>
      <c r="D131" s="62"/>
      <c r="E131" s="167">
        <v>2.0000000000000002E-5</v>
      </c>
      <c r="F131" s="119">
        <v>7.9999999999999996E-6</v>
      </c>
      <c r="G131" s="167">
        <v>1.2E-5</v>
      </c>
      <c r="H131" s="119" t="s">
        <v>72</v>
      </c>
      <c r="I131" s="119" t="s">
        <v>433</v>
      </c>
      <c r="J131" s="119" t="s">
        <v>433</v>
      </c>
      <c r="K131" s="167">
        <v>2.5999999999999998E-5</v>
      </c>
      <c r="L131" s="119" t="s">
        <v>433</v>
      </c>
      <c r="M131" s="167">
        <v>1.7E-5</v>
      </c>
      <c r="N131" s="167">
        <v>4.0699399999999999E-4</v>
      </c>
      <c r="O131" s="167">
        <v>3.392E-5</v>
      </c>
      <c r="P131" s="167">
        <v>6.1541999999999999E-4</v>
      </c>
      <c r="Q131" s="167">
        <v>1.161E-6</v>
      </c>
      <c r="R131" s="167">
        <v>4.5299999999999998E-6</v>
      </c>
      <c r="S131" s="167">
        <v>6.787500000000001E-5</v>
      </c>
      <c r="T131" s="167">
        <v>3.3979999999999999E-6</v>
      </c>
      <c r="U131" s="119" t="s">
        <v>72</v>
      </c>
      <c r="V131" s="119" t="s">
        <v>72</v>
      </c>
      <c r="W131" s="119">
        <v>0.45227875000000001</v>
      </c>
      <c r="X131" s="119" t="s">
        <v>72</v>
      </c>
      <c r="Y131" s="119" t="s">
        <v>72</v>
      </c>
      <c r="Z131" s="119" t="s">
        <v>72</v>
      </c>
      <c r="AA131" s="119" t="s">
        <v>72</v>
      </c>
      <c r="AB131" s="167">
        <v>5.0000000000000003E-10</v>
      </c>
      <c r="AC131" s="119">
        <v>1.1455E-3</v>
      </c>
      <c r="AD131" s="119">
        <v>2.2910000000000001E-4</v>
      </c>
      <c r="AE131" s="51"/>
      <c r="AF131" s="117" t="s">
        <v>65</v>
      </c>
      <c r="AG131" s="117" t="s">
        <v>65</v>
      </c>
      <c r="AH131" s="117" t="s">
        <v>65</v>
      </c>
      <c r="AI131" s="117" t="s">
        <v>65</v>
      </c>
      <c r="AJ131" s="117" t="s">
        <v>65</v>
      </c>
      <c r="AK131" s="117">
        <v>1.1455E-2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3.1999999999999999E-5</v>
      </c>
      <c r="F133" s="119">
        <v>9.9999999999999995E-7</v>
      </c>
      <c r="G133" s="119">
        <v>3.9999999999999998E-6</v>
      </c>
      <c r="H133" s="119" t="s">
        <v>65</v>
      </c>
      <c r="I133" s="119" t="s">
        <v>433</v>
      </c>
      <c r="J133" s="119" t="s">
        <v>433</v>
      </c>
      <c r="K133" s="119">
        <v>1.9999999999999999E-6</v>
      </c>
      <c r="L133" s="119" t="s">
        <v>433</v>
      </c>
      <c r="M133" s="119">
        <v>5.0000000000000004E-6</v>
      </c>
      <c r="N133" s="119">
        <v>9.9999999999999995E-7</v>
      </c>
      <c r="O133" s="119">
        <v>1.9999999999999999E-7</v>
      </c>
      <c r="P133" s="119">
        <v>5.8E-5</v>
      </c>
      <c r="Q133" s="119">
        <v>9.9999999999999995E-7</v>
      </c>
      <c r="R133" s="119">
        <v>9.9999999999999995E-7</v>
      </c>
      <c r="S133" s="119">
        <v>4.9999999999999998E-7</v>
      </c>
      <c r="T133" s="119">
        <v>9.9999999999999995E-7</v>
      </c>
      <c r="U133" s="119">
        <v>9.9999999999999995E-7</v>
      </c>
      <c r="V133" s="119">
        <v>6.0000000000000002E-6</v>
      </c>
      <c r="W133" s="119">
        <v>9.9999999999999995E-7</v>
      </c>
      <c r="X133" s="119">
        <v>5.0000000000000003E-10</v>
      </c>
      <c r="Y133" s="119">
        <v>3E-10</v>
      </c>
      <c r="Z133" s="119">
        <v>2.5000000000000002E-10</v>
      </c>
      <c r="AA133" s="119">
        <v>2.7E-10</v>
      </c>
      <c r="AB133" s="119">
        <v>1.3000000000000001E-9</v>
      </c>
      <c r="AC133" s="119">
        <v>6.0000000000000002E-6</v>
      </c>
      <c r="AD133" s="119">
        <v>1.5999999999999999E-5</v>
      </c>
      <c r="AE133" s="51"/>
      <c r="AF133" s="117" t="s">
        <v>65</v>
      </c>
      <c r="AG133" s="117" t="s">
        <v>65</v>
      </c>
      <c r="AH133" s="117" t="s">
        <v>65</v>
      </c>
      <c r="AI133" s="117" t="s">
        <v>65</v>
      </c>
      <c r="AJ133" s="117" t="s">
        <v>65</v>
      </c>
      <c r="AK133" s="62">
        <v>39</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2.2305999999999999E-2</v>
      </c>
      <c r="F135" s="119">
        <v>0.11153100000000001</v>
      </c>
      <c r="G135" s="119">
        <v>3.718E-3</v>
      </c>
      <c r="H135" s="119" t="s">
        <v>72</v>
      </c>
      <c r="I135" s="119" t="s">
        <v>433</v>
      </c>
      <c r="J135" s="119" t="s">
        <v>433</v>
      </c>
      <c r="K135" s="119">
        <v>5.9483000000000001E-2</v>
      </c>
      <c r="L135" s="119" t="s">
        <v>433</v>
      </c>
      <c r="M135" s="119">
        <v>0.31228699999999998</v>
      </c>
      <c r="N135" s="119" t="s">
        <v>72</v>
      </c>
      <c r="O135" s="119" t="s">
        <v>72</v>
      </c>
      <c r="P135" s="119" t="s">
        <v>72</v>
      </c>
      <c r="Q135" s="119" t="s">
        <v>72</v>
      </c>
      <c r="R135" s="119" t="s">
        <v>72</v>
      </c>
      <c r="S135" s="119" t="s">
        <v>72</v>
      </c>
      <c r="T135" s="119" t="s">
        <v>72</v>
      </c>
      <c r="U135" s="119" t="s">
        <v>72</v>
      </c>
      <c r="V135" s="119" t="s">
        <v>72</v>
      </c>
      <c r="W135" s="119">
        <v>0.57103872</v>
      </c>
      <c r="X135" s="119">
        <v>1.040956E-2</v>
      </c>
      <c r="Y135" s="119">
        <v>4.9817180000000004E-3</v>
      </c>
      <c r="Z135" s="119">
        <v>4.9817180000000004E-3</v>
      </c>
      <c r="AA135" s="119">
        <v>9.4429579999999996E-3</v>
      </c>
      <c r="AB135" s="119">
        <v>2.9815953999999999E-2</v>
      </c>
      <c r="AC135" s="119">
        <v>0.29741600000000001</v>
      </c>
      <c r="AD135" s="119">
        <v>0.93686040000000004</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t="s">
        <v>72</v>
      </c>
      <c r="G136" s="119" t="s">
        <v>65</v>
      </c>
      <c r="H136" s="167">
        <v>0.33375199999999999</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72</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433</v>
      </c>
      <c r="J138" s="119" t="s">
        <v>433</v>
      </c>
      <c r="K138" s="121" t="s">
        <v>65</v>
      </c>
      <c r="L138" s="119" t="s">
        <v>433</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40.686093278289334</v>
      </c>
      <c r="F141" s="16">
        <f t="shared" ref="F141:AD141" si="0">SUM(F14:F140)</f>
        <v>33.796305118441374</v>
      </c>
      <c r="G141" s="16">
        <f t="shared" si="0"/>
        <v>156.5471457794267</v>
      </c>
      <c r="H141" s="16">
        <f t="shared" si="0"/>
        <v>12.685849094199824</v>
      </c>
      <c r="I141" s="16">
        <f t="shared" si="0"/>
        <v>0</v>
      </c>
      <c r="J141" s="16">
        <f t="shared" si="0"/>
        <v>0</v>
      </c>
      <c r="K141" s="16">
        <f t="shared" si="0"/>
        <v>181.18050237808006</v>
      </c>
      <c r="L141" s="16">
        <f t="shared" si="0"/>
        <v>0</v>
      </c>
      <c r="M141" s="16">
        <f t="shared" si="0"/>
        <v>137.34328276367745</v>
      </c>
      <c r="N141" s="16">
        <f t="shared" si="0"/>
        <v>100.41843668377687</v>
      </c>
      <c r="O141" s="16">
        <f t="shared" si="0"/>
        <v>2.3348072161942546</v>
      </c>
      <c r="P141" s="16">
        <f t="shared" si="0"/>
        <v>0.68978579043589638</v>
      </c>
      <c r="Q141" s="16">
        <f t="shared" si="0"/>
        <v>11.047517058667264</v>
      </c>
      <c r="R141" s="16">
        <f>SUM(R14:R140)</f>
        <v>9.6658636062395917</v>
      </c>
      <c r="S141" s="16">
        <f t="shared" si="0"/>
        <v>8.0703815141579653</v>
      </c>
      <c r="T141" s="16">
        <f t="shared" si="0"/>
        <v>14.453632211595627</v>
      </c>
      <c r="U141" s="16">
        <f t="shared" si="0"/>
        <v>5.3613934129460272</v>
      </c>
      <c r="V141" s="16">
        <f t="shared" si="0"/>
        <v>60.355003678647783</v>
      </c>
      <c r="W141" s="16">
        <f t="shared" si="0"/>
        <v>5.6598728499999993</v>
      </c>
      <c r="X141" s="16">
        <f t="shared" si="0"/>
        <v>1.6285221894138002</v>
      </c>
      <c r="Y141" s="16">
        <f t="shared" si="0"/>
        <v>1.8620838257136003</v>
      </c>
      <c r="Z141" s="16">
        <f t="shared" si="0"/>
        <v>1.0212028621768003</v>
      </c>
      <c r="AA141" s="16">
        <f t="shared" si="0"/>
        <v>1.2804880256727</v>
      </c>
      <c r="AB141" s="16">
        <f t="shared" si="0"/>
        <v>5.7922998574569</v>
      </c>
      <c r="AC141" s="16">
        <f t="shared" si="0"/>
        <v>0.48659154290000001</v>
      </c>
      <c r="AD141" s="16">
        <f t="shared" si="0"/>
        <v>2.6479521539000004</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40.686093278289334</v>
      </c>
      <c r="F152" s="11">
        <f t="shared" ref="F152:AD152" si="1">F141 + F151 + IF(AND(OR($B$4="AT",$B$4="BE",$B$4="CH",$B$4="GB",$B$4="IE",$B$4="LT",$B$4="LU",$B$4="NL"),SUM(F143:F149)&gt;0),SUM(F143:F149)-SUM(F27:F33),0)</f>
        <v>33.796305118441374</v>
      </c>
      <c r="G152" s="11">
        <f t="shared" si="1"/>
        <v>156.5471457794267</v>
      </c>
      <c r="H152" s="11">
        <f t="shared" si="1"/>
        <v>12.685849094199824</v>
      </c>
      <c r="I152" s="11">
        <f t="shared" si="1"/>
        <v>0</v>
      </c>
      <c r="J152" s="11">
        <f t="shared" si="1"/>
        <v>0</v>
      </c>
      <c r="K152" s="11">
        <f t="shared" si="1"/>
        <v>181.18050237808006</v>
      </c>
      <c r="L152" s="11">
        <f t="shared" si="1"/>
        <v>0</v>
      </c>
      <c r="M152" s="11">
        <f t="shared" si="1"/>
        <v>137.34328276367745</v>
      </c>
      <c r="N152" s="11">
        <f t="shared" si="1"/>
        <v>100.41843668377687</v>
      </c>
      <c r="O152" s="11">
        <f t="shared" si="1"/>
        <v>2.3348072161942546</v>
      </c>
      <c r="P152" s="11">
        <f t="shared" si="1"/>
        <v>0.68978579043589638</v>
      </c>
      <c r="Q152" s="11">
        <f t="shared" si="1"/>
        <v>11.047517058667264</v>
      </c>
      <c r="R152" s="11">
        <f t="shared" si="1"/>
        <v>9.6658636062395917</v>
      </c>
      <c r="S152" s="11">
        <f t="shared" si="1"/>
        <v>8.0703815141579653</v>
      </c>
      <c r="T152" s="11">
        <f t="shared" si="1"/>
        <v>14.453632211595627</v>
      </c>
      <c r="U152" s="11">
        <f t="shared" si="1"/>
        <v>5.3613934129460272</v>
      </c>
      <c r="V152" s="11">
        <f t="shared" si="1"/>
        <v>60.355003678647783</v>
      </c>
      <c r="W152" s="11">
        <f t="shared" si="1"/>
        <v>5.6598728499999993</v>
      </c>
      <c r="X152" s="11">
        <f t="shared" si="1"/>
        <v>1.6285221894138002</v>
      </c>
      <c r="Y152" s="11">
        <f t="shared" si="1"/>
        <v>1.8620838257136003</v>
      </c>
      <c r="Z152" s="11">
        <f t="shared" si="1"/>
        <v>1.0212028621768003</v>
      </c>
      <c r="AA152" s="11">
        <f t="shared" si="1"/>
        <v>1.2804880256727</v>
      </c>
      <c r="AB152" s="11">
        <f t="shared" si="1"/>
        <v>5.7922998574569</v>
      </c>
      <c r="AC152" s="11">
        <f t="shared" si="1"/>
        <v>0.48659154290000001</v>
      </c>
      <c r="AD152" s="11">
        <f t="shared" si="1"/>
        <v>2.6479521539000004</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40.686093278289334</v>
      </c>
      <c r="F154" s="11">
        <f>F141 + F153 - IF(OR($B$6=2005,$B$6&gt;=2020),SUM(F99:F122),0) + IF(AND(OR($B$4="AT",$B$4="BE",$B$4="CH",$B$4="GB",$B$4="IE",$B$4="LT",$B$4="LU",$B$4="NL"),SUM(F143:F149)&gt;0),SUM(F143:F149)-SUM(F27:F33),0)</f>
        <v>33.796305118441374</v>
      </c>
      <c r="G154" s="11">
        <f>G141 + G153 + IF(AND(OR($B$4="AT",$B$4="BE",$B$4="CH",$B$4="GB",$B$4="IE",$B$4="LT",$B$4="LU",$B$4="NL"),SUM(G143:G149)&gt;0),SUM(G143:G149)-SUM(G27:G33),0)</f>
        <v>156.5471457794267</v>
      </c>
      <c r="H154" s="11">
        <f t="shared" ref="H154:AD154" si="2">H141 + H153 + IF(AND(OR($B$4="AT",$B$4="BE",$B$4="CH",$B$4="GB",$B$4="IE",$B$4="LT",$B$4="LU",$B$4="NL"),SUM(H143:H149)&gt;0),SUM(H143:H149)-SUM(H27:H33),0)</f>
        <v>12.685849094199824</v>
      </c>
      <c r="I154" s="11">
        <f t="shared" si="2"/>
        <v>0</v>
      </c>
      <c r="J154" s="11">
        <f t="shared" si="2"/>
        <v>0</v>
      </c>
      <c r="K154" s="11">
        <f t="shared" si="2"/>
        <v>181.18050237808006</v>
      </c>
      <c r="L154" s="11">
        <f t="shared" si="2"/>
        <v>0</v>
      </c>
      <c r="M154" s="11">
        <f t="shared" si="2"/>
        <v>137.34328276367745</v>
      </c>
      <c r="N154" s="11">
        <f t="shared" si="2"/>
        <v>100.41843668377687</v>
      </c>
      <c r="O154" s="11">
        <f t="shared" si="2"/>
        <v>2.3348072161942546</v>
      </c>
      <c r="P154" s="11">
        <f t="shared" si="2"/>
        <v>0.68978579043589638</v>
      </c>
      <c r="Q154" s="11">
        <f t="shared" si="2"/>
        <v>11.047517058667264</v>
      </c>
      <c r="R154" s="11">
        <f t="shared" si="2"/>
        <v>9.6658636062395917</v>
      </c>
      <c r="S154" s="11">
        <f t="shared" si="2"/>
        <v>8.0703815141579653</v>
      </c>
      <c r="T154" s="11">
        <f t="shared" si="2"/>
        <v>14.453632211595627</v>
      </c>
      <c r="U154" s="11">
        <f t="shared" si="2"/>
        <v>5.3613934129460272</v>
      </c>
      <c r="V154" s="11">
        <f t="shared" si="2"/>
        <v>60.355003678647783</v>
      </c>
      <c r="W154" s="11">
        <f t="shared" si="2"/>
        <v>5.6598728499999993</v>
      </c>
      <c r="X154" s="11">
        <f t="shared" si="2"/>
        <v>1.6285221894138002</v>
      </c>
      <c r="Y154" s="11">
        <f t="shared" si="2"/>
        <v>1.8620838257136003</v>
      </c>
      <c r="Z154" s="11">
        <f t="shared" si="2"/>
        <v>1.0212028621768003</v>
      </c>
      <c r="AA154" s="11">
        <f t="shared" si="2"/>
        <v>1.2804880256727</v>
      </c>
      <c r="AB154" s="11">
        <f t="shared" si="2"/>
        <v>5.7922998574569</v>
      </c>
      <c r="AC154" s="11">
        <f t="shared" si="2"/>
        <v>0.48659154290000001</v>
      </c>
      <c r="AD154" s="11">
        <f t="shared" si="2"/>
        <v>2.6479521539000004</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98">
        <v>0.19400400000000001</v>
      </c>
      <c r="F157" s="98">
        <v>7.5779999999999997E-3</v>
      </c>
      <c r="G157" s="98">
        <v>1.5157E-2</v>
      </c>
      <c r="H157" s="129" t="s">
        <v>72</v>
      </c>
      <c r="I157" s="129" t="s">
        <v>433</v>
      </c>
      <c r="J157" s="129" t="s">
        <v>433</v>
      </c>
      <c r="K157" s="98">
        <v>3.0309999999999998E-3</v>
      </c>
      <c r="L157" s="129" t="s">
        <v>433</v>
      </c>
      <c r="M157" s="129">
        <v>1.6671999999999999E-2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662.69799999999998</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98">
        <v>1.1573999999999999E-2</v>
      </c>
      <c r="F158" s="98">
        <v>1.12E-4</v>
      </c>
      <c r="G158" s="98">
        <v>1.124E-3</v>
      </c>
      <c r="H158" s="129" t="s">
        <v>72</v>
      </c>
      <c r="I158" s="129" t="s">
        <v>433</v>
      </c>
      <c r="J158" s="129" t="s">
        <v>433</v>
      </c>
      <c r="K158" s="98">
        <v>2.2499999999999999E-4</v>
      </c>
      <c r="L158" s="129" t="s">
        <v>433</v>
      </c>
      <c r="M158" s="98">
        <v>2.2469999999999999E-3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49.152000000000001</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12.0753</v>
      </c>
      <c r="F159" s="129">
        <v>0.42030000000000001</v>
      </c>
      <c r="G159" s="129">
        <v>5.0939999999999994</v>
      </c>
      <c r="H159" s="129" t="s">
        <v>72</v>
      </c>
      <c r="I159" s="129" t="s">
        <v>433</v>
      </c>
      <c r="J159" s="129" t="s">
        <v>433</v>
      </c>
      <c r="K159" s="129">
        <v>0.61019999999999996</v>
      </c>
      <c r="L159" s="129" t="s">
        <v>433</v>
      </c>
      <c r="M159" s="129">
        <v>1.1322000000000001</v>
      </c>
      <c r="N159" s="129">
        <v>2.3939999999999999E-2</v>
      </c>
      <c r="O159" s="129">
        <v>2.3400000000000001E-3</v>
      </c>
      <c r="P159" s="129">
        <v>3.7800000000000004E-3</v>
      </c>
      <c r="Q159" s="129">
        <v>6.9300000000000004E-3</v>
      </c>
      <c r="R159" s="129">
        <v>6.1920000000000003E-2</v>
      </c>
      <c r="S159" s="129">
        <v>3.0599999999999999E-2</v>
      </c>
      <c r="T159" s="129">
        <v>2.6640000000000001</v>
      </c>
      <c r="U159" s="129">
        <v>3.96E-3</v>
      </c>
      <c r="V159" s="129">
        <v>0.18360000000000001</v>
      </c>
      <c r="W159" s="129">
        <v>4.743E-2</v>
      </c>
      <c r="X159" s="129">
        <v>5.4900000000000001E-4</v>
      </c>
      <c r="Y159" s="129">
        <v>3.15E-3</v>
      </c>
      <c r="Z159" s="129">
        <v>2.3400000000000001E-3</v>
      </c>
      <c r="AA159" s="129">
        <v>8.0099999999999995E-4</v>
      </c>
      <c r="AB159" s="129">
        <v>6.8399999999999997E-3</v>
      </c>
      <c r="AC159" s="129">
        <v>1.7100000000000001E-2</v>
      </c>
      <c r="AD159" s="129">
        <v>4.8905999999999991E-2</v>
      </c>
      <c r="AE159" s="54"/>
      <c r="AF159" s="129">
        <v>6368.4</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6.4710000000000004E-2</v>
      </c>
      <c r="F163" s="130">
        <v>0.19413</v>
      </c>
      <c r="G163" s="130">
        <v>1.2942E-2</v>
      </c>
      <c r="H163" s="130">
        <v>1.2942E-2</v>
      </c>
      <c r="I163" s="297">
        <v>0.80652100000000004</v>
      </c>
      <c r="J163" s="297">
        <v>0.98574799999999996</v>
      </c>
      <c r="K163" s="297">
        <v>1.523428</v>
      </c>
      <c r="L163" s="297">
        <v>7.2586999999999999E-2</v>
      </c>
      <c r="M163" s="130">
        <v>1.9413</v>
      </c>
      <c r="N163" s="130" t="s">
        <v>72</v>
      </c>
      <c r="O163" s="130" t="s">
        <v>72</v>
      </c>
      <c r="P163" s="130" t="s">
        <v>72</v>
      </c>
      <c r="Q163" s="130" t="s">
        <v>72</v>
      </c>
      <c r="R163" s="130" t="s">
        <v>72</v>
      </c>
      <c r="S163" s="130" t="s">
        <v>72</v>
      </c>
      <c r="T163" s="130" t="s">
        <v>72</v>
      </c>
      <c r="U163" s="130" t="s">
        <v>72</v>
      </c>
      <c r="V163" s="130" t="s">
        <v>72</v>
      </c>
      <c r="W163" s="297">
        <v>8.9612999999999998E-2</v>
      </c>
      <c r="X163" s="130" t="s">
        <v>72</v>
      </c>
      <c r="Y163" s="130" t="s">
        <v>72</v>
      </c>
      <c r="Z163" s="130" t="s">
        <v>72</v>
      </c>
      <c r="AA163" s="130" t="s">
        <v>72</v>
      </c>
      <c r="AB163" s="130" t="s">
        <v>72</v>
      </c>
      <c r="AC163" s="130" t="s">
        <v>72</v>
      </c>
      <c r="AD163" s="297">
        <v>8.9610000000000002E-3</v>
      </c>
      <c r="AE163" s="55"/>
      <c r="AF163" s="130" t="s">
        <v>65</v>
      </c>
      <c r="AG163" s="130" t="s">
        <v>65</v>
      </c>
      <c r="AH163" s="130" t="s">
        <v>65</v>
      </c>
      <c r="AI163" s="130" t="s">
        <v>65</v>
      </c>
      <c r="AJ163" s="130" t="s">
        <v>65</v>
      </c>
      <c r="AK163" s="131">
        <v>647.1</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pane ySplit="13" topLeftCell="A20" activePane="bottomLeft" state="frozen"/>
      <selection pane="bottomLeft" activeCell="B7" sqref="B7"/>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1992</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1992</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15.827245</v>
      </c>
      <c r="F14" s="166">
        <v>0.422066</v>
      </c>
      <c r="G14" s="117">
        <v>169.05976799999999</v>
      </c>
      <c r="H14" s="166">
        <v>8.914E-3</v>
      </c>
      <c r="I14" s="117" t="s">
        <v>433</v>
      </c>
      <c r="J14" s="117" t="s">
        <v>433</v>
      </c>
      <c r="K14" s="117">
        <v>135.66098099999999</v>
      </c>
      <c r="L14" s="117" t="s">
        <v>433</v>
      </c>
      <c r="M14" s="117">
        <v>9.4089460000000003</v>
      </c>
      <c r="N14" s="117">
        <v>42.970578000000003</v>
      </c>
      <c r="O14" s="117">
        <v>0.74038800000000005</v>
      </c>
      <c r="P14" s="117">
        <v>0.74996300000000005</v>
      </c>
      <c r="Q14" s="117">
        <v>13.335338</v>
      </c>
      <c r="R14" s="117">
        <v>11.650428</v>
      </c>
      <c r="S14" s="117">
        <v>3.2293340000000001</v>
      </c>
      <c r="T14" s="117">
        <v>12.448539999999999</v>
      </c>
      <c r="U14" s="62">
        <v>6.923</v>
      </c>
      <c r="V14" s="117">
        <v>61.283287000000001</v>
      </c>
      <c r="W14" s="166">
        <v>1.7918959999999999</v>
      </c>
      <c r="X14" s="166">
        <v>0.16136700000000001</v>
      </c>
      <c r="Y14" s="166">
        <v>0.21982299999999999</v>
      </c>
      <c r="Z14" s="166">
        <v>0.102213</v>
      </c>
      <c r="AA14" s="166">
        <v>7.5223999999999999E-2</v>
      </c>
      <c r="AB14" s="166">
        <v>0.55862699999999998</v>
      </c>
      <c r="AC14" s="117">
        <v>0.101947</v>
      </c>
      <c r="AD14" s="117">
        <v>1.5761559999999999</v>
      </c>
      <c r="AE14" s="51"/>
      <c r="AF14" s="117">
        <v>23049.7</v>
      </c>
      <c r="AG14" s="117">
        <v>158509.98199999999</v>
      </c>
      <c r="AH14" s="166">
        <v>17365.5</v>
      </c>
      <c r="AI14" s="117">
        <v>1349</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3.8209E-2</v>
      </c>
      <c r="F16" s="166">
        <v>0.97062599999999999</v>
      </c>
      <c r="G16" s="117">
        <v>1.527493</v>
      </c>
      <c r="H16" s="117">
        <v>3.8445E-2</v>
      </c>
      <c r="I16" s="117" t="s">
        <v>433</v>
      </c>
      <c r="J16" s="117" t="s">
        <v>433</v>
      </c>
      <c r="K16" s="117">
        <v>0.27283800000000002</v>
      </c>
      <c r="L16" s="117" t="s">
        <v>433</v>
      </c>
      <c r="M16" s="166">
        <v>5.6549480000000001</v>
      </c>
      <c r="N16" s="117">
        <v>7.1710000000000003E-3</v>
      </c>
      <c r="O16" s="117">
        <v>4.2400000000000001E-4</v>
      </c>
      <c r="P16" s="117">
        <v>1.467E-3</v>
      </c>
      <c r="Q16" s="117">
        <v>2.934E-3</v>
      </c>
      <c r="R16" s="117">
        <v>1.4668E-2</v>
      </c>
      <c r="S16" s="117">
        <v>1.4668E-2</v>
      </c>
      <c r="T16" s="117">
        <v>7.3340000000000002E-3</v>
      </c>
      <c r="U16" s="117" t="s">
        <v>72</v>
      </c>
      <c r="V16" s="117">
        <v>9.7786999999999999E-2</v>
      </c>
      <c r="W16" s="117">
        <v>5.2100000000000002E-3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0.40342099999999997</v>
      </c>
      <c r="F19" s="166">
        <v>1.8034000000000001E-2</v>
      </c>
      <c r="G19" s="117">
        <v>1.571069</v>
      </c>
      <c r="H19" s="117">
        <v>1.3129999999999999E-3</v>
      </c>
      <c r="I19" s="117" t="s">
        <v>433</v>
      </c>
      <c r="J19" s="117" t="s">
        <v>433</v>
      </c>
      <c r="K19" s="117">
        <v>1.6213000000000002E-2</v>
      </c>
      <c r="L19" s="117" t="s">
        <v>433</v>
      </c>
      <c r="M19" s="166">
        <v>4.4556999999999999E-2</v>
      </c>
      <c r="N19" s="117">
        <v>2.0920000000000001E-2</v>
      </c>
      <c r="O19" s="117">
        <v>5.4699999999999996E-4</v>
      </c>
      <c r="P19" s="117">
        <v>7.8700000000000005E-4</v>
      </c>
      <c r="Q19" s="117">
        <v>7.6541999999999999E-2</v>
      </c>
      <c r="R19" s="117">
        <v>3.4535000000000003E-2</v>
      </c>
      <c r="S19" s="117">
        <v>1.1364000000000001E-2</v>
      </c>
      <c r="T19" s="117">
        <v>0.35025600000000001</v>
      </c>
      <c r="U19" s="117">
        <v>9.5000000000000005E-5</v>
      </c>
      <c r="V19" s="117">
        <v>1.3453E-2</v>
      </c>
      <c r="W19" s="166">
        <v>2.0840999999999998E-2</v>
      </c>
      <c r="X19" s="117">
        <v>2.9819999999999998E-3</v>
      </c>
      <c r="Y19" s="166">
        <v>4.8939999999999999E-3</v>
      </c>
      <c r="Z19" s="166">
        <v>2.5279999999999999E-3</v>
      </c>
      <c r="AA19" s="166">
        <v>2.166E-3</v>
      </c>
      <c r="AB19" s="166">
        <v>1.257E-2</v>
      </c>
      <c r="AC19" s="117">
        <v>1.6120000000000002E-5</v>
      </c>
      <c r="AD19" s="117">
        <v>4.4200000000000003E-3</v>
      </c>
      <c r="AE19" s="51"/>
      <c r="AF19" s="117">
        <v>1707.1</v>
      </c>
      <c r="AG19" s="117">
        <v>26</v>
      </c>
      <c r="AH19" s="166">
        <v>3903.3</v>
      </c>
      <c r="AI19" s="117" t="s">
        <v>65</v>
      </c>
      <c r="AJ19" s="117" t="s">
        <v>65</v>
      </c>
      <c r="AK19" s="117" t="s">
        <v>65</v>
      </c>
      <c r="AL19" s="40" t="s">
        <v>61</v>
      </c>
    </row>
    <row r="20" spans="1:38" ht="26.25" customHeight="1" thickBot="1" x14ac:dyDescent="0.25">
      <c r="A20" s="60" t="s">
        <v>66</v>
      </c>
      <c r="B20" s="60" t="s">
        <v>79</v>
      </c>
      <c r="C20" s="61" t="s">
        <v>80</v>
      </c>
      <c r="D20" s="62"/>
      <c r="E20" s="117">
        <v>0.16234199999999999</v>
      </c>
      <c r="F20" s="117">
        <v>5.8630000000000002E-3</v>
      </c>
      <c r="G20" s="117">
        <v>0.89666000000000001</v>
      </c>
      <c r="H20" s="117">
        <v>2.24E-4</v>
      </c>
      <c r="I20" s="117" t="s">
        <v>433</v>
      </c>
      <c r="J20" s="117" t="s">
        <v>433</v>
      </c>
      <c r="K20" s="117">
        <v>7.2350000000000001E-3</v>
      </c>
      <c r="L20" s="117" t="s">
        <v>433</v>
      </c>
      <c r="M20" s="117">
        <v>2.8349999999999998E-3</v>
      </c>
      <c r="N20" s="117">
        <v>1.0422000000000001E-2</v>
      </c>
      <c r="O20" s="117">
        <v>2.9799999999999998E-4</v>
      </c>
      <c r="P20" s="117">
        <v>1.2E-4</v>
      </c>
      <c r="Q20" s="117">
        <v>4.4192000000000002E-2</v>
      </c>
      <c r="R20" s="117">
        <v>1.985E-2</v>
      </c>
      <c r="S20" s="117">
        <v>6.1539999999999997E-3</v>
      </c>
      <c r="T20" s="117">
        <v>0.203463</v>
      </c>
      <c r="U20" s="117">
        <v>1.9999999999999999E-6</v>
      </c>
      <c r="V20" s="117">
        <v>5.2110000000000004E-3</v>
      </c>
      <c r="W20" s="117">
        <v>9.9249999999999998E-3</v>
      </c>
      <c r="X20" s="117">
        <v>1.34E-3</v>
      </c>
      <c r="Y20" s="117">
        <v>2.3319999999999999E-3</v>
      </c>
      <c r="Z20" s="117">
        <v>1.2409999999999999E-3</v>
      </c>
      <c r="AA20" s="117">
        <v>1.0920000000000001E-3</v>
      </c>
      <c r="AB20" s="117">
        <v>6.0049999999999999E-3</v>
      </c>
      <c r="AC20" s="117" t="s">
        <v>65</v>
      </c>
      <c r="AD20" s="117" t="s">
        <v>65</v>
      </c>
      <c r="AE20" s="51"/>
      <c r="AF20" s="117">
        <v>992.5</v>
      </c>
      <c r="AG20" s="117" t="s">
        <v>65</v>
      </c>
      <c r="AH20" s="166">
        <v>212.4</v>
      </c>
      <c r="AI20" s="117" t="s">
        <v>65</v>
      </c>
      <c r="AJ20" s="117" t="s">
        <v>65</v>
      </c>
      <c r="AK20" s="117" t="s">
        <v>65</v>
      </c>
      <c r="AL20" s="40" t="s">
        <v>61</v>
      </c>
    </row>
    <row r="21" spans="1:38" ht="26.25" customHeight="1" thickBot="1" x14ac:dyDescent="0.25">
      <c r="A21" s="60" t="s">
        <v>66</v>
      </c>
      <c r="B21" s="60" t="s">
        <v>81</v>
      </c>
      <c r="C21" s="61" t="s">
        <v>82</v>
      </c>
      <c r="D21" s="62"/>
      <c r="E21" s="117">
        <v>0.71296300000000001</v>
      </c>
      <c r="F21" s="117">
        <v>2.8663999999999999E-2</v>
      </c>
      <c r="G21" s="117">
        <v>1.9486600000000001</v>
      </c>
      <c r="H21" s="117">
        <v>4.2379999999999996E-3</v>
      </c>
      <c r="I21" s="117" t="s">
        <v>433</v>
      </c>
      <c r="J21" s="117" t="s">
        <v>433</v>
      </c>
      <c r="K21" s="117">
        <v>3.2354000000000001E-2</v>
      </c>
      <c r="L21" s="117" t="s">
        <v>433</v>
      </c>
      <c r="M21" s="117">
        <v>2.3209E-2</v>
      </c>
      <c r="N21" s="117">
        <v>5.135E-2</v>
      </c>
      <c r="O21" s="117">
        <v>9.7610000000000006E-3</v>
      </c>
      <c r="P21" s="117">
        <v>4.84E-4</v>
      </c>
      <c r="Q21" s="117">
        <v>0.20563899999999999</v>
      </c>
      <c r="R21" s="117">
        <v>9.2410000000000006E-2</v>
      </c>
      <c r="S21" s="117">
        <v>2.9780999999999998E-2</v>
      </c>
      <c r="T21" s="117">
        <v>0.97554300000000005</v>
      </c>
      <c r="U21" s="117">
        <v>1.9999999999999999E-6</v>
      </c>
      <c r="V21" s="117">
        <v>2.5675E-2</v>
      </c>
      <c r="W21" s="117">
        <v>4.6205000000000003E-2</v>
      </c>
      <c r="X21" s="117">
        <v>8.2209999999999991E-3</v>
      </c>
      <c r="Y21" s="117">
        <v>1.2841999999999999E-2</v>
      </c>
      <c r="Z21" s="117">
        <v>7.1929999999999997E-3</v>
      </c>
      <c r="AA21" s="117">
        <v>5.6490000000000004E-3</v>
      </c>
      <c r="AB21" s="117">
        <v>3.3904999999999998E-2</v>
      </c>
      <c r="AC21" s="117" t="s">
        <v>65</v>
      </c>
      <c r="AD21" s="117" t="s">
        <v>65</v>
      </c>
      <c r="AE21" s="51"/>
      <c r="AF21" s="117">
        <v>4620.5</v>
      </c>
      <c r="AG21" s="117" t="s">
        <v>65</v>
      </c>
      <c r="AH21" s="166">
        <v>219.6</v>
      </c>
      <c r="AI21" s="117" t="s">
        <v>65</v>
      </c>
      <c r="AJ21" s="117" t="s">
        <v>65</v>
      </c>
      <c r="AK21" s="117" t="s">
        <v>65</v>
      </c>
      <c r="AL21" s="40" t="s">
        <v>61</v>
      </c>
    </row>
    <row r="22" spans="1:38" ht="26.25" customHeight="1" thickBot="1" x14ac:dyDescent="0.25">
      <c r="A22" s="60" t="s">
        <v>66</v>
      </c>
      <c r="B22" s="64" t="s">
        <v>83</v>
      </c>
      <c r="C22" s="61" t="s">
        <v>84</v>
      </c>
      <c r="D22" s="62"/>
      <c r="E22" s="117">
        <v>1.131392</v>
      </c>
      <c r="F22" s="117">
        <v>4.9021000000000002E-2</v>
      </c>
      <c r="G22" s="117">
        <v>6.5349769999999996</v>
      </c>
      <c r="H22" s="117">
        <v>9.0700000000000004E-4</v>
      </c>
      <c r="I22" s="117" t="s">
        <v>433</v>
      </c>
      <c r="J22" s="117" t="s">
        <v>433</v>
      </c>
      <c r="K22" s="117">
        <v>86.871295000000003</v>
      </c>
      <c r="L22" s="117" t="s">
        <v>433</v>
      </c>
      <c r="M22" s="117">
        <v>1.3229740000000001</v>
      </c>
      <c r="N22" s="117">
        <v>40.482464</v>
      </c>
      <c r="O22" s="117">
        <v>2.1032670000000002</v>
      </c>
      <c r="P22" s="117">
        <v>5.0391999999999999E-2</v>
      </c>
      <c r="Q22" s="117">
        <v>0.14640900000000001</v>
      </c>
      <c r="R22" s="117">
        <v>8.3228999999999997E-2</v>
      </c>
      <c r="S22" s="117">
        <v>1.4256359999999999</v>
      </c>
      <c r="T22" s="117">
        <v>0.84411000000000003</v>
      </c>
      <c r="U22" s="117">
        <v>1.1050000000000001E-3</v>
      </c>
      <c r="V22" s="117">
        <v>9.4246809999999996</v>
      </c>
      <c r="W22" s="117">
        <v>0.34436</v>
      </c>
      <c r="X22" s="117">
        <v>2.1673999999999999E-2</v>
      </c>
      <c r="Y22" s="117">
        <v>2.9711000000000001E-2</v>
      </c>
      <c r="Z22" s="117">
        <v>1.4426E-2</v>
      </c>
      <c r="AA22" s="117">
        <v>1.0495000000000001E-2</v>
      </c>
      <c r="AB22" s="117">
        <v>7.6305999999999999E-2</v>
      </c>
      <c r="AC22" s="117">
        <v>3.4069999999999999E-3</v>
      </c>
      <c r="AD22" s="117">
        <v>0.146231</v>
      </c>
      <c r="AE22" s="51"/>
      <c r="AF22" s="117">
        <v>3119.1000000000004</v>
      </c>
      <c r="AG22" s="117">
        <v>4827.1786474999999</v>
      </c>
      <c r="AH22" s="166">
        <v>990</v>
      </c>
      <c r="AI22" s="117" t="s">
        <v>65</v>
      </c>
      <c r="AJ22" s="117" t="s">
        <v>65</v>
      </c>
      <c r="AK22" s="117" t="s">
        <v>65</v>
      </c>
      <c r="AL22" s="40" t="s">
        <v>61</v>
      </c>
    </row>
    <row r="23" spans="1:38" ht="26.25" customHeight="1" thickBot="1" x14ac:dyDescent="0.25">
      <c r="A23" s="60" t="s">
        <v>85</v>
      </c>
      <c r="B23" s="64" t="s">
        <v>86</v>
      </c>
      <c r="C23" s="61" t="s">
        <v>87</v>
      </c>
      <c r="D23" s="103"/>
      <c r="E23" s="117">
        <v>0.26374700000000001</v>
      </c>
      <c r="F23" s="117">
        <v>0.119575</v>
      </c>
      <c r="G23" s="117">
        <v>7.5999999999999998E-2</v>
      </c>
      <c r="H23" s="117">
        <v>6.2000000000000003E-5</v>
      </c>
      <c r="I23" s="117" t="s">
        <v>433</v>
      </c>
      <c r="J23" s="117" t="s">
        <v>433</v>
      </c>
      <c r="K23" s="117">
        <v>3.0849000000000001E-2</v>
      </c>
      <c r="L23" s="117" t="s">
        <v>433</v>
      </c>
      <c r="M23" s="117">
        <v>2.5804580000000001</v>
      </c>
      <c r="N23" s="117">
        <v>0.45</v>
      </c>
      <c r="O23" s="117">
        <v>1E-4</v>
      </c>
      <c r="P23" s="117" t="s">
        <v>72</v>
      </c>
      <c r="Q23" s="117" t="s">
        <v>72</v>
      </c>
      <c r="R23" s="117">
        <v>5.0000000000000001E-4</v>
      </c>
      <c r="S23" s="117">
        <v>1.7000000000000001E-2</v>
      </c>
      <c r="T23" s="117">
        <v>6.9999999999999999E-4</v>
      </c>
      <c r="U23" s="117">
        <v>1E-4</v>
      </c>
      <c r="V23" s="117">
        <v>0.01</v>
      </c>
      <c r="W23" s="117" t="s">
        <v>72</v>
      </c>
      <c r="X23" s="117">
        <v>3.3E-4</v>
      </c>
      <c r="Y23" s="117">
        <v>4.6999999999999999E-4</v>
      </c>
      <c r="Z23" s="117" t="s">
        <v>72</v>
      </c>
      <c r="AA23" s="117" t="s">
        <v>72</v>
      </c>
      <c r="AB23" s="117">
        <v>7.9999999999999993E-4</v>
      </c>
      <c r="AC23" s="117" t="s">
        <v>65</v>
      </c>
      <c r="AD23" s="117" t="s">
        <v>65</v>
      </c>
      <c r="AE23" s="51"/>
      <c r="AF23" s="117">
        <v>428.09999999999997</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0.72594599999999998</v>
      </c>
      <c r="F24" s="117">
        <v>6.0972999999999999E-2</v>
      </c>
      <c r="G24" s="117">
        <v>3.5651039999999998</v>
      </c>
      <c r="H24" s="117">
        <v>9.7300000000000002E-4</v>
      </c>
      <c r="I24" s="117" t="s">
        <v>433</v>
      </c>
      <c r="J24" s="117" t="s">
        <v>433</v>
      </c>
      <c r="K24" s="117">
        <v>0.118474</v>
      </c>
      <c r="L24" s="117" t="s">
        <v>433</v>
      </c>
      <c r="M24" s="117">
        <v>0.65057500000000001</v>
      </c>
      <c r="N24" s="117">
        <v>9.6767000000000006E-2</v>
      </c>
      <c r="O24" s="117">
        <v>5.2300000000000003E-3</v>
      </c>
      <c r="P24" s="117">
        <v>4.5100000000000001E-3</v>
      </c>
      <c r="Q24" s="117">
        <v>0.168876</v>
      </c>
      <c r="R24" s="117">
        <v>8.6551000000000003E-2</v>
      </c>
      <c r="S24" s="117">
        <v>3.8323999999999997E-2</v>
      </c>
      <c r="T24" s="117">
        <v>3.1983999999999999E-2</v>
      </c>
      <c r="U24" s="117">
        <v>1.0369999999999999E-3</v>
      </c>
      <c r="V24" s="117">
        <v>0.232073</v>
      </c>
      <c r="W24" s="117">
        <v>0.12868099999999999</v>
      </c>
      <c r="X24" s="117">
        <v>1.9519000000000002E-2</v>
      </c>
      <c r="Y24" s="117">
        <v>2.8381E-2</v>
      </c>
      <c r="Z24" s="117">
        <v>1.2902E-2</v>
      </c>
      <c r="AA24" s="117">
        <v>1.0189999999999999E-2</v>
      </c>
      <c r="AB24" s="117">
        <v>7.0992E-2</v>
      </c>
      <c r="AC24" s="117">
        <v>1.5969999999999999E-3</v>
      </c>
      <c r="AD24" s="117">
        <v>7.5993000000000005E-2</v>
      </c>
      <c r="AE24" s="51"/>
      <c r="AF24" s="117">
        <v>3746.5999999999995</v>
      </c>
      <c r="AG24" s="117">
        <v>447</v>
      </c>
      <c r="AH24" s="166">
        <v>983.7</v>
      </c>
      <c r="AI24" s="117">
        <v>264</v>
      </c>
      <c r="AJ24" s="117" t="s">
        <v>65</v>
      </c>
      <c r="AK24" s="117" t="s">
        <v>65</v>
      </c>
      <c r="AL24" s="40" t="s">
        <v>61</v>
      </c>
    </row>
    <row r="25" spans="1:38" ht="26.25" customHeight="1" thickBot="1" x14ac:dyDescent="0.25">
      <c r="A25" s="60" t="s">
        <v>90</v>
      </c>
      <c r="B25" s="64" t="s">
        <v>91</v>
      </c>
      <c r="C25" s="66" t="s">
        <v>92</v>
      </c>
      <c r="D25" s="62"/>
      <c r="E25" s="117">
        <v>1.7238E-2</v>
      </c>
      <c r="F25" s="117">
        <v>3.2469999999999999E-3</v>
      </c>
      <c r="G25" s="117">
        <v>1.789E-3</v>
      </c>
      <c r="H25" s="117" t="s">
        <v>72</v>
      </c>
      <c r="I25" s="117" t="s">
        <v>433</v>
      </c>
      <c r="J25" s="117" t="s">
        <v>433</v>
      </c>
      <c r="K25" s="117">
        <v>1.27E-4</v>
      </c>
      <c r="L25" s="117" t="s">
        <v>433</v>
      </c>
      <c r="M25" s="117">
        <v>3.0838999999999998E-2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80.123999999999995</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5.3200000000000003E-4</v>
      </c>
      <c r="F26" s="117">
        <v>8.2600000000000002E-4</v>
      </c>
      <c r="G26" s="117">
        <v>8.5000000000000006E-5</v>
      </c>
      <c r="H26" s="117" t="s">
        <v>72</v>
      </c>
      <c r="I26" s="117" t="s">
        <v>433</v>
      </c>
      <c r="J26" s="117" t="s">
        <v>433</v>
      </c>
      <c r="K26" s="117">
        <v>6.0000000000000002E-6</v>
      </c>
      <c r="L26" s="117" t="s">
        <v>433</v>
      </c>
      <c r="M26" s="117">
        <v>9.8779999999999996E-3</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4.18</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5.3813203308689443</v>
      </c>
      <c r="F27" s="117">
        <v>4.1658166323609267</v>
      </c>
      <c r="G27" s="117">
        <v>0.41080420577311794</v>
      </c>
      <c r="H27" s="117">
        <v>4.440815667744881E-3</v>
      </c>
      <c r="I27" s="117" t="s">
        <v>433</v>
      </c>
      <c r="J27" s="117" t="s">
        <v>433</v>
      </c>
      <c r="K27" s="117">
        <v>7.6451055906975304E-2</v>
      </c>
      <c r="L27" s="117" t="s">
        <v>433</v>
      </c>
      <c r="M27" s="117">
        <v>39.31237111878837</v>
      </c>
      <c r="N27" s="117">
        <v>19.909884310638041</v>
      </c>
      <c r="O27" s="117">
        <v>2.7273198617525822E-5</v>
      </c>
      <c r="P27" s="117">
        <v>1.2318026331511421E-3</v>
      </c>
      <c r="Q27" s="117">
        <v>4.1273145872598881E-5</v>
      </c>
      <c r="R27" s="117">
        <v>9.5975313757997642E-4</v>
      </c>
      <c r="S27" s="117">
        <v>6.8013964306908926E-4</v>
      </c>
      <c r="T27" s="117">
        <v>3.0819156490689441E-4</v>
      </c>
      <c r="U27" s="117">
        <v>2.7999894510146128E-5</v>
      </c>
      <c r="V27" s="117">
        <v>4.6417834709527187E-3</v>
      </c>
      <c r="W27" s="117">
        <v>6.6183199999999998E-2</v>
      </c>
      <c r="X27" s="117">
        <v>1.4597460412000001E-3</v>
      </c>
      <c r="Y27" s="117">
        <v>2.3489529303999997E-3</v>
      </c>
      <c r="Z27" s="117">
        <v>1.0291104986E-3</v>
      </c>
      <c r="AA27" s="117">
        <v>2.5746093755000003E-3</v>
      </c>
      <c r="AB27" s="117">
        <v>7.4124188457000001E-3</v>
      </c>
      <c r="AC27" s="117">
        <v>6.6183E-5</v>
      </c>
      <c r="AD27" s="117">
        <v>1.37621E-5</v>
      </c>
      <c r="AE27" s="51"/>
      <c r="AF27" s="117">
        <v>6465.4803250000004</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0.81955366568601518</v>
      </c>
      <c r="F28" s="117">
        <v>0.41814198961835819</v>
      </c>
      <c r="G28" s="117">
        <v>0.16227428368907934</v>
      </c>
      <c r="H28" s="117">
        <v>5.4502061031897083E-4</v>
      </c>
      <c r="I28" s="117" t="s">
        <v>433</v>
      </c>
      <c r="J28" s="117" t="s">
        <v>433</v>
      </c>
      <c r="K28" s="117">
        <v>7.117219906630011E-2</v>
      </c>
      <c r="L28" s="117" t="s">
        <v>433</v>
      </c>
      <c r="M28" s="117">
        <v>4.7482573168612738</v>
      </c>
      <c r="N28" s="117">
        <v>2.3130795430665487</v>
      </c>
      <c r="O28" s="117">
        <v>3.7412638488866785E-6</v>
      </c>
      <c r="P28" s="117">
        <v>2.0381788703190357E-4</v>
      </c>
      <c r="Q28" s="117">
        <v>5.9404790501726814E-6</v>
      </c>
      <c r="R28" s="117">
        <v>2.0886737892534846E-4</v>
      </c>
      <c r="S28" s="117">
        <v>1.4430917626215785E-4</v>
      </c>
      <c r="T28" s="117">
        <v>3.8095785109556835E-5</v>
      </c>
      <c r="U28" s="117">
        <v>4.3984304025720082E-6</v>
      </c>
      <c r="V28" s="117">
        <v>7.454560130349411E-4</v>
      </c>
      <c r="W28" s="117">
        <v>6.3052999999999998E-3</v>
      </c>
      <c r="X28" s="117">
        <v>3.706810031E-4</v>
      </c>
      <c r="Y28" s="117">
        <v>4.8128429890000003E-4</v>
      </c>
      <c r="Z28" s="117">
        <v>3.0243906370000002E-4</v>
      </c>
      <c r="AA28" s="117">
        <v>4.573943094E-4</v>
      </c>
      <c r="AB28" s="62">
        <v>1.6117986751E-3</v>
      </c>
      <c r="AC28" s="117">
        <v>6.3052999999999996E-6</v>
      </c>
      <c r="AD28" s="117">
        <v>6.3052999999999996E-6</v>
      </c>
      <c r="AE28" s="51"/>
      <c r="AF28" s="117">
        <v>1234.464309</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5.2440105250547626</v>
      </c>
      <c r="F29" s="117">
        <v>1.2206294152654493</v>
      </c>
      <c r="G29" s="117">
        <v>1.0031952915712923</v>
      </c>
      <c r="H29" s="117">
        <v>1.9619499074575637E-3</v>
      </c>
      <c r="I29" s="117" t="s">
        <v>433</v>
      </c>
      <c r="J29" s="117" t="s">
        <v>433</v>
      </c>
      <c r="K29" s="117">
        <v>0.13990552809631987</v>
      </c>
      <c r="L29" s="117" t="s">
        <v>433</v>
      </c>
      <c r="M29" s="117">
        <v>2.032047092346978</v>
      </c>
      <c r="N29" s="117">
        <v>8.3531246073768433</v>
      </c>
      <c r="O29" s="117">
        <v>1.5596544478544012E-5</v>
      </c>
      <c r="P29" s="117">
        <v>9.5714371336464202E-4</v>
      </c>
      <c r="Q29" s="117">
        <v>2.5624368946199835E-5</v>
      </c>
      <c r="R29" s="117">
        <v>1.1088771183364549E-3</v>
      </c>
      <c r="S29" s="117">
        <v>7.5893030856147964E-4</v>
      </c>
      <c r="T29" s="117">
        <v>1.459169780774988E-4</v>
      </c>
      <c r="U29" s="117">
        <v>2.0055648935311652E-5</v>
      </c>
      <c r="V29" s="117">
        <v>3.4429552080294519E-3</v>
      </c>
      <c r="W29" s="117">
        <v>4.9971000000000002E-2</v>
      </c>
      <c r="X29" s="117">
        <v>7.1387406990000004E-4</v>
      </c>
      <c r="Y29" s="117">
        <v>4.3229040904999997E-3</v>
      </c>
      <c r="Z29" s="117">
        <v>4.8305478735999998E-3</v>
      </c>
      <c r="AA29" s="117">
        <v>1.1104707756000001E-3</v>
      </c>
      <c r="AB29" s="62">
        <v>1.09777968096E-2</v>
      </c>
      <c r="AC29" s="117">
        <v>8.8239000000000003E-6</v>
      </c>
      <c r="AD29" s="117">
        <v>8.6515000000000001E-6</v>
      </c>
      <c r="AE29" s="51"/>
      <c r="AF29" s="117">
        <v>6222.6391750000003</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1.9463605664335659E-3</v>
      </c>
      <c r="F30" s="117">
        <v>7.7428791955894338E-3</v>
      </c>
      <c r="G30" s="117">
        <v>3.862187782861601E-4</v>
      </c>
      <c r="H30" s="117">
        <v>1.0503973581176897E-5</v>
      </c>
      <c r="I30" s="117" t="s">
        <v>433</v>
      </c>
      <c r="J30" s="117" t="s">
        <v>433</v>
      </c>
      <c r="K30" s="117">
        <v>1.0503990574803141E-4</v>
      </c>
      <c r="L30" s="117" t="s">
        <v>433</v>
      </c>
      <c r="M30" s="117">
        <v>0.10618596857332276</v>
      </c>
      <c r="N30" s="117">
        <v>2.8966408371462006E-2</v>
      </c>
      <c r="O30" s="117">
        <v>3.8621877828616006E-8</v>
      </c>
      <c r="P30" s="117">
        <v>1.6800516855447959E-6</v>
      </c>
      <c r="Q30" s="117">
        <v>5.7932816742923996E-8</v>
      </c>
      <c r="R30" s="117">
        <v>1.216589151601404E-6</v>
      </c>
      <c r="S30" s="117">
        <v>8.6899225114385988E-7</v>
      </c>
      <c r="T30" s="117">
        <v>4.4415159502908413E-7</v>
      </c>
      <c r="U30" s="117">
        <v>3.8621877828616006E-8</v>
      </c>
      <c r="V30" s="117">
        <v>6.3726098417216409E-6</v>
      </c>
      <c r="W30" s="117">
        <v>1.6550000000000001E-4</v>
      </c>
      <c r="X30" s="117">
        <v>2.5209535999999999E-6</v>
      </c>
      <c r="Y30" s="117">
        <v>4.6217484000000004E-6</v>
      </c>
      <c r="Z30" s="117">
        <v>1.5755959000000002E-6</v>
      </c>
      <c r="AA30" s="117">
        <v>5.4095463999999994E-6</v>
      </c>
      <c r="AB30" s="62">
        <v>1.4127844299999999E-5</v>
      </c>
      <c r="AC30" s="117">
        <v>1.6540000000000001E-7</v>
      </c>
      <c r="AD30" s="117">
        <v>1.6540000000000001E-7</v>
      </c>
      <c r="AE30" s="51"/>
      <c r="AF30" s="117">
        <v>8.4968129999999995</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2.7798970000000001</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129.65437800000001</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0.12207</v>
      </c>
      <c r="L32" s="117" t="s">
        <v>433</v>
      </c>
      <c r="M32" s="117" t="s">
        <v>65</v>
      </c>
      <c r="N32" s="117">
        <v>0.39549699999999999</v>
      </c>
      <c r="O32" s="117">
        <v>1.6969999999999999E-3</v>
      </c>
      <c r="P32" s="117" t="s">
        <v>65</v>
      </c>
      <c r="Q32" s="117">
        <v>4.5050000000000003E-3</v>
      </c>
      <c r="R32" s="117">
        <v>0.14799399999999999</v>
      </c>
      <c r="S32" s="117">
        <v>3.2524890000000002</v>
      </c>
      <c r="T32" s="117">
        <v>2.2495999999999999E-2</v>
      </c>
      <c r="U32" s="117">
        <v>2.441E-3</v>
      </c>
      <c r="V32" s="117">
        <v>0.98625700000000005</v>
      </c>
      <c r="W32" s="117" t="s">
        <v>72</v>
      </c>
      <c r="X32" s="117">
        <v>2.7599999999999999E-4</v>
      </c>
      <c r="Y32" s="117">
        <v>2.6999999999999999E-5</v>
      </c>
      <c r="Z32" s="117">
        <v>3.8999999999999999E-5</v>
      </c>
      <c r="AA32" s="117">
        <v>1.65E-4</v>
      </c>
      <c r="AB32" s="117">
        <v>5.0699999999999996E-4</v>
      </c>
      <c r="AC32" s="117" t="s">
        <v>72</v>
      </c>
      <c r="AD32" s="117" t="s">
        <v>72</v>
      </c>
      <c r="AE32" s="51"/>
      <c r="AF32" s="117" t="s">
        <v>65</v>
      </c>
      <c r="AG32" s="117" t="s">
        <v>65</v>
      </c>
      <c r="AH32" s="117" t="s">
        <v>65</v>
      </c>
      <c r="AI32" s="117" t="s">
        <v>65</v>
      </c>
      <c r="AJ32" s="117" t="s">
        <v>65</v>
      </c>
      <c r="AK32" s="117">
        <v>3503.2483649999999</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0.644845</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3503.2483649999999</v>
      </c>
      <c r="AL33" s="40" t="s">
        <v>108</v>
      </c>
    </row>
    <row r="34" spans="1:38" ht="26.25" customHeight="1" thickBot="1" x14ac:dyDescent="0.25">
      <c r="A34" s="60" t="s">
        <v>85</v>
      </c>
      <c r="B34" s="60" t="s">
        <v>111</v>
      </c>
      <c r="C34" s="61" t="s">
        <v>112</v>
      </c>
      <c r="D34" s="62"/>
      <c r="E34" s="117">
        <v>1.968116</v>
      </c>
      <c r="F34" s="117">
        <v>0.15664</v>
      </c>
      <c r="G34" s="117">
        <v>0.36409999999999998</v>
      </c>
      <c r="H34" s="117">
        <v>3.2000000000000003E-4</v>
      </c>
      <c r="I34" s="117" t="s">
        <v>433</v>
      </c>
      <c r="J34" s="117" t="s">
        <v>433</v>
      </c>
      <c r="K34" s="117">
        <v>7.2195999999999996E-2</v>
      </c>
      <c r="L34" s="117" t="s">
        <v>433</v>
      </c>
      <c r="M34" s="117">
        <v>0.57443299999999997</v>
      </c>
      <c r="N34" s="117">
        <v>6.5659999999999998E-3</v>
      </c>
      <c r="O34" s="117">
        <v>4.08E-4</v>
      </c>
      <c r="P34" s="117">
        <v>3.8699999999999997E-4</v>
      </c>
      <c r="Q34" s="117">
        <v>1.9599999999999999E-4</v>
      </c>
      <c r="R34" s="117">
        <v>2.2620000000000001E-3</v>
      </c>
      <c r="S34" s="117">
        <v>5.5258000000000002E-2</v>
      </c>
      <c r="T34" s="117">
        <v>2.8770000000000002E-3</v>
      </c>
      <c r="U34" s="117">
        <v>4.08E-4</v>
      </c>
      <c r="V34" s="117">
        <v>4.1799999999999997E-2</v>
      </c>
      <c r="W34" s="117">
        <v>9.9469999999999992E-3</v>
      </c>
      <c r="X34" s="117">
        <v>3.1900000000000001E-3</v>
      </c>
      <c r="Y34" s="117">
        <v>4.4860000000000004E-3</v>
      </c>
      <c r="Z34" s="117">
        <v>2.2620000000000001E-3</v>
      </c>
      <c r="AA34" s="117">
        <v>1.1590000000000001E-3</v>
      </c>
      <c r="AB34" s="117">
        <v>1.1096999999999999E-2</v>
      </c>
      <c r="AC34" s="117">
        <v>3.0000000000000001E-5</v>
      </c>
      <c r="AD34" s="117">
        <v>8.3300000000000006E-3</v>
      </c>
      <c r="AE34" s="51"/>
      <c r="AF34" s="117">
        <v>1353.6</v>
      </c>
      <c r="AG34" s="117">
        <v>49</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433</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72</v>
      </c>
      <c r="AG35" s="117" t="s">
        <v>72</v>
      </c>
      <c r="AH35" s="117" t="s">
        <v>72</v>
      </c>
      <c r="AI35" s="117" t="s">
        <v>72</v>
      </c>
      <c r="AJ35" s="117" t="s">
        <v>72</v>
      </c>
      <c r="AK35" s="117" t="s">
        <v>72</v>
      </c>
      <c r="AL35" s="40" t="s">
        <v>61</v>
      </c>
    </row>
    <row r="36" spans="1:38" ht="26.25" customHeight="1" thickBot="1" x14ac:dyDescent="0.25">
      <c r="A36" s="60" t="s">
        <v>113</v>
      </c>
      <c r="B36" s="60" t="s">
        <v>116</v>
      </c>
      <c r="C36" s="61" t="s">
        <v>117</v>
      </c>
      <c r="D36" s="62"/>
      <c r="E36" s="117">
        <v>0.39250000000000002</v>
      </c>
      <c r="F36" s="117">
        <v>1.4E-2</v>
      </c>
      <c r="G36" s="117">
        <v>0.05</v>
      </c>
      <c r="H36" s="117" t="s">
        <v>72</v>
      </c>
      <c r="I36" s="117" t="s">
        <v>433</v>
      </c>
      <c r="J36" s="117" t="s">
        <v>433</v>
      </c>
      <c r="K36" s="117">
        <v>7.4999999999999997E-3</v>
      </c>
      <c r="L36" s="117" t="s">
        <v>433</v>
      </c>
      <c r="M36" s="117">
        <v>3.6999999999999998E-2</v>
      </c>
      <c r="N36" s="117">
        <v>6.4999999999999997E-4</v>
      </c>
      <c r="O36" s="117">
        <v>5.0000000000000002E-5</v>
      </c>
      <c r="P36" s="117">
        <v>1.4999999999999999E-4</v>
      </c>
      <c r="Q36" s="117">
        <v>2.0000000000000001E-4</v>
      </c>
      <c r="R36" s="117">
        <v>2.5000000000000001E-4</v>
      </c>
      <c r="S36" s="117">
        <v>1E-3</v>
      </c>
      <c r="T36" s="117">
        <v>5.0000000000000001E-3</v>
      </c>
      <c r="U36" s="117">
        <v>5.0000000000000002E-5</v>
      </c>
      <c r="V36" s="117">
        <v>6.0000000000000001E-3</v>
      </c>
      <c r="W36" s="117">
        <v>6.4999999999999997E-4</v>
      </c>
      <c r="X36" s="117">
        <v>1.0000000000000001E-5</v>
      </c>
      <c r="Y36" s="117">
        <v>5.0000000000000002E-5</v>
      </c>
      <c r="Z36" s="117">
        <v>5.0000000000000002E-5</v>
      </c>
      <c r="AA36" s="117">
        <v>5.0000000000000004E-6</v>
      </c>
      <c r="AB36" s="117">
        <v>1.15E-4</v>
      </c>
      <c r="AC36" s="117">
        <v>4.0000000000000002E-4</v>
      </c>
      <c r="AD36" s="117">
        <v>1.9000000000000001E-4</v>
      </c>
      <c r="AE36" s="51"/>
      <c r="AF36" s="117">
        <v>211.5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0.345385</v>
      </c>
      <c r="F39" s="117">
        <v>0.159387</v>
      </c>
      <c r="G39" s="117">
        <v>0.76367799999999997</v>
      </c>
      <c r="H39" s="117">
        <v>6.4800000000000003E-4</v>
      </c>
      <c r="I39" s="117" t="s">
        <v>433</v>
      </c>
      <c r="J39" s="117" t="s">
        <v>433</v>
      </c>
      <c r="K39" s="117">
        <v>0.211447</v>
      </c>
      <c r="L39" s="117" t="s">
        <v>433</v>
      </c>
      <c r="M39" s="117">
        <v>0.29354799999999998</v>
      </c>
      <c r="N39" s="117">
        <v>5.4923E-2</v>
      </c>
      <c r="O39" s="117">
        <v>2.4471E-2</v>
      </c>
      <c r="P39" s="117">
        <v>1.111E-3</v>
      </c>
      <c r="Q39" s="117">
        <v>5.1066E-2</v>
      </c>
      <c r="R39" s="117">
        <v>5.7471000000000001E-2</v>
      </c>
      <c r="S39" s="117">
        <v>1.8343000000000002E-2</v>
      </c>
      <c r="T39" s="117">
        <v>0.27027499999999999</v>
      </c>
      <c r="U39" s="117">
        <v>8.8099999999999995E-4</v>
      </c>
      <c r="V39" s="117">
        <v>0.90753399999999995</v>
      </c>
      <c r="W39" s="117">
        <v>0.187142</v>
      </c>
      <c r="X39" s="117">
        <v>2.0541E-2</v>
      </c>
      <c r="Y39" s="117">
        <v>3.2218999999999998E-2</v>
      </c>
      <c r="Z39" s="117">
        <v>1.1224E-2</v>
      </c>
      <c r="AA39" s="117">
        <v>8.6820000000000005E-3</v>
      </c>
      <c r="AB39" s="117">
        <v>7.2665999999999994E-2</v>
      </c>
      <c r="AC39" s="117">
        <v>8.7950000000000007E-3</v>
      </c>
      <c r="AD39" s="117">
        <v>2.5999999999999998E-5</v>
      </c>
      <c r="AE39" s="51"/>
      <c r="AF39" s="117">
        <v>1124.1999999999998</v>
      </c>
      <c r="AG39" s="117" t="s">
        <v>65</v>
      </c>
      <c r="AH39" s="117">
        <v>135</v>
      </c>
      <c r="AI39" s="117">
        <v>1759</v>
      </c>
      <c r="AJ39" s="117" t="s">
        <v>65</v>
      </c>
      <c r="AK39" s="117" t="s">
        <v>65</v>
      </c>
      <c r="AL39" s="40" t="s">
        <v>61</v>
      </c>
    </row>
    <row r="40" spans="1:38" ht="26.25" customHeight="1" thickBot="1" x14ac:dyDescent="0.25">
      <c r="A40" s="60" t="s">
        <v>85</v>
      </c>
      <c r="B40" s="60" t="s">
        <v>125</v>
      </c>
      <c r="C40" s="61" t="s">
        <v>126</v>
      </c>
      <c r="D40" s="62"/>
      <c r="E40" s="117">
        <v>0.147177</v>
      </c>
      <c r="F40" s="117">
        <v>2.8794E-2</v>
      </c>
      <c r="G40" s="117">
        <v>4.2000000000000003E-2</v>
      </c>
      <c r="H40" s="117">
        <v>3.0000000000000001E-5</v>
      </c>
      <c r="I40" s="117" t="s">
        <v>433</v>
      </c>
      <c r="J40" s="117" t="s">
        <v>433</v>
      </c>
      <c r="K40" s="117">
        <v>1.8238999999999998E-2</v>
      </c>
      <c r="L40" s="117" t="s">
        <v>433</v>
      </c>
      <c r="M40" s="117">
        <v>7.7996999999999997E-2</v>
      </c>
      <c r="N40" s="117" t="s">
        <v>65</v>
      </c>
      <c r="O40" s="117">
        <v>4.1999999999999998E-5</v>
      </c>
      <c r="P40" s="117" t="s">
        <v>72</v>
      </c>
      <c r="Q40" s="117" t="s">
        <v>72</v>
      </c>
      <c r="R40" s="117">
        <v>2.1000000000000001E-4</v>
      </c>
      <c r="S40" s="117">
        <v>7.1399999999999996E-3</v>
      </c>
      <c r="T40" s="117">
        <v>2.9399999999999999E-4</v>
      </c>
      <c r="U40" s="117">
        <v>4.1999999999999998E-5</v>
      </c>
      <c r="V40" s="117">
        <v>4.1999999999999997E-3</v>
      </c>
      <c r="W40" s="117" t="s">
        <v>72</v>
      </c>
      <c r="X40" s="117">
        <v>1.26E-4</v>
      </c>
      <c r="Y40" s="117">
        <v>2.1000000000000001E-4</v>
      </c>
      <c r="Z40" s="117" t="s">
        <v>72</v>
      </c>
      <c r="AA40" s="117" t="s">
        <v>72</v>
      </c>
      <c r="AB40" s="117">
        <v>3.3600000000000004E-4</v>
      </c>
      <c r="AC40" s="117" t="s">
        <v>65</v>
      </c>
      <c r="AD40" s="117" t="s">
        <v>65</v>
      </c>
      <c r="AE40" s="51"/>
      <c r="AF40" s="117">
        <v>177.4</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4.113308</v>
      </c>
      <c r="F41" s="166">
        <v>4.5905889999999996</v>
      </c>
      <c r="G41" s="166">
        <v>3.2107730000000001</v>
      </c>
      <c r="H41" s="166">
        <v>3.3015000000000003E-2</v>
      </c>
      <c r="I41" s="166" t="s">
        <v>433</v>
      </c>
      <c r="J41" s="166" t="s">
        <v>433</v>
      </c>
      <c r="K41" s="166">
        <v>2.9475069999999999</v>
      </c>
      <c r="L41" s="166" t="s">
        <v>433</v>
      </c>
      <c r="M41" s="166">
        <v>58.420620999999997</v>
      </c>
      <c r="N41" s="166">
        <v>2.64453</v>
      </c>
      <c r="O41" s="166">
        <v>0.143345</v>
      </c>
      <c r="P41" s="166">
        <v>7.7260999999999996E-2</v>
      </c>
      <c r="Q41" s="166">
        <v>5.1986999999999998E-2</v>
      </c>
      <c r="R41" s="166">
        <v>0.16889199999999999</v>
      </c>
      <c r="S41" s="166">
        <v>0.113831</v>
      </c>
      <c r="T41" s="166">
        <v>5.7245999999999998E-2</v>
      </c>
      <c r="U41" s="166">
        <v>9.8080000000000007E-3</v>
      </c>
      <c r="V41" s="166">
        <v>3.605003</v>
      </c>
      <c r="W41" s="166">
        <v>3.2122700000000002</v>
      </c>
      <c r="X41" s="166">
        <v>1.6671769999999999</v>
      </c>
      <c r="Y41" s="166">
        <v>1.933392</v>
      </c>
      <c r="Z41" s="166">
        <v>1.0160229999999999</v>
      </c>
      <c r="AA41" s="166">
        <v>1.2733680000000001</v>
      </c>
      <c r="AB41" s="204">
        <v>5.8899590000000002</v>
      </c>
      <c r="AC41" s="166">
        <v>9.3356999999999996E-2</v>
      </c>
      <c r="AD41" s="166">
        <v>0.60552300000000003</v>
      </c>
      <c r="AE41" s="51"/>
      <c r="AF41" s="117">
        <v>754.5</v>
      </c>
      <c r="AG41" s="166">
        <v>3559.9999999999995</v>
      </c>
      <c r="AH41" s="117">
        <v>2352.6</v>
      </c>
      <c r="AI41" s="117">
        <v>5452</v>
      </c>
      <c r="AJ41" s="62">
        <v>379.4</v>
      </c>
      <c r="AK41" s="117" t="s">
        <v>65</v>
      </c>
      <c r="AL41" s="40" t="s">
        <v>61</v>
      </c>
    </row>
    <row r="42" spans="1:38" ht="26.25" customHeight="1" thickBot="1" x14ac:dyDescent="0.25">
      <c r="A42" s="60" t="s">
        <v>85</v>
      </c>
      <c r="B42" s="60" t="s">
        <v>129</v>
      </c>
      <c r="C42" s="61" t="s">
        <v>130</v>
      </c>
      <c r="D42" s="62"/>
      <c r="E42" s="117">
        <v>8.9510000000000006E-3</v>
      </c>
      <c r="F42" s="117">
        <v>0.136438</v>
      </c>
      <c r="G42" s="117">
        <v>3.4399999999999999E-3</v>
      </c>
      <c r="H42" s="117">
        <v>5.0000000000000004E-6</v>
      </c>
      <c r="I42" s="117" t="s">
        <v>433</v>
      </c>
      <c r="J42" s="117" t="s">
        <v>433</v>
      </c>
      <c r="K42" s="117">
        <v>2.8540000000000002E-3</v>
      </c>
      <c r="L42" s="117" t="s">
        <v>433</v>
      </c>
      <c r="M42" s="117">
        <v>0.75272600000000001</v>
      </c>
      <c r="N42" s="117">
        <v>0.153</v>
      </c>
      <c r="O42" s="117">
        <v>1.2E-5</v>
      </c>
      <c r="P42" s="117" t="s">
        <v>72</v>
      </c>
      <c r="Q42" s="117" t="s">
        <v>72</v>
      </c>
      <c r="R42" s="117">
        <v>5.8E-5</v>
      </c>
      <c r="S42" s="117">
        <v>1.9719999999999998E-3</v>
      </c>
      <c r="T42" s="117">
        <v>8.1000000000000004E-5</v>
      </c>
      <c r="U42" s="117">
        <v>1.2E-5</v>
      </c>
      <c r="V42" s="117">
        <v>1.16E-3</v>
      </c>
      <c r="W42" s="117" t="s">
        <v>72</v>
      </c>
      <c r="X42" s="117">
        <v>4.5000000000000003E-5</v>
      </c>
      <c r="Y42" s="117">
        <v>4.8000000000000001E-5</v>
      </c>
      <c r="Z42" s="117" t="s">
        <v>72</v>
      </c>
      <c r="AA42" s="117" t="s">
        <v>72</v>
      </c>
      <c r="AB42" s="117">
        <v>9.2999999999999997E-5</v>
      </c>
      <c r="AC42" s="117" t="s">
        <v>65</v>
      </c>
      <c r="AD42" s="117" t="s">
        <v>65</v>
      </c>
      <c r="AE42" s="51"/>
      <c r="AF42" s="117">
        <v>50.802</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0.288323</v>
      </c>
      <c r="F43" s="117">
        <v>7.6450000000000004E-2</v>
      </c>
      <c r="G43" s="117">
        <v>1.194869</v>
      </c>
      <c r="H43" s="117">
        <v>4.15E-4</v>
      </c>
      <c r="I43" s="117" t="s">
        <v>433</v>
      </c>
      <c r="J43" s="117" t="s">
        <v>433</v>
      </c>
      <c r="K43" s="117">
        <v>5.8302E-2</v>
      </c>
      <c r="L43" s="117" t="s">
        <v>433</v>
      </c>
      <c r="M43" s="117">
        <v>0.369313</v>
      </c>
      <c r="N43" s="117">
        <v>5.8063999999999998E-2</v>
      </c>
      <c r="O43" s="117">
        <v>1.7971999999999998E-2</v>
      </c>
      <c r="P43" s="117">
        <v>1.165E-3</v>
      </c>
      <c r="Q43" s="117">
        <v>8.3652000000000004E-2</v>
      </c>
      <c r="R43" s="117">
        <v>4.4310000000000002E-2</v>
      </c>
      <c r="S43" s="117">
        <v>1.9994999999999999E-2</v>
      </c>
      <c r="T43" s="117">
        <v>0.47271099999999999</v>
      </c>
      <c r="U43" s="117">
        <v>3.5500000000000001E-4</v>
      </c>
      <c r="V43" s="117">
        <v>0.16936000000000001</v>
      </c>
      <c r="W43" s="117">
        <v>8.9246000000000006E-2</v>
      </c>
      <c r="X43" s="117">
        <v>2.2765000000000001E-2</v>
      </c>
      <c r="Y43" s="117">
        <v>2.9572999999999999E-2</v>
      </c>
      <c r="Z43" s="117">
        <v>1.3762999999999999E-2</v>
      </c>
      <c r="AA43" s="117">
        <v>9.4520000000000003E-3</v>
      </c>
      <c r="AB43" s="117">
        <v>7.5553999999999996E-2</v>
      </c>
      <c r="AC43" s="117">
        <v>1.243E-3</v>
      </c>
      <c r="AD43" s="117">
        <v>2.0066000000000001E-2</v>
      </c>
      <c r="AE43" s="51"/>
      <c r="AF43" s="117">
        <v>1864.6</v>
      </c>
      <c r="AG43" s="117">
        <v>118</v>
      </c>
      <c r="AH43" s="166">
        <v>216.9</v>
      </c>
      <c r="AI43" s="117">
        <v>234</v>
      </c>
      <c r="AJ43" s="117" t="s">
        <v>65</v>
      </c>
      <c r="AK43" s="117" t="s">
        <v>65</v>
      </c>
      <c r="AL43" s="40" t="s">
        <v>61</v>
      </c>
    </row>
    <row r="44" spans="1:38" ht="26.25" customHeight="1" thickBot="1" x14ac:dyDescent="0.25">
      <c r="A44" s="60" t="s">
        <v>85</v>
      </c>
      <c r="B44" s="60" t="s">
        <v>133</v>
      </c>
      <c r="C44" s="61" t="s">
        <v>134</v>
      </c>
      <c r="D44" s="62"/>
      <c r="E44" s="117">
        <v>2.4406810000000001</v>
      </c>
      <c r="F44" s="117">
        <v>0.80764599999999998</v>
      </c>
      <c r="G44" s="117">
        <v>0.66675300000000004</v>
      </c>
      <c r="H44" s="117">
        <v>5.1900000000000004E-4</v>
      </c>
      <c r="I44" s="117" t="s">
        <v>433</v>
      </c>
      <c r="J44" s="117" t="s">
        <v>433</v>
      </c>
      <c r="K44" s="117">
        <v>0.27359499999999998</v>
      </c>
      <c r="L44" s="117" t="s">
        <v>433</v>
      </c>
      <c r="M44" s="117">
        <v>14.582973000000001</v>
      </c>
      <c r="N44" s="117">
        <v>2.4718</v>
      </c>
      <c r="O44" s="117">
        <v>7.9900000000000001E-4</v>
      </c>
      <c r="P44" s="117" t="s">
        <v>72</v>
      </c>
      <c r="Q44" s="117" t="s">
        <v>72</v>
      </c>
      <c r="R44" s="117">
        <v>3.993E-3</v>
      </c>
      <c r="S44" s="117">
        <v>0.13575899999999999</v>
      </c>
      <c r="T44" s="117">
        <v>5.5900000000000004E-3</v>
      </c>
      <c r="U44" s="117">
        <v>7.9900000000000001E-4</v>
      </c>
      <c r="V44" s="117">
        <v>7.9857999999999998E-2</v>
      </c>
      <c r="W44" s="117" t="s">
        <v>72</v>
      </c>
      <c r="X44" s="117">
        <v>2.5609999999999999E-3</v>
      </c>
      <c r="Y44" s="117">
        <v>3.8279999999999998E-3</v>
      </c>
      <c r="Z44" s="117" t="s">
        <v>72</v>
      </c>
      <c r="AA44" s="117" t="s">
        <v>72</v>
      </c>
      <c r="AB44" s="62">
        <v>6.3889999999999997E-3</v>
      </c>
      <c r="AC44" s="117" t="s">
        <v>65</v>
      </c>
      <c r="AD44" s="117" t="s">
        <v>65</v>
      </c>
      <c r="AE44" s="51"/>
      <c r="AF44" s="117">
        <v>3406.2580320000002</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0.61880299999999999</v>
      </c>
      <c r="F45" s="117">
        <v>0.116519</v>
      </c>
      <c r="G45" s="117">
        <v>7.9246999999999998E-2</v>
      </c>
      <c r="H45" s="117" t="s">
        <v>72</v>
      </c>
      <c r="I45" s="117" t="s">
        <v>433</v>
      </c>
      <c r="J45" s="117" t="s">
        <v>433</v>
      </c>
      <c r="K45" s="117">
        <v>1.6683E-2</v>
      </c>
      <c r="L45" s="117" t="s">
        <v>433</v>
      </c>
      <c r="M45" s="117">
        <v>0.35706399999999999</v>
      </c>
      <c r="N45" s="117">
        <v>1.0169999999999999E-3</v>
      </c>
      <c r="O45" s="117">
        <v>7.7999999999999999E-5</v>
      </c>
      <c r="P45" s="117">
        <v>2.3499999999999999E-4</v>
      </c>
      <c r="Q45" s="117">
        <v>3.1300000000000002E-4</v>
      </c>
      <c r="R45" s="117">
        <v>3.9100000000000002E-4</v>
      </c>
      <c r="S45" s="117">
        <v>1.5640000000000001E-3</v>
      </c>
      <c r="T45" s="117">
        <v>7.8200000000000006E-3</v>
      </c>
      <c r="U45" s="117">
        <v>7.7999999999999999E-5</v>
      </c>
      <c r="V45" s="117">
        <v>9.384E-3</v>
      </c>
      <c r="W45" s="117">
        <v>1.0169999999999999E-3</v>
      </c>
      <c r="X45" s="117">
        <v>1.5999999999999999E-5</v>
      </c>
      <c r="Y45" s="117">
        <v>7.7999999999999999E-5</v>
      </c>
      <c r="Z45" s="117">
        <v>7.7999999999999999E-5</v>
      </c>
      <c r="AA45" s="117">
        <v>7.9999999999999996E-6</v>
      </c>
      <c r="AB45" s="117">
        <v>1.8000000000000001E-4</v>
      </c>
      <c r="AC45" s="117">
        <v>6.2600000000000004E-4</v>
      </c>
      <c r="AD45" s="117">
        <v>2.9700000000000001E-4</v>
      </c>
      <c r="AE45" s="51"/>
      <c r="AF45" s="117">
        <v>353.74200000000002</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8.0212000000000006E-2</v>
      </c>
      <c r="F50" s="166" t="s">
        <v>65</v>
      </c>
      <c r="G50" s="166">
        <v>3.2229000000000001E-2</v>
      </c>
      <c r="H50" s="166">
        <v>2.5152999999999998E-2</v>
      </c>
      <c r="I50" s="117" t="s">
        <v>433</v>
      </c>
      <c r="J50" s="117" t="s">
        <v>433</v>
      </c>
      <c r="K50" s="166">
        <v>0.60881200000000002</v>
      </c>
      <c r="L50" s="117" t="s">
        <v>433</v>
      </c>
      <c r="M50" s="166">
        <v>0.37102200000000002</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65</v>
      </c>
      <c r="J52" s="117" t="s">
        <v>65</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1.2190000000000001</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17">
        <v>0.22800000000000001</v>
      </c>
      <c r="AL53" s="40" t="s">
        <v>160</v>
      </c>
    </row>
    <row r="54" spans="1:38" ht="37.5" customHeight="1" thickBot="1" x14ac:dyDescent="0.25">
      <c r="A54" s="60" t="s">
        <v>142</v>
      </c>
      <c r="B54" s="64" t="s">
        <v>161</v>
      </c>
      <c r="C54" s="66" t="s">
        <v>162</v>
      </c>
      <c r="D54" s="63"/>
      <c r="E54" s="117" t="s">
        <v>65</v>
      </c>
      <c r="F54" s="117">
        <v>5.6000000000000001E-2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17">
        <v>890</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516.9</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92</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1.7058819999999999</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0.09</v>
      </c>
      <c r="F64" s="117">
        <v>2.4499999999999999E-3</v>
      </c>
      <c r="G64" s="117" t="s">
        <v>65</v>
      </c>
      <c r="H64" s="117">
        <v>1.6504000000000001E-2</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8.5</v>
      </c>
      <c r="G70" s="117" t="s">
        <v>72</v>
      </c>
      <c r="H70" s="117">
        <v>0.26349600000000001</v>
      </c>
      <c r="I70" s="117" t="s">
        <v>433</v>
      </c>
      <c r="J70" s="117" t="s">
        <v>433</v>
      </c>
      <c r="K70" s="117">
        <v>0.47</v>
      </c>
      <c r="L70" s="117" t="s">
        <v>433</v>
      </c>
      <c r="M70" s="117">
        <v>0.3</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4.73E-4</v>
      </c>
      <c r="F72" s="117">
        <v>1.6699999999999999E-4</v>
      </c>
      <c r="G72" s="117">
        <v>2.1800000000000001E-4</v>
      </c>
      <c r="H72" s="117" t="s">
        <v>72</v>
      </c>
      <c r="I72" s="117" t="s">
        <v>433</v>
      </c>
      <c r="J72" s="117" t="s">
        <v>433</v>
      </c>
      <c r="K72" s="117">
        <v>7.18E-4</v>
      </c>
      <c r="L72" s="117" t="s">
        <v>433</v>
      </c>
      <c r="M72" s="117">
        <v>6.0000000000000002E-6</v>
      </c>
      <c r="N72" s="117">
        <v>9.4710000000000003E-3</v>
      </c>
      <c r="O72" s="117">
        <v>7.2800000000000002E-4</v>
      </c>
      <c r="P72" s="117">
        <v>1.83E-4</v>
      </c>
      <c r="Q72" s="117">
        <v>5.5000000000000002E-5</v>
      </c>
      <c r="R72" s="117">
        <v>3.68E-4</v>
      </c>
      <c r="S72" s="117">
        <v>2.5599999999999999E-4</v>
      </c>
      <c r="T72" s="117">
        <v>2.5479999999999999E-3</v>
      </c>
      <c r="U72" s="117" t="s">
        <v>72</v>
      </c>
      <c r="V72" s="117">
        <v>1.3993E-2</v>
      </c>
      <c r="W72" s="117">
        <v>1.0944000000000001E-2</v>
      </c>
      <c r="X72" s="117" t="s">
        <v>72</v>
      </c>
      <c r="Y72" s="117" t="s">
        <v>72</v>
      </c>
      <c r="Z72" s="117" t="s">
        <v>72</v>
      </c>
      <c r="AA72" s="117" t="s">
        <v>72</v>
      </c>
      <c r="AB72" s="117" t="s">
        <v>72</v>
      </c>
      <c r="AC72" s="117" t="s">
        <v>72</v>
      </c>
      <c r="AD72" s="117">
        <v>4.0000000000000003E-5</v>
      </c>
      <c r="AE72" s="51"/>
      <c r="AF72" s="117" t="s">
        <v>65</v>
      </c>
      <c r="AG72" s="117" t="s">
        <v>65</v>
      </c>
      <c r="AH72" s="117" t="s">
        <v>65</v>
      </c>
      <c r="AI72" s="117" t="s">
        <v>65</v>
      </c>
      <c r="AJ72" s="117" t="s">
        <v>65</v>
      </c>
      <c r="AK72" s="117">
        <v>1.5820000000000001E-2</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0.16</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4.0271340000000002</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1.554878</v>
      </c>
      <c r="AL82" s="40" t="s">
        <v>243</v>
      </c>
    </row>
    <row r="83" spans="1:38" ht="26.25" customHeight="1" thickBot="1" x14ac:dyDescent="0.25">
      <c r="A83" s="60" t="s">
        <v>66</v>
      </c>
      <c r="B83" s="71" t="s">
        <v>244</v>
      </c>
      <c r="C83" s="72" t="s">
        <v>245</v>
      </c>
      <c r="D83" s="62"/>
      <c r="E83" s="119" t="s">
        <v>65</v>
      </c>
      <c r="F83" s="119">
        <v>3.0000000000000001E-3</v>
      </c>
      <c r="G83" s="119" t="s">
        <v>65</v>
      </c>
      <c r="H83" s="119" t="s">
        <v>65</v>
      </c>
      <c r="I83" s="119" t="s">
        <v>433</v>
      </c>
      <c r="J83" s="119" t="s">
        <v>433</v>
      </c>
      <c r="K83" s="119">
        <v>2.5049999999999999E-2</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167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1.5786620000000002</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6.2945250000000001</v>
      </c>
      <c r="AL85" s="40" t="s">
        <v>250</v>
      </c>
    </row>
    <row r="86" spans="1:38" ht="26.25" customHeight="1" thickBot="1" x14ac:dyDescent="0.25">
      <c r="A86" s="60" t="s">
        <v>240</v>
      </c>
      <c r="B86" s="66" t="s">
        <v>251</v>
      </c>
      <c r="C86" s="70" t="s">
        <v>252</v>
      </c>
      <c r="D86" s="62"/>
      <c r="E86" s="119" t="s">
        <v>65</v>
      </c>
      <c r="F86" s="119">
        <v>9.7197000000000006E-2</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0.38722400000000001</v>
      </c>
      <c r="AL86" s="40" t="s">
        <v>243</v>
      </c>
    </row>
    <row r="87" spans="1:38" ht="26.25" customHeight="1" thickBot="1" x14ac:dyDescent="0.25">
      <c r="A87" s="60" t="s">
        <v>240</v>
      </c>
      <c r="B87" s="66" t="s">
        <v>253</v>
      </c>
      <c r="C87" s="70" t="s">
        <v>254</v>
      </c>
      <c r="D87" s="62"/>
      <c r="E87" s="119" t="s">
        <v>65</v>
      </c>
      <c r="F87" s="119">
        <v>1.0536E-2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2.6339999999999999E-2</v>
      </c>
      <c r="AL87" s="40" t="s">
        <v>243</v>
      </c>
    </row>
    <row r="88" spans="1:38" ht="26.25" customHeight="1" thickBot="1" x14ac:dyDescent="0.25">
      <c r="A88" s="60" t="s">
        <v>240</v>
      </c>
      <c r="B88" s="66" t="s">
        <v>255</v>
      </c>
      <c r="C88" s="70" t="s">
        <v>256</v>
      </c>
      <c r="D88" s="62"/>
      <c r="E88" s="123" t="s">
        <v>72</v>
      </c>
      <c r="F88" s="119">
        <v>0.20128000000000001</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5.4356000000000002E-2</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0.108713</v>
      </c>
      <c r="AL89" s="40" t="s">
        <v>151</v>
      </c>
    </row>
    <row r="90" spans="1:38" s="5" customFormat="1" ht="26.25" customHeight="1" thickBot="1" x14ac:dyDescent="0.25">
      <c r="A90" s="60" t="s">
        <v>240</v>
      </c>
      <c r="B90" s="66" t="s">
        <v>259</v>
      </c>
      <c r="C90" s="70" t="s">
        <v>260</v>
      </c>
      <c r="D90" s="62"/>
      <c r="E90" s="119" t="s">
        <v>72</v>
      </c>
      <c r="F90" s="119">
        <v>0.62763500000000005</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3.2059999999999996E-3</v>
      </c>
      <c r="F91" s="119">
        <v>2.3216000000000001E-2</v>
      </c>
      <c r="G91" s="119">
        <v>1.8E-5</v>
      </c>
      <c r="H91" s="119">
        <v>7.3870000000000003E-3</v>
      </c>
      <c r="I91" s="119" t="s">
        <v>433</v>
      </c>
      <c r="J91" s="119" t="s">
        <v>433</v>
      </c>
      <c r="K91" s="119">
        <v>5.833E-2</v>
      </c>
      <c r="L91" s="119" t="s">
        <v>433</v>
      </c>
      <c r="M91" s="119">
        <v>9.8116999999999996E-2</v>
      </c>
      <c r="N91" s="119">
        <v>4.7280000000000004E-3</v>
      </c>
      <c r="O91" s="119">
        <v>1.3921000000000001E-2</v>
      </c>
      <c r="P91" s="119">
        <v>3.4200000000000002E-7</v>
      </c>
      <c r="Q91" s="119">
        <v>7.9999999999999996E-6</v>
      </c>
      <c r="R91" s="119">
        <v>1.0106E-2</v>
      </c>
      <c r="S91" s="119">
        <v>0.41991200000000001</v>
      </c>
      <c r="T91" s="119">
        <v>2.2577E-2</v>
      </c>
      <c r="U91" s="119">
        <v>2.3679999999999999E-3</v>
      </c>
      <c r="V91" s="119">
        <v>0.24209800000000001</v>
      </c>
      <c r="W91" s="119">
        <v>1.7799999999999999E-4</v>
      </c>
      <c r="X91" s="119">
        <v>1.9799999999999999E-4</v>
      </c>
      <c r="Y91" s="119">
        <v>8.0000000000000007E-5</v>
      </c>
      <c r="Z91" s="119">
        <v>8.0000000000000007E-5</v>
      </c>
      <c r="AA91" s="119">
        <v>8.0000000000000007E-5</v>
      </c>
      <c r="AB91" s="119">
        <v>4.3800000000000002E-4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c r="AL92" s="40" t="s">
        <v>265</v>
      </c>
    </row>
    <row r="93" spans="1:38" ht="26.25" customHeight="1" thickBot="1" x14ac:dyDescent="0.25">
      <c r="A93" s="60" t="s">
        <v>66</v>
      </c>
      <c r="B93" s="64" t="s">
        <v>266</v>
      </c>
      <c r="C93" s="61" t="s">
        <v>267</v>
      </c>
      <c r="D93" s="67"/>
      <c r="E93" s="67" t="s">
        <v>65</v>
      </c>
      <c r="F93" s="117">
        <v>1.0973373500000001</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c r="AL93" s="40" t="s">
        <v>268</v>
      </c>
    </row>
    <row r="94" spans="1:38" ht="26.25" customHeight="1" thickBot="1" x14ac:dyDescent="0.25">
      <c r="A94" s="60" t="s">
        <v>66</v>
      </c>
      <c r="B94" s="73" t="s">
        <v>269</v>
      </c>
      <c r="C94" s="61" t="s">
        <v>270</v>
      </c>
      <c r="D94" s="62"/>
      <c r="E94" s="117" t="s">
        <v>65</v>
      </c>
      <c r="F94" s="117" t="s">
        <v>65</v>
      </c>
      <c r="G94" s="117" t="s">
        <v>65</v>
      </c>
      <c r="H94" s="11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c r="AG94" s="117"/>
      <c r="AH94" s="117"/>
      <c r="AI94" s="117"/>
      <c r="AJ94" s="117"/>
      <c r="AK94" s="117"/>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c r="AL97" s="40" t="s">
        <v>151</v>
      </c>
    </row>
    <row r="98" spans="1:38" ht="26.25" customHeight="1" thickBot="1" x14ac:dyDescent="0.25">
      <c r="A98" s="60" t="s">
        <v>66</v>
      </c>
      <c r="B98" s="64" t="s">
        <v>277</v>
      </c>
      <c r="C98" s="66" t="s">
        <v>278</v>
      </c>
      <c r="D98" s="74"/>
      <c r="E98" s="74" t="s">
        <v>65</v>
      </c>
      <c r="F98" s="74" t="s">
        <v>65</v>
      </c>
      <c r="G98" s="74" t="s">
        <v>65</v>
      </c>
      <c r="H98" s="74">
        <v>8.1000000000000003E-2</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c r="AL98" s="40" t="s">
        <v>151</v>
      </c>
    </row>
    <row r="99" spans="1:38" ht="26.25" customHeight="1" thickBot="1" x14ac:dyDescent="0.25">
      <c r="A99" s="60" t="s">
        <v>279</v>
      </c>
      <c r="B99" s="60" t="s">
        <v>280</v>
      </c>
      <c r="C99" s="61" t="s">
        <v>281</v>
      </c>
      <c r="D99" s="74"/>
      <c r="E99" s="74">
        <v>4.7996000000000004E-2</v>
      </c>
      <c r="F99" s="117">
        <v>2.6017600000000001</v>
      </c>
      <c r="G99" s="117" t="s">
        <v>65</v>
      </c>
      <c r="H99" s="62">
        <v>2.0662090000000002</v>
      </c>
      <c r="I99" s="117" t="s">
        <v>433</v>
      </c>
      <c r="J99" s="117" t="s">
        <v>433</v>
      </c>
      <c r="K99" s="117">
        <v>0.28619</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253.4</v>
      </c>
      <c r="AL99" s="40" t="s">
        <v>282</v>
      </c>
    </row>
    <row r="100" spans="1:38" ht="26.25" customHeight="1" thickBot="1" x14ac:dyDescent="0.25">
      <c r="A100" s="60" t="s">
        <v>279</v>
      </c>
      <c r="B100" s="60" t="s">
        <v>283</v>
      </c>
      <c r="C100" s="61" t="s">
        <v>284</v>
      </c>
      <c r="D100" s="74"/>
      <c r="E100" s="74">
        <v>3.1343999999999997E-2</v>
      </c>
      <c r="F100" s="117">
        <v>2.9049400000000003</v>
      </c>
      <c r="G100" s="117" t="s">
        <v>65</v>
      </c>
      <c r="H100" s="62">
        <v>1.15503</v>
      </c>
      <c r="I100" s="117" t="s">
        <v>433</v>
      </c>
      <c r="J100" s="117" t="s">
        <v>433</v>
      </c>
      <c r="K100" s="117">
        <v>0.12436</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361.2</v>
      </c>
      <c r="AL100" s="40" t="s">
        <v>282</v>
      </c>
    </row>
    <row r="101" spans="1:38" ht="26.25" customHeight="1" thickBot="1" x14ac:dyDescent="0.25">
      <c r="A101" s="60" t="s">
        <v>279</v>
      </c>
      <c r="B101" s="60" t="s">
        <v>285</v>
      </c>
      <c r="C101" s="61" t="s">
        <v>286</v>
      </c>
      <c r="D101" s="74"/>
      <c r="E101" s="74">
        <v>5.7999999999999996E-3</v>
      </c>
      <c r="F101" s="117">
        <v>3.8940000000000002E-2</v>
      </c>
      <c r="G101" s="117" t="s">
        <v>65</v>
      </c>
      <c r="H101" s="117">
        <v>0.24187</v>
      </c>
      <c r="I101" s="117" t="s">
        <v>433</v>
      </c>
      <c r="J101" s="117" t="s">
        <v>433</v>
      </c>
      <c r="K101" s="117">
        <v>1.9539999999999998E-2</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142.80000000000001</v>
      </c>
      <c r="AL101" s="40" t="s">
        <v>282</v>
      </c>
    </row>
    <row r="102" spans="1:38" ht="26.25" customHeight="1" thickBot="1" x14ac:dyDescent="0.25">
      <c r="A102" s="60" t="s">
        <v>279</v>
      </c>
      <c r="B102" s="60" t="s">
        <v>287</v>
      </c>
      <c r="C102" s="61" t="s">
        <v>288</v>
      </c>
      <c r="D102" s="74"/>
      <c r="E102" s="117">
        <v>3.96E-3</v>
      </c>
      <c r="F102" s="117">
        <v>0.53370800000000007</v>
      </c>
      <c r="G102" s="117" t="s">
        <v>65</v>
      </c>
      <c r="H102" s="62">
        <v>1.5074399999999999</v>
      </c>
      <c r="I102" s="117" t="s">
        <v>433</v>
      </c>
      <c r="J102" s="117" t="s">
        <v>433</v>
      </c>
      <c r="K102" s="117">
        <v>0.41849999999999998</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541.1</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2.3000000000000001E-4</v>
      </c>
      <c r="F104" s="117">
        <v>2.0400000000000001E-3</v>
      </c>
      <c r="G104" s="117" t="s">
        <v>65</v>
      </c>
      <c r="H104" s="117">
        <v>9.0299999999999998E-3</v>
      </c>
      <c r="I104" s="117" t="s">
        <v>433</v>
      </c>
      <c r="J104" s="117" t="s">
        <v>433</v>
      </c>
      <c r="K104" s="117">
        <v>4.6000000000000001E-4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1.1800000000000001E-3</v>
      </c>
      <c r="F105" s="117">
        <v>5.1360000000000003E-2</v>
      </c>
      <c r="G105" s="117" t="s">
        <v>65</v>
      </c>
      <c r="H105" s="117">
        <v>5.0890000000000005E-2</v>
      </c>
      <c r="I105" s="117" t="s">
        <v>433</v>
      </c>
      <c r="J105" s="117" t="s">
        <v>433</v>
      </c>
      <c r="K105" s="117">
        <v>3.1700000000000001E-3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6.6</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1.2029999999999999E-2</v>
      </c>
      <c r="F107" s="117">
        <v>0.29965700000000001</v>
      </c>
      <c r="G107" s="117" t="s">
        <v>65</v>
      </c>
      <c r="H107" s="117">
        <v>0.28119699999999997</v>
      </c>
      <c r="I107" s="117" t="s">
        <v>433</v>
      </c>
      <c r="J107" s="117" t="s">
        <v>433</v>
      </c>
      <c r="K107" s="117">
        <v>0.345059</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1816.1</v>
      </c>
      <c r="AL107" s="40" t="s">
        <v>282</v>
      </c>
    </row>
    <row r="108" spans="1:38" ht="26.25" customHeight="1" thickBot="1" x14ac:dyDescent="0.25">
      <c r="A108" s="60" t="s">
        <v>279</v>
      </c>
      <c r="B108" s="60" t="s">
        <v>299</v>
      </c>
      <c r="C108" s="61" t="s">
        <v>300</v>
      </c>
      <c r="D108" s="74"/>
      <c r="E108" s="74">
        <v>3.4840000000000001E-3</v>
      </c>
      <c r="F108" s="117">
        <v>0.11022899999999999</v>
      </c>
      <c r="G108" s="117" t="s">
        <v>65</v>
      </c>
      <c r="H108" s="117">
        <v>0.13960500000000001</v>
      </c>
      <c r="I108" s="117" t="s">
        <v>433</v>
      </c>
      <c r="J108" s="117" t="s">
        <v>433</v>
      </c>
      <c r="K108" s="117">
        <v>4.0825E-2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1020.6</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1.8699999999999999E-3</v>
      </c>
      <c r="F110" s="117">
        <v>0.322073</v>
      </c>
      <c r="G110" s="117" t="s">
        <v>65</v>
      </c>
      <c r="H110" s="117">
        <v>0.25507199999999997</v>
      </c>
      <c r="I110" s="117" t="s">
        <v>433</v>
      </c>
      <c r="J110" s="117" t="s">
        <v>433</v>
      </c>
      <c r="K110" s="117">
        <v>9.2208999999999999E-2</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658.6</v>
      </c>
      <c r="AL110" s="40" t="s">
        <v>282</v>
      </c>
    </row>
    <row r="111" spans="1:38" ht="26.25" customHeight="1" x14ac:dyDescent="0.2">
      <c r="A111" s="60" t="s">
        <v>279</v>
      </c>
      <c r="B111" s="60" t="s">
        <v>305</v>
      </c>
      <c r="C111" s="61" t="s">
        <v>306</v>
      </c>
      <c r="D111" s="74"/>
      <c r="E111" s="74">
        <v>7.7499999999999999E-3</v>
      </c>
      <c r="F111" s="117">
        <v>0.39931</v>
      </c>
      <c r="G111" s="117" t="s">
        <v>65</v>
      </c>
      <c r="H111" s="117">
        <v>0.30337999999999998</v>
      </c>
      <c r="I111" s="117" t="s">
        <v>433</v>
      </c>
      <c r="J111" s="117" t="s">
        <v>433</v>
      </c>
      <c r="K111" s="117">
        <v>5.3800000000000002E-3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298.89999999999998</v>
      </c>
      <c r="AL111" s="40" t="s">
        <v>282</v>
      </c>
    </row>
    <row r="112" spans="1:38" ht="26.25" customHeight="1" x14ac:dyDescent="0.2">
      <c r="A112" s="60" t="s">
        <v>307</v>
      </c>
      <c r="B112" s="60" t="s">
        <v>308</v>
      </c>
      <c r="C112" s="61" t="s">
        <v>309</v>
      </c>
      <c r="D112" s="62"/>
      <c r="E112" s="117">
        <v>2.3344</v>
      </c>
      <c r="F112" s="62" t="s">
        <v>65</v>
      </c>
      <c r="G112" s="117" t="s">
        <v>65</v>
      </c>
      <c r="H112" s="166">
        <v>4.1691469999999997</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58360000</v>
      </c>
      <c r="AL112" s="40" t="s">
        <v>310</v>
      </c>
    </row>
    <row r="113" spans="1:38" ht="26.25" customHeight="1" x14ac:dyDescent="0.2">
      <c r="A113" s="60" t="s">
        <v>307</v>
      </c>
      <c r="B113" s="75" t="s">
        <v>311</v>
      </c>
      <c r="C113" s="76" t="s">
        <v>312</v>
      </c>
      <c r="D113" s="62"/>
      <c r="E113" s="117">
        <v>1.071285</v>
      </c>
      <c r="F113" s="117" t="s">
        <v>139</v>
      </c>
      <c r="G113" s="117" t="s">
        <v>65</v>
      </c>
      <c r="H113" s="117">
        <v>5.7430349999999999</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3.1099999999999999E-3</v>
      </c>
      <c r="F114" s="117" t="s">
        <v>65</v>
      </c>
      <c r="G114" s="117" t="s">
        <v>65</v>
      </c>
      <c r="H114" s="117">
        <v>1.0574E-2</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2.1880000000000003E-3</v>
      </c>
      <c r="F115" s="117" t="s">
        <v>65</v>
      </c>
      <c r="G115" s="117" t="s">
        <v>65</v>
      </c>
      <c r="H115" s="117">
        <v>4.3760000000000005E-3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0.32293099999999997</v>
      </c>
      <c r="F116" s="117" t="s">
        <v>139</v>
      </c>
      <c r="G116" s="117" t="s">
        <v>65</v>
      </c>
      <c r="H116" s="117">
        <v>0.76769399999999988</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1.8221540000000001</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0.80678000000000005</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3.4831000000000001E-2</v>
      </c>
      <c r="G125" s="119" t="s">
        <v>65</v>
      </c>
      <c r="H125" s="119" t="s">
        <v>72</v>
      </c>
      <c r="I125" s="119" t="s">
        <v>433</v>
      </c>
      <c r="J125" s="119" t="s">
        <v>433</v>
      </c>
      <c r="K125" s="167">
        <v>4.7809999999999997E-3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1.121E-3</v>
      </c>
      <c r="G126" s="119" t="s">
        <v>72</v>
      </c>
      <c r="H126" s="119">
        <v>1.794E-3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5.0900000000000001E-4</v>
      </c>
      <c r="F130" s="119">
        <v>9.0399999999999996E-4</v>
      </c>
      <c r="G130" s="119">
        <v>4.4999999999999999E-4</v>
      </c>
      <c r="H130" s="119" t="s">
        <v>72</v>
      </c>
      <c r="I130" s="119" t="s">
        <v>433</v>
      </c>
      <c r="J130" s="119" t="s">
        <v>433</v>
      </c>
      <c r="K130" s="119">
        <v>4.1999999999999998E-5</v>
      </c>
      <c r="L130" s="119" t="s">
        <v>433</v>
      </c>
      <c r="M130" s="119">
        <v>1.7200000000000001E-4</v>
      </c>
      <c r="N130" s="119">
        <v>1.97517E-4</v>
      </c>
      <c r="O130" s="119">
        <v>1.5194000000000001E-5</v>
      </c>
      <c r="P130" s="119">
        <v>8.5080000000000005E-6</v>
      </c>
      <c r="Q130" s="119">
        <v>2.4310000000000001E-6</v>
      </c>
      <c r="R130" s="119" t="s">
        <v>72</v>
      </c>
      <c r="S130" s="119" t="s">
        <v>72</v>
      </c>
      <c r="T130" s="119">
        <v>2.1271E-5</v>
      </c>
      <c r="U130" s="119" t="s">
        <v>72</v>
      </c>
      <c r="V130" s="119" t="s">
        <v>72</v>
      </c>
      <c r="W130" s="119">
        <v>1.51936E-3</v>
      </c>
      <c r="X130" s="119" t="s">
        <v>72</v>
      </c>
      <c r="Y130" s="119" t="s">
        <v>72</v>
      </c>
      <c r="Z130" s="119" t="s">
        <v>72</v>
      </c>
      <c r="AA130" s="119" t="s">
        <v>72</v>
      </c>
      <c r="AB130" s="119">
        <v>3.039E-6</v>
      </c>
      <c r="AC130" s="119">
        <v>3.0387200000000001E-4</v>
      </c>
      <c r="AD130" s="119" t="s">
        <v>65</v>
      </c>
      <c r="AE130" s="51"/>
      <c r="AF130" s="117" t="s">
        <v>65</v>
      </c>
      <c r="AG130" s="117" t="s">
        <v>65</v>
      </c>
      <c r="AH130" s="117" t="s">
        <v>65</v>
      </c>
      <c r="AI130" s="117" t="s">
        <v>65</v>
      </c>
      <c r="AJ130" s="117" t="s">
        <v>65</v>
      </c>
      <c r="AK130" s="117">
        <v>0.15193600000000002</v>
      </c>
      <c r="AL130" s="40" t="s">
        <v>348</v>
      </c>
    </row>
    <row r="131" spans="1:38" ht="26.25" customHeight="1" thickBot="1" x14ac:dyDescent="0.25">
      <c r="A131" s="60" t="s">
        <v>336</v>
      </c>
      <c r="B131" s="64" t="s">
        <v>353</v>
      </c>
      <c r="C131" s="72" t="s">
        <v>354</v>
      </c>
      <c r="D131" s="62"/>
      <c r="E131" s="167">
        <v>2.0999999999999999E-5</v>
      </c>
      <c r="F131" s="119">
        <v>7.9999999999999996E-6</v>
      </c>
      <c r="G131" s="167">
        <v>1.2999999999999999E-5</v>
      </c>
      <c r="H131" s="119" t="s">
        <v>72</v>
      </c>
      <c r="I131" s="119" t="s">
        <v>433</v>
      </c>
      <c r="J131" s="119" t="s">
        <v>433</v>
      </c>
      <c r="K131" s="167">
        <v>2.6999999999999999E-5</v>
      </c>
      <c r="L131" s="119" t="s">
        <v>433</v>
      </c>
      <c r="M131" s="167">
        <v>1.7E-5</v>
      </c>
      <c r="N131" s="167">
        <v>4.1873000000000002E-4</v>
      </c>
      <c r="O131" s="167">
        <v>3.4897999999999997E-5</v>
      </c>
      <c r="P131" s="167">
        <v>6.3315599999999995E-4</v>
      </c>
      <c r="Q131" s="167">
        <v>1.1939999999999999E-6</v>
      </c>
      <c r="R131" s="167">
        <v>4.6599999999999994E-6</v>
      </c>
      <c r="S131" s="167">
        <v>6.9832000000000005E-5</v>
      </c>
      <c r="T131" s="167">
        <v>3.495E-6</v>
      </c>
      <c r="U131" s="119" t="s">
        <v>72</v>
      </c>
      <c r="V131" s="119" t="s">
        <v>72</v>
      </c>
      <c r="W131" s="119">
        <v>0.46532085000000001</v>
      </c>
      <c r="X131" s="119" t="s">
        <v>72</v>
      </c>
      <c r="Y131" s="119" t="s">
        <v>72</v>
      </c>
      <c r="Z131" s="119" t="s">
        <v>72</v>
      </c>
      <c r="AA131" s="119" t="s">
        <v>72</v>
      </c>
      <c r="AB131" s="167">
        <v>5.0000000000000003E-10</v>
      </c>
      <c r="AC131" s="119">
        <v>1.1785000000000001E-3</v>
      </c>
      <c r="AD131" s="119">
        <v>2.3570000000000001E-4</v>
      </c>
      <c r="AE131" s="51"/>
      <c r="AF131" s="117" t="s">
        <v>65</v>
      </c>
      <c r="AG131" s="117" t="s">
        <v>65</v>
      </c>
      <c r="AH131" s="117" t="s">
        <v>65</v>
      </c>
      <c r="AI131" s="117" t="s">
        <v>65</v>
      </c>
      <c r="AJ131" s="117" t="s">
        <v>65</v>
      </c>
      <c r="AK131" s="117">
        <v>1.1785E-2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t="s">
        <v>65</v>
      </c>
      <c r="F133" s="119" t="s">
        <v>65</v>
      </c>
      <c r="G133" s="119" t="s">
        <v>65</v>
      </c>
      <c r="H133" s="119" t="s">
        <v>65</v>
      </c>
      <c r="I133" s="119" t="s">
        <v>433</v>
      </c>
      <c r="J133" s="119" t="s">
        <v>433</v>
      </c>
      <c r="K133" s="119" t="s">
        <v>65</v>
      </c>
      <c r="L133" s="119" t="s">
        <v>433</v>
      </c>
      <c r="M133" s="119" t="s">
        <v>65</v>
      </c>
      <c r="N133" s="119" t="s">
        <v>65</v>
      </c>
      <c r="O133" s="119" t="s">
        <v>65</v>
      </c>
      <c r="P133" s="119" t="s">
        <v>65</v>
      </c>
      <c r="Q133" s="119" t="s">
        <v>65</v>
      </c>
      <c r="R133" s="119" t="s">
        <v>65</v>
      </c>
      <c r="S133" s="119" t="s">
        <v>65</v>
      </c>
      <c r="T133" s="119" t="s">
        <v>65</v>
      </c>
      <c r="U133" s="119" t="s">
        <v>65</v>
      </c>
      <c r="V133" s="119" t="s">
        <v>65</v>
      </c>
      <c r="W133" s="119" t="s">
        <v>65</v>
      </c>
      <c r="X133" s="119" t="s">
        <v>65</v>
      </c>
      <c r="Y133" s="119" t="s">
        <v>65</v>
      </c>
      <c r="Z133" s="119" t="s">
        <v>65</v>
      </c>
      <c r="AA133" s="119" t="s">
        <v>65</v>
      </c>
      <c r="AB133" s="119" t="s">
        <v>65</v>
      </c>
      <c r="AC133" s="119" t="s">
        <v>65</v>
      </c>
      <c r="AD133" s="119" t="s">
        <v>65</v>
      </c>
      <c r="AE133" s="51"/>
      <c r="AF133" s="117" t="s">
        <v>65</v>
      </c>
      <c r="AG133" s="117" t="s">
        <v>65</v>
      </c>
      <c r="AH133" s="117" t="s">
        <v>65</v>
      </c>
      <c r="AI133" s="117" t="s">
        <v>65</v>
      </c>
      <c r="AJ133" s="117" t="s">
        <v>65</v>
      </c>
      <c r="AK133" s="117" t="s">
        <v>65</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2.5954999999999999E-2</v>
      </c>
      <c r="F135" s="119">
        <v>0.129774</v>
      </c>
      <c r="G135" s="119">
        <v>4.326E-3</v>
      </c>
      <c r="H135" s="119" t="s">
        <v>72</v>
      </c>
      <c r="I135" s="119" t="s">
        <v>433</v>
      </c>
      <c r="J135" s="119" t="s">
        <v>433</v>
      </c>
      <c r="K135" s="119">
        <v>6.9212999999999997E-2</v>
      </c>
      <c r="L135" s="119" t="s">
        <v>433</v>
      </c>
      <c r="M135" s="119">
        <v>0.363367</v>
      </c>
      <c r="N135" s="119" t="s">
        <v>72</v>
      </c>
      <c r="O135" s="119" t="s">
        <v>72</v>
      </c>
      <c r="P135" s="119" t="s">
        <v>72</v>
      </c>
      <c r="Q135" s="119" t="s">
        <v>72</v>
      </c>
      <c r="R135" s="119" t="s">
        <v>72</v>
      </c>
      <c r="S135" s="119" t="s">
        <v>72</v>
      </c>
      <c r="T135" s="119" t="s">
        <v>72</v>
      </c>
      <c r="U135" s="119" t="s">
        <v>72</v>
      </c>
      <c r="V135" s="119" t="s">
        <v>72</v>
      </c>
      <c r="W135" s="119">
        <v>0.66444287999999996</v>
      </c>
      <c r="X135" s="119">
        <v>1.211224E-2</v>
      </c>
      <c r="Y135" s="119">
        <v>5.7965719999999998E-3</v>
      </c>
      <c r="Z135" s="119">
        <v>5.7965719999999998E-3</v>
      </c>
      <c r="AA135" s="119">
        <v>1.0987532E-2</v>
      </c>
      <c r="AB135" s="119">
        <v>3.4692915999999997E-2</v>
      </c>
      <c r="AC135" s="119">
        <v>0.34606399999999998</v>
      </c>
      <c r="AD135" s="119">
        <v>1.0901015999999999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t="s">
        <v>65</v>
      </c>
      <c r="F136" s="119" t="s">
        <v>72</v>
      </c>
      <c r="G136" s="119" t="s">
        <v>65</v>
      </c>
      <c r="H136" s="167">
        <v>0.34974</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t="s">
        <v>65</v>
      </c>
      <c r="F137" s="119" t="s">
        <v>72</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433</v>
      </c>
      <c r="J138" s="119" t="s">
        <v>433</v>
      </c>
      <c r="K138" s="121" t="s">
        <v>65</v>
      </c>
      <c r="L138" s="119" t="s">
        <v>433</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45.103043882176145</v>
      </c>
      <c r="F141" s="16">
        <f t="shared" ref="F141:AD141" si="0">SUM(F14:F140)</f>
        <v>42.092991266440315</v>
      </c>
      <c r="G141" s="16">
        <f t="shared" si="0"/>
        <v>193.17037899981176</v>
      </c>
      <c r="H141" s="16">
        <f t="shared" si="0"/>
        <v>17.706609290159101</v>
      </c>
      <c r="I141" s="16">
        <f t="shared" si="0"/>
        <v>0</v>
      </c>
      <c r="J141" s="16">
        <f t="shared" si="0"/>
        <v>0</v>
      </c>
      <c r="K141" s="16">
        <f t="shared" si="0"/>
        <v>233.77394582297535</v>
      </c>
      <c r="L141" s="16">
        <f t="shared" si="0"/>
        <v>0</v>
      </c>
      <c r="M141" s="16">
        <f t="shared" si="0"/>
        <v>142.52645649657001</v>
      </c>
      <c r="N141" s="16">
        <f t="shared" si="0"/>
        <v>120.49558911645293</v>
      </c>
      <c r="O141" s="16">
        <f t="shared" si="0"/>
        <v>3.0636347416288237</v>
      </c>
      <c r="P141" s="16">
        <f t="shared" si="0"/>
        <v>0.89125145028523334</v>
      </c>
      <c r="Q141" s="16">
        <f t="shared" si="0"/>
        <v>14.171988520926687</v>
      </c>
      <c r="R141" s="16">
        <f>SUM(R14:R140)</f>
        <v>12.420759374223989</v>
      </c>
      <c r="S141" s="16">
        <f t="shared" si="0"/>
        <v>8.8014340801201421</v>
      </c>
      <c r="T141" s="16">
        <f t="shared" si="0"/>
        <v>15.731962414479689</v>
      </c>
      <c r="U141" s="16">
        <f t="shared" si="0"/>
        <v>6.9426354925957261</v>
      </c>
      <c r="V141" s="16">
        <f t="shared" si="0"/>
        <v>77.167650567301848</v>
      </c>
      <c r="W141" s="16">
        <f t="shared" si="0"/>
        <v>7.1124200900000005</v>
      </c>
      <c r="X141" s="16">
        <f t="shared" si="0"/>
        <v>1.9469970620677999</v>
      </c>
      <c r="Y141" s="16">
        <f t="shared" si="0"/>
        <v>2.3153983350681999</v>
      </c>
      <c r="Z141" s="16">
        <f t="shared" si="0"/>
        <v>1.1959822450317998</v>
      </c>
      <c r="AA141" s="16">
        <f t="shared" si="0"/>
        <v>1.4128704160069001</v>
      </c>
      <c r="AB141" s="16">
        <f t="shared" si="0"/>
        <v>6.8712510976747012</v>
      </c>
      <c r="AC141" s="16">
        <f t="shared" si="0"/>
        <v>0.55904596959999997</v>
      </c>
      <c r="AD141" s="16">
        <f t="shared" si="0"/>
        <v>3.5276381842999998</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45.103043882176145</v>
      </c>
      <c r="F152" s="11">
        <f t="shared" ref="F152:AD152" si="1">F141 + F151 + IF(AND(OR($B$4="AT",$B$4="BE",$B$4="CH",$B$4="GB",$B$4="IE",$B$4="LT",$B$4="LU",$B$4="NL"),SUM(F143:F149)&gt;0),SUM(F143:F149)-SUM(F27:F33),0)</f>
        <v>42.092991266440315</v>
      </c>
      <c r="G152" s="11">
        <f t="shared" si="1"/>
        <v>193.17037899981176</v>
      </c>
      <c r="H152" s="11">
        <f t="shared" si="1"/>
        <v>17.706609290159101</v>
      </c>
      <c r="I152" s="11">
        <f t="shared" si="1"/>
        <v>0</v>
      </c>
      <c r="J152" s="11">
        <f t="shared" si="1"/>
        <v>0</v>
      </c>
      <c r="K152" s="11">
        <f t="shared" si="1"/>
        <v>233.77394582297535</v>
      </c>
      <c r="L152" s="11">
        <f t="shared" si="1"/>
        <v>0</v>
      </c>
      <c r="M152" s="11">
        <f t="shared" si="1"/>
        <v>142.52645649657001</v>
      </c>
      <c r="N152" s="11">
        <f t="shared" si="1"/>
        <v>120.49558911645293</v>
      </c>
      <c r="O152" s="11">
        <f t="shared" si="1"/>
        <v>3.0636347416288237</v>
      </c>
      <c r="P152" s="11">
        <f t="shared" si="1"/>
        <v>0.89125145028523334</v>
      </c>
      <c r="Q152" s="11">
        <f t="shared" si="1"/>
        <v>14.171988520926687</v>
      </c>
      <c r="R152" s="11">
        <f t="shared" si="1"/>
        <v>12.420759374223989</v>
      </c>
      <c r="S152" s="11">
        <f t="shared" si="1"/>
        <v>8.8014340801201421</v>
      </c>
      <c r="T152" s="11">
        <f t="shared" si="1"/>
        <v>15.731962414479689</v>
      </c>
      <c r="U152" s="11">
        <f t="shared" si="1"/>
        <v>6.9426354925957261</v>
      </c>
      <c r="V152" s="11">
        <f t="shared" si="1"/>
        <v>77.167650567301848</v>
      </c>
      <c r="W152" s="11">
        <f t="shared" si="1"/>
        <v>7.1124200900000005</v>
      </c>
      <c r="X152" s="11">
        <f t="shared" si="1"/>
        <v>1.9469970620677999</v>
      </c>
      <c r="Y152" s="11">
        <f t="shared" si="1"/>
        <v>2.3153983350681999</v>
      </c>
      <c r="Z152" s="11">
        <f t="shared" si="1"/>
        <v>1.1959822450317998</v>
      </c>
      <c r="AA152" s="11">
        <f t="shared" si="1"/>
        <v>1.4128704160069001</v>
      </c>
      <c r="AB152" s="11">
        <f t="shared" si="1"/>
        <v>6.8712510976747012</v>
      </c>
      <c r="AC152" s="11">
        <f t="shared" si="1"/>
        <v>0.55904596959999997</v>
      </c>
      <c r="AD152" s="11">
        <f t="shared" si="1"/>
        <v>3.5276381842999998</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45.103043882176145</v>
      </c>
      <c r="F154" s="11">
        <f>F141 + F153 - IF(OR($B$6=2005,$B$6&gt;=2020),SUM(F99:F122),0) + IF(AND(OR($B$4="AT",$B$4="BE",$B$4="CH",$B$4="GB",$B$4="IE",$B$4="LT",$B$4="LU",$B$4="NL"),SUM(F143:F149)&gt;0),SUM(F143:F149)-SUM(F27:F33),0)</f>
        <v>42.092991266440315</v>
      </c>
      <c r="G154" s="11">
        <f>G141 + G153 + IF(AND(OR($B$4="AT",$B$4="BE",$B$4="CH",$B$4="GB",$B$4="IE",$B$4="LT",$B$4="LU",$B$4="NL"),SUM(G143:G149)&gt;0),SUM(G143:G149)-SUM(G27:G33),0)</f>
        <v>193.17037899981176</v>
      </c>
      <c r="H154" s="11">
        <f t="shared" ref="H154:AD154" si="2">H141 + H153 + IF(AND(OR($B$4="AT",$B$4="BE",$B$4="CH",$B$4="GB",$B$4="IE",$B$4="LT",$B$4="LU",$B$4="NL"),SUM(H143:H149)&gt;0),SUM(H143:H149)-SUM(H27:H33),0)</f>
        <v>17.706609290159101</v>
      </c>
      <c r="I154" s="11">
        <f t="shared" si="2"/>
        <v>0</v>
      </c>
      <c r="J154" s="11">
        <f t="shared" si="2"/>
        <v>0</v>
      </c>
      <c r="K154" s="11">
        <f t="shared" si="2"/>
        <v>233.77394582297535</v>
      </c>
      <c r="L154" s="11">
        <f t="shared" si="2"/>
        <v>0</v>
      </c>
      <c r="M154" s="11">
        <f t="shared" si="2"/>
        <v>142.52645649657001</v>
      </c>
      <c r="N154" s="11">
        <f t="shared" si="2"/>
        <v>120.49558911645293</v>
      </c>
      <c r="O154" s="11">
        <f t="shared" si="2"/>
        <v>3.0636347416288237</v>
      </c>
      <c r="P154" s="11">
        <f t="shared" si="2"/>
        <v>0.89125145028523334</v>
      </c>
      <c r="Q154" s="11">
        <f t="shared" si="2"/>
        <v>14.171988520926687</v>
      </c>
      <c r="R154" s="11">
        <f t="shared" si="2"/>
        <v>12.420759374223989</v>
      </c>
      <c r="S154" s="11">
        <f t="shared" si="2"/>
        <v>8.8014340801201421</v>
      </c>
      <c r="T154" s="11">
        <f t="shared" si="2"/>
        <v>15.731962414479689</v>
      </c>
      <c r="U154" s="11">
        <f t="shared" si="2"/>
        <v>6.9426354925957261</v>
      </c>
      <c r="V154" s="11">
        <f t="shared" si="2"/>
        <v>77.167650567301848</v>
      </c>
      <c r="W154" s="11">
        <f t="shared" si="2"/>
        <v>7.1124200900000005</v>
      </c>
      <c r="X154" s="11">
        <f t="shared" si="2"/>
        <v>1.9469970620677999</v>
      </c>
      <c r="Y154" s="11">
        <f t="shared" si="2"/>
        <v>2.3153983350681999</v>
      </c>
      <c r="Z154" s="11">
        <f t="shared" si="2"/>
        <v>1.1959822450317998</v>
      </c>
      <c r="AA154" s="11">
        <f t="shared" si="2"/>
        <v>1.4128704160069001</v>
      </c>
      <c r="AB154" s="11">
        <f t="shared" si="2"/>
        <v>6.8712510976747012</v>
      </c>
      <c r="AC154" s="11">
        <f t="shared" si="2"/>
        <v>0.55904596959999997</v>
      </c>
      <c r="AD154" s="11">
        <f t="shared" si="2"/>
        <v>3.5276381842999998</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0.12260600000000001</v>
      </c>
      <c r="F157" s="129">
        <v>4.7889999999999999E-3</v>
      </c>
      <c r="G157" s="129">
        <v>9.5790000000000007E-3</v>
      </c>
      <c r="H157" s="129" t="s">
        <v>72</v>
      </c>
      <c r="I157" s="129" t="s">
        <v>433</v>
      </c>
      <c r="J157" s="129" t="s">
        <v>433</v>
      </c>
      <c r="K157" s="129">
        <v>1.916E-3</v>
      </c>
      <c r="L157" s="129" t="s">
        <v>433</v>
      </c>
      <c r="M157" s="129">
        <v>1.0536E-2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421.47600000000006</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5.1980000000000004E-3</v>
      </c>
      <c r="F158" s="129">
        <v>5.0000000000000002E-5</v>
      </c>
      <c r="G158" s="129">
        <v>5.0500000000000002E-4</v>
      </c>
      <c r="H158" s="129" t="s">
        <v>72</v>
      </c>
      <c r="I158" s="129" t="s">
        <v>433</v>
      </c>
      <c r="J158" s="129" t="s">
        <v>433</v>
      </c>
      <c r="K158" s="129">
        <v>1.01E-4</v>
      </c>
      <c r="L158" s="129" t="s">
        <v>433</v>
      </c>
      <c r="M158" s="129">
        <v>1.0089999999999999E-3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22.22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9.9565999999999999</v>
      </c>
      <c r="F159" s="129">
        <v>0.34460000000000002</v>
      </c>
      <c r="G159" s="129">
        <v>4.8680000000000003</v>
      </c>
      <c r="H159" s="129" t="s">
        <v>72</v>
      </c>
      <c r="I159" s="129" t="s">
        <v>433</v>
      </c>
      <c r="J159" s="129" t="s">
        <v>433</v>
      </c>
      <c r="K159" s="129">
        <v>0.57440000000000002</v>
      </c>
      <c r="L159" s="129" t="s">
        <v>433</v>
      </c>
      <c r="M159" s="129">
        <v>0.93240000000000001</v>
      </c>
      <c r="N159" s="129">
        <v>2.0480000000000002E-2</v>
      </c>
      <c r="O159" s="129">
        <v>2.0799999999999998E-3</v>
      </c>
      <c r="P159" s="129">
        <v>2.96E-3</v>
      </c>
      <c r="Q159" s="129">
        <v>5.8599999999999998E-3</v>
      </c>
      <c r="R159" s="129">
        <v>6.1240000000000003E-2</v>
      </c>
      <c r="S159" s="129">
        <v>2.52E-2</v>
      </c>
      <c r="T159" s="129">
        <v>2.6680000000000001</v>
      </c>
      <c r="U159" s="129">
        <v>3.7200000000000002E-3</v>
      </c>
      <c r="V159" s="129">
        <v>0.1512</v>
      </c>
      <c r="W159" s="129">
        <v>4.4260000000000001E-2</v>
      </c>
      <c r="X159" s="129">
        <v>4.9799999999999996E-4</v>
      </c>
      <c r="Y159" s="129">
        <v>2.8999999999999998E-3</v>
      </c>
      <c r="Z159" s="129">
        <v>2.0799999999999998E-3</v>
      </c>
      <c r="AA159" s="129">
        <v>7.8200000000000003E-4</v>
      </c>
      <c r="AB159" s="129">
        <v>6.2599999999999999E-3</v>
      </c>
      <c r="AC159" s="129">
        <v>1.4999999999999999E-2</v>
      </c>
      <c r="AD159" s="129">
        <v>4.8411999999999997E-2</v>
      </c>
      <c r="AE159" s="54"/>
      <c r="AF159" s="129">
        <v>5204.8</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0.1787</v>
      </c>
      <c r="F163" s="130">
        <v>0.53610000000000002</v>
      </c>
      <c r="G163" s="130">
        <v>3.5740000000000001E-2</v>
      </c>
      <c r="H163" s="130">
        <v>3.5740000000000001E-2</v>
      </c>
      <c r="I163" s="297">
        <v>2.204081</v>
      </c>
      <c r="J163" s="297">
        <v>2.6938770000000001</v>
      </c>
      <c r="K163" s="297">
        <v>4.1632639999999999</v>
      </c>
      <c r="L163" s="297">
        <v>0.19836699999999999</v>
      </c>
      <c r="M163" s="130">
        <v>5.3609999999999998</v>
      </c>
      <c r="N163" s="130" t="s">
        <v>72</v>
      </c>
      <c r="O163" s="130" t="s">
        <v>72</v>
      </c>
      <c r="P163" s="130" t="s">
        <v>72</v>
      </c>
      <c r="Q163" s="130" t="s">
        <v>72</v>
      </c>
      <c r="R163" s="130" t="s">
        <v>72</v>
      </c>
      <c r="S163" s="130" t="s">
        <v>72</v>
      </c>
      <c r="T163" s="130" t="s">
        <v>72</v>
      </c>
      <c r="U163" s="130" t="s">
        <v>72</v>
      </c>
      <c r="V163" s="130" t="s">
        <v>72</v>
      </c>
      <c r="W163" s="297">
        <v>0.244898</v>
      </c>
      <c r="X163" s="130" t="s">
        <v>72</v>
      </c>
      <c r="Y163" s="130" t="s">
        <v>72</v>
      </c>
      <c r="Z163" s="130" t="s">
        <v>72</v>
      </c>
      <c r="AA163" s="130" t="s">
        <v>72</v>
      </c>
      <c r="AB163" s="130" t="s">
        <v>72</v>
      </c>
      <c r="AC163" s="130" t="s">
        <v>72</v>
      </c>
      <c r="AD163" s="297">
        <v>2.4490000000000001E-2</v>
      </c>
      <c r="AE163" s="55"/>
      <c r="AF163" s="130" t="s">
        <v>65</v>
      </c>
      <c r="AG163" s="130" t="s">
        <v>65</v>
      </c>
      <c r="AH163" s="130" t="s">
        <v>65</v>
      </c>
      <c r="AI163" s="130" t="s">
        <v>65</v>
      </c>
      <c r="AJ163" s="130" t="s">
        <v>65</v>
      </c>
      <c r="AK163" s="131">
        <v>1787</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78" zoomScaleNormal="78" workbookViewId="0">
      <pane ySplit="13" topLeftCell="A21" activePane="bottomLeft" state="frozen"/>
      <selection pane="bottomLeft" activeCell="B7" sqref="B7"/>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1991</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1991</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17">
        <v>20.579191000000002</v>
      </c>
      <c r="F14" s="117">
        <v>0.475522</v>
      </c>
      <c r="G14" s="117">
        <v>211.33251200000001</v>
      </c>
      <c r="H14" s="117">
        <v>1.83E-2</v>
      </c>
      <c r="I14" s="117" t="s">
        <v>433</v>
      </c>
      <c r="J14" s="117" t="s">
        <v>433</v>
      </c>
      <c r="K14" s="117">
        <v>146.55793499999999</v>
      </c>
      <c r="L14" s="117" t="s">
        <v>433</v>
      </c>
      <c r="M14" s="117">
        <v>12.355935000000001</v>
      </c>
      <c r="N14" s="117">
        <v>50.807245000000002</v>
      </c>
      <c r="O14" s="117">
        <v>0.86815699999999996</v>
      </c>
      <c r="P14" s="117">
        <v>0.90129099999999995</v>
      </c>
      <c r="Q14" s="117">
        <v>16.010073999999999</v>
      </c>
      <c r="R14" s="117">
        <v>13.856280999999999</v>
      </c>
      <c r="S14" s="117">
        <v>3.8835069999999998</v>
      </c>
      <c r="T14" s="117">
        <v>17.759674</v>
      </c>
      <c r="U14" s="117">
        <v>8.122897</v>
      </c>
      <c r="V14" s="117">
        <v>72.419082000000003</v>
      </c>
      <c r="W14" s="166">
        <v>2.0655549999999998</v>
      </c>
      <c r="X14" s="166">
        <v>0.20525199999999999</v>
      </c>
      <c r="Y14" s="166">
        <v>0.27494299999999999</v>
      </c>
      <c r="Z14" s="166">
        <v>0.13817199999999999</v>
      </c>
      <c r="AA14" s="166">
        <v>9.8569000000000004E-2</v>
      </c>
      <c r="AB14" s="166">
        <v>0.71693600000000002</v>
      </c>
      <c r="AC14" s="117">
        <v>0.112385</v>
      </c>
      <c r="AD14" s="117">
        <v>2.1363099999999999</v>
      </c>
      <c r="AE14" s="51"/>
      <c r="AF14" s="117">
        <v>40057.1</v>
      </c>
      <c r="AG14" s="117">
        <v>187063.74400000001</v>
      </c>
      <c r="AH14" s="117">
        <v>32139</v>
      </c>
      <c r="AI14" s="117" t="s">
        <v>65</v>
      </c>
      <c r="AJ14" s="117" t="s">
        <v>65</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4.3221000000000002E-2</v>
      </c>
      <c r="F16" s="166">
        <v>0.92919799999999997</v>
      </c>
      <c r="G16" s="117">
        <v>1.1876850000000001</v>
      </c>
      <c r="H16" s="117">
        <v>2.6394000000000001E-2</v>
      </c>
      <c r="I16" s="117" t="s">
        <v>433</v>
      </c>
      <c r="J16" s="117" t="s">
        <v>433</v>
      </c>
      <c r="K16" s="117">
        <v>0.210226</v>
      </c>
      <c r="L16" s="117" t="s">
        <v>433</v>
      </c>
      <c r="M16" s="166">
        <v>3.9058619999999999</v>
      </c>
      <c r="N16" s="117">
        <v>7.0759999999999998E-3</v>
      </c>
      <c r="O16" s="117">
        <v>4.1800000000000002E-4</v>
      </c>
      <c r="P16" s="117">
        <v>1.4469999999999999E-3</v>
      </c>
      <c r="Q16" s="117">
        <v>2.895E-3</v>
      </c>
      <c r="R16" s="117">
        <v>1.4473E-2</v>
      </c>
      <c r="S16" s="117">
        <v>1.4473E-2</v>
      </c>
      <c r="T16" s="117">
        <v>7.2360000000000002E-3</v>
      </c>
      <c r="U16" s="117" t="s">
        <v>72</v>
      </c>
      <c r="V16" s="117">
        <v>9.6485000000000001E-2</v>
      </c>
      <c r="W16" s="117">
        <v>5.2119999999999996E-3</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0.45946100000000001</v>
      </c>
      <c r="F19" s="117">
        <v>1.932E-2</v>
      </c>
      <c r="G19" s="117">
        <v>2.4707379999999999</v>
      </c>
      <c r="H19" s="117">
        <v>8.8500000000000004E-4</v>
      </c>
      <c r="I19" s="117" t="s">
        <v>433</v>
      </c>
      <c r="J19" s="117" t="s">
        <v>433</v>
      </c>
      <c r="K19" s="117">
        <v>2.5118999999999999E-2</v>
      </c>
      <c r="L19" s="117" t="s">
        <v>433</v>
      </c>
      <c r="M19" s="117">
        <v>7.5140999999999999E-2</v>
      </c>
      <c r="N19" s="117">
        <v>3.2099000000000003E-2</v>
      </c>
      <c r="O19" s="117">
        <v>1.0250000000000001E-3</v>
      </c>
      <c r="P19" s="117">
        <v>8.7299999999999997E-4</v>
      </c>
      <c r="Q19" s="117">
        <v>0.111969</v>
      </c>
      <c r="R19" s="117">
        <v>5.0900000000000001E-2</v>
      </c>
      <c r="S19" s="117">
        <v>1.7097000000000001E-2</v>
      </c>
      <c r="T19" s="117">
        <v>0.51508299999999996</v>
      </c>
      <c r="U19" s="117">
        <v>1.21E-4</v>
      </c>
      <c r="V19" s="117">
        <v>2.1763000000000001E-2</v>
      </c>
      <c r="W19" s="166">
        <v>3.2002999999999997E-2</v>
      </c>
      <c r="X19" s="117">
        <v>4.6239999999999996E-3</v>
      </c>
      <c r="Y19" s="117">
        <v>7.4939999999999998E-3</v>
      </c>
      <c r="Z19" s="117">
        <v>3.875E-3</v>
      </c>
      <c r="AA19" s="117">
        <v>3.284E-3</v>
      </c>
      <c r="AB19" s="117">
        <v>1.9276999999999999E-2</v>
      </c>
      <c r="AC19" s="117">
        <v>3.1619999999999999E-5</v>
      </c>
      <c r="AD19" s="117">
        <v>8.6700000000000006E-3</v>
      </c>
      <c r="AE19" s="51"/>
      <c r="AF19" s="117">
        <v>2506.6999999999998</v>
      </c>
      <c r="AG19" s="117">
        <v>51</v>
      </c>
      <c r="AH19" s="166">
        <v>1753.2</v>
      </c>
      <c r="AI19" s="117" t="s">
        <v>65</v>
      </c>
      <c r="AJ19" s="117" t="s">
        <v>65</v>
      </c>
      <c r="AK19" s="117" t="s">
        <v>65</v>
      </c>
      <c r="AL19" s="40" t="s">
        <v>61</v>
      </c>
    </row>
    <row r="20" spans="1:38" ht="26.25" customHeight="1" thickBot="1" x14ac:dyDescent="0.25">
      <c r="A20" s="60" t="s">
        <v>66</v>
      </c>
      <c r="B20" s="60" t="s">
        <v>79</v>
      </c>
      <c r="C20" s="61" t="s">
        <v>80</v>
      </c>
      <c r="D20" s="62"/>
      <c r="E20" s="117">
        <v>0.26067299999999999</v>
      </c>
      <c r="F20" s="117">
        <v>9.1710000000000003E-3</v>
      </c>
      <c r="G20" s="117">
        <v>1.662258</v>
      </c>
      <c r="H20" s="117">
        <v>2.8299999999999999E-4</v>
      </c>
      <c r="I20" s="117" t="s">
        <v>433</v>
      </c>
      <c r="J20" s="117" t="s">
        <v>433</v>
      </c>
      <c r="K20" s="117">
        <v>1.213E-2</v>
      </c>
      <c r="L20" s="117" t="s">
        <v>433</v>
      </c>
      <c r="M20" s="117">
        <v>4.2220000000000001E-3</v>
      </c>
      <c r="N20" s="117">
        <v>1.7507999999999999E-2</v>
      </c>
      <c r="O20" s="117">
        <v>5.0000000000000001E-4</v>
      </c>
      <c r="P20" s="117">
        <v>1.6699999999999999E-4</v>
      </c>
      <c r="Q20" s="117">
        <v>7.4199000000000001E-2</v>
      </c>
      <c r="R20" s="117">
        <v>3.3348000000000003E-2</v>
      </c>
      <c r="S20" s="117">
        <v>1.0338E-2</v>
      </c>
      <c r="T20" s="117">
        <v>0.34181699999999998</v>
      </c>
      <c r="U20" s="117" t="s">
        <v>65</v>
      </c>
      <c r="V20" s="117">
        <v>8.7539999999999996E-3</v>
      </c>
      <c r="W20" s="117">
        <v>1.6674000000000001E-2</v>
      </c>
      <c r="X20" s="117">
        <v>2.251E-3</v>
      </c>
      <c r="Y20" s="117">
        <v>3.9179999999999996E-3</v>
      </c>
      <c r="Z20" s="117">
        <v>2.0839999999999999E-3</v>
      </c>
      <c r="AA20" s="117">
        <v>1.8339999999999999E-3</v>
      </c>
      <c r="AB20" s="117">
        <v>1.0088E-2</v>
      </c>
      <c r="AC20" s="117" t="s">
        <v>65</v>
      </c>
      <c r="AD20" s="117" t="s">
        <v>65</v>
      </c>
      <c r="AE20" s="51"/>
      <c r="AF20" s="117">
        <v>1667.4</v>
      </c>
      <c r="AG20" s="117" t="s">
        <v>65</v>
      </c>
      <c r="AH20" s="117" t="s">
        <v>65</v>
      </c>
      <c r="AI20" s="117" t="s">
        <v>65</v>
      </c>
      <c r="AJ20" s="117" t="s">
        <v>65</v>
      </c>
      <c r="AK20" s="117" t="s">
        <v>65</v>
      </c>
      <c r="AL20" s="40" t="s">
        <v>61</v>
      </c>
    </row>
    <row r="21" spans="1:38" ht="26.25" customHeight="1" thickBot="1" x14ac:dyDescent="0.25">
      <c r="A21" s="60" t="s">
        <v>66</v>
      </c>
      <c r="B21" s="60" t="s">
        <v>81</v>
      </c>
      <c r="C21" s="61" t="s">
        <v>82</v>
      </c>
      <c r="D21" s="62"/>
      <c r="E21" s="117">
        <v>1.310449</v>
      </c>
      <c r="F21" s="117">
        <v>5.0626999999999998E-2</v>
      </c>
      <c r="G21" s="117">
        <v>4.1123560000000001</v>
      </c>
      <c r="H21" s="117">
        <v>1.449E-3</v>
      </c>
      <c r="I21" s="117" t="s">
        <v>433</v>
      </c>
      <c r="J21" s="117" t="s">
        <v>433</v>
      </c>
      <c r="K21" s="117">
        <v>6.0330000000000002E-2</v>
      </c>
      <c r="L21" s="117" t="s">
        <v>433</v>
      </c>
      <c r="M21" s="117">
        <v>3.6346999999999997E-2</v>
      </c>
      <c r="N21" s="117">
        <v>9.3247999999999998E-2</v>
      </c>
      <c r="O21" s="117">
        <v>1.4848E-2</v>
      </c>
      <c r="P21" s="117">
        <v>8.52E-4</v>
      </c>
      <c r="Q21" s="117">
        <v>0.37933099999999997</v>
      </c>
      <c r="R21" s="117">
        <v>0.170486</v>
      </c>
      <c r="S21" s="117">
        <v>5.4348E-2</v>
      </c>
      <c r="T21" s="117">
        <v>1.7849139999999999</v>
      </c>
      <c r="U21" s="117" t="s">
        <v>65</v>
      </c>
      <c r="V21" s="117">
        <v>4.6623999999999999E-2</v>
      </c>
      <c r="W21" s="117">
        <v>8.5242999999999999E-2</v>
      </c>
      <c r="X21" s="117">
        <v>1.4128E-2</v>
      </c>
      <c r="Y21" s="117">
        <v>2.2651999999999999E-2</v>
      </c>
      <c r="Z21" s="117">
        <v>1.2527E-2</v>
      </c>
      <c r="AA21" s="117">
        <v>1.0125E-2</v>
      </c>
      <c r="AB21" s="117">
        <v>5.9433E-2</v>
      </c>
      <c r="AC21" s="117" t="s">
        <v>65</v>
      </c>
      <c r="AD21" s="117" t="s">
        <v>65</v>
      </c>
      <c r="AE21" s="51"/>
      <c r="AF21" s="117">
        <v>8524.2999999999993</v>
      </c>
      <c r="AG21" s="117" t="s">
        <v>65</v>
      </c>
      <c r="AH21" s="117" t="s">
        <v>65</v>
      </c>
      <c r="AI21" s="117" t="s">
        <v>65</v>
      </c>
      <c r="AJ21" s="117" t="s">
        <v>65</v>
      </c>
      <c r="AK21" s="117" t="s">
        <v>65</v>
      </c>
      <c r="AL21" s="40" t="s">
        <v>61</v>
      </c>
    </row>
    <row r="22" spans="1:38" ht="26.25" customHeight="1" thickBot="1" x14ac:dyDescent="0.25">
      <c r="A22" s="60" t="s">
        <v>66</v>
      </c>
      <c r="B22" s="64" t="s">
        <v>83</v>
      </c>
      <c r="C22" s="61" t="s">
        <v>84</v>
      </c>
      <c r="D22" s="62"/>
      <c r="E22" s="117">
        <v>2.086379</v>
      </c>
      <c r="F22" s="117">
        <v>4.7168000000000002E-2</v>
      </c>
      <c r="G22" s="117">
        <v>11.637810999999999</v>
      </c>
      <c r="H22" s="117">
        <v>1.34E-3</v>
      </c>
      <c r="I22" s="117" t="s">
        <v>433</v>
      </c>
      <c r="J22" s="117" t="s">
        <v>433</v>
      </c>
      <c r="K22" s="117">
        <v>98.937073999999996</v>
      </c>
      <c r="L22" s="117" t="s">
        <v>433</v>
      </c>
      <c r="M22" s="117">
        <v>0.82365900000000003</v>
      </c>
      <c r="N22" s="117">
        <v>60.454276</v>
      </c>
      <c r="O22" s="117">
        <v>3.1449220000000002</v>
      </c>
      <c r="P22" s="117">
        <v>6.8877999999999995E-2</v>
      </c>
      <c r="Q22" s="117">
        <v>0.326901</v>
      </c>
      <c r="R22" s="117">
        <v>0.16303799999999999</v>
      </c>
      <c r="S22" s="117">
        <v>2.1237460000000001</v>
      </c>
      <c r="T22" s="117">
        <v>1.7528010000000001</v>
      </c>
      <c r="U22" s="117">
        <v>1.2799999999999999E-4</v>
      </c>
      <c r="V22" s="117">
        <v>13.967504</v>
      </c>
      <c r="W22" s="117">
        <v>0.65122199999999997</v>
      </c>
      <c r="X22" s="117">
        <v>1.5088000000000001E-2</v>
      </c>
      <c r="Y22" s="117">
        <v>2.3614E-2</v>
      </c>
      <c r="Z22" s="117">
        <v>1.2551E-2</v>
      </c>
      <c r="AA22" s="117">
        <v>9.7610000000000006E-3</v>
      </c>
      <c r="AB22" s="117">
        <v>6.1013999999999999E-2</v>
      </c>
      <c r="AC22" s="117">
        <v>4.6259999999999999E-3</v>
      </c>
      <c r="AD22" s="117">
        <v>9.0468000000000007E-2</v>
      </c>
      <c r="AE22" s="51"/>
      <c r="AF22" s="117">
        <v>7164.8</v>
      </c>
      <c r="AG22" s="117">
        <v>7188.9301350999995</v>
      </c>
      <c r="AH22" s="117" t="s">
        <v>65</v>
      </c>
      <c r="AI22" s="117" t="s">
        <v>65</v>
      </c>
      <c r="AJ22" s="117" t="s">
        <v>65</v>
      </c>
      <c r="AK22" s="117" t="s">
        <v>65</v>
      </c>
      <c r="AL22" s="40" t="s">
        <v>61</v>
      </c>
    </row>
    <row r="23" spans="1:38" ht="26.25" customHeight="1" thickBot="1" x14ac:dyDescent="0.25">
      <c r="A23" s="60" t="s">
        <v>85</v>
      </c>
      <c r="B23" s="64" t="s">
        <v>86</v>
      </c>
      <c r="C23" s="61" t="s">
        <v>87</v>
      </c>
      <c r="D23" s="103"/>
      <c r="E23" s="117">
        <v>0.36427399999999999</v>
      </c>
      <c r="F23" s="117">
        <v>0.169185</v>
      </c>
      <c r="G23" s="117">
        <v>0.108</v>
      </c>
      <c r="H23" s="117">
        <v>8.7000000000000001E-5</v>
      </c>
      <c r="I23" s="117" t="s">
        <v>433</v>
      </c>
      <c r="J23" s="117" t="s">
        <v>433</v>
      </c>
      <c r="K23" s="117">
        <v>4.4986999999999999E-2</v>
      </c>
      <c r="L23" s="117" t="s">
        <v>433</v>
      </c>
      <c r="M23" s="117">
        <v>3.4959570000000002</v>
      </c>
      <c r="N23" s="117">
        <v>0.6</v>
      </c>
      <c r="O23" s="117">
        <v>1.3999999999999999E-4</v>
      </c>
      <c r="P23" s="117" t="s">
        <v>72</v>
      </c>
      <c r="Q23" s="117" t="s">
        <v>72</v>
      </c>
      <c r="R23" s="117">
        <v>6.9999999999999999E-4</v>
      </c>
      <c r="S23" s="117">
        <v>2.3800000000000002E-2</v>
      </c>
      <c r="T23" s="117">
        <v>9.7999999999999997E-4</v>
      </c>
      <c r="U23" s="117">
        <v>1.3999999999999999E-4</v>
      </c>
      <c r="V23" s="117">
        <v>1.4E-2</v>
      </c>
      <c r="W23" s="117" t="s">
        <v>72</v>
      </c>
      <c r="X23" s="117">
        <v>4.6000000000000001E-4</v>
      </c>
      <c r="Y23" s="117">
        <v>6.6E-4</v>
      </c>
      <c r="Z23" s="117" t="s">
        <v>72</v>
      </c>
      <c r="AA23" s="117" t="s">
        <v>72</v>
      </c>
      <c r="AB23" s="117">
        <v>1.1199999999999999E-3</v>
      </c>
      <c r="AC23" s="117" t="s">
        <v>65</v>
      </c>
      <c r="AD23" s="117" t="s">
        <v>65</v>
      </c>
      <c r="AE23" s="51"/>
      <c r="AF23" s="117">
        <v>599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1.541272</v>
      </c>
      <c r="F24" s="117">
        <v>0.14622099999999999</v>
      </c>
      <c r="G24" s="117">
        <v>6.9565999999999999</v>
      </c>
      <c r="H24" s="117">
        <v>2.9369999999999999E-3</v>
      </c>
      <c r="I24" s="117" t="s">
        <v>433</v>
      </c>
      <c r="J24" s="117" t="s">
        <v>433</v>
      </c>
      <c r="K24" s="117">
        <v>0.33826800000000001</v>
      </c>
      <c r="L24" s="117" t="s">
        <v>433</v>
      </c>
      <c r="M24" s="117">
        <v>2.64174</v>
      </c>
      <c r="N24" s="117">
        <v>0.29042299999999999</v>
      </c>
      <c r="O24" s="117">
        <v>8.8610000000000008E-3</v>
      </c>
      <c r="P24" s="117">
        <v>1.8792E-2</v>
      </c>
      <c r="Q24" s="117">
        <v>0.27279500000000001</v>
      </c>
      <c r="R24" s="117">
        <v>0.15321499999999999</v>
      </c>
      <c r="S24" s="117">
        <v>9.7928000000000001E-2</v>
      </c>
      <c r="T24" s="117">
        <v>6.2742000000000006E-2</v>
      </c>
      <c r="U24" s="117">
        <v>4.1700000000000001E-3</v>
      </c>
      <c r="V24" s="117">
        <v>0.49918899999999999</v>
      </c>
      <c r="W24" s="117">
        <v>0.35491699999999998</v>
      </c>
      <c r="X24" s="117">
        <v>5.7428E-2</v>
      </c>
      <c r="Y24" s="117">
        <v>7.9033000000000006E-2</v>
      </c>
      <c r="Z24" s="117">
        <v>3.6556999999999999E-2</v>
      </c>
      <c r="AA24" s="117">
        <v>2.7639E-2</v>
      </c>
      <c r="AB24" s="117">
        <v>0.200657</v>
      </c>
      <c r="AC24" s="117">
        <v>2.5479999999999999E-3</v>
      </c>
      <c r="AD24" s="117">
        <v>0.33660299999999999</v>
      </c>
      <c r="AE24" s="51"/>
      <c r="AF24" s="117">
        <v>5923.6999999999989</v>
      </c>
      <c r="AG24" s="117">
        <v>1980</v>
      </c>
      <c r="AH24" s="166">
        <v>7066.8</v>
      </c>
      <c r="AI24" s="117">
        <v>264</v>
      </c>
      <c r="AJ24" s="117" t="s">
        <v>65</v>
      </c>
      <c r="AK24" s="117" t="s">
        <v>65</v>
      </c>
      <c r="AL24" s="40" t="s">
        <v>61</v>
      </c>
    </row>
    <row r="25" spans="1:38" ht="26.25" customHeight="1" thickBot="1" x14ac:dyDescent="0.25">
      <c r="A25" s="60" t="s">
        <v>90</v>
      </c>
      <c r="B25" s="64" t="s">
        <v>91</v>
      </c>
      <c r="C25" s="66" t="s">
        <v>92</v>
      </c>
      <c r="D25" s="62"/>
      <c r="E25" s="62">
        <v>5.0719E-2</v>
      </c>
      <c r="F25" s="62">
        <v>9.5549999999999993E-3</v>
      </c>
      <c r="G25" s="62">
        <v>5.2639999999999996E-3</v>
      </c>
      <c r="H25" s="117" t="s">
        <v>72</v>
      </c>
      <c r="I25" s="117" t="s">
        <v>433</v>
      </c>
      <c r="J25" s="117" t="s">
        <v>433</v>
      </c>
      <c r="K25" s="62">
        <v>3.7500000000000001E-4</v>
      </c>
      <c r="L25" s="117" t="s">
        <v>433</v>
      </c>
      <c r="M25" s="62">
        <v>9.0740000000000001E-2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62">
        <v>239.77</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62">
        <v>1.5950000000000001E-3</v>
      </c>
      <c r="F26" s="62">
        <v>2.4789999999999999E-3</v>
      </c>
      <c r="G26" s="62">
        <v>2.5500000000000002E-4</v>
      </c>
      <c r="H26" s="117" t="s">
        <v>72</v>
      </c>
      <c r="I26" s="117" t="s">
        <v>433</v>
      </c>
      <c r="J26" s="117" t="s">
        <v>433</v>
      </c>
      <c r="K26" s="62">
        <v>1.7E-5</v>
      </c>
      <c r="L26" s="117" t="s">
        <v>433</v>
      </c>
      <c r="M26" s="62">
        <v>2.9635000000000002E-2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62">
        <v>12.754</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13.427051644257281</v>
      </c>
      <c r="F27" s="117">
        <v>10.858164145482483</v>
      </c>
      <c r="G27" s="117">
        <v>0.91331516076637442</v>
      </c>
      <c r="H27" s="117">
        <v>1.1015898655728546E-2</v>
      </c>
      <c r="I27" s="117" t="s">
        <v>433</v>
      </c>
      <c r="J27" s="117" t="s">
        <v>433</v>
      </c>
      <c r="K27" s="117">
        <v>0.12931723481324708</v>
      </c>
      <c r="L27" s="117" t="s">
        <v>433</v>
      </c>
      <c r="M27" s="117">
        <v>106.88653994030931</v>
      </c>
      <c r="N27" s="117">
        <v>50.828724598687948</v>
      </c>
      <c r="O27" s="117">
        <v>6.8949612040900593E-5</v>
      </c>
      <c r="P27" s="117">
        <v>3.0729328081072573E-3</v>
      </c>
      <c r="Q27" s="117">
        <v>1.0401341553597551E-4</v>
      </c>
      <c r="R27" s="117">
        <v>2.3350650797593973E-3</v>
      </c>
      <c r="S27" s="117">
        <v>1.6591528087765749E-3</v>
      </c>
      <c r="T27" s="117">
        <v>7.8408557635098702E-4</v>
      </c>
      <c r="U27" s="117">
        <v>7.0127606990149903E-5</v>
      </c>
      <c r="V27" s="117">
        <v>1.1606395001852213E-2</v>
      </c>
      <c r="W27" s="117">
        <v>0.16741420000000001</v>
      </c>
      <c r="X27" s="117">
        <v>3.2828615225000001E-3</v>
      </c>
      <c r="Y27" s="117">
        <v>5.4889276501000001E-3</v>
      </c>
      <c r="Z27" s="117">
        <v>2.2407878330000003E-3</v>
      </c>
      <c r="AA27" s="117">
        <v>6.1416764015000003E-3</v>
      </c>
      <c r="AB27" s="62">
        <v>1.7154253407100001E-2</v>
      </c>
      <c r="AC27" s="117">
        <v>1.6741459999999999E-4</v>
      </c>
      <c r="AD27" s="117">
        <v>3.4524899999999999E-5</v>
      </c>
      <c r="AE27" s="51"/>
      <c r="AF27" s="117">
        <v>15915.439487</v>
      </c>
      <c r="AG27" s="117" t="s">
        <v>65</v>
      </c>
      <c r="AH27" s="117" t="s">
        <v>65</v>
      </c>
      <c r="AI27" s="117" t="s">
        <v>65</v>
      </c>
      <c r="AJ27" s="117" t="s">
        <v>65</v>
      </c>
      <c r="AK27" s="117" t="s">
        <v>65</v>
      </c>
      <c r="AL27" s="40" t="s">
        <v>61</v>
      </c>
    </row>
    <row r="28" spans="1:38" ht="26.25" customHeight="1" thickBot="1" x14ac:dyDescent="0.25">
      <c r="A28" s="60" t="s">
        <v>95</v>
      </c>
      <c r="B28" s="60" t="s">
        <v>98</v>
      </c>
      <c r="C28" s="61" t="s">
        <v>99</v>
      </c>
      <c r="D28" s="62"/>
      <c r="E28" s="117">
        <v>1.459314115779422</v>
      </c>
      <c r="F28" s="117">
        <v>0.6924282904977147</v>
      </c>
      <c r="G28" s="117">
        <v>0.34866822121687868</v>
      </c>
      <c r="H28" s="117">
        <v>9.7905376349374427E-4</v>
      </c>
      <c r="I28" s="117" t="s">
        <v>433</v>
      </c>
      <c r="J28" s="117" t="s">
        <v>433</v>
      </c>
      <c r="K28" s="117">
        <v>0.16276106561938203</v>
      </c>
      <c r="L28" s="117" t="s">
        <v>433</v>
      </c>
      <c r="M28" s="117">
        <v>7.8041093015076806</v>
      </c>
      <c r="N28" s="117">
        <v>3.7026305864108386</v>
      </c>
      <c r="O28" s="117">
        <v>6.4333208932039691E-6</v>
      </c>
      <c r="P28" s="117">
        <v>3.7338071289543814E-4</v>
      </c>
      <c r="Q28" s="117">
        <v>1.0398231372134475E-5</v>
      </c>
      <c r="R28" s="117">
        <v>4.0991486709092612E-4</v>
      </c>
      <c r="S28" s="117">
        <v>2.8167947601320917E-4</v>
      </c>
      <c r="T28" s="117">
        <v>6.2759439786917807E-5</v>
      </c>
      <c r="U28" s="117">
        <v>7.9298209578610162E-6</v>
      </c>
      <c r="V28" s="117">
        <v>1.353315459986779E-3</v>
      </c>
      <c r="W28" s="117">
        <v>1.0237400000000001E-2</v>
      </c>
      <c r="X28" s="117">
        <v>7.8052030759999998E-4</v>
      </c>
      <c r="Y28" s="117">
        <v>9.7996804299999994E-4</v>
      </c>
      <c r="Z28" s="117">
        <v>6.4876167659999996E-4</v>
      </c>
      <c r="AA28" s="117">
        <v>9.0609927610000001E-4</v>
      </c>
      <c r="AB28" s="117">
        <v>3.3153493033000001E-3</v>
      </c>
      <c r="AC28" s="117">
        <v>1.0237299999999999E-5</v>
      </c>
      <c r="AD28" s="117">
        <v>1.0237299999999999E-5</v>
      </c>
      <c r="AE28" s="51"/>
      <c r="AF28" s="117">
        <v>2352.1396370000002</v>
      </c>
      <c r="AG28" s="117" t="s">
        <v>65</v>
      </c>
      <c r="AH28" s="117" t="s">
        <v>65</v>
      </c>
      <c r="AI28" s="117" t="s">
        <v>65</v>
      </c>
      <c r="AJ28" s="117" t="s">
        <v>65</v>
      </c>
      <c r="AK28" s="117" t="s">
        <v>65</v>
      </c>
      <c r="AL28" s="40" t="s">
        <v>61</v>
      </c>
    </row>
    <row r="29" spans="1:38" ht="26.25" customHeight="1" thickBot="1" x14ac:dyDescent="0.25">
      <c r="A29" s="60" t="s">
        <v>95</v>
      </c>
      <c r="B29" s="60" t="s">
        <v>100</v>
      </c>
      <c r="C29" s="61" t="s">
        <v>101</v>
      </c>
      <c r="D29" s="62"/>
      <c r="E29" s="117">
        <v>8.2601994027270376</v>
      </c>
      <c r="F29" s="117">
        <v>1.692954318969647</v>
      </c>
      <c r="G29" s="117">
        <v>1.6603053482860219</v>
      </c>
      <c r="H29" s="117">
        <v>3.038126170244084E-3</v>
      </c>
      <c r="I29" s="117" t="s">
        <v>433</v>
      </c>
      <c r="J29" s="117" t="s">
        <v>433</v>
      </c>
      <c r="K29" s="117">
        <v>0.23811063318922385</v>
      </c>
      <c r="L29" s="117" t="s">
        <v>433</v>
      </c>
      <c r="M29" s="117">
        <v>2.9784616461608877</v>
      </c>
      <c r="N29" s="117">
        <v>10.890402085096833</v>
      </c>
      <c r="O29" s="117">
        <v>2.2095940092822941E-5</v>
      </c>
      <c r="P29" s="117">
        <v>1.4346424556686509E-3</v>
      </c>
      <c r="Q29" s="117">
        <v>3.6931662632281235E-5</v>
      </c>
      <c r="R29" s="117">
        <v>1.7452295534978928E-3</v>
      </c>
      <c r="S29" s="117">
        <v>1.1903173583160849E-3</v>
      </c>
      <c r="T29" s="117">
        <v>1.9728702367176147E-4</v>
      </c>
      <c r="U29" s="117">
        <v>2.9671445078916588E-5</v>
      </c>
      <c r="V29" s="117">
        <v>5.123053587604046E-3</v>
      </c>
      <c r="W29" s="117">
        <v>7.5582700000000003E-2</v>
      </c>
      <c r="X29" s="117">
        <v>1.0797514281E-3</v>
      </c>
      <c r="Y29" s="117">
        <v>6.5384947588E-3</v>
      </c>
      <c r="Z29" s="117">
        <v>7.3063179966000001E-3</v>
      </c>
      <c r="AA29" s="117">
        <v>1.6796133326E-3</v>
      </c>
      <c r="AB29" s="62">
        <v>1.6604177516100001E-2</v>
      </c>
      <c r="AC29" s="117">
        <v>1.30769E-5</v>
      </c>
      <c r="AD29" s="117">
        <v>1.30769E-5</v>
      </c>
      <c r="AE29" s="51"/>
      <c r="AF29" s="117">
        <v>9603.372942</v>
      </c>
      <c r="AG29" s="117" t="s">
        <v>65</v>
      </c>
      <c r="AH29" s="117" t="s">
        <v>65</v>
      </c>
      <c r="AI29" s="117" t="s">
        <v>65</v>
      </c>
      <c r="AJ29" s="117" t="s">
        <v>65</v>
      </c>
      <c r="AK29" s="117" t="s">
        <v>65</v>
      </c>
      <c r="AL29" s="40" t="s">
        <v>61</v>
      </c>
    </row>
    <row r="30" spans="1:38" ht="26.25" customHeight="1" thickBot="1" x14ac:dyDescent="0.25">
      <c r="A30" s="60" t="s">
        <v>95</v>
      </c>
      <c r="B30" s="60" t="s">
        <v>102</v>
      </c>
      <c r="C30" s="61" t="s">
        <v>103</v>
      </c>
      <c r="D30" s="62"/>
      <c r="E30" s="117">
        <v>1.9164963224288956E-3</v>
      </c>
      <c r="F30" s="117">
        <v>7.6240752917375015E-3</v>
      </c>
      <c r="G30" s="117">
        <v>3.8029277873970495E-4</v>
      </c>
      <c r="H30" s="117">
        <v>1.0342804455858214E-5</v>
      </c>
      <c r="I30" s="117" t="s">
        <v>433</v>
      </c>
      <c r="J30" s="117" t="s">
        <v>433</v>
      </c>
      <c r="K30" s="117">
        <v>1.0342821188740478E-4</v>
      </c>
      <c r="L30" s="117" t="s">
        <v>433</v>
      </c>
      <c r="M30" s="117">
        <v>0.10455668994425731</v>
      </c>
      <c r="N30" s="117">
        <v>2.8521958405477867E-2</v>
      </c>
      <c r="O30" s="117">
        <v>3.8029277873970482E-8</v>
      </c>
      <c r="P30" s="117">
        <v>1.6542735875177163E-6</v>
      </c>
      <c r="Q30" s="117">
        <v>5.704391681095572E-8</v>
      </c>
      <c r="R30" s="117">
        <v>1.1979222530300707E-6</v>
      </c>
      <c r="S30" s="117">
        <v>8.5565875216433593E-7</v>
      </c>
      <c r="T30" s="117">
        <v>4.3733669555066062E-7</v>
      </c>
      <c r="U30" s="117">
        <v>3.8029277873970482E-8</v>
      </c>
      <c r="V30" s="117">
        <v>6.2748308492051302E-6</v>
      </c>
      <c r="W30" s="117">
        <v>1.629E-4</v>
      </c>
      <c r="X30" s="117">
        <v>2.4822731000000002E-6</v>
      </c>
      <c r="Y30" s="117">
        <v>4.5508340000000002E-6</v>
      </c>
      <c r="Z30" s="117">
        <v>1.5514206000000001E-6</v>
      </c>
      <c r="AA30" s="117">
        <v>5.3265443000000008E-6</v>
      </c>
      <c r="AB30" s="117">
        <v>1.3911072000000001E-5</v>
      </c>
      <c r="AC30" s="117">
        <v>1.6290000000000001E-7</v>
      </c>
      <c r="AD30" s="117">
        <v>1.6290000000000001E-7</v>
      </c>
      <c r="AE30" s="51"/>
      <c r="AF30" s="117">
        <v>8.366441</v>
      </c>
      <c r="AG30" s="117" t="s">
        <v>65</v>
      </c>
      <c r="AH30" s="117" t="s">
        <v>65</v>
      </c>
      <c r="AI30" s="117" t="s">
        <v>65</v>
      </c>
      <c r="AJ30" s="117" t="s">
        <v>65</v>
      </c>
      <c r="AK30" s="117" t="s">
        <v>65</v>
      </c>
      <c r="AL30" s="40" t="s">
        <v>61</v>
      </c>
    </row>
    <row r="31" spans="1:38" ht="26.25" customHeight="1" thickBot="1" x14ac:dyDescent="0.25">
      <c r="A31" s="60" t="s">
        <v>95</v>
      </c>
      <c r="B31" s="60" t="s">
        <v>104</v>
      </c>
      <c r="C31" s="61" t="s">
        <v>105</v>
      </c>
      <c r="D31" s="62"/>
      <c r="E31" s="117" t="s">
        <v>65</v>
      </c>
      <c r="F31" s="117">
        <v>3.5051779999999999</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163.481493</v>
      </c>
      <c r="AG31" s="117" t="s">
        <v>65</v>
      </c>
      <c r="AH31" s="117" t="s">
        <v>65</v>
      </c>
      <c r="AI31" s="117" t="s">
        <v>65</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t="s">
        <v>433</v>
      </c>
      <c r="J32" s="117" t="s">
        <v>433</v>
      </c>
      <c r="K32" s="117">
        <v>0.245527</v>
      </c>
      <c r="L32" s="117" t="s">
        <v>433</v>
      </c>
      <c r="M32" s="117" t="s">
        <v>65</v>
      </c>
      <c r="N32" s="117">
        <v>0.78994200000000003</v>
      </c>
      <c r="O32" s="117">
        <v>3.3960000000000001E-3</v>
      </c>
      <c r="P32" s="117" t="s">
        <v>65</v>
      </c>
      <c r="Q32" s="117">
        <v>9.0010000000000003E-3</v>
      </c>
      <c r="R32" s="117">
        <v>0.295518</v>
      </c>
      <c r="S32" s="117">
        <v>6.494027</v>
      </c>
      <c r="T32" s="117">
        <v>4.4969000000000002E-2</v>
      </c>
      <c r="U32" s="117">
        <v>4.9109999999999996E-3</v>
      </c>
      <c r="V32" s="117">
        <v>1.982545</v>
      </c>
      <c r="W32" s="117" t="s">
        <v>72</v>
      </c>
      <c r="X32" s="117">
        <v>5.5699999999999999E-4</v>
      </c>
      <c r="Y32" s="117">
        <v>5.3000000000000001E-5</v>
      </c>
      <c r="Z32" s="117">
        <v>7.8999999999999996E-5</v>
      </c>
      <c r="AA32" s="117">
        <v>3.2899999999999997E-4</v>
      </c>
      <c r="AB32" s="117">
        <v>1.018E-3</v>
      </c>
      <c r="AC32" s="117" t="s">
        <v>72</v>
      </c>
      <c r="AD32" s="117" t="s">
        <v>72</v>
      </c>
      <c r="AE32" s="51"/>
      <c r="AF32" s="117" t="s">
        <v>65</v>
      </c>
      <c r="AG32" s="117" t="s">
        <v>65</v>
      </c>
      <c r="AH32" s="117" t="s">
        <v>65</v>
      </c>
      <c r="AI32" s="117" t="s">
        <v>65</v>
      </c>
      <c r="AJ32" s="117" t="s">
        <v>65</v>
      </c>
      <c r="AK32" s="117">
        <v>7597.76487</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1.5241070000000001</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7597.76487</v>
      </c>
      <c r="AL33" s="40" t="s">
        <v>108</v>
      </c>
    </row>
    <row r="34" spans="1:38" ht="26.25" customHeight="1" thickBot="1" x14ac:dyDescent="0.25">
      <c r="A34" s="60" t="s">
        <v>85</v>
      </c>
      <c r="B34" s="60" t="s">
        <v>111</v>
      </c>
      <c r="C34" s="61" t="s">
        <v>112</v>
      </c>
      <c r="D34" s="62"/>
      <c r="E34" s="117">
        <v>2.658004</v>
      </c>
      <c r="F34" s="117">
        <v>0.217337</v>
      </c>
      <c r="G34" s="117">
        <v>0.55869999999999997</v>
      </c>
      <c r="H34" s="117">
        <v>4.2999999999999999E-4</v>
      </c>
      <c r="I34" s="117" t="s">
        <v>433</v>
      </c>
      <c r="J34" s="117" t="s">
        <v>433</v>
      </c>
      <c r="K34" s="117">
        <v>0.10657999999999999</v>
      </c>
      <c r="L34" s="117" t="s">
        <v>433</v>
      </c>
      <c r="M34" s="117">
        <v>0.843727</v>
      </c>
      <c r="N34" s="117">
        <v>1.9161999999999998E-2</v>
      </c>
      <c r="O34" s="117">
        <v>6.87E-4</v>
      </c>
      <c r="P34" s="117">
        <v>1.1299999999999999E-3</v>
      </c>
      <c r="Q34" s="117">
        <v>5.7200000000000003E-4</v>
      </c>
      <c r="R34" s="117">
        <v>4.0810000000000004E-3</v>
      </c>
      <c r="S34" s="117">
        <v>7.5603000000000004E-2</v>
      </c>
      <c r="T34" s="117">
        <v>4.8690000000000001E-3</v>
      </c>
      <c r="U34" s="117">
        <v>6.87E-4</v>
      </c>
      <c r="V34" s="117">
        <v>7.1599999999999997E-2</v>
      </c>
      <c r="W34" s="117">
        <v>2.9028999999999999E-2</v>
      </c>
      <c r="X34" s="117">
        <v>7.7970000000000001E-3</v>
      </c>
      <c r="Y34" s="117">
        <v>1.0573000000000001E-2</v>
      </c>
      <c r="Z34" s="117">
        <v>4.8679999999999999E-3</v>
      </c>
      <c r="AA34" s="117">
        <v>2.9849999999999998E-3</v>
      </c>
      <c r="AB34" s="117">
        <v>2.6223E-2</v>
      </c>
      <c r="AC34" s="117">
        <v>8.8999999999999995E-5</v>
      </c>
      <c r="AD34" s="117">
        <v>2.4309999999999998E-2</v>
      </c>
      <c r="AE34" s="51"/>
      <c r="AF34" s="117">
        <v>1818.8999999999999</v>
      </c>
      <c r="AG34" s="117">
        <v>143</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65</v>
      </c>
      <c r="AG35" s="117" t="s">
        <v>65</v>
      </c>
      <c r="AH35" s="117" t="s">
        <v>65</v>
      </c>
      <c r="AI35" s="117" t="s">
        <v>65</v>
      </c>
      <c r="AJ35" s="117" t="s">
        <v>65</v>
      </c>
      <c r="AK35" s="117" t="s">
        <v>65</v>
      </c>
      <c r="AL35" s="40" t="s">
        <v>61</v>
      </c>
    </row>
    <row r="36" spans="1:38" ht="26.25" customHeight="1" thickBot="1" x14ac:dyDescent="0.25">
      <c r="A36" s="60" t="s">
        <v>113</v>
      </c>
      <c r="B36" s="60" t="s">
        <v>116</v>
      </c>
      <c r="C36" s="61" t="s">
        <v>117</v>
      </c>
      <c r="D36" s="62"/>
      <c r="E36" s="117">
        <v>0.47099999999999997</v>
      </c>
      <c r="F36" s="117">
        <v>1.6799999999999995E-2</v>
      </c>
      <c r="G36" s="117">
        <v>0.06</v>
      </c>
      <c r="H36" s="117" t="s">
        <v>72</v>
      </c>
      <c r="I36" s="117" t="s">
        <v>433</v>
      </c>
      <c r="J36" s="117" t="s">
        <v>433</v>
      </c>
      <c r="K36" s="117">
        <v>8.9999999999999993E-3</v>
      </c>
      <c r="L36" s="117" t="s">
        <v>433</v>
      </c>
      <c r="M36" s="117">
        <v>4.4400000000000009E-2</v>
      </c>
      <c r="N36" s="117">
        <v>7.7999999999999999E-4</v>
      </c>
      <c r="O36" s="117">
        <v>5.9999999999999995E-5</v>
      </c>
      <c r="P36" s="117">
        <v>1.7999999999999998E-4</v>
      </c>
      <c r="Q36" s="117">
        <v>2.3999999999999998E-4</v>
      </c>
      <c r="R36" s="117">
        <v>3.0000000000000003E-4</v>
      </c>
      <c r="S36" s="117">
        <v>1.2000000000000001E-3</v>
      </c>
      <c r="T36" s="117">
        <v>6.0000000000000001E-3</v>
      </c>
      <c r="U36" s="117">
        <v>5.9999999999999995E-5</v>
      </c>
      <c r="V36" s="117">
        <v>7.1999999999999989E-3</v>
      </c>
      <c r="W36" s="117">
        <v>7.7999999999999999E-4</v>
      </c>
      <c r="X36" s="117">
        <v>1.2E-5</v>
      </c>
      <c r="Y36" s="117">
        <v>5.9999999999999995E-5</v>
      </c>
      <c r="Z36" s="117">
        <v>5.9999999999999995E-5</v>
      </c>
      <c r="AA36" s="117">
        <v>6.0000000000000002E-6</v>
      </c>
      <c r="AB36" s="117">
        <v>1.3799999999999999E-4</v>
      </c>
      <c r="AC36" s="117">
        <v>4.7999999999999996E-4</v>
      </c>
      <c r="AD36" s="117">
        <v>2.2799999999999999E-4</v>
      </c>
      <c r="AE36" s="51"/>
      <c r="AF36" s="117">
        <v>253.79999999999998</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c r="AL38" s="40" t="s">
        <v>61</v>
      </c>
    </row>
    <row r="39" spans="1:38" ht="26.25" customHeight="1" thickBot="1" x14ac:dyDescent="0.25">
      <c r="A39" s="60" t="s">
        <v>122</v>
      </c>
      <c r="B39" s="60" t="s">
        <v>123</v>
      </c>
      <c r="C39" s="61" t="s">
        <v>124</v>
      </c>
      <c r="D39" s="62"/>
      <c r="E39" s="117">
        <v>0.45121699999999998</v>
      </c>
      <c r="F39" s="117">
        <v>0.20268900000000001</v>
      </c>
      <c r="G39" s="117">
        <v>1.0506679999999999</v>
      </c>
      <c r="H39" s="117">
        <v>9.3599999999999998E-4</v>
      </c>
      <c r="I39" s="117" t="s">
        <v>433</v>
      </c>
      <c r="J39" s="117" t="s">
        <v>433</v>
      </c>
      <c r="K39" s="117">
        <v>0.27291500000000002</v>
      </c>
      <c r="L39" s="117" t="s">
        <v>433</v>
      </c>
      <c r="M39" s="117">
        <v>0.41614000000000001</v>
      </c>
      <c r="N39" s="117">
        <v>7.5056999999999999E-2</v>
      </c>
      <c r="O39" s="117">
        <v>3.2400999999999999E-2</v>
      </c>
      <c r="P39" s="117">
        <v>1.681E-3</v>
      </c>
      <c r="Q39" s="117">
        <v>6.7147999999999999E-2</v>
      </c>
      <c r="R39" s="117">
        <v>7.4524000000000007E-2</v>
      </c>
      <c r="S39" s="117">
        <v>2.4329E-2</v>
      </c>
      <c r="T39" s="117">
        <v>0.359568</v>
      </c>
      <c r="U39" s="117">
        <v>1.165E-3</v>
      </c>
      <c r="V39" s="117">
        <v>1.1422680000000001</v>
      </c>
      <c r="W39" s="117">
        <v>0.240426</v>
      </c>
      <c r="X39" s="117">
        <v>2.7470000000000001E-2</v>
      </c>
      <c r="Y39" s="117">
        <v>4.2504E-2</v>
      </c>
      <c r="Z39" s="117">
        <v>1.5115999999999999E-2</v>
      </c>
      <c r="AA39" s="117">
        <v>1.1577E-2</v>
      </c>
      <c r="AB39" s="117">
        <v>9.6667000000000003E-2</v>
      </c>
      <c r="AC39" s="117">
        <v>1.099E-2</v>
      </c>
      <c r="AD39" s="117">
        <v>5.4730000000000004E-3</v>
      </c>
      <c r="AE39" s="51"/>
      <c r="AF39" s="117">
        <v>1475.4</v>
      </c>
      <c r="AG39" s="117">
        <v>32</v>
      </c>
      <c r="AH39" s="166">
        <v>375.3</v>
      </c>
      <c r="AI39" s="117">
        <v>2194</v>
      </c>
      <c r="AJ39" s="117" t="s">
        <v>65</v>
      </c>
      <c r="AK39" s="117" t="s">
        <v>65</v>
      </c>
      <c r="AL39" s="40" t="s">
        <v>61</v>
      </c>
    </row>
    <row r="40" spans="1:38" ht="26.25" customHeight="1" thickBot="1" x14ac:dyDescent="0.25">
      <c r="A40" s="60" t="s">
        <v>85</v>
      </c>
      <c r="B40" s="60" t="s">
        <v>125</v>
      </c>
      <c r="C40" s="61" t="s">
        <v>126</v>
      </c>
      <c r="D40" s="62"/>
      <c r="E40" s="117">
        <v>0.22988600000000001</v>
      </c>
      <c r="F40" s="117">
        <v>0.546732</v>
      </c>
      <c r="G40" s="117">
        <v>7.0499999999999993E-2</v>
      </c>
      <c r="H40" s="117">
        <v>5.3000000000000001E-5</v>
      </c>
      <c r="I40" s="117" t="s">
        <v>433</v>
      </c>
      <c r="J40" s="117" t="s">
        <v>433</v>
      </c>
      <c r="K40" s="117">
        <v>3.8560999999999998E-2</v>
      </c>
      <c r="L40" s="117" t="s">
        <v>433</v>
      </c>
      <c r="M40" s="117">
        <v>1.478785</v>
      </c>
      <c r="N40" s="117">
        <v>0.3</v>
      </c>
      <c r="O40" s="117">
        <v>8.7000000000000001E-5</v>
      </c>
      <c r="P40" s="117" t="s">
        <v>72</v>
      </c>
      <c r="Q40" s="117" t="s">
        <v>72</v>
      </c>
      <c r="R40" s="117">
        <v>4.3300000000000001E-4</v>
      </c>
      <c r="S40" s="117">
        <v>1.4704999999999999E-2</v>
      </c>
      <c r="T40" s="117">
        <v>6.0599999999999998E-4</v>
      </c>
      <c r="U40" s="117">
        <v>8.7000000000000001E-5</v>
      </c>
      <c r="V40" s="117">
        <v>8.6499999999999997E-3</v>
      </c>
      <c r="W40" s="117" t="s">
        <v>72</v>
      </c>
      <c r="X40" s="117">
        <v>2.7999999999999998E-4</v>
      </c>
      <c r="Y40" s="117">
        <v>4.1300000000000001E-4</v>
      </c>
      <c r="Z40" s="117" t="s">
        <v>72</v>
      </c>
      <c r="AA40" s="117" t="s">
        <v>72</v>
      </c>
      <c r="AB40" s="117">
        <v>6.9300000000000004E-4</v>
      </c>
      <c r="AC40" s="117" t="s">
        <v>65</v>
      </c>
      <c r="AD40" s="117" t="s">
        <v>65</v>
      </c>
      <c r="AE40" s="51"/>
      <c r="AF40" s="117">
        <v>369.1</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4.3891540000000004</v>
      </c>
      <c r="F41" s="166">
        <v>5.9828789999999996</v>
      </c>
      <c r="G41" s="166">
        <v>6.111129</v>
      </c>
      <c r="H41" s="166">
        <v>3.1127999999999999E-2</v>
      </c>
      <c r="I41" s="117" t="s">
        <v>433</v>
      </c>
      <c r="J41" s="117" t="s">
        <v>433</v>
      </c>
      <c r="K41" s="166">
        <v>4.2458679999999998</v>
      </c>
      <c r="L41" s="117" t="s">
        <v>433</v>
      </c>
      <c r="M41" s="166">
        <v>71.394013999999999</v>
      </c>
      <c r="N41" s="166">
        <v>2.876455</v>
      </c>
      <c r="O41" s="166">
        <v>0.1381</v>
      </c>
      <c r="P41" s="166">
        <v>8.9797000000000002E-2</v>
      </c>
      <c r="Q41" s="166">
        <v>5.6364999999999998E-2</v>
      </c>
      <c r="R41" s="166">
        <v>0.19562599999999999</v>
      </c>
      <c r="S41" s="166">
        <v>0.18238199999999999</v>
      </c>
      <c r="T41" s="166">
        <v>9.5593999999999998E-2</v>
      </c>
      <c r="U41" s="166">
        <v>1.5931000000000001E-2</v>
      </c>
      <c r="V41" s="166">
        <v>4.1194740000000003</v>
      </c>
      <c r="W41" s="166">
        <v>5.9564409999999999</v>
      </c>
      <c r="X41" s="166">
        <v>2.4118189999999999</v>
      </c>
      <c r="Y41" s="166">
        <v>3.0238990000000001</v>
      </c>
      <c r="Z41" s="166">
        <v>1.4155219999999999</v>
      </c>
      <c r="AA41" s="166">
        <v>1.5712470000000001</v>
      </c>
      <c r="AB41" s="204">
        <v>8.4224870000000003</v>
      </c>
      <c r="AC41" s="166">
        <v>8.9038999999999993E-2</v>
      </c>
      <c r="AD41" s="166">
        <v>1.1461859999999999</v>
      </c>
      <c r="AE41" s="51"/>
      <c r="AF41" s="117">
        <v>2800.5</v>
      </c>
      <c r="AG41" s="204">
        <v>6740.5</v>
      </c>
      <c r="AH41" s="117">
        <v>2865.6</v>
      </c>
      <c r="AI41" s="117">
        <v>5070</v>
      </c>
      <c r="AJ41" s="204">
        <v>351.62900000000002</v>
      </c>
      <c r="AK41" s="117" t="s">
        <v>65</v>
      </c>
      <c r="AL41" s="40" t="s">
        <v>61</v>
      </c>
    </row>
    <row r="42" spans="1:38" ht="26.25" customHeight="1" thickBot="1" x14ac:dyDescent="0.25">
      <c r="A42" s="60" t="s">
        <v>85</v>
      </c>
      <c r="B42" s="60" t="s">
        <v>129</v>
      </c>
      <c r="C42" s="61" t="s">
        <v>130</v>
      </c>
      <c r="D42" s="62"/>
      <c r="E42" s="117">
        <v>3.6470000000000001E-3</v>
      </c>
      <c r="F42" s="117">
        <v>0.13063900000000001</v>
      </c>
      <c r="G42" s="117">
        <v>1.9E-3</v>
      </c>
      <c r="H42" s="117">
        <v>3.0000000000000001E-6</v>
      </c>
      <c r="I42" s="117" t="s">
        <v>433</v>
      </c>
      <c r="J42" s="117" t="s">
        <v>433</v>
      </c>
      <c r="K42" s="117">
        <v>2.2179999999999999E-3</v>
      </c>
      <c r="L42" s="117" t="s">
        <v>433</v>
      </c>
      <c r="M42" s="117">
        <v>0.71423300000000001</v>
      </c>
      <c r="N42" s="117">
        <v>0.14249999999999999</v>
      </c>
      <c r="O42" s="117">
        <v>1.0000000000000001E-5</v>
      </c>
      <c r="P42" s="117" t="s">
        <v>72</v>
      </c>
      <c r="Q42" s="117" t="s">
        <v>72</v>
      </c>
      <c r="R42" s="117">
        <v>4.8000000000000001E-5</v>
      </c>
      <c r="S42" s="117">
        <v>1.6149999999999999E-3</v>
      </c>
      <c r="T42" s="117">
        <v>6.7000000000000002E-5</v>
      </c>
      <c r="U42" s="117">
        <v>1.0000000000000001E-5</v>
      </c>
      <c r="V42" s="117">
        <v>9.5E-4</v>
      </c>
      <c r="W42" s="117" t="s">
        <v>72</v>
      </c>
      <c r="X42" s="117">
        <v>3.8000000000000002E-5</v>
      </c>
      <c r="Y42" s="117">
        <v>3.8000000000000002E-5</v>
      </c>
      <c r="Z42" s="117" t="s">
        <v>72</v>
      </c>
      <c r="AA42" s="117" t="s">
        <v>72</v>
      </c>
      <c r="AB42" s="117">
        <v>7.6000000000000004E-5</v>
      </c>
      <c r="AC42" s="117" t="s">
        <v>65</v>
      </c>
      <c r="AD42" s="117" t="s">
        <v>65</v>
      </c>
      <c r="AE42" s="51"/>
      <c r="AF42" s="117">
        <v>41.8</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0.38854100000000003</v>
      </c>
      <c r="F43" s="117">
        <v>0.115788</v>
      </c>
      <c r="G43" s="117">
        <v>1.7149190000000001</v>
      </c>
      <c r="H43" s="117">
        <v>4.6799999999999999E-4</v>
      </c>
      <c r="I43" s="117" t="s">
        <v>433</v>
      </c>
      <c r="J43" s="117" t="s">
        <v>433</v>
      </c>
      <c r="K43" s="117">
        <v>9.4715999999999995E-2</v>
      </c>
      <c r="L43" s="117" t="s">
        <v>433</v>
      </c>
      <c r="M43" s="117">
        <v>0.65754299999999999</v>
      </c>
      <c r="N43" s="117">
        <v>9.2039999999999997E-2</v>
      </c>
      <c r="O43" s="117">
        <v>2.4316999999999998E-2</v>
      </c>
      <c r="P43" s="117">
        <v>2.1350000000000002E-3</v>
      </c>
      <c r="Q43" s="117">
        <v>0.108323</v>
      </c>
      <c r="R43" s="117">
        <v>5.8604000000000003E-2</v>
      </c>
      <c r="S43" s="117">
        <v>2.7962000000000001E-2</v>
      </c>
      <c r="T43" s="117">
        <v>0.59570599999999996</v>
      </c>
      <c r="U43" s="117">
        <v>6.4300000000000002E-4</v>
      </c>
      <c r="V43" s="117">
        <v>0.24624799999999999</v>
      </c>
      <c r="W43" s="117">
        <v>0.15254699999999999</v>
      </c>
      <c r="X43" s="117">
        <v>3.7599E-2</v>
      </c>
      <c r="Y43" s="117">
        <v>4.9186000000000001E-2</v>
      </c>
      <c r="Z43" s="117">
        <v>2.1632999999999999E-2</v>
      </c>
      <c r="AA43" s="117">
        <v>1.5611999999999999E-2</v>
      </c>
      <c r="AB43" s="117">
        <v>0.124031</v>
      </c>
      <c r="AC43" s="117">
        <v>1.6670000000000001E-3</v>
      </c>
      <c r="AD43" s="117">
        <v>4.1743000000000002E-2</v>
      </c>
      <c r="AE43" s="51"/>
      <c r="AF43" s="117">
        <v>2404.7000000000003</v>
      </c>
      <c r="AG43" s="166">
        <v>245.5</v>
      </c>
      <c r="AH43" s="166">
        <v>64.8</v>
      </c>
      <c r="AI43" s="117">
        <v>303</v>
      </c>
      <c r="AJ43" s="117" t="s">
        <v>65</v>
      </c>
      <c r="AK43" s="117" t="s">
        <v>65</v>
      </c>
      <c r="AL43" s="40" t="s">
        <v>61</v>
      </c>
    </row>
    <row r="44" spans="1:38" ht="26.25" customHeight="1" thickBot="1" x14ac:dyDescent="0.25">
      <c r="A44" s="60" t="s">
        <v>85</v>
      </c>
      <c r="B44" s="60" t="s">
        <v>133</v>
      </c>
      <c r="C44" s="61" t="s">
        <v>134</v>
      </c>
      <c r="D44" s="62"/>
      <c r="E44" s="117">
        <v>3.1464180000000002</v>
      </c>
      <c r="F44" s="117">
        <v>0.96065900000000004</v>
      </c>
      <c r="G44" s="117">
        <v>0.88510599999999995</v>
      </c>
      <c r="H44" s="117">
        <v>6.6699999999999995E-4</v>
      </c>
      <c r="I44" s="117" t="s">
        <v>433</v>
      </c>
      <c r="J44" s="117" t="s">
        <v>433</v>
      </c>
      <c r="K44" s="117">
        <v>0.38664999999999999</v>
      </c>
      <c r="L44" s="117" t="s">
        <v>433</v>
      </c>
      <c r="M44" s="117">
        <v>14.366713000000001</v>
      </c>
      <c r="N44" s="117">
        <v>2.3264</v>
      </c>
      <c r="O44" s="117">
        <v>1.0089999999999999E-3</v>
      </c>
      <c r="P44" s="117" t="s">
        <v>72</v>
      </c>
      <c r="Q44" s="117" t="s">
        <v>72</v>
      </c>
      <c r="R44" s="117">
        <v>5.0460000000000001E-3</v>
      </c>
      <c r="S44" s="117">
        <v>0.17156099999999999</v>
      </c>
      <c r="T44" s="117">
        <v>7.064E-3</v>
      </c>
      <c r="U44" s="117">
        <v>1.0089999999999999E-3</v>
      </c>
      <c r="V44" s="117">
        <v>0.10091799999999999</v>
      </c>
      <c r="W44" s="117" t="s">
        <v>72</v>
      </c>
      <c r="X44" s="117">
        <v>3.1830000000000001E-3</v>
      </c>
      <c r="Y44" s="117">
        <v>4.8910000000000004E-3</v>
      </c>
      <c r="Z44" s="117" t="s">
        <v>72</v>
      </c>
      <c r="AA44" s="117" t="s">
        <v>72</v>
      </c>
      <c r="AB44" s="62">
        <v>8.0740000000000013E-3</v>
      </c>
      <c r="AC44" s="117" t="s">
        <v>65</v>
      </c>
      <c r="AD44" s="117" t="s">
        <v>65</v>
      </c>
      <c r="AE44" s="51"/>
      <c r="AF44" s="117">
        <v>4295.2008599999999</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0.83602500000000002</v>
      </c>
      <c r="F45" s="117">
        <v>0.118711</v>
      </c>
      <c r="G45" s="117">
        <v>0.106894</v>
      </c>
      <c r="H45" s="117" t="s">
        <v>72</v>
      </c>
      <c r="I45" s="117" t="s">
        <v>433</v>
      </c>
      <c r="J45" s="117" t="s">
        <v>433</v>
      </c>
      <c r="K45" s="117">
        <v>2.0548E-2</v>
      </c>
      <c r="L45" s="117" t="s">
        <v>433</v>
      </c>
      <c r="M45" s="117">
        <v>0.35996899999999998</v>
      </c>
      <c r="N45" s="117">
        <v>1.377E-3</v>
      </c>
      <c r="O45" s="117">
        <v>1.06E-4</v>
      </c>
      <c r="P45" s="117">
        <v>3.1799999999999998E-4</v>
      </c>
      <c r="Q45" s="117">
        <v>4.2400000000000001E-4</v>
      </c>
      <c r="R45" s="117">
        <v>5.2999999999999998E-4</v>
      </c>
      <c r="S45" s="117">
        <v>2.1180000000000001E-3</v>
      </c>
      <c r="T45" s="117">
        <v>1.0591E-2</v>
      </c>
      <c r="U45" s="117">
        <v>1.06E-4</v>
      </c>
      <c r="V45" s="117">
        <v>1.2709E-2</v>
      </c>
      <c r="W45" s="117">
        <v>1.377E-3</v>
      </c>
      <c r="X45" s="117">
        <v>2.0999999999999999E-5</v>
      </c>
      <c r="Y45" s="117">
        <v>1.06E-4</v>
      </c>
      <c r="Z45" s="117">
        <v>1.06E-4</v>
      </c>
      <c r="AA45" s="117">
        <v>1.1E-5</v>
      </c>
      <c r="AB45" s="117">
        <v>2.4399999999999999E-4</v>
      </c>
      <c r="AC45" s="117">
        <v>8.4699999999999999E-4</v>
      </c>
      <c r="AD45" s="117">
        <v>4.0200000000000001E-4</v>
      </c>
      <c r="AE45" s="51"/>
      <c r="AF45" s="117">
        <v>469.59899999999999</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72</v>
      </c>
      <c r="F47" s="117" t="s">
        <v>72</v>
      </c>
      <c r="G47" s="117" t="s">
        <v>72</v>
      </c>
      <c r="H47" s="117" t="s">
        <v>72</v>
      </c>
      <c r="I47" s="117" t="s">
        <v>433</v>
      </c>
      <c r="J47" s="117" t="s">
        <v>433</v>
      </c>
      <c r="K47" s="117" t="s">
        <v>72</v>
      </c>
      <c r="L47" s="117" t="s">
        <v>433</v>
      </c>
      <c r="M47" s="117" t="s">
        <v>72</v>
      </c>
      <c r="N47" s="117" t="s">
        <v>72</v>
      </c>
      <c r="O47" s="117" t="s">
        <v>72</v>
      </c>
      <c r="P47" s="117" t="s">
        <v>72</v>
      </c>
      <c r="Q47" s="117" t="s">
        <v>72</v>
      </c>
      <c r="R47" s="117" t="s">
        <v>72</v>
      </c>
      <c r="S47" s="117" t="s">
        <v>72</v>
      </c>
      <c r="T47" s="117" t="s">
        <v>72</v>
      </c>
      <c r="U47" s="117" t="s">
        <v>72</v>
      </c>
      <c r="V47" s="117" t="s">
        <v>72</v>
      </c>
      <c r="W47" s="117" t="s">
        <v>72</v>
      </c>
      <c r="X47" s="117" t="s">
        <v>72</v>
      </c>
      <c r="Y47" s="117" t="s">
        <v>72</v>
      </c>
      <c r="Z47" s="117" t="s">
        <v>72</v>
      </c>
      <c r="AA47" s="117" t="s">
        <v>72</v>
      </c>
      <c r="AB47" s="117" t="s">
        <v>72</v>
      </c>
      <c r="AC47" s="117" t="s">
        <v>65</v>
      </c>
      <c r="AD47" s="117" t="s">
        <v>65</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433</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9.0311000000000002E-2</v>
      </c>
      <c r="F50" s="166" t="s">
        <v>65</v>
      </c>
      <c r="G50" s="166">
        <v>3.7092E-2</v>
      </c>
      <c r="H50" s="166">
        <v>2.9232000000000001E-2</v>
      </c>
      <c r="I50" s="117" t="s">
        <v>433</v>
      </c>
      <c r="J50" s="117" t="s">
        <v>433</v>
      </c>
      <c r="K50" s="166">
        <v>0.67743900000000001</v>
      </c>
      <c r="L50" s="117" t="s">
        <v>433</v>
      </c>
      <c r="M50" s="166">
        <v>0.41882900000000001</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65</v>
      </c>
      <c r="J52" s="117" t="s">
        <v>65</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17">
        <v>2.1429999999999998</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124">
        <v>0.46300000000000002</v>
      </c>
      <c r="AL53" s="40" t="s">
        <v>160</v>
      </c>
    </row>
    <row r="54" spans="1:38" ht="37.5" customHeight="1" thickBot="1" x14ac:dyDescent="0.25">
      <c r="A54" s="60" t="s">
        <v>142</v>
      </c>
      <c r="B54" s="64" t="s">
        <v>161</v>
      </c>
      <c r="C54" s="66" t="s">
        <v>162</v>
      </c>
      <c r="D54" s="63"/>
      <c r="E54" s="117" t="s">
        <v>65</v>
      </c>
      <c r="F54" s="117">
        <v>9.6000000000000002E-2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125">
        <v>1521</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772.7</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207</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4.0513680000000001</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v>0.1</v>
      </c>
      <c r="F64" s="117">
        <v>2.722E-3</v>
      </c>
      <c r="G64" s="117" t="s">
        <v>65</v>
      </c>
      <c r="H64" s="117">
        <v>1.7683000000000001E-2</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117" t="s">
        <v>65</v>
      </c>
      <c r="AG64" s="117" t="s">
        <v>65</v>
      </c>
      <c r="AH64" s="117" t="s">
        <v>65</v>
      </c>
      <c r="AI64" s="117" t="s">
        <v>65</v>
      </c>
      <c r="AJ64" s="117" t="s">
        <v>65</v>
      </c>
      <c r="AK64" s="117"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t="s">
        <v>65</v>
      </c>
      <c r="F70" s="117">
        <v>12.33</v>
      </c>
      <c r="G70" s="117" t="s">
        <v>72</v>
      </c>
      <c r="H70" s="117">
        <v>0.28231699999999998</v>
      </c>
      <c r="I70" s="117" t="s">
        <v>433</v>
      </c>
      <c r="J70" s="117" t="s">
        <v>433</v>
      </c>
      <c r="K70" s="117">
        <v>0.1</v>
      </c>
      <c r="L70" s="117" t="s">
        <v>433</v>
      </c>
      <c r="M70" s="117">
        <v>0.3</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5.4900000000000001E-4</v>
      </c>
      <c r="F72" s="117">
        <v>1.94E-4</v>
      </c>
      <c r="G72" s="117">
        <v>2.5300000000000002E-4</v>
      </c>
      <c r="H72" s="117" t="s">
        <v>72</v>
      </c>
      <c r="I72" s="117" t="s">
        <v>433</v>
      </c>
      <c r="J72" s="117" t="s">
        <v>433</v>
      </c>
      <c r="K72" s="117">
        <v>8.9700000000000001E-4</v>
      </c>
      <c r="L72" s="117" t="s">
        <v>433</v>
      </c>
      <c r="M72" s="117">
        <v>6.9999999999999999E-6</v>
      </c>
      <c r="N72" s="117">
        <v>1.0980999999999999E-2</v>
      </c>
      <c r="O72" s="117">
        <v>8.4400000000000002E-4</v>
      </c>
      <c r="P72" s="117">
        <v>2.13E-4</v>
      </c>
      <c r="Q72" s="117">
        <v>6.3E-5</v>
      </c>
      <c r="R72" s="117">
        <v>4.2700000000000002E-4</v>
      </c>
      <c r="S72" s="117">
        <v>3.1500000000000001E-4</v>
      </c>
      <c r="T72" s="117">
        <v>2.954E-3</v>
      </c>
      <c r="U72" s="117" t="s">
        <v>72</v>
      </c>
      <c r="V72" s="117">
        <v>1.6316000000000001E-2</v>
      </c>
      <c r="W72" s="117">
        <v>1.2690999999999999E-2</v>
      </c>
      <c r="X72" s="117" t="s">
        <v>72</v>
      </c>
      <c r="Y72" s="117" t="s">
        <v>72</v>
      </c>
      <c r="Z72" s="117" t="s">
        <v>72</v>
      </c>
      <c r="AA72" s="117" t="s">
        <v>72</v>
      </c>
      <c r="AB72" s="117" t="s">
        <v>72</v>
      </c>
      <c r="AC72" s="117" t="s">
        <v>72</v>
      </c>
      <c r="AD72" s="117">
        <v>4.8999999999999998E-5</v>
      </c>
      <c r="AE72" s="51"/>
      <c r="AF72" s="117" t="s">
        <v>65</v>
      </c>
      <c r="AG72" s="117" t="s">
        <v>65</v>
      </c>
      <c r="AH72" s="117" t="s">
        <v>65</v>
      </c>
      <c r="AI72" s="117" t="s">
        <v>65</v>
      </c>
      <c r="AJ72" s="117" t="s">
        <v>65</v>
      </c>
      <c r="AK72" s="117">
        <v>1.9620000000000002E-2</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117" t="s">
        <v>65</v>
      </c>
      <c r="AG74" s="117" t="s">
        <v>65</v>
      </c>
      <c r="AH74" s="117" t="s">
        <v>65</v>
      </c>
      <c r="AI74" s="117" t="s">
        <v>65</v>
      </c>
      <c r="AJ74" s="117" t="s">
        <v>65</v>
      </c>
      <c r="AK74" s="117"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117" t="s">
        <v>65</v>
      </c>
      <c r="AG76" s="117" t="s">
        <v>65</v>
      </c>
      <c r="AH76" s="117" t="s">
        <v>65</v>
      </c>
      <c r="AI76" s="117" t="s">
        <v>65</v>
      </c>
      <c r="AJ76" s="117" t="s">
        <v>65</v>
      </c>
      <c r="AK76" s="117"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117" t="s">
        <v>65</v>
      </c>
      <c r="AG77" s="117" t="s">
        <v>65</v>
      </c>
      <c r="AH77" s="117" t="s">
        <v>65</v>
      </c>
      <c r="AI77" s="117" t="s">
        <v>65</v>
      </c>
      <c r="AJ77" s="117" t="s">
        <v>65</v>
      </c>
      <c r="AK77" s="117"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t="s">
        <v>65</v>
      </c>
      <c r="F80" s="117" t="s">
        <v>65</v>
      </c>
      <c r="G80" s="117" t="s">
        <v>65</v>
      </c>
      <c r="H80" s="117">
        <v>0.16</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19">
        <v>4.0604699999999996</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1.5677490000000001</v>
      </c>
      <c r="AL82" s="40" t="s">
        <v>243</v>
      </c>
    </row>
    <row r="83" spans="1:38" ht="26.25" customHeight="1" thickBot="1" x14ac:dyDescent="0.25">
      <c r="A83" s="60" t="s">
        <v>66</v>
      </c>
      <c r="B83" s="71" t="s">
        <v>244</v>
      </c>
      <c r="C83" s="72" t="s">
        <v>245</v>
      </c>
      <c r="D83" s="62"/>
      <c r="E83" s="119" t="s">
        <v>65</v>
      </c>
      <c r="F83" s="119">
        <v>2.3E-2</v>
      </c>
      <c r="G83" s="119" t="s">
        <v>65</v>
      </c>
      <c r="H83" s="119" t="s">
        <v>65</v>
      </c>
      <c r="I83" s="119" t="s">
        <v>433</v>
      </c>
      <c r="J83" s="119" t="s">
        <v>433</v>
      </c>
      <c r="K83" s="119">
        <v>0.21495</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117">
        <v>1433</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2.6124640000000001</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8.452458</v>
      </c>
      <c r="AL85" s="40" t="s">
        <v>250</v>
      </c>
    </row>
    <row r="86" spans="1:38" ht="26.25" customHeight="1" thickBot="1" x14ac:dyDescent="0.25">
      <c r="A86" s="60" t="s">
        <v>240</v>
      </c>
      <c r="B86" s="66" t="s">
        <v>251</v>
      </c>
      <c r="C86" s="70" t="s">
        <v>252</v>
      </c>
      <c r="D86" s="62"/>
      <c r="E86" s="119" t="s">
        <v>65</v>
      </c>
      <c r="F86" s="119">
        <v>0.17829200000000001</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0.70532600000000001</v>
      </c>
      <c r="AL86" s="40" t="s">
        <v>243</v>
      </c>
    </row>
    <row r="87" spans="1:38" ht="26.25" customHeight="1" thickBot="1" x14ac:dyDescent="0.25">
      <c r="A87" s="60" t="s">
        <v>240</v>
      </c>
      <c r="B87" s="66" t="s">
        <v>253</v>
      </c>
      <c r="C87" s="70" t="s">
        <v>254</v>
      </c>
      <c r="D87" s="62"/>
      <c r="E87" s="119" t="s">
        <v>65</v>
      </c>
      <c r="F87" s="119">
        <v>1.2385E-2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3.0962E-2</v>
      </c>
      <c r="AL87" s="40" t="s">
        <v>243</v>
      </c>
    </row>
    <row r="88" spans="1:38" ht="26.25" customHeight="1" thickBot="1" x14ac:dyDescent="0.25">
      <c r="A88" s="60" t="s">
        <v>240</v>
      </c>
      <c r="B88" s="66" t="s">
        <v>255</v>
      </c>
      <c r="C88" s="70" t="s">
        <v>256</v>
      </c>
      <c r="D88" s="62"/>
      <c r="E88" s="123" t="s">
        <v>72</v>
      </c>
      <c r="F88" s="119">
        <v>0.61539999999999995</v>
      </c>
      <c r="G88" s="123" t="s">
        <v>72</v>
      </c>
      <c r="H88" s="123" t="s">
        <v>72</v>
      </c>
      <c r="I88" s="119" t="s">
        <v>433</v>
      </c>
      <c r="J88" s="119" t="s">
        <v>433</v>
      </c>
      <c r="K88" s="119" t="s">
        <v>72</v>
      </c>
      <c r="L88" s="119" t="s">
        <v>433</v>
      </c>
      <c r="M88" s="123"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7" t="s">
        <v>65</v>
      </c>
      <c r="AL88" s="40" t="s">
        <v>151</v>
      </c>
    </row>
    <row r="89" spans="1:38" ht="26.25" customHeight="1" thickBot="1" x14ac:dyDescent="0.25">
      <c r="A89" s="60" t="s">
        <v>240</v>
      </c>
      <c r="B89" s="66" t="s">
        <v>257</v>
      </c>
      <c r="C89" s="70" t="s">
        <v>258</v>
      </c>
      <c r="D89" s="62"/>
      <c r="E89" s="119" t="s">
        <v>65</v>
      </c>
      <c r="F89" s="119">
        <v>6.6351999999999994E-2</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62">
        <v>0.13270399999999999</v>
      </c>
      <c r="AL89" s="40" t="s">
        <v>151</v>
      </c>
    </row>
    <row r="90" spans="1:38" s="5" customFormat="1" ht="26.25" customHeight="1" thickBot="1" x14ac:dyDescent="0.25">
      <c r="A90" s="60" t="s">
        <v>240</v>
      </c>
      <c r="B90" s="66" t="s">
        <v>259</v>
      </c>
      <c r="C90" s="70" t="s">
        <v>260</v>
      </c>
      <c r="D90" s="62"/>
      <c r="E90" s="119" t="s">
        <v>72</v>
      </c>
      <c r="F90" s="119">
        <v>1.3646929999999999</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6.4390000000000003E-3</v>
      </c>
      <c r="F91" s="119">
        <v>4.8773000000000004E-2</v>
      </c>
      <c r="G91" s="119">
        <v>1.2E-5</v>
      </c>
      <c r="H91" s="119">
        <v>1.4844E-2</v>
      </c>
      <c r="I91" s="119" t="s">
        <v>433</v>
      </c>
      <c r="J91" s="119" t="s">
        <v>433</v>
      </c>
      <c r="K91" s="119">
        <v>0.11631900000000001</v>
      </c>
      <c r="L91" s="119" t="s">
        <v>433</v>
      </c>
      <c r="M91" s="119">
        <v>0.19711300000000001</v>
      </c>
      <c r="N91" s="119">
        <v>3.0990000000000002E-3</v>
      </c>
      <c r="O91" s="119">
        <v>2.8308E-2</v>
      </c>
      <c r="P91" s="119">
        <v>2.23E-7</v>
      </c>
      <c r="Q91" s="119">
        <v>5.0000000000000004E-6</v>
      </c>
      <c r="R91" s="119">
        <v>2.1633999999999997E-2</v>
      </c>
      <c r="S91" s="119">
        <v>0.89907700000000002</v>
      </c>
      <c r="T91" s="119">
        <v>4.7538000000000004E-2</v>
      </c>
      <c r="U91" s="119">
        <v>5.1009999999999996E-3</v>
      </c>
      <c r="V91" s="119">
        <v>0.518451</v>
      </c>
      <c r="W91" s="119">
        <v>3.5799999999999997E-4</v>
      </c>
      <c r="X91" s="119">
        <v>3.97E-4</v>
      </c>
      <c r="Y91" s="119">
        <v>1.6100000000000001E-4</v>
      </c>
      <c r="Z91" s="119">
        <v>1.6100000000000001E-4</v>
      </c>
      <c r="AA91" s="119">
        <v>1.6100000000000001E-4</v>
      </c>
      <c r="AB91" s="119">
        <v>8.8000000000000003E-4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119" t="s">
        <v>65</v>
      </c>
      <c r="F92" s="119" t="s">
        <v>65</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c r="AL92" s="40" t="s">
        <v>265</v>
      </c>
    </row>
    <row r="93" spans="1:38" ht="26.25" customHeight="1" thickBot="1" x14ac:dyDescent="0.25">
      <c r="A93" s="60" t="s">
        <v>66</v>
      </c>
      <c r="B93" s="64" t="s">
        <v>266</v>
      </c>
      <c r="C93" s="61" t="s">
        <v>267</v>
      </c>
      <c r="D93" s="67"/>
      <c r="E93" s="67" t="s">
        <v>65</v>
      </c>
      <c r="F93" s="117">
        <v>1.5411144999999999</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c r="AL93" s="40" t="s">
        <v>268</v>
      </c>
    </row>
    <row r="94" spans="1:38" ht="26.25" customHeight="1" thickBot="1" x14ac:dyDescent="0.25">
      <c r="A94" s="60" t="s">
        <v>66</v>
      </c>
      <c r="B94" s="73" t="s">
        <v>269</v>
      </c>
      <c r="C94" s="61" t="s">
        <v>270</v>
      </c>
      <c r="D94" s="62"/>
      <c r="E94" s="67" t="s">
        <v>65</v>
      </c>
      <c r="F94" s="67" t="s">
        <v>65</v>
      </c>
      <c r="G94" s="67" t="s">
        <v>65</v>
      </c>
      <c r="H94" s="6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c r="AL94" s="40" t="s">
        <v>151</v>
      </c>
    </row>
    <row r="95" spans="1:38" ht="26.25" customHeight="1" thickBot="1" x14ac:dyDescent="0.25">
      <c r="A95" s="60" t="s">
        <v>66</v>
      </c>
      <c r="B95" s="73" t="s">
        <v>271</v>
      </c>
      <c r="C95" s="61" t="s">
        <v>272</v>
      </c>
      <c r="D95" s="67"/>
      <c r="E95" s="67" t="s">
        <v>65</v>
      </c>
      <c r="F95" s="67" t="s">
        <v>65</v>
      </c>
      <c r="G95" s="67" t="s">
        <v>65</v>
      </c>
      <c r="H95" s="67" t="s">
        <v>65</v>
      </c>
      <c r="I95" s="117" t="s">
        <v>433</v>
      </c>
      <c r="J95" s="117" t="s">
        <v>433</v>
      </c>
      <c r="K95" s="67" t="s">
        <v>65</v>
      </c>
      <c r="L95" s="117" t="s">
        <v>433</v>
      </c>
      <c r="M95" s="67" t="s">
        <v>65</v>
      </c>
      <c r="N95" s="67" t="s">
        <v>65</v>
      </c>
      <c r="O95" s="67" t="s">
        <v>65</v>
      </c>
      <c r="P95" s="67" t="s">
        <v>65</v>
      </c>
      <c r="Q95" s="67" t="s">
        <v>65</v>
      </c>
      <c r="R95" s="67" t="s">
        <v>65</v>
      </c>
      <c r="S95" s="67" t="s">
        <v>65</v>
      </c>
      <c r="T95" s="67" t="s">
        <v>65</v>
      </c>
      <c r="U95" s="67" t="s">
        <v>65</v>
      </c>
      <c r="V95" s="67" t="s">
        <v>65</v>
      </c>
      <c r="W95" s="67" t="s">
        <v>65</v>
      </c>
      <c r="X95" s="67" t="s">
        <v>65</v>
      </c>
      <c r="Y95" s="67" t="s">
        <v>65</v>
      </c>
      <c r="Z95" s="67" t="s">
        <v>65</v>
      </c>
      <c r="AA95" s="67" t="s">
        <v>65</v>
      </c>
      <c r="AB95" s="67" t="s">
        <v>65</v>
      </c>
      <c r="AC95" s="67" t="s">
        <v>65</v>
      </c>
      <c r="AD95" s="67" t="s">
        <v>65</v>
      </c>
      <c r="AE95" s="51"/>
      <c r="AF95" s="117" t="s">
        <v>65</v>
      </c>
      <c r="AG95" s="117" t="s">
        <v>65</v>
      </c>
      <c r="AH95" s="117" t="s">
        <v>65</v>
      </c>
      <c r="AI95" s="117" t="s">
        <v>65</v>
      </c>
      <c r="AJ95" s="117" t="s">
        <v>65</v>
      </c>
      <c r="AK95" s="117"/>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69</v>
      </c>
      <c r="AG96" s="117" t="s">
        <v>69</v>
      </c>
      <c r="AH96" s="117" t="s">
        <v>69</v>
      </c>
      <c r="AI96" s="117" t="s">
        <v>69</v>
      </c>
      <c r="AJ96" s="117" t="s">
        <v>69</v>
      </c>
      <c r="AK96" s="117"/>
      <c r="AL96" s="40" t="s">
        <v>151</v>
      </c>
    </row>
    <row r="97" spans="1:38" ht="26.25" customHeight="1" thickBot="1" x14ac:dyDescent="0.25">
      <c r="A97" s="60" t="s">
        <v>66</v>
      </c>
      <c r="B97" s="64" t="s">
        <v>275</v>
      </c>
      <c r="C97" s="61" t="s">
        <v>276</v>
      </c>
      <c r="D97" s="74"/>
      <c r="E97" s="74" t="s">
        <v>65</v>
      </c>
      <c r="F97" s="74" t="s">
        <v>65</v>
      </c>
      <c r="G97" s="74" t="s">
        <v>65</v>
      </c>
      <c r="H97" s="74" t="s">
        <v>65</v>
      </c>
      <c r="I97" s="117" t="s">
        <v>433</v>
      </c>
      <c r="J97" s="117" t="s">
        <v>433</v>
      </c>
      <c r="K97" s="74" t="s">
        <v>65</v>
      </c>
      <c r="L97" s="117" t="s">
        <v>433</v>
      </c>
      <c r="M97" s="74" t="s">
        <v>65</v>
      </c>
      <c r="N97" s="74" t="s">
        <v>65</v>
      </c>
      <c r="O97" s="74" t="s">
        <v>65</v>
      </c>
      <c r="P97" s="74" t="s">
        <v>65</v>
      </c>
      <c r="Q97" s="74" t="s">
        <v>65</v>
      </c>
      <c r="R97" s="74" t="s">
        <v>65</v>
      </c>
      <c r="S97" s="74" t="s">
        <v>65</v>
      </c>
      <c r="T97" s="74" t="s">
        <v>65</v>
      </c>
      <c r="U97" s="74" t="s">
        <v>65</v>
      </c>
      <c r="V97" s="74" t="s">
        <v>65</v>
      </c>
      <c r="W97" s="74" t="s">
        <v>65</v>
      </c>
      <c r="X97" s="74" t="s">
        <v>65</v>
      </c>
      <c r="Y97" s="74" t="s">
        <v>65</v>
      </c>
      <c r="Z97" s="74" t="s">
        <v>65</v>
      </c>
      <c r="AA97" s="74" t="s">
        <v>65</v>
      </c>
      <c r="AB97" s="74" t="s">
        <v>65</v>
      </c>
      <c r="AC97" s="74" t="s">
        <v>65</v>
      </c>
      <c r="AD97" s="74" t="s">
        <v>65</v>
      </c>
      <c r="AE97" s="51"/>
      <c r="AF97" s="117" t="s">
        <v>65</v>
      </c>
      <c r="AG97" s="117" t="s">
        <v>65</v>
      </c>
      <c r="AH97" s="117" t="s">
        <v>65</v>
      </c>
      <c r="AI97" s="117" t="s">
        <v>65</v>
      </c>
      <c r="AJ97" s="117" t="s">
        <v>65</v>
      </c>
      <c r="AK97" s="117"/>
      <c r="AL97" s="40" t="s">
        <v>151</v>
      </c>
    </row>
    <row r="98" spans="1:38" ht="26.25" customHeight="1" thickBot="1" x14ac:dyDescent="0.25">
      <c r="A98" s="60" t="s">
        <v>66</v>
      </c>
      <c r="B98" s="64" t="s">
        <v>277</v>
      </c>
      <c r="C98" s="66" t="s">
        <v>278</v>
      </c>
      <c r="D98" s="74"/>
      <c r="E98" s="74" t="s">
        <v>65</v>
      </c>
      <c r="F98" s="74" t="s">
        <v>65</v>
      </c>
      <c r="G98" s="74" t="s">
        <v>65</v>
      </c>
      <c r="H98" s="74">
        <v>0.114</v>
      </c>
      <c r="I98" s="117" t="s">
        <v>433</v>
      </c>
      <c r="J98" s="117" t="s">
        <v>433</v>
      </c>
      <c r="K98" s="74" t="s">
        <v>65</v>
      </c>
      <c r="L98" s="117" t="s">
        <v>433</v>
      </c>
      <c r="M98" s="74" t="s">
        <v>65</v>
      </c>
      <c r="N98" s="74" t="s">
        <v>65</v>
      </c>
      <c r="O98" s="74" t="s">
        <v>65</v>
      </c>
      <c r="P98" s="74" t="s">
        <v>65</v>
      </c>
      <c r="Q98" s="74" t="s">
        <v>65</v>
      </c>
      <c r="R98" s="74" t="s">
        <v>65</v>
      </c>
      <c r="S98" s="74" t="s">
        <v>65</v>
      </c>
      <c r="T98" s="74" t="s">
        <v>65</v>
      </c>
      <c r="U98" s="74" t="s">
        <v>65</v>
      </c>
      <c r="V98" s="74" t="s">
        <v>65</v>
      </c>
      <c r="W98" s="74" t="s">
        <v>65</v>
      </c>
      <c r="X98" s="74" t="s">
        <v>65</v>
      </c>
      <c r="Y98" s="74" t="s">
        <v>65</v>
      </c>
      <c r="Z98" s="74" t="s">
        <v>65</v>
      </c>
      <c r="AA98" s="74" t="s">
        <v>65</v>
      </c>
      <c r="AB98" s="74" t="s">
        <v>65</v>
      </c>
      <c r="AC98" s="74" t="s">
        <v>65</v>
      </c>
      <c r="AD98" s="74" t="s">
        <v>65</v>
      </c>
      <c r="AE98" s="51"/>
      <c r="AF98" s="117" t="s">
        <v>65</v>
      </c>
      <c r="AG98" s="117" t="s">
        <v>65</v>
      </c>
      <c r="AH98" s="117" t="s">
        <v>65</v>
      </c>
      <c r="AI98" s="117" t="s">
        <v>65</v>
      </c>
      <c r="AJ98" s="117" t="s">
        <v>65</v>
      </c>
      <c r="AK98" s="117"/>
      <c r="AL98" s="40" t="s">
        <v>151</v>
      </c>
    </row>
    <row r="99" spans="1:38" ht="26.25" customHeight="1" thickBot="1" x14ac:dyDescent="0.25">
      <c r="A99" s="60" t="s">
        <v>279</v>
      </c>
      <c r="B99" s="60" t="s">
        <v>280</v>
      </c>
      <c r="C99" s="61" t="s">
        <v>281</v>
      </c>
      <c r="D99" s="74"/>
      <c r="E99" s="74">
        <v>5.1913000000000001E-2</v>
      </c>
      <c r="F99" s="117">
        <v>2.8630599999999999</v>
      </c>
      <c r="G99" s="117" t="s">
        <v>65</v>
      </c>
      <c r="H99" s="62">
        <v>2.2230289999999999</v>
      </c>
      <c r="I99" s="117" t="s">
        <v>433</v>
      </c>
      <c r="J99" s="117" t="s">
        <v>433</v>
      </c>
      <c r="K99" s="117">
        <v>0.30012</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264.3</v>
      </c>
      <c r="AL99" s="40" t="s">
        <v>282</v>
      </c>
    </row>
    <row r="100" spans="1:38" ht="26.25" customHeight="1" thickBot="1" x14ac:dyDescent="0.25">
      <c r="A100" s="60" t="s">
        <v>279</v>
      </c>
      <c r="B100" s="60" t="s">
        <v>283</v>
      </c>
      <c r="C100" s="61" t="s">
        <v>284</v>
      </c>
      <c r="D100" s="74"/>
      <c r="E100" s="74">
        <v>3.4676999999999999E-2</v>
      </c>
      <c r="F100" s="117">
        <v>3.5042399999999998</v>
      </c>
      <c r="G100" s="117" t="s">
        <v>65</v>
      </c>
      <c r="H100" s="62">
        <v>1.28495</v>
      </c>
      <c r="I100" s="117" t="s">
        <v>433</v>
      </c>
      <c r="J100" s="117" t="s">
        <v>433</v>
      </c>
      <c r="K100" s="117">
        <v>0.15202000000000002</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444</v>
      </c>
      <c r="AL100" s="40" t="s">
        <v>282</v>
      </c>
    </row>
    <row r="101" spans="1:38" ht="26.25" customHeight="1" thickBot="1" x14ac:dyDescent="0.25">
      <c r="A101" s="60" t="s">
        <v>279</v>
      </c>
      <c r="B101" s="60" t="s">
        <v>285</v>
      </c>
      <c r="C101" s="61" t="s">
        <v>286</v>
      </c>
      <c r="D101" s="74"/>
      <c r="E101" s="74">
        <v>6.7199999999999994E-3</v>
      </c>
      <c r="F101" s="117">
        <v>4.5150000000000003E-2</v>
      </c>
      <c r="G101" s="117" t="s">
        <v>65</v>
      </c>
      <c r="H101" s="117">
        <v>0.28049000000000002</v>
      </c>
      <c r="I101" s="117" t="s">
        <v>433</v>
      </c>
      <c r="J101" s="117" t="s">
        <v>433</v>
      </c>
      <c r="K101" s="117">
        <v>2.266E-2</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62">
        <v>164</v>
      </c>
      <c r="AL101" s="40" t="s">
        <v>282</v>
      </c>
    </row>
    <row r="102" spans="1:38" ht="26.25" customHeight="1" thickBot="1" x14ac:dyDescent="0.25">
      <c r="A102" s="60" t="s">
        <v>279</v>
      </c>
      <c r="B102" s="60" t="s">
        <v>287</v>
      </c>
      <c r="C102" s="61" t="s">
        <v>288</v>
      </c>
      <c r="D102" s="74"/>
      <c r="E102" s="74">
        <v>5.4099999999999999E-3</v>
      </c>
      <c r="F102" s="117">
        <v>0.78762200000000004</v>
      </c>
      <c r="G102" s="117" t="s">
        <v>65</v>
      </c>
      <c r="H102" s="62">
        <v>2.2310999999999996</v>
      </c>
      <c r="I102" s="117" t="s">
        <v>433</v>
      </c>
      <c r="J102" s="117" t="s">
        <v>433</v>
      </c>
      <c r="K102" s="117">
        <v>0.61749999999999994</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798.6</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69</v>
      </c>
      <c r="AG103" s="117" t="s">
        <v>69</v>
      </c>
      <c r="AH103" s="117" t="s">
        <v>69</v>
      </c>
      <c r="AI103" s="117" t="s">
        <v>69</v>
      </c>
      <c r="AJ103" s="117" t="s">
        <v>69</v>
      </c>
      <c r="AK103" s="117" t="s">
        <v>69</v>
      </c>
      <c r="AL103" s="40" t="s">
        <v>282</v>
      </c>
    </row>
    <row r="104" spans="1:38" ht="26.25" customHeight="1" thickBot="1" x14ac:dyDescent="0.25">
      <c r="A104" s="60" t="s">
        <v>279</v>
      </c>
      <c r="B104" s="60" t="s">
        <v>291</v>
      </c>
      <c r="C104" s="61" t="s">
        <v>292</v>
      </c>
      <c r="D104" s="74"/>
      <c r="E104" s="74">
        <v>1.5999999999999999E-4</v>
      </c>
      <c r="F104" s="117">
        <v>1.3799999999999999E-3</v>
      </c>
      <c r="G104" s="117" t="s">
        <v>65</v>
      </c>
      <c r="H104" s="117">
        <v>6.1299999999999992E-3</v>
      </c>
      <c r="I104" s="117" t="s">
        <v>433</v>
      </c>
      <c r="J104" s="117" t="s">
        <v>433</v>
      </c>
      <c r="K104" s="117">
        <v>3.1E-4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1.4E-3</v>
      </c>
      <c r="F105" s="117">
        <v>6.0700000000000004E-2</v>
      </c>
      <c r="G105" s="117" t="s">
        <v>65</v>
      </c>
      <c r="H105" s="117">
        <v>6.0150000000000002E-2</v>
      </c>
      <c r="I105" s="117" t="s">
        <v>433</v>
      </c>
      <c r="J105" s="117" t="s">
        <v>433</v>
      </c>
      <c r="K105" s="117">
        <v>3.7499999999999999E-3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7.8</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1.1849999999999999E-2</v>
      </c>
      <c r="F107" s="117">
        <v>0.29516900000000001</v>
      </c>
      <c r="G107" s="117" t="s">
        <v>65</v>
      </c>
      <c r="H107" s="117">
        <v>0.27698599999999995</v>
      </c>
      <c r="I107" s="117" t="s">
        <v>433</v>
      </c>
      <c r="J107" s="117" t="s">
        <v>433</v>
      </c>
      <c r="K107" s="117">
        <v>0.339891</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1788.9</v>
      </c>
      <c r="AL107" s="40" t="s">
        <v>282</v>
      </c>
    </row>
    <row r="108" spans="1:38" ht="26.25" customHeight="1" thickBot="1" x14ac:dyDescent="0.25">
      <c r="A108" s="60" t="s">
        <v>279</v>
      </c>
      <c r="B108" s="60" t="s">
        <v>299</v>
      </c>
      <c r="C108" s="61" t="s">
        <v>300</v>
      </c>
      <c r="D108" s="74"/>
      <c r="E108" s="74">
        <v>5.6439999999999997E-3</v>
      </c>
      <c r="F108" s="117">
        <v>0.17860200000000001</v>
      </c>
      <c r="G108" s="117" t="s">
        <v>65</v>
      </c>
      <c r="H108" s="117">
        <v>0.22619900000000001</v>
      </c>
      <c r="I108" s="117" t="s">
        <v>433</v>
      </c>
      <c r="J108" s="117" t="s">
        <v>433</v>
      </c>
      <c r="K108" s="117">
        <v>6.6148999999999999E-2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1653.7</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3.029E-3</v>
      </c>
      <c r="F110" s="117">
        <v>0.52185000000000004</v>
      </c>
      <c r="G110" s="117" t="s">
        <v>65</v>
      </c>
      <c r="H110" s="117">
        <v>0.41328999999999999</v>
      </c>
      <c r="I110" s="117" t="s">
        <v>433</v>
      </c>
      <c r="J110" s="117" t="s">
        <v>433</v>
      </c>
      <c r="K110" s="117">
        <v>0.14940500000000001</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1067.2</v>
      </c>
      <c r="AL110" s="40" t="s">
        <v>282</v>
      </c>
    </row>
    <row r="111" spans="1:38" ht="26.25" customHeight="1" x14ac:dyDescent="0.2">
      <c r="A111" s="60" t="s">
        <v>279</v>
      </c>
      <c r="B111" s="60" t="s">
        <v>305</v>
      </c>
      <c r="C111" s="61" t="s">
        <v>306</v>
      </c>
      <c r="D111" s="74"/>
      <c r="E111" s="74">
        <v>8.3400000000000002E-3</v>
      </c>
      <c r="F111" s="117">
        <v>0.45334999999999998</v>
      </c>
      <c r="G111" s="117" t="s">
        <v>65</v>
      </c>
      <c r="H111" s="117">
        <v>0.32657000000000003</v>
      </c>
      <c r="I111" s="117" t="s">
        <v>433</v>
      </c>
      <c r="J111" s="117" t="s">
        <v>433</v>
      </c>
      <c r="K111" s="117">
        <v>5.79E-3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321.7</v>
      </c>
      <c r="AL111" s="40" t="s">
        <v>282</v>
      </c>
    </row>
    <row r="112" spans="1:38" ht="26.25" customHeight="1" x14ac:dyDescent="0.2">
      <c r="A112" s="60" t="s">
        <v>307</v>
      </c>
      <c r="B112" s="60" t="s">
        <v>308</v>
      </c>
      <c r="C112" s="61" t="s">
        <v>309</v>
      </c>
      <c r="D112" s="62"/>
      <c r="E112" s="117">
        <v>2.3344</v>
      </c>
      <c r="F112" s="62" t="s">
        <v>65</v>
      </c>
      <c r="G112" s="117" t="s">
        <v>65</v>
      </c>
      <c r="H112" s="166">
        <v>4.24688</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58360000</v>
      </c>
      <c r="AL112" s="40" t="s">
        <v>310</v>
      </c>
    </row>
    <row r="113" spans="1:38" ht="26.25" customHeight="1" x14ac:dyDescent="0.2">
      <c r="A113" s="60" t="s">
        <v>307</v>
      </c>
      <c r="B113" s="75" t="s">
        <v>311</v>
      </c>
      <c r="C113" s="76" t="s">
        <v>312</v>
      </c>
      <c r="D113" s="62"/>
      <c r="E113" s="117">
        <v>1.2318259999999999</v>
      </c>
      <c r="F113" s="117" t="s">
        <v>139</v>
      </c>
      <c r="G113" s="117" t="s">
        <v>65</v>
      </c>
      <c r="H113" s="117">
        <v>6.6028729999999989</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3.1360000000000003E-3</v>
      </c>
      <c r="F114" s="117" t="s">
        <v>65</v>
      </c>
      <c r="G114" s="117" t="s">
        <v>65</v>
      </c>
      <c r="H114" s="117">
        <v>1.0660999999999999E-2</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2.0830000000000002E-3</v>
      </c>
      <c r="F115" s="117" t="s">
        <v>65</v>
      </c>
      <c r="G115" s="117" t="s">
        <v>65</v>
      </c>
      <c r="H115" s="117">
        <v>4.1650000000000003E-3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0.40159600000000001</v>
      </c>
      <c r="F116" s="117" t="s">
        <v>139</v>
      </c>
      <c r="G116" s="117" t="s">
        <v>65</v>
      </c>
      <c r="H116" s="117">
        <v>0.9595849999999998</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1.8084119999999999</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0.64634999999999998</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3.2919999999999998E-2</v>
      </c>
      <c r="G125" s="119" t="s">
        <v>65</v>
      </c>
      <c r="H125" s="119" t="s">
        <v>72</v>
      </c>
      <c r="I125" s="119" t="s">
        <v>433</v>
      </c>
      <c r="J125" s="119" t="s">
        <v>433</v>
      </c>
      <c r="K125" s="167">
        <v>4.8890000000000001E-3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1.067E-3</v>
      </c>
      <c r="G126" s="119" t="s">
        <v>72</v>
      </c>
      <c r="H126" s="119">
        <v>1.7080000000000001E-3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5.13E-4</v>
      </c>
      <c r="F130" s="119">
        <v>9.1100000000000003E-4</v>
      </c>
      <c r="G130" s="119">
        <v>4.5399999999999998E-4</v>
      </c>
      <c r="H130" s="119" t="s">
        <v>72</v>
      </c>
      <c r="I130" s="119" t="s">
        <v>433</v>
      </c>
      <c r="J130" s="119" t="s">
        <v>433</v>
      </c>
      <c r="K130" s="119">
        <v>4.1999999999999998E-5</v>
      </c>
      <c r="L130" s="119" t="s">
        <v>433</v>
      </c>
      <c r="M130" s="119">
        <v>1.73E-4</v>
      </c>
      <c r="N130" s="119">
        <v>1.9915199999999999E-4</v>
      </c>
      <c r="O130" s="119">
        <v>1.5319E-5</v>
      </c>
      <c r="P130" s="119">
        <v>8.5790000000000004E-6</v>
      </c>
      <c r="Q130" s="119">
        <v>2.4509999999999999E-6</v>
      </c>
      <c r="R130" s="119" t="s">
        <v>72</v>
      </c>
      <c r="S130" s="119" t="s">
        <v>72</v>
      </c>
      <c r="T130" s="119">
        <v>2.1447E-5</v>
      </c>
      <c r="U130" s="119" t="s">
        <v>72</v>
      </c>
      <c r="V130" s="119" t="s">
        <v>72</v>
      </c>
      <c r="W130" s="119">
        <v>1.5319400000000001E-3</v>
      </c>
      <c r="X130" s="119" t="s">
        <v>72</v>
      </c>
      <c r="Y130" s="119" t="s">
        <v>72</v>
      </c>
      <c r="Z130" s="119" t="s">
        <v>72</v>
      </c>
      <c r="AA130" s="119" t="s">
        <v>72</v>
      </c>
      <c r="AB130" s="119">
        <v>3.0639999999999998E-6</v>
      </c>
      <c r="AC130" s="119">
        <v>3.0638799999999999E-4</v>
      </c>
      <c r="AD130" s="119" t="s">
        <v>65</v>
      </c>
      <c r="AE130" s="51"/>
      <c r="AF130" s="117" t="s">
        <v>65</v>
      </c>
      <c r="AG130" s="117" t="s">
        <v>65</v>
      </c>
      <c r="AH130" s="117" t="s">
        <v>65</v>
      </c>
      <c r="AI130" s="117" t="s">
        <v>65</v>
      </c>
      <c r="AJ130" s="117" t="s">
        <v>65</v>
      </c>
      <c r="AK130" s="117">
        <v>0.153194</v>
      </c>
      <c r="AL130" s="40" t="s">
        <v>348</v>
      </c>
    </row>
    <row r="131" spans="1:38" ht="26.25" customHeight="1" thickBot="1" x14ac:dyDescent="0.25">
      <c r="A131" s="60" t="s">
        <v>336</v>
      </c>
      <c r="B131" s="64" t="s">
        <v>353</v>
      </c>
      <c r="C131" s="72" t="s">
        <v>354</v>
      </c>
      <c r="D131" s="62"/>
      <c r="E131" s="167">
        <v>2.0999999999999999E-5</v>
      </c>
      <c r="F131" s="119">
        <v>7.9999999999999996E-6</v>
      </c>
      <c r="G131" s="167">
        <v>1.2999999999999999E-5</v>
      </c>
      <c r="H131" s="119" t="s">
        <v>72</v>
      </c>
      <c r="I131" s="119" t="s">
        <v>433</v>
      </c>
      <c r="J131" s="119" t="s">
        <v>433</v>
      </c>
      <c r="K131" s="167">
        <v>2.6999999999999999E-5</v>
      </c>
      <c r="L131" s="119" t="s">
        <v>433</v>
      </c>
      <c r="M131" s="167">
        <v>1.8E-5</v>
      </c>
      <c r="N131" s="167">
        <v>4.2218600000000001E-4</v>
      </c>
      <c r="O131" s="167">
        <v>3.5185999999999998E-5</v>
      </c>
      <c r="P131" s="167">
        <v>6.3837300000000002E-4</v>
      </c>
      <c r="Q131" s="167">
        <v>1.204E-6</v>
      </c>
      <c r="R131" s="167">
        <v>4.6989999999999994E-6</v>
      </c>
      <c r="S131" s="167">
        <v>7.0408999999999996E-5</v>
      </c>
      <c r="T131" s="119">
        <v>3.5240000000000001E-6</v>
      </c>
      <c r="U131" s="119" t="s">
        <v>72</v>
      </c>
      <c r="V131" s="119" t="s">
        <v>72</v>
      </c>
      <c r="W131" s="119">
        <v>0.46916137499999999</v>
      </c>
      <c r="X131" s="119" t="s">
        <v>72</v>
      </c>
      <c r="Y131" s="119" t="s">
        <v>72</v>
      </c>
      <c r="Z131" s="119" t="s">
        <v>72</v>
      </c>
      <c r="AA131" s="119" t="s">
        <v>72</v>
      </c>
      <c r="AB131" s="167">
        <v>5.0000000000000003E-10</v>
      </c>
      <c r="AC131" s="119">
        <v>1.1881999999999999E-3</v>
      </c>
      <c r="AD131" s="119">
        <v>2.3764000000000001E-4</v>
      </c>
      <c r="AE131" s="51"/>
      <c r="AF131" s="117" t="s">
        <v>65</v>
      </c>
      <c r="AG131" s="117" t="s">
        <v>65</v>
      </c>
      <c r="AH131" s="117" t="s">
        <v>65</v>
      </c>
      <c r="AI131" s="117" t="s">
        <v>65</v>
      </c>
      <c r="AJ131" s="117" t="s">
        <v>65</v>
      </c>
      <c r="AK131" s="117">
        <v>1.1882E-2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t="s">
        <v>65</v>
      </c>
      <c r="F133" s="119" t="s">
        <v>65</v>
      </c>
      <c r="G133" s="119" t="s">
        <v>65</v>
      </c>
      <c r="H133" s="119" t="s">
        <v>65</v>
      </c>
      <c r="I133" s="119" t="s">
        <v>433</v>
      </c>
      <c r="J133" s="119" t="s">
        <v>433</v>
      </c>
      <c r="K133" s="119" t="s">
        <v>65</v>
      </c>
      <c r="L133" s="119" t="s">
        <v>433</v>
      </c>
      <c r="M133" s="119" t="s">
        <v>65</v>
      </c>
      <c r="N133" s="119" t="s">
        <v>65</v>
      </c>
      <c r="O133" s="119" t="s">
        <v>65</v>
      </c>
      <c r="P133" s="119" t="s">
        <v>65</v>
      </c>
      <c r="Q133" s="119" t="s">
        <v>65</v>
      </c>
      <c r="R133" s="119" t="s">
        <v>65</v>
      </c>
      <c r="S133" s="119" t="s">
        <v>65</v>
      </c>
      <c r="T133" s="119" t="s">
        <v>65</v>
      </c>
      <c r="U133" s="119" t="s">
        <v>65</v>
      </c>
      <c r="V133" s="119" t="s">
        <v>65</v>
      </c>
      <c r="W133" s="119" t="s">
        <v>65</v>
      </c>
      <c r="X133" s="119" t="s">
        <v>65</v>
      </c>
      <c r="Y133" s="119" t="s">
        <v>65</v>
      </c>
      <c r="Z133" s="119" t="s">
        <v>65</v>
      </c>
      <c r="AA133" s="119" t="s">
        <v>65</v>
      </c>
      <c r="AB133" s="119" t="s">
        <v>65</v>
      </c>
      <c r="AC133" s="119" t="s">
        <v>65</v>
      </c>
      <c r="AD133" s="119" t="s">
        <v>65</v>
      </c>
      <c r="AE133" s="51"/>
      <c r="AF133" s="117" t="s">
        <v>65</v>
      </c>
      <c r="AG133" s="117" t="s">
        <v>65</v>
      </c>
      <c r="AH133" s="117" t="s">
        <v>65</v>
      </c>
      <c r="AI133" s="117" t="s">
        <v>65</v>
      </c>
      <c r="AJ133" s="117" t="s">
        <v>65</v>
      </c>
      <c r="AK133" s="117" t="s">
        <v>65</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2.2929000000000001E-2</v>
      </c>
      <c r="F135" s="119">
        <v>0.114645</v>
      </c>
      <c r="G135" s="119">
        <v>3.8219999999999999E-3</v>
      </c>
      <c r="H135" s="119" t="s">
        <v>72</v>
      </c>
      <c r="I135" s="119" t="s">
        <v>433</v>
      </c>
      <c r="J135" s="119" t="s">
        <v>433</v>
      </c>
      <c r="K135" s="119">
        <v>6.1143999999999997E-2</v>
      </c>
      <c r="L135" s="119" t="s">
        <v>433</v>
      </c>
      <c r="M135" s="119">
        <v>0.32100699999999999</v>
      </c>
      <c r="N135" s="119" t="s">
        <v>72</v>
      </c>
      <c r="O135" s="119" t="s">
        <v>72</v>
      </c>
      <c r="P135" s="119" t="s">
        <v>72</v>
      </c>
      <c r="Q135" s="119" t="s">
        <v>72</v>
      </c>
      <c r="R135" s="119" t="s">
        <v>72</v>
      </c>
      <c r="S135" s="119" t="s">
        <v>72</v>
      </c>
      <c r="T135" s="119" t="s">
        <v>72</v>
      </c>
      <c r="U135" s="119" t="s">
        <v>72</v>
      </c>
      <c r="V135" s="119" t="s">
        <v>72</v>
      </c>
      <c r="W135" s="119">
        <v>0.586983323</v>
      </c>
      <c r="X135" s="119">
        <v>1.0700217E-2</v>
      </c>
      <c r="Y135" s="119">
        <v>5.1208180000000001E-3</v>
      </c>
      <c r="Z135" s="119">
        <v>5.1208180000000001E-3</v>
      </c>
      <c r="AA135" s="119">
        <v>9.706625E-3</v>
      </c>
      <c r="AB135" s="119">
        <v>3.0648478E-2</v>
      </c>
      <c r="AC135" s="119">
        <v>0.30572048099999999</v>
      </c>
      <c r="AD135" s="119">
        <v>0.96301951399999997</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21" t="s">
        <v>65</v>
      </c>
      <c r="F136" s="119" t="s">
        <v>72</v>
      </c>
      <c r="G136" s="119" t="s">
        <v>65</v>
      </c>
      <c r="H136" s="167">
        <v>0.35980099999999998</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26" t="s">
        <v>65</v>
      </c>
      <c r="F137" s="119" t="s">
        <v>72</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26" t="s">
        <v>65</v>
      </c>
      <c r="X137" s="126" t="s">
        <v>65</v>
      </c>
      <c r="Y137" s="126" t="s">
        <v>65</v>
      </c>
      <c r="Z137" s="126" t="s">
        <v>65</v>
      </c>
      <c r="AA137" s="126" t="s">
        <v>65</v>
      </c>
      <c r="AB137" s="126" t="s">
        <v>65</v>
      </c>
      <c r="AC137" s="126" t="s">
        <v>65</v>
      </c>
      <c r="AD137" s="126"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2" t="s">
        <v>65</v>
      </c>
      <c r="F138" s="122" t="s">
        <v>65</v>
      </c>
      <c r="G138" s="122" t="s">
        <v>65</v>
      </c>
      <c r="H138" s="122" t="s">
        <v>65</v>
      </c>
      <c r="I138" s="127" t="s">
        <v>433</v>
      </c>
      <c r="J138" s="128" t="s">
        <v>433</v>
      </c>
      <c r="K138" s="122" t="s">
        <v>65</v>
      </c>
      <c r="L138" s="119" t="s">
        <v>433</v>
      </c>
      <c r="M138" s="122" t="s">
        <v>65</v>
      </c>
      <c r="N138" s="122" t="s">
        <v>65</v>
      </c>
      <c r="O138" s="122" t="s">
        <v>65</v>
      </c>
      <c r="P138" s="122" t="s">
        <v>65</v>
      </c>
      <c r="Q138" s="122" t="s">
        <v>65</v>
      </c>
      <c r="R138" s="122" t="s">
        <v>65</v>
      </c>
      <c r="S138" s="122" t="s">
        <v>65</v>
      </c>
      <c r="T138" s="122" t="s">
        <v>65</v>
      </c>
      <c r="U138" s="122" t="s">
        <v>65</v>
      </c>
      <c r="V138" s="122" t="s">
        <v>65</v>
      </c>
      <c r="W138" s="122" t="s">
        <v>65</v>
      </c>
      <c r="X138" s="122" t="s">
        <v>65</v>
      </c>
      <c r="Y138" s="122" t="s">
        <v>65</v>
      </c>
      <c r="Z138" s="122" t="s">
        <v>65</v>
      </c>
      <c r="AA138" s="122" t="s">
        <v>65</v>
      </c>
      <c r="AB138" s="122" t="s">
        <v>65</v>
      </c>
      <c r="AC138" s="122" t="s">
        <v>65</v>
      </c>
      <c r="AD138" s="122"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66.742553659086155</v>
      </c>
      <c r="F141" s="16">
        <f t="shared" ref="F141:AD141" si="0">SUM(F14:F140)</f>
        <v>61.508912330241586</v>
      </c>
      <c r="G141" s="16">
        <f t="shared" si="0"/>
        <v>252.99761002304811</v>
      </c>
      <c r="H141" s="16">
        <f t="shared" si="0"/>
        <v>20.233046421393922</v>
      </c>
      <c r="I141" s="16">
        <f t="shared" si="0"/>
        <v>0</v>
      </c>
      <c r="J141" s="16">
        <f t="shared" si="0"/>
        <v>0</v>
      </c>
      <c r="K141" s="16">
        <f t="shared" si="0"/>
        <v>262.35652536183369</v>
      </c>
      <c r="L141" s="16">
        <f t="shared" si="0"/>
        <v>0</v>
      </c>
      <c r="M141" s="16">
        <f t="shared" si="0"/>
        <v>232.74557657792215</v>
      </c>
      <c r="N141" s="16">
        <f t="shared" si="0"/>
        <v>184.39056856660108</v>
      </c>
      <c r="O141" s="16">
        <f t="shared" si="0"/>
        <v>4.268344021902303</v>
      </c>
      <c r="P141" s="16">
        <f t="shared" si="0"/>
        <v>1.0932837852502586</v>
      </c>
      <c r="Q141" s="16">
        <f t="shared" si="0"/>
        <v>17.420460055353452</v>
      </c>
      <c r="R141" s="16">
        <f>SUM(R14:R140)</f>
        <v>15.103708106422602</v>
      </c>
      <c r="S141" s="16">
        <f t="shared" si="0"/>
        <v>14.123333414301856</v>
      </c>
      <c r="T141" s="16">
        <f t="shared" si="0"/>
        <v>23.401842540376503</v>
      </c>
      <c r="U141" s="16">
        <f t="shared" si="0"/>
        <v>8.1572737669023052</v>
      </c>
      <c r="V141" s="16">
        <f t="shared" si="0"/>
        <v>95.318819038880292</v>
      </c>
      <c r="W141" s="16">
        <f t="shared" si="0"/>
        <v>10.915548838000001</v>
      </c>
      <c r="X141" s="16">
        <f t="shared" si="0"/>
        <v>2.8042498325312999</v>
      </c>
      <c r="Y141" s="16">
        <f t="shared" si="0"/>
        <v>3.5623307592859006</v>
      </c>
      <c r="Z141" s="16">
        <f t="shared" si="0"/>
        <v>1.6786292369267999</v>
      </c>
      <c r="AA141" s="16">
        <f t="shared" si="0"/>
        <v>1.7715793405544999</v>
      </c>
      <c r="AB141" s="16">
        <f t="shared" si="0"/>
        <v>9.8167952337985014</v>
      </c>
      <c r="AC141" s="16">
        <f t="shared" si="0"/>
        <v>0.53010858069999989</v>
      </c>
      <c r="AD141" s="16">
        <f t="shared" si="0"/>
        <v>4.7537571560000007</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66.742553659086155</v>
      </c>
      <c r="F152" s="11">
        <f t="shared" ref="F152:AD152" si="1">F141 + F151 + IF(AND(OR($B$4="AT",$B$4="BE",$B$4="CH",$B$4="GB",$B$4="IE",$B$4="LT",$B$4="LU",$B$4="NL"),SUM(F143:F149)&gt;0),SUM(F143:F149)-SUM(F27:F33),0)</f>
        <v>61.508912330241586</v>
      </c>
      <c r="G152" s="11">
        <f t="shared" si="1"/>
        <v>252.99761002304811</v>
      </c>
      <c r="H152" s="11">
        <f t="shared" si="1"/>
        <v>20.233046421393922</v>
      </c>
      <c r="I152" s="11">
        <f t="shared" si="1"/>
        <v>0</v>
      </c>
      <c r="J152" s="11">
        <f t="shared" si="1"/>
        <v>0</v>
      </c>
      <c r="K152" s="11">
        <f t="shared" si="1"/>
        <v>262.35652536183369</v>
      </c>
      <c r="L152" s="11">
        <f t="shared" si="1"/>
        <v>0</v>
      </c>
      <c r="M152" s="11">
        <f t="shared" si="1"/>
        <v>232.74557657792215</v>
      </c>
      <c r="N152" s="11">
        <f t="shared" si="1"/>
        <v>184.39056856660108</v>
      </c>
      <c r="O152" s="11">
        <f t="shared" si="1"/>
        <v>4.268344021902303</v>
      </c>
      <c r="P152" s="11">
        <f t="shared" si="1"/>
        <v>1.0932837852502586</v>
      </c>
      <c r="Q152" s="11">
        <f t="shared" si="1"/>
        <v>17.420460055353452</v>
      </c>
      <c r="R152" s="11">
        <f t="shared" si="1"/>
        <v>15.103708106422602</v>
      </c>
      <c r="S152" s="11">
        <f t="shared" si="1"/>
        <v>14.123333414301856</v>
      </c>
      <c r="T152" s="11">
        <f t="shared" si="1"/>
        <v>23.401842540376503</v>
      </c>
      <c r="U152" s="11">
        <f t="shared" si="1"/>
        <v>8.1572737669023052</v>
      </c>
      <c r="V152" s="11">
        <f t="shared" si="1"/>
        <v>95.318819038880292</v>
      </c>
      <c r="W152" s="11">
        <f t="shared" si="1"/>
        <v>10.915548838000001</v>
      </c>
      <c r="X152" s="11">
        <f t="shared" si="1"/>
        <v>2.8042498325312999</v>
      </c>
      <c r="Y152" s="11">
        <f t="shared" si="1"/>
        <v>3.5623307592859006</v>
      </c>
      <c r="Z152" s="11">
        <f t="shared" si="1"/>
        <v>1.6786292369267999</v>
      </c>
      <c r="AA152" s="11">
        <f t="shared" si="1"/>
        <v>1.7715793405544999</v>
      </c>
      <c r="AB152" s="11">
        <f t="shared" si="1"/>
        <v>9.8167952337985014</v>
      </c>
      <c r="AC152" s="11">
        <f t="shared" si="1"/>
        <v>0.53010858069999989</v>
      </c>
      <c r="AD152" s="11">
        <f t="shared" si="1"/>
        <v>4.7537571560000007</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66.742553659086155</v>
      </c>
      <c r="F154" s="11">
        <f>F141 + F153 - IF(OR($B$6=2005,$B$6&gt;=2020),SUM(F99:F122),0) + IF(AND(OR($B$4="AT",$B$4="BE",$B$4="CH",$B$4="GB",$B$4="IE",$B$4="LT",$B$4="LU",$B$4="NL"),SUM(F143:F149)&gt;0),SUM(F143:F149)-SUM(F27:F33),0)</f>
        <v>61.508912330241586</v>
      </c>
      <c r="G154" s="11">
        <f>G141 + G153 + IF(AND(OR($B$4="AT",$B$4="BE",$B$4="CH",$B$4="GB",$B$4="IE",$B$4="LT",$B$4="LU",$B$4="NL"),SUM(G143:G149)&gt;0),SUM(G143:G149)-SUM(G27:G33),0)</f>
        <v>252.99761002304811</v>
      </c>
      <c r="H154" s="11">
        <f t="shared" ref="H154:AD154" si="2">H141 + H153 + IF(AND(OR($B$4="AT",$B$4="BE",$B$4="CH",$B$4="GB",$B$4="IE",$B$4="LT",$B$4="LU",$B$4="NL"),SUM(H143:H149)&gt;0),SUM(H143:H149)-SUM(H27:H33),0)</f>
        <v>20.233046421393922</v>
      </c>
      <c r="I154" s="11">
        <f t="shared" si="2"/>
        <v>0</v>
      </c>
      <c r="J154" s="11">
        <f t="shared" si="2"/>
        <v>0</v>
      </c>
      <c r="K154" s="11">
        <f t="shared" si="2"/>
        <v>262.35652536183369</v>
      </c>
      <c r="L154" s="11">
        <f t="shared" si="2"/>
        <v>0</v>
      </c>
      <c r="M154" s="11">
        <f t="shared" si="2"/>
        <v>232.74557657792215</v>
      </c>
      <c r="N154" s="11">
        <f t="shared" si="2"/>
        <v>184.39056856660108</v>
      </c>
      <c r="O154" s="11">
        <f t="shared" si="2"/>
        <v>4.268344021902303</v>
      </c>
      <c r="P154" s="11">
        <f t="shared" si="2"/>
        <v>1.0932837852502586</v>
      </c>
      <c r="Q154" s="11">
        <f t="shared" si="2"/>
        <v>17.420460055353452</v>
      </c>
      <c r="R154" s="11">
        <f t="shared" si="2"/>
        <v>15.103708106422602</v>
      </c>
      <c r="S154" s="11">
        <f t="shared" si="2"/>
        <v>14.123333414301856</v>
      </c>
      <c r="T154" s="11">
        <f t="shared" si="2"/>
        <v>23.401842540376503</v>
      </c>
      <c r="U154" s="11">
        <f t="shared" si="2"/>
        <v>8.1572737669023052</v>
      </c>
      <c r="V154" s="11">
        <f t="shared" si="2"/>
        <v>95.318819038880292</v>
      </c>
      <c r="W154" s="11">
        <f t="shared" si="2"/>
        <v>10.915548838000001</v>
      </c>
      <c r="X154" s="11">
        <f t="shared" si="2"/>
        <v>2.8042498325312999</v>
      </c>
      <c r="Y154" s="11">
        <f t="shared" si="2"/>
        <v>3.5623307592859006</v>
      </c>
      <c r="Z154" s="11">
        <f t="shared" si="2"/>
        <v>1.6786292369267999</v>
      </c>
      <c r="AA154" s="11">
        <f t="shared" si="2"/>
        <v>1.7715793405544999</v>
      </c>
      <c r="AB154" s="11">
        <f t="shared" si="2"/>
        <v>9.8167952337985014</v>
      </c>
      <c r="AC154" s="11">
        <f t="shared" si="2"/>
        <v>0.53010858069999989</v>
      </c>
      <c r="AD154" s="11">
        <f t="shared" si="2"/>
        <v>4.7537571560000007</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0.36916100000000002</v>
      </c>
      <c r="F157" s="129">
        <v>1.4420000000000001E-2</v>
      </c>
      <c r="G157" s="129">
        <v>2.8840999999999999E-2</v>
      </c>
      <c r="H157" s="129" t="s">
        <v>72</v>
      </c>
      <c r="I157" s="129" t="s">
        <v>433</v>
      </c>
      <c r="J157" s="129" t="s">
        <v>433</v>
      </c>
      <c r="K157" s="129">
        <v>5.7679999999999997E-3</v>
      </c>
      <c r="L157" s="129" t="s">
        <v>433</v>
      </c>
      <c r="M157" s="129">
        <v>3.1725000000000003E-2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9">
        <v>1290.68</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29">
        <v>1.5592999999999999E-2</v>
      </c>
      <c r="F158" s="129">
        <v>1.5100000000000001E-4</v>
      </c>
      <c r="G158" s="129">
        <v>1.5139999999999999E-3</v>
      </c>
      <c r="H158" s="129" t="s">
        <v>72</v>
      </c>
      <c r="I158" s="129" t="s">
        <v>433</v>
      </c>
      <c r="J158" s="129" t="s">
        <v>433</v>
      </c>
      <c r="K158" s="129">
        <v>3.0299999999999999E-4</v>
      </c>
      <c r="L158" s="129" t="s">
        <v>433</v>
      </c>
      <c r="M158" s="129">
        <v>3.0279999999999999E-3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9">
        <v>67.796000000000006</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29">
        <v>17.2546</v>
      </c>
      <c r="F159" s="129">
        <v>0.5927</v>
      </c>
      <c r="G159" s="129">
        <v>9.968</v>
      </c>
      <c r="H159" s="129" t="s">
        <v>72</v>
      </c>
      <c r="I159" s="129" t="s">
        <v>433</v>
      </c>
      <c r="J159" s="129" t="s">
        <v>433</v>
      </c>
      <c r="K159" s="129">
        <v>1.1589</v>
      </c>
      <c r="L159" s="129" t="s">
        <v>433</v>
      </c>
      <c r="M159" s="129">
        <v>1.6132</v>
      </c>
      <c r="N159" s="129">
        <v>3.7190000000000001E-2</v>
      </c>
      <c r="O159" s="129">
        <v>3.9500000000000004E-3</v>
      </c>
      <c r="P159" s="129">
        <v>4.7699999999999999E-3</v>
      </c>
      <c r="Q159" s="129">
        <v>1.0489999999999999E-2</v>
      </c>
      <c r="R159" s="129">
        <v>0.12948999999999999</v>
      </c>
      <c r="S159" s="129">
        <v>4.36E-2</v>
      </c>
      <c r="T159" s="129">
        <v>5.7050000000000001</v>
      </c>
      <c r="U159" s="129">
        <v>7.4900000000000001E-3</v>
      </c>
      <c r="V159" s="129">
        <v>0.2616</v>
      </c>
      <c r="W159" s="129">
        <v>8.8520000000000001E-2</v>
      </c>
      <c r="X159" s="129">
        <v>9.6699999999999998E-4</v>
      </c>
      <c r="Y159" s="129">
        <v>5.7200000000000003E-3</v>
      </c>
      <c r="Z159" s="129">
        <v>3.9500000000000004E-3</v>
      </c>
      <c r="AA159" s="129">
        <v>1.634E-3</v>
      </c>
      <c r="AB159" s="129">
        <v>1.2271000000000001E-2</v>
      </c>
      <c r="AC159" s="129">
        <v>2.8060000000000002E-2</v>
      </c>
      <c r="AD159" s="129">
        <v>0.102448</v>
      </c>
      <c r="AE159" s="54"/>
      <c r="AF159" s="19">
        <v>8913.7999999999993</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5.7999999999999996E-3</v>
      </c>
      <c r="F163" s="130">
        <v>1.7399999999999999E-2</v>
      </c>
      <c r="G163" s="130">
        <v>1.16E-3</v>
      </c>
      <c r="H163" s="130">
        <v>1.16E-3</v>
      </c>
      <c r="I163" s="297">
        <v>7.3868000000000003E-2</v>
      </c>
      <c r="J163" s="297">
        <v>9.0283000000000002E-2</v>
      </c>
      <c r="K163" s="297">
        <v>0.13952800000000001</v>
      </c>
      <c r="L163" s="297">
        <v>6.6480000000000003E-3</v>
      </c>
      <c r="M163" s="130">
        <v>0.17399999999999999</v>
      </c>
      <c r="N163" s="130" t="s">
        <v>72</v>
      </c>
      <c r="O163" s="130" t="s">
        <v>72</v>
      </c>
      <c r="P163" s="130" t="s">
        <v>72</v>
      </c>
      <c r="Q163" s="130" t="s">
        <v>72</v>
      </c>
      <c r="R163" s="130" t="s">
        <v>72</v>
      </c>
      <c r="S163" s="130" t="s">
        <v>72</v>
      </c>
      <c r="T163" s="130" t="s">
        <v>72</v>
      </c>
      <c r="U163" s="130" t="s">
        <v>72</v>
      </c>
      <c r="V163" s="130" t="s">
        <v>72</v>
      </c>
      <c r="W163" s="297">
        <v>8.208E-3</v>
      </c>
      <c r="X163" s="130" t="s">
        <v>72</v>
      </c>
      <c r="Y163" s="130" t="s">
        <v>72</v>
      </c>
      <c r="Z163" s="130" t="s">
        <v>72</v>
      </c>
      <c r="AA163" s="130" t="s">
        <v>72</v>
      </c>
      <c r="AB163" s="130" t="s">
        <v>72</v>
      </c>
      <c r="AC163" s="130" t="s">
        <v>72</v>
      </c>
      <c r="AD163" s="297">
        <v>8.2100000000000001E-4</v>
      </c>
      <c r="AE163" s="55"/>
      <c r="AF163" s="130" t="s">
        <v>65</v>
      </c>
      <c r="AG163" s="130" t="s">
        <v>65</v>
      </c>
      <c r="AH163" s="130" t="s">
        <v>65</v>
      </c>
      <c r="AI163" s="130" t="s">
        <v>65</v>
      </c>
      <c r="AJ163" s="130" t="s">
        <v>65</v>
      </c>
      <c r="AK163" s="131">
        <v>58</v>
      </c>
      <c r="AL163" s="50" t="s">
        <v>425</v>
      </c>
    </row>
    <row r="164" spans="1:38" ht="26.25" customHeight="1" thickBot="1" x14ac:dyDescent="0.25">
      <c r="A164" s="50" t="s">
        <v>420</v>
      </c>
      <c r="B164" s="50" t="s">
        <v>426</v>
      </c>
      <c r="C164" s="101" t="s">
        <v>427</v>
      </c>
      <c r="D164" s="102"/>
      <c r="E164" s="130" t="s">
        <v>69</v>
      </c>
      <c r="F164" s="130" t="s">
        <v>72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79" zoomScaleNormal="79" workbookViewId="0">
      <pane ySplit="13" topLeftCell="A23" activePane="bottomLeft" state="frozen"/>
      <selection pane="bottomLeft" activeCell="B5" sqref="B5"/>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2" width="8.5703125" style="1" customWidth="1"/>
    <col min="33" max="33" width="9.5703125" style="1" customWidth="1"/>
    <col min="34"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1990</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1990</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x14ac:dyDescent="0.2">
      <c r="A14" s="60" t="s">
        <v>62</v>
      </c>
      <c r="B14" s="60" t="s">
        <v>63</v>
      </c>
      <c r="C14" s="61" t="s">
        <v>64</v>
      </c>
      <c r="D14" s="62"/>
      <c r="E14" s="294">
        <v>24.692094000000001</v>
      </c>
      <c r="F14" s="294">
        <v>0.49184800000000001</v>
      </c>
      <c r="G14" s="294">
        <v>233.78445500000001</v>
      </c>
      <c r="H14" s="294">
        <v>1.6813000000000002E-2</v>
      </c>
      <c r="I14" s="294" t="s">
        <v>433</v>
      </c>
      <c r="J14" s="294" t="s">
        <v>433</v>
      </c>
      <c r="K14" s="294">
        <v>161.57906299999999</v>
      </c>
      <c r="L14" s="294" t="s">
        <v>433</v>
      </c>
      <c r="M14" s="294">
        <v>11.459085999999999</v>
      </c>
      <c r="N14" s="294">
        <v>57.818651000000003</v>
      </c>
      <c r="O14" s="294">
        <v>0.98828800000000006</v>
      </c>
      <c r="P14" s="294">
        <v>1.0189969999999999</v>
      </c>
      <c r="Q14" s="294">
        <v>18.269871999999999</v>
      </c>
      <c r="R14" s="294">
        <v>15.794954000000001</v>
      </c>
      <c r="S14" s="294">
        <v>4.3950760000000004</v>
      </c>
      <c r="T14" s="294">
        <v>20.134782000000001</v>
      </c>
      <c r="U14" s="294">
        <v>9.1714909999999996</v>
      </c>
      <c r="V14" s="294">
        <v>82.019142000000002</v>
      </c>
      <c r="W14" s="207">
        <v>2.135303</v>
      </c>
      <c r="X14" s="207">
        <v>0.21349899999999999</v>
      </c>
      <c r="Y14" s="207">
        <v>0.28639500000000001</v>
      </c>
      <c r="Z14" s="207">
        <v>0.14585200000000001</v>
      </c>
      <c r="AA14" s="207">
        <v>0.103524</v>
      </c>
      <c r="AB14" s="207">
        <v>0.74926999999999999</v>
      </c>
      <c r="AC14" s="294">
        <v>0.12651799999999999</v>
      </c>
      <c r="AD14" s="294">
        <v>2.2662179999999998</v>
      </c>
      <c r="AE14" s="51"/>
      <c r="AF14" s="22">
        <v>45262.400000000001</v>
      </c>
      <c r="AG14" s="22">
        <v>210616.26300000001</v>
      </c>
      <c r="AH14" s="22">
        <v>32733</v>
      </c>
      <c r="AI14" s="22" t="s">
        <v>65</v>
      </c>
      <c r="AJ14" s="22" t="s">
        <v>65</v>
      </c>
      <c r="AK14" s="22"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22" t="s">
        <v>69</v>
      </c>
      <c r="AG15" s="22" t="s">
        <v>69</v>
      </c>
      <c r="AH15" s="22" t="s">
        <v>69</v>
      </c>
      <c r="AI15" s="22" t="s">
        <v>69</v>
      </c>
      <c r="AJ15" s="22" t="s">
        <v>69</v>
      </c>
      <c r="AK15" s="22" t="s">
        <v>69</v>
      </c>
      <c r="AL15" s="40" t="s">
        <v>61</v>
      </c>
    </row>
    <row r="16" spans="1:38" ht="26.25" customHeight="1" thickBot="1" x14ac:dyDescent="0.25">
      <c r="A16" s="60" t="s">
        <v>66</v>
      </c>
      <c r="B16" s="60" t="s">
        <v>70</v>
      </c>
      <c r="C16" s="61" t="s">
        <v>71</v>
      </c>
      <c r="D16" s="62"/>
      <c r="E16" s="117">
        <v>4.9730000000000003E-2</v>
      </c>
      <c r="F16" s="166">
        <v>1.090552</v>
      </c>
      <c r="G16" s="117">
        <v>1.522813</v>
      </c>
      <c r="H16" s="117">
        <v>4.8453999999999997E-2</v>
      </c>
      <c r="I16" s="117" t="s">
        <v>433</v>
      </c>
      <c r="J16" s="117" t="s">
        <v>433</v>
      </c>
      <c r="K16" s="117">
        <v>0.57081800000000005</v>
      </c>
      <c r="L16" s="117" t="s">
        <v>433</v>
      </c>
      <c r="M16" s="166">
        <v>7.1091879999999996</v>
      </c>
      <c r="N16" s="117">
        <v>8.2059999999999998E-3</v>
      </c>
      <c r="O16" s="117">
        <v>4.8500000000000003E-4</v>
      </c>
      <c r="P16" s="117">
        <v>1.678E-3</v>
      </c>
      <c r="Q16" s="117">
        <v>3.3570000000000002E-3</v>
      </c>
      <c r="R16" s="117">
        <v>1.6784E-2</v>
      </c>
      <c r="S16" s="117">
        <v>1.6784E-2</v>
      </c>
      <c r="T16" s="117">
        <v>8.3920000000000002E-3</v>
      </c>
      <c r="U16" s="117" t="s">
        <v>72</v>
      </c>
      <c r="V16" s="117">
        <v>0.11189399999999999</v>
      </c>
      <c r="W16" s="117">
        <v>6.0699999999999999E-3</v>
      </c>
      <c r="X16" s="117" t="s">
        <v>72</v>
      </c>
      <c r="Y16" s="117" t="s">
        <v>72</v>
      </c>
      <c r="Z16" s="117" t="s">
        <v>72</v>
      </c>
      <c r="AA16" s="117" t="s">
        <v>72</v>
      </c>
      <c r="AB16" s="117" t="s">
        <v>72</v>
      </c>
      <c r="AC16" s="117" t="s">
        <v>72</v>
      </c>
      <c r="AD16" s="117" t="s">
        <v>72</v>
      </c>
      <c r="AE16" s="51"/>
      <c r="AF16" s="22" t="s">
        <v>65</v>
      </c>
      <c r="AG16" s="22" t="s">
        <v>65</v>
      </c>
      <c r="AH16" s="22" t="s">
        <v>65</v>
      </c>
      <c r="AI16" s="22" t="s">
        <v>65</v>
      </c>
      <c r="AJ16" s="22" t="s">
        <v>65</v>
      </c>
      <c r="AK16" s="22" t="s">
        <v>65</v>
      </c>
      <c r="AL16" s="40" t="s">
        <v>61</v>
      </c>
    </row>
    <row r="17" spans="1:38" ht="26.25" customHeight="1" thickBot="1" x14ac:dyDescent="0.25">
      <c r="A17" s="60" t="s">
        <v>66</v>
      </c>
      <c r="B17" s="60" t="s">
        <v>73</v>
      </c>
      <c r="C17" s="61" t="s">
        <v>74</v>
      </c>
      <c r="D17" s="62"/>
      <c r="E17" s="117" t="s">
        <v>65</v>
      </c>
      <c r="F17" s="117" t="s">
        <v>65</v>
      </c>
      <c r="G17" s="117" t="s">
        <v>65</v>
      </c>
      <c r="H17" s="117" t="s">
        <v>65</v>
      </c>
      <c r="I17" s="117" t="s">
        <v>433</v>
      </c>
      <c r="J17" s="117" t="s">
        <v>433</v>
      </c>
      <c r="K17" s="117" t="s">
        <v>65</v>
      </c>
      <c r="L17" s="117" t="s">
        <v>433</v>
      </c>
      <c r="M17" s="117" t="s">
        <v>65</v>
      </c>
      <c r="N17" s="117" t="s">
        <v>65</v>
      </c>
      <c r="O17" s="117" t="s">
        <v>65</v>
      </c>
      <c r="P17" s="117" t="s">
        <v>65</v>
      </c>
      <c r="Q17" s="117" t="s">
        <v>65</v>
      </c>
      <c r="R17" s="117" t="s">
        <v>65</v>
      </c>
      <c r="S17" s="117" t="s">
        <v>65</v>
      </c>
      <c r="T17" s="117" t="s">
        <v>65</v>
      </c>
      <c r="U17" s="117" t="s">
        <v>65</v>
      </c>
      <c r="V17" s="117" t="s">
        <v>65</v>
      </c>
      <c r="W17" s="117" t="s">
        <v>65</v>
      </c>
      <c r="X17" s="117" t="s">
        <v>65</v>
      </c>
      <c r="Y17" s="117" t="s">
        <v>65</v>
      </c>
      <c r="Z17" s="117" t="s">
        <v>65</v>
      </c>
      <c r="AA17" s="117" t="s">
        <v>65</v>
      </c>
      <c r="AB17" s="117" t="s">
        <v>65</v>
      </c>
      <c r="AC17" s="117" t="s">
        <v>65</v>
      </c>
      <c r="AD17" s="117" t="s">
        <v>65</v>
      </c>
      <c r="AE17" s="51"/>
      <c r="AF17" s="117" t="s">
        <v>65</v>
      </c>
      <c r="AG17" s="117" t="s">
        <v>65</v>
      </c>
      <c r="AH17" s="117" t="s">
        <v>65</v>
      </c>
      <c r="AI17" s="117" t="s">
        <v>65</v>
      </c>
      <c r="AJ17" s="117" t="s">
        <v>65</v>
      </c>
      <c r="AK17" s="117" t="s">
        <v>65</v>
      </c>
      <c r="AL17" s="40" t="s">
        <v>61</v>
      </c>
    </row>
    <row r="18" spans="1:38" ht="26.25" customHeight="1" thickBot="1" x14ac:dyDescent="0.25">
      <c r="A18" s="60" t="s">
        <v>66</v>
      </c>
      <c r="B18" s="60" t="s">
        <v>75</v>
      </c>
      <c r="C18" s="61" t="s">
        <v>76</v>
      </c>
      <c r="D18" s="62"/>
      <c r="E18" s="117" t="s">
        <v>65</v>
      </c>
      <c r="F18" s="117" t="s">
        <v>65</v>
      </c>
      <c r="G18" s="117" t="s">
        <v>65</v>
      </c>
      <c r="H18" s="117" t="s">
        <v>65</v>
      </c>
      <c r="I18" s="117" t="s">
        <v>433</v>
      </c>
      <c r="J18" s="117" t="s">
        <v>433</v>
      </c>
      <c r="K18" s="117" t="s">
        <v>65</v>
      </c>
      <c r="L18" s="117" t="s">
        <v>433</v>
      </c>
      <c r="M18" s="117" t="s">
        <v>65</v>
      </c>
      <c r="N18" s="117" t="s">
        <v>65</v>
      </c>
      <c r="O18" s="117" t="s">
        <v>65</v>
      </c>
      <c r="P18" s="117" t="s">
        <v>65</v>
      </c>
      <c r="Q18" s="117" t="s">
        <v>65</v>
      </c>
      <c r="R18" s="117" t="s">
        <v>65</v>
      </c>
      <c r="S18" s="117" t="s">
        <v>65</v>
      </c>
      <c r="T18" s="117" t="s">
        <v>65</v>
      </c>
      <c r="U18" s="117" t="s">
        <v>65</v>
      </c>
      <c r="V18" s="117" t="s">
        <v>65</v>
      </c>
      <c r="W18" s="117" t="s">
        <v>65</v>
      </c>
      <c r="X18" s="117" t="s">
        <v>65</v>
      </c>
      <c r="Y18" s="117" t="s">
        <v>65</v>
      </c>
      <c r="Z18" s="117" t="s">
        <v>65</v>
      </c>
      <c r="AA18" s="117" t="s">
        <v>65</v>
      </c>
      <c r="AB18" s="117" t="s">
        <v>65</v>
      </c>
      <c r="AC18" s="117" t="s">
        <v>65</v>
      </c>
      <c r="AD18" s="117" t="s">
        <v>65</v>
      </c>
      <c r="AE18" s="51"/>
      <c r="AF18" s="117" t="s">
        <v>65</v>
      </c>
      <c r="AG18" s="117" t="s">
        <v>65</v>
      </c>
      <c r="AH18" s="117" t="s">
        <v>65</v>
      </c>
      <c r="AI18" s="117" t="s">
        <v>65</v>
      </c>
      <c r="AJ18" s="117" t="s">
        <v>65</v>
      </c>
      <c r="AK18" s="117" t="s">
        <v>65</v>
      </c>
      <c r="AL18" s="40" t="s">
        <v>61</v>
      </c>
    </row>
    <row r="19" spans="1:38" ht="26.25" customHeight="1" thickBot="1" x14ac:dyDescent="0.25">
      <c r="A19" s="60" t="s">
        <v>66</v>
      </c>
      <c r="B19" s="60" t="s">
        <v>77</v>
      </c>
      <c r="C19" s="61" t="s">
        <v>78</v>
      </c>
      <c r="D19" s="62"/>
      <c r="E19" s="166">
        <v>0.56291000000000002</v>
      </c>
      <c r="F19" s="117">
        <v>2.3547999999999999E-2</v>
      </c>
      <c r="G19" s="117">
        <v>2.9982880000000001</v>
      </c>
      <c r="H19" s="117">
        <v>1.24E-3</v>
      </c>
      <c r="I19" s="117" t="s">
        <v>433</v>
      </c>
      <c r="J19" s="117" t="s">
        <v>433</v>
      </c>
      <c r="K19" s="117">
        <v>2.8289000000000002E-2</v>
      </c>
      <c r="L19" s="117" t="s">
        <v>433</v>
      </c>
      <c r="M19" s="117">
        <v>7.6411999999999994E-2</v>
      </c>
      <c r="N19" s="117">
        <v>3.6505999999999997E-2</v>
      </c>
      <c r="O19" s="117">
        <v>1.0269999999999999E-3</v>
      </c>
      <c r="P19" s="117">
        <v>1.0250000000000001E-3</v>
      </c>
      <c r="Q19" s="117">
        <v>0.131383</v>
      </c>
      <c r="R19" s="117">
        <v>5.9568999999999997E-2</v>
      </c>
      <c r="S19" s="117">
        <v>1.9767E-2</v>
      </c>
      <c r="T19" s="117">
        <v>0.60349299999999995</v>
      </c>
      <c r="U19" s="117">
        <v>1.3300000000000001E-4</v>
      </c>
      <c r="V19" s="117">
        <v>2.3865000000000001E-2</v>
      </c>
      <c r="W19" s="166">
        <v>3.6031000000000001E-2</v>
      </c>
      <c r="X19" s="117">
        <v>5.091E-3</v>
      </c>
      <c r="Y19" s="117">
        <v>8.3669999999999994E-3</v>
      </c>
      <c r="Z19" s="117">
        <v>4.3540000000000002E-3</v>
      </c>
      <c r="AA19" s="117">
        <v>3.718E-3</v>
      </c>
      <c r="AB19" s="117">
        <v>2.1529E-2</v>
      </c>
      <c r="AC19" s="117">
        <v>3.1619999999999999E-5</v>
      </c>
      <c r="AD19" s="117">
        <v>8.6700000000000006E-3</v>
      </c>
      <c r="AE19" s="51"/>
      <c r="AF19" s="22">
        <v>2940.1</v>
      </c>
      <c r="AG19" s="22">
        <v>51</v>
      </c>
      <c r="AH19" s="165">
        <v>2825.1</v>
      </c>
      <c r="AI19" s="22" t="s">
        <v>65</v>
      </c>
      <c r="AJ19" s="117" t="s">
        <v>65</v>
      </c>
      <c r="AK19" s="117" t="s">
        <v>65</v>
      </c>
      <c r="AL19" s="40" t="s">
        <v>61</v>
      </c>
    </row>
    <row r="20" spans="1:38" ht="26.25" customHeight="1" thickBot="1" x14ac:dyDescent="0.25">
      <c r="A20" s="60" t="s">
        <v>66</v>
      </c>
      <c r="B20" s="60" t="s">
        <v>79</v>
      </c>
      <c r="C20" s="61" t="s">
        <v>80</v>
      </c>
      <c r="D20" s="62"/>
      <c r="E20" s="117">
        <v>0.285499</v>
      </c>
      <c r="F20" s="117">
        <v>1.0044000000000001E-2</v>
      </c>
      <c r="G20" s="117">
        <v>1.855618</v>
      </c>
      <c r="H20" s="117">
        <v>3.1E-4</v>
      </c>
      <c r="I20" s="117" t="s">
        <v>433</v>
      </c>
      <c r="J20" s="117" t="s">
        <v>433</v>
      </c>
      <c r="K20" s="117">
        <v>1.3285999999999999E-2</v>
      </c>
      <c r="L20" s="117" t="s">
        <v>433</v>
      </c>
      <c r="M20" s="117">
        <v>4.6239999999999996E-3</v>
      </c>
      <c r="N20" s="117">
        <v>1.9175000000000001E-2</v>
      </c>
      <c r="O20" s="117">
        <v>5.4799999999999998E-4</v>
      </c>
      <c r="P20" s="117">
        <v>1.83E-4</v>
      </c>
      <c r="Q20" s="117">
        <v>8.1266000000000005E-2</v>
      </c>
      <c r="R20" s="117">
        <v>3.6524000000000001E-2</v>
      </c>
      <c r="S20" s="117">
        <v>1.1322E-2</v>
      </c>
      <c r="T20" s="117">
        <v>0.37437100000000001</v>
      </c>
      <c r="U20" s="117" t="s">
        <v>65</v>
      </c>
      <c r="V20" s="117">
        <v>9.5879999999999993E-3</v>
      </c>
      <c r="W20" s="117">
        <v>1.8262E-2</v>
      </c>
      <c r="X20" s="117">
        <v>2.4650000000000002E-3</v>
      </c>
      <c r="Y20" s="117">
        <v>4.2919999999999998E-3</v>
      </c>
      <c r="Z20" s="117">
        <v>2.2829999999999999E-3</v>
      </c>
      <c r="AA20" s="117">
        <v>2.0089999999999999E-3</v>
      </c>
      <c r="AB20" s="117">
        <v>1.1049E-2</v>
      </c>
      <c r="AC20" s="117" t="s">
        <v>65</v>
      </c>
      <c r="AD20" s="117" t="s">
        <v>65</v>
      </c>
      <c r="AE20" s="51"/>
      <c r="AF20" s="22">
        <v>1826.2</v>
      </c>
      <c r="AG20" s="22" t="s">
        <v>65</v>
      </c>
      <c r="AH20" s="22" t="s">
        <v>65</v>
      </c>
      <c r="AI20" s="22" t="s">
        <v>65</v>
      </c>
      <c r="AJ20" s="22" t="s">
        <v>65</v>
      </c>
      <c r="AK20" s="22" t="s">
        <v>65</v>
      </c>
      <c r="AL20" s="40" t="s">
        <v>61</v>
      </c>
    </row>
    <row r="21" spans="1:38" ht="26.25" customHeight="1" thickBot="1" x14ac:dyDescent="0.25">
      <c r="A21" s="60" t="s">
        <v>66</v>
      </c>
      <c r="B21" s="60" t="s">
        <v>81</v>
      </c>
      <c r="C21" s="61" t="s">
        <v>82</v>
      </c>
      <c r="D21" s="62"/>
      <c r="E21" s="117">
        <v>1.431047</v>
      </c>
      <c r="F21" s="117">
        <v>5.3490000000000003E-2</v>
      </c>
      <c r="G21" s="117">
        <v>4.7296420000000001</v>
      </c>
      <c r="H21" s="117">
        <v>1.573E-3</v>
      </c>
      <c r="I21" s="117" t="s">
        <v>433</v>
      </c>
      <c r="J21" s="117" t="s">
        <v>433</v>
      </c>
      <c r="K21" s="117">
        <v>6.6141000000000005E-2</v>
      </c>
      <c r="L21" s="117" t="s">
        <v>433</v>
      </c>
      <c r="M21" s="117">
        <v>3.3687000000000002E-2</v>
      </c>
      <c r="N21" s="117">
        <v>9.9751999999999993E-2</v>
      </c>
      <c r="O21" s="117">
        <v>1.3025999999999999E-2</v>
      </c>
      <c r="P21" s="117">
        <v>9.2500000000000004E-4</v>
      </c>
      <c r="Q21" s="117">
        <v>0.41173199999999999</v>
      </c>
      <c r="R21" s="117">
        <v>0.18504799999999999</v>
      </c>
      <c r="S21" s="117">
        <v>5.8404999999999999E-2</v>
      </c>
      <c r="T21" s="117">
        <v>1.922757</v>
      </c>
      <c r="U21" s="117">
        <v>0</v>
      </c>
      <c r="V21" s="117">
        <v>4.9875999999999997E-2</v>
      </c>
      <c r="W21" s="117">
        <v>9.2523999999999995E-2</v>
      </c>
      <c r="X21" s="117">
        <v>1.4312E-2</v>
      </c>
      <c r="Y21" s="117">
        <v>2.3564000000000002E-2</v>
      </c>
      <c r="Z21" s="117">
        <v>1.2866000000000001E-2</v>
      </c>
      <c r="AA21" s="117">
        <v>1.0697999999999999E-2</v>
      </c>
      <c r="AB21" s="117">
        <v>6.1440000000000002E-2</v>
      </c>
      <c r="AC21" s="117" t="s">
        <v>65</v>
      </c>
      <c r="AD21" s="117" t="s">
        <v>65</v>
      </c>
      <c r="AE21" s="51"/>
      <c r="AF21" s="22">
        <v>9252.4</v>
      </c>
      <c r="AG21" s="22" t="s">
        <v>65</v>
      </c>
      <c r="AH21" s="22" t="s">
        <v>65</v>
      </c>
      <c r="AI21" s="22" t="s">
        <v>65</v>
      </c>
      <c r="AJ21" s="22" t="s">
        <v>65</v>
      </c>
      <c r="AK21" s="22" t="s">
        <v>65</v>
      </c>
      <c r="AL21" s="40" t="s">
        <v>61</v>
      </c>
    </row>
    <row r="22" spans="1:38" ht="26.25" customHeight="1" thickBot="1" x14ac:dyDescent="0.25">
      <c r="A22" s="60" t="s">
        <v>66</v>
      </c>
      <c r="B22" s="64" t="s">
        <v>83</v>
      </c>
      <c r="C22" s="61" t="s">
        <v>84</v>
      </c>
      <c r="D22" s="62"/>
      <c r="E22" s="117">
        <v>2.2431100000000002</v>
      </c>
      <c r="F22" s="117">
        <v>5.2879000000000002E-2</v>
      </c>
      <c r="G22" s="117">
        <v>12.293968</v>
      </c>
      <c r="H22" s="117">
        <v>1.549E-3</v>
      </c>
      <c r="I22" s="117" t="s">
        <v>433</v>
      </c>
      <c r="J22" s="117" t="s">
        <v>433</v>
      </c>
      <c r="K22" s="117">
        <v>82.681331999999998</v>
      </c>
      <c r="L22" s="117" t="s">
        <v>433</v>
      </c>
      <c r="M22" s="117">
        <v>0.857761</v>
      </c>
      <c r="N22" s="117">
        <v>61.841357000000002</v>
      </c>
      <c r="O22" s="117">
        <v>3.2165089999999998</v>
      </c>
      <c r="P22" s="117">
        <v>7.0735999999999993E-2</v>
      </c>
      <c r="Q22" s="117">
        <v>0.36908000000000002</v>
      </c>
      <c r="R22" s="117">
        <v>0.182782</v>
      </c>
      <c r="S22" s="117">
        <v>2.177076</v>
      </c>
      <c r="T22" s="117">
        <v>1.942366</v>
      </c>
      <c r="U22" s="117">
        <v>1.8000000000000001E-4</v>
      </c>
      <c r="V22" s="117">
        <v>14.296585</v>
      </c>
      <c r="W22" s="117">
        <v>0.68203999999999998</v>
      </c>
      <c r="X22" s="117">
        <v>1.6515999999999999E-2</v>
      </c>
      <c r="Y22" s="117">
        <v>2.6239999999999999E-2</v>
      </c>
      <c r="Z22" s="117">
        <v>1.3722E-2</v>
      </c>
      <c r="AA22" s="117">
        <v>1.095E-2</v>
      </c>
      <c r="AB22" s="117">
        <v>6.7427000000000001E-2</v>
      </c>
      <c r="AC22" s="117">
        <v>4.7470000000000004E-3</v>
      </c>
      <c r="AD22" s="117">
        <v>9.6700999999999995E-2</v>
      </c>
      <c r="AE22" s="51"/>
      <c r="AF22" s="22">
        <v>8106.2</v>
      </c>
      <c r="AG22" s="22">
        <v>6720.3293607999994</v>
      </c>
      <c r="AH22" s="22" t="s">
        <v>65</v>
      </c>
      <c r="AI22" s="22" t="s">
        <v>65</v>
      </c>
      <c r="AJ22" s="22" t="s">
        <v>65</v>
      </c>
      <c r="AK22" s="22" t="s">
        <v>65</v>
      </c>
      <c r="AL22" s="40" t="s">
        <v>61</v>
      </c>
    </row>
    <row r="23" spans="1:38" ht="26.25" customHeight="1" thickBot="1" x14ac:dyDescent="0.25">
      <c r="A23" s="60" t="s">
        <v>85</v>
      </c>
      <c r="B23" s="64" t="s">
        <v>86</v>
      </c>
      <c r="C23" s="61" t="s">
        <v>87</v>
      </c>
      <c r="D23" s="103"/>
      <c r="E23" s="117">
        <v>0.39622000000000002</v>
      </c>
      <c r="F23" s="117">
        <v>0.23344400000000001</v>
      </c>
      <c r="G23" s="117">
        <v>0.122</v>
      </c>
      <c r="H23" s="117">
        <v>1.01E-4</v>
      </c>
      <c r="I23" s="117" t="s">
        <v>433</v>
      </c>
      <c r="J23" s="117" t="s">
        <v>433</v>
      </c>
      <c r="K23" s="117">
        <v>5.1250999999999998E-2</v>
      </c>
      <c r="L23" s="117" t="s">
        <v>433</v>
      </c>
      <c r="M23" s="117">
        <v>5.2324109999999999</v>
      </c>
      <c r="N23" s="117">
        <v>0.9</v>
      </c>
      <c r="O23" s="117">
        <v>1.7000000000000001E-4</v>
      </c>
      <c r="P23" s="117" t="s">
        <v>72</v>
      </c>
      <c r="Q23" s="117" t="s">
        <v>72</v>
      </c>
      <c r="R23" s="117">
        <v>8.4999999999999995E-4</v>
      </c>
      <c r="S23" s="117">
        <v>2.8899999999999999E-2</v>
      </c>
      <c r="T23" s="117">
        <v>1.1900000000000001E-3</v>
      </c>
      <c r="U23" s="117">
        <v>1.7000000000000001E-4</v>
      </c>
      <c r="V23" s="117">
        <v>1.7000000000000001E-2</v>
      </c>
      <c r="W23" s="117" t="s">
        <v>72</v>
      </c>
      <c r="X23" s="117">
        <v>5.6999999999999998E-4</v>
      </c>
      <c r="Y23" s="117">
        <v>7.9000000000000001E-4</v>
      </c>
      <c r="Z23" s="117" t="s">
        <v>72</v>
      </c>
      <c r="AA23" s="117" t="s">
        <v>72</v>
      </c>
      <c r="AB23" s="117">
        <v>1.3600000000000001E-3</v>
      </c>
      <c r="AC23" s="117" t="s">
        <v>65</v>
      </c>
      <c r="AD23" s="117" t="s">
        <v>65</v>
      </c>
      <c r="AE23" s="51"/>
      <c r="AF23" s="22">
        <v>729.3</v>
      </c>
      <c r="AG23" s="22" t="s">
        <v>65</v>
      </c>
      <c r="AH23" s="22" t="s">
        <v>65</v>
      </c>
      <c r="AI23" s="22" t="s">
        <v>65</v>
      </c>
      <c r="AJ23" s="22" t="s">
        <v>65</v>
      </c>
      <c r="AK23" s="22" t="s">
        <v>65</v>
      </c>
      <c r="AL23" s="40" t="s">
        <v>61</v>
      </c>
    </row>
    <row r="24" spans="1:38" ht="26.25" customHeight="1" thickBot="1" x14ac:dyDescent="0.25">
      <c r="A24" s="65" t="s">
        <v>66</v>
      </c>
      <c r="B24" s="64" t="s">
        <v>88</v>
      </c>
      <c r="C24" s="61" t="s">
        <v>89</v>
      </c>
      <c r="D24" s="62"/>
      <c r="E24" s="117">
        <v>1.5257909999999999</v>
      </c>
      <c r="F24" s="117">
        <v>0.136683</v>
      </c>
      <c r="G24" s="117">
        <v>7.5108220000000001</v>
      </c>
      <c r="H24" s="117">
        <v>2.4940000000000001E-3</v>
      </c>
      <c r="I24" s="117" t="s">
        <v>433</v>
      </c>
      <c r="J24" s="117" t="s">
        <v>433</v>
      </c>
      <c r="K24" s="117">
        <v>0.33716299999999999</v>
      </c>
      <c r="L24" s="117" t="s">
        <v>433</v>
      </c>
      <c r="M24" s="117">
        <v>2.5976729999999999</v>
      </c>
      <c r="N24" s="117">
        <v>0.28878599999999999</v>
      </c>
      <c r="O24" s="117">
        <v>8.2430000000000003E-3</v>
      </c>
      <c r="P24" s="117">
        <v>1.8651000000000001E-2</v>
      </c>
      <c r="Q24" s="117">
        <v>0.28614000000000001</v>
      </c>
      <c r="R24" s="117">
        <v>0.15936</v>
      </c>
      <c r="S24" s="117">
        <v>9.9512000000000003E-2</v>
      </c>
      <c r="T24" s="117">
        <v>6.4168000000000003E-2</v>
      </c>
      <c r="U24" s="117">
        <v>4.1349999999999998E-3</v>
      </c>
      <c r="V24" s="117">
        <v>0.49356699999999998</v>
      </c>
      <c r="W24" s="117">
        <v>0.34519100000000003</v>
      </c>
      <c r="X24" s="117">
        <v>5.4058000000000002E-2</v>
      </c>
      <c r="Y24" s="117">
        <v>7.4894000000000002E-2</v>
      </c>
      <c r="Z24" s="117">
        <v>3.5091999999999998E-2</v>
      </c>
      <c r="AA24" s="117">
        <v>2.6511E-2</v>
      </c>
      <c r="AB24" s="117">
        <v>0.190555</v>
      </c>
      <c r="AC24" s="117">
        <v>2.5430000000000001E-3</v>
      </c>
      <c r="AD24" s="117">
        <v>0.33541300000000002</v>
      </c>
      <c r="AE24" s="51"/>
      <c r="AF24" s="22">
        <v>6230.1</v>
      </c>
      <c r="AG24" s="22">
        <v>1973</v>
      </c>
      <c r="AH24" s="165">
        <v>5178.6000000000004</v>
      </c>
      <c r="AI24" s="22">
        <v>264</v>
      </c>
      <c r="AJ24" s="22" t="s">
        <v>65</v>
      </c>
      <c r="AK24" s="22" t="s">
        <v>65</v>
      </c>
      <c r="AL24" s="40" t="s">
        <v>61</v>
      </c>
    </row>
    <row r="25" spans="1:38" ht="26.25" customHeight="1" thickBot="1" x14ac:dyDescent="0.25">
      <c r="A25" s="60" t="s">
        <v>90</v>
      </c>
      <c r="B25" s="64" t="s">
        <v>91</v>
      </c>
      <c r="C25" s="66" t="s">
        <v>92</v>
      </c>
      <c r="D25" s="62"/>
      <c r="E25" s="117">
        <v>5.0719E-2</v>
      </c>
      <c r="F25" s="117">
        <v>9.5549999999999993E-3</v>
      </c>
      <c r="G25" s="117">
        <v>5.2639999999999996E-3</v>
      </c>
      <c r="H25" s="117" t="s">
        <v>72</v>
      </c>
      <c r="I25" s="117" t="s">
        <v>433</v>
      </c>
      <c r="J25" s="117" t="s">
        <v>433</v>
      </c>
      <c r="K25" s="117">
        <v>3.7500000000000001E-4</v>
      </c>
      <c r="L25" s="117" t="s">
        <v>433</v>
      </c>
      <c r="M25" s="117">
        <v>9.0740000000000001E-2</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22">
        <v>233.37100000000001</v>
      </c>
      <c r="AG25" s="22" t="s">
        <v>65</v>
      </c>
      <c r="AH25" s="22" t="s">
        <v>65</v>
      </c>
      <c r="AI25" s="22" t="s">
        <v>65</v>
      </c>
      <c r="AJ25" s="22" t="s">
        <v>65</v>
      </c>
      <c r="AK25" s="22" t="s">
        <v>65</v>
      </c>
      <c r="AL25" s="40" t="s">
        <v>61</v>
      </c>
    </row>
    <row r="26" spans="1:38" ht="26.25" customHeight="1" thickBot="1" x14ac:dyDescent="0.25">
      <c r="A26" s="60" t="s">
        <v>90</v>
      </c>
      <c r="B26" s="60" t="s">
        <v>93</v>
      </c>
      <c r="C26" s="61" t="s">
        <v>94</v>
      </c>
      <c r="D26" s="62"/>
      <c r="E26" s="117">
        <v>1.5950000000000001E-3</v>
      </c>
      <c r="F26" s="117">
        <v>2.4789999999999999E-3</v>
      </c>
      <c r="G26" s="117">
        <v>2.5500000000000002E-4</v>
      </c>
      <c r="H26" s="117" t="s">
        <v>72</v>
      </c>
      <c r="I26" s="117" t="s">
        <v>433</v>
      </c>
      <c r="J26" s="117" t="s">
        <v>433</v>
      </c>
      <c r="K26" s="117">
        <v>1.7E-5</v>
      </c>
      <c r="L26" s="117" t="s">
        <v>433</v>
      </c>
      <c r="M26" s="117">
        <v>2.9635000000000002E-2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22">
        <v>12.413</v>
      </c>
      <c r="AG26" s="22" t="s">
        <v>65</v>
      </c>
      <c r="AH26" s="22" t="s">
        <v>65</v>
      </c>
      <c r="AI26" s="22" t="s">
        <v>65</v>
      </c>
      <c r="AJ26" s="22" t="s">
        <v>65</v>
      </c>
      <c r="AK26" s="22" t="s">
        <v>65</v>
      </c>
      <c r="AL26" s="40" t="s">
        <v>61</v>
      </c>
    </row>
    <row r="27" spans="1:38" ht="26.25" customHeight="1" thickBot="1" x14ac:dyDescent="0.25">
      <c r="A27" s="60" t="s">
        <v>95</v>
      </c>
      <c r="B27" s="60" t="s">
        <v>96</v>
      </c>
      <c r="C27" s="61" t="s">
        <v>97</v>
      </c>
      <c r="D27" s="62"/>
      <c r="E27" s="117">
        <v>13.4002103891884</v>
      </c>
      <c r="F27" s="117">
        <v>10.659912364732332</v>
      </c>
      <c r="G27" s="117">
        <v>0.91702502625186977</v>
      </c>
      <c r="H27" s="117">
        <v>1.1017071901279003E-2</v>
      </c>
      <c r="I27" s="117" t="s">
        <v>433</v>
      </c>
      <c r="J27" s="117" t="s">
        <v>433</v>
      </c>
      <c r="K27" s="117">
        <v>0.13063129552723202</v>
      </c>
      <c r="L27" s="117" t="s">
        <v>433</v>
      </c>
      <c r="M27" s="117">
        <v>104.1828411925641</v>
      </c>
      <c r="N27" s="62">
        <v>50.589167402966496</v>
      </c>
      <c r="O27" s="117">
        <v>6.866472181649635E-5</v>
      </c>
      <c r="P27" s="117">
        <v>3.0626975727303901E-3</v>
      </c>
      <c r="Q27" s="117">
        <v>1.0360334011444696E-4</v>
      </c>
      <c r="R27" s="117">
        <v>2.3308720341671963E-3</v>
      </c>
      <c r="S27" s="117">
        <v>1.6559013431867052E-3</v>
      </c>
      <c r="T27" s="117">
        <v>7.8055044004417251E-4</v>
      </c>
      <c r="U27" s="117">
        <v>6.9877236595901123E-5</v>
      </c>
      <c r="V27" s="117">
        <v>1.1566119481705829E-2</v>
      </c>
      <c r="W27" s="62">
        <v>0.16723730000000001</v>
      </c>
      <c r="X27" s="117">
        <v>3.3037107684000004E-3</v>
      </c>
      <c r="Y27" s="117">
        <v>5.5101446491000001E-3</v>
      </c>
      <c r="Z27" s="117">
        <v>2.2598874777000001E-3</v>
      </c>
      <c r="AA27" s="117">
        <v>6.1574254914999998E-3</v>
      </c>
      <c r="AB27" s="117">
        <v>1.72311683867E-2</v>
      </c>
      <c r="AC27" s="117">
        <v>1.6723749999999999E-4</v>
      </c>
      <c r="AD27" s="117">
        <v>3.4505300000000003E-5</v>
      </c>
      <c r="AE27" s="51"/>
      <c r="AF27" s="22">
        <v>15874.373052000001</v>
      </c>
      <c r="AG27" s="22" t="s">
        <v>65</v>
      </c>
      <c r="AH27" s="22" t="s">
        <v>65</v>
      </c>
      <c r="AI27" s="22" t="s">
        <v>65</v>
      </c>
      <c r="AJ27" s="22" t="s">
        <v>65</v>
      </c>
      <c r="AK27" s="22" t="s">
        <v>65</v>
      </c>
      <c r="AL27" s="40" t="s">
        <v>61</v>
      </c>
    </row>
    <row r="28" spans="1:38" ht="26.25" customHeight="1" thickBot="1" x14ac:dyDescent="0.25">
      <c r="A28" s="60" t="s">
        <v>95</v>
      </c>
      <c r="B28" s="60" t="s">
        <v>98</v>
      </c>
      <c r="C28" s="61" t="s">
        <v>99</v>
      </c>
      <c r="D28" s="62"/>
      <c r="E28" s="117">
        <v>1.6087467736691174</v>
      </c>
      <c r="F28" s="117">
        <v>0.81079895560455961</v>
      </c>
      <c r="G28" s="117">
        <v>0.3223654563585342</v>
      </c>
      <c r="H28" s="117">
        <v>1.0717197092895696E-3</v>
      </c>
      <c r="I28" s="117" t="s">
        <v>433</v>
      </c>
      <c r="J28" s="117" t="s">
        <v>433</v>
      </c>
      <c r="K28" s="117">
        <v>0.14091289600882551</v>
      </c>
      <c r="L28" s="117" t="s">
        <v>433</v>
      </c>
      <c r="M28" s="117">
        <v>9.2001661982177847</v>
      </c>
      <c r="N28" s="117">
        <v>4.5125801666461633</v>
      </c>
      <c r="O28" s="117">
        <v>7.3277455536777548E-6</v>
      </c>
      <c r="P28" s="117">
        <v>4.0069377396056017E-4</v>
      </c>
      <c r="Q28" s="117">
        <v>1.1647113069521254E-5</v>
      </c>
      <c r="R28" s="117">
        <v>4.1239602764512977E-4</v>
      </c>
      <c r="S28" s="117">
        <v>2.8482981219559545E-4</v>
      </c>
      <c r="T28" s="117">
        <v>7.4436652782224844E-5</v>
      </c>
      <c r="U28" s="117">
        <v>8.638735031687001E-6</v>
      </c>
      <c r="V28" s="117">
        <v>1.4647209645686323E-3</v>
      </c>
      <c r="W28" s="117">
        <v>1.2328499999999999E-2</v>
      </c>
      <c r="X28" s="117">
        <v>7.362759436000001E-4</v>
      </c>
      <c r="Y28" s="117">
        <v>9.5381364020000008E-4</v>
      </c>
      <c r="Z28" s="117">
        <v>6.0149611270000002E-4</v>
      </c>
      <c r="AA28" s="117">
        <v>9.0484555079999994E-4</v>
      </c>
      <c r="AB28" s="62">
        <v>3.1964312472999999E-3</v>
      </c>
      <c r="AC28" s="117">
        <v>1.2328500000000001E-5</v>
      </c>
      <c r="AD28" s="117">
        <v>1.2328500000000001E-5</v>
      </c>
      <c r="AE28" s="51"/>
      <c r="AF28" s="22">
        <v>2432.7834349999998</v>
      </c>
      <c r="AG28" s="22" t="s">
        <v>65</v>
      </c>
      <c r="AH28" s="22" t="s">
        <v>65</v>
      </c>
      <c r="AI28" s="22" t="s">
        <v>65</v>
      </c>
      <c r="AJ28" s="22" t="s">
        <v>65</v>
      </c>
      <c r="AK28" s="22" t="s">
        <v>65</v>
      </c>
      <c r="AL28" s="40" t="s">
        <v>61</v>
      </c>
    </row>
    <row r="29" spans="1:38" ht="26.25" customHeight="1" thickBot="1" x14ac:dyDescent="0.25">
      <c r="A29" s="60" t="s">
        <v>95</v>
      </c>
      <c r="B29" s="60" t="s">
        <v>100</v>
      </c>
      <c r="C29" s="61" t="s">
        <v>101</v>
      </c>
      <c r="D29" s="62"/>
      <c r="E29" s="117">
        <v>10.514225367820099</v>
      </c>
      <c r="F29" s="117">
        <v>2.5525485979668394</v>
      </c>
      <c r="G29" s="117">
        <v>1.9727695620365451</v>
      </c>
      <c r="H29" s="117">
        <v>3.9202225124850831E-3</v>
      </c>
      <c r="I29" s="117" t="s">
        <v>433</v>
      </c>
      <c r="J29" s="117" t="s">
        <v>433</v>
      </c>
      <c r="K29" s="117">
        <v>0.27167602292658705</v>
      </c>
      <c r="L29" s="117" t="s">
        <v>433</v>
      </c>
      <c r="M29" s="117">
        <v>4.1744574423447336</v>
      </c>
      <c r="N29" s="62">
        <v>17.847867753908506</v>
      </c>
      <c r="O29" s="117">
        <v>3.2471037094520755E-5</v>
      </c>
      <c r="P29" s="117">
        <v>1.9546148475232767E-3</v>
      </c>
      <c r="Q29" s="117">
        <v>5.3043553513074127E-5</v>
      </c>
      <c r="R29" s="117">
        <v>2.2241860788255632E-3</v>
      </c>
      <c r="S29" s="117">
        <v>1.524268945073335E-3</v>
      </c>
      <c r="T29" s="117">
        <v>3.083619585175938E-4</v>
      </c>
      <c r="U29" s="117">
        <v>4.1145032837106745E-5</v>
      </c>
      <c r="V29" s="117">
        <v>7.0491502904001923E-3</v>
      </c>
      <c r="W29" s="117">
        <v>0.1008671</v>
      </c>
      <c r="X29" s="117">
        <v>1.4409563798E-3</v>
      </c>
      <c r="Y29" s="117">
        <v>8.7257914111999995E-3</v>
      </c>
      <c r="Z29" s="117">
        <v>9.7504715034000006E-3</v>
      </c>
      <c r="AA29" s="117">
        <v>2.2414877019000003E-3</v>
      </c>
      <c r="AB29" s="117">
        <v>2.2158706996300001E-2</v>
      </c>
      <c r="AC29" s="117">
        <v>1.7451600000000001E-5</v>
      </c>
      <c r="AD29" s="117">
        <v>1.7451600000000001E-5</v>
      </c>
      <c r="AE29" s="51"/>
      <c r="AF29" s="22">
        <v>12573.549496</v>
      </c>
      <c r="AG29" s="22" t="s">
        <v>65</v>
      </c>
      <c r="AH29" s="22" t="s">
        <v>65</v>
      </c>
      <c r="AI29" s="22" t="s">
        <v>65</v>
      </c>
      <c r="AJ29" s="22" t="s">
        <v>65</v>
      </c>
      <c r="AK29" s="22" t="s">
        <v>65</v>
      </c>
      <c r="AL29" s="40" t="s">
        <v>61</v>
      </c>
    </row>
    <row r="30" spans="1:38" ht="26.25" customHeight="1" thickBot="1" x14ac:dyDescent="0.25">
      <c r="A30" s="60" t="s">
        <v>95</v>
      </c>
      <c r="B30" s="60" t="s">
        <v>102</v>
      </c>
      <c r="C30" s="61" t="s">
        <v>103</v>
      </c>
      <c r="D30" s="62"/>
      <c r="E30" s="62">
        <v>2.5217803937899125E-3</v>
      </c>
      <c r="F30" s="62">
        <v>1.0031975207296574E-2</v>
      </c>
      <c r="G30" s="117">
        <v>5.0040005926557359E-4</v>
      </c>
      <c r="H30" s="117">
        <v>1.3609356401232475E-5</v>
      </c>
      <c r="I30" s="117" t="s">
        <v>433</v>
      </c>
      <c r="J30" s="117" t="s">
        <v>433</v>
      </c>
      <c r="K30" s="117">
        <v>1.3609378418835081E-4</v>
      </c>
      <c r="L30" s="117" t="s">
        <v>433</v>
      </c>
      <c r="M30" s="62">
        <v>0.13757866772571459</v>
      </c>
      <c r="N30" s="62">
        <v>3.7530004444918011E-2</v>
      </c>
      <c r="O30" s="117">
        <v>5.0040005926557358E-8</v>
      </c>
      <c r="P30" s="117">
        <v>2.1767402578052447E-6</v>
      </c>
      <c r="Q30" s="117">
        <v>7.5060008889836024E-8</v>
      </c>
      <c r="R30" s="117">
        <v>1.5762601866865569E-6</v>
      </c>
      <c r="S30" s="117">
        <v>1.1259001333475404E-6</v>
      </c>
      <c r="T30" s="117">
        <v>5.7546006815540972E-7</v>
      </c>
      <c r="U30" s="117">
        <v>5.0040005926557358E-8</v>
      </c>
      <c r="V30" s="117">
        <v>8.2566009778819649E-6</v>
      </c>
      <c r="W30" s="117">
        <v>2.143E-4</v>
      </c>
      <c r="X30" s="117">
        <v>3.2662456E-6</v>
      </c>
      <c r="Y30" s="117">
        <v>5.9881168000000003E-6</v>
      </c>
      <c r="Z30" s="117">
        <v>2.0414035E-6</v>
      </c>
      <c r="AA30" s="117">
        <v>7.0088184999999995E-6</v>
      </c>
      <c r="AB30" s="117">
        <v>1.83045844E-5</v>
      </c>
      <c r="AC30" s="117">
        <v>2.1430000000000001E-7</v>
      </c>
      <c r="AD30" s="117">
        <v>2.1430000000000001E-7</v>
      </c>
      <c r="AE30" s="51"/>
      <c r="AF30" s="22">
        <v>11.008801</v>
      </c>
      <c r="AG30" s="22" t="s">
        <v>65</v>
      </c>
      <c r="AH30" s="22" t="s">
        <v>65</v>
      </c>
      <c r="AI30" s="22" t="s">
        <v>65</v>
      </c>
      <c r="AJ30" s="22" t="s">
        <v>65</v>
      </c>
      <c r="AK30" s="22" t="s">
        <v>65</v>
      </c>
      <c r="AL30" s="40" t="s">
        <v>61</v>
      </c>
    </row>
    <row r="31" spans="1:38" ht="26.25" customHeight="1" thickBot="1" x14ac:dyDescent="0.25">
      <c r="A31" s="60" t="s">
        <v>95</v>
      </c>
      <c r="B31" s="60" t="s">
        <v>104</v>
      </c>
      <c r="C31" s="61" t="s">
        <v>105</v>
      </c>
      <c r="D31" s="62"/>
      <c r="E31" s="117" t="s">
        <v>65</v>
      </c>
      <c r="F31" s="62">
        <v>3.3771490000000002</v>
      </c>
      <c r="G31" s="117" t="s">
        <v>65</v>
      </c>
      <c r="H31" s="117" t="s">
        <v>65</v>
      </c>
      <c r="I31" s="117" t="s">
        <v>433</v>
      </c>
      <c r="J31" s="117" t="s">
        <v>433</v>
      </c>
      <c r="K31" s="117" t="s">
        <v>65</v>
      </c>
      <c r="L31" s="117" t="s">
        <v>433</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22">
        <v>157.51021600000001</v>
      </c>
      <c r="AG31" s="22" t="s">
        <v>65</v>
      </c>
      <c r="AH31" s="22" t="s">
        <v>65</v>
      </c>
      <c r="AI31" s="22" t="s">
        <v>65</v>
      </c>
      <c r="AJ31" s="22" t="s">
        <v>65</v>
      </c>
      <c r="AK31" s="22" t="s">
        <v>65</v>
      </c>
      <c r="AL31" s="40" t="s">
        <v>61</v>
      </c>
    </row>
    <row r="32" spans="1:38" ht="26.25" customHeight="1" thickBot="1" x14ac:dyDescent="0.25">
      <c r="A32" s="60" t="s">
        <v>95</v>
      </c>
      <c r="B32" s="60" t="s">
        <v>106</v>
      </c>
      <c r="C32" s="61" t="s">
        <v>107</v>
      </c>
      <c r="D32" s="62"/>
      <c r="E32" s="117" t="s">
        <v>65</v>
      </c>
      <c r="F32" s="62" t="s">
        <v>65</v>
      </c>
      <c r="G32" s="117" t="s">
        <v>65</v>
      </c>
      <c r="H32" s="117" t="s">
        <v>65</v>
      </c>
      <c r="I32" s="117" t="s">
        <v>433</v>
      </c>
      <c r="J32" s="117" t="s">
        <v>433</v>
      </c>
      <c r="K32" s="117">
        <v>0.27059699999999998</v>
      </c>
      <c r="L32" s="117" t="s">
        <v>433</v>
      </c>
      <c r="M32" s="117" t="s">
        <v>65</v>
      </c>
      <c r="N32" s="117">
        <v>0.87597899999999995</v>
      </c>
      <c r="O32" s="117">
        <v>3.7590000000000002E-3</v>
      </c>
      <c r="P32" s="117" t="s">
        <v>65</v>
      </c>
      <c r="Q32" s="117">
        <v>9.9780000000000008E-3</v>
      </c>
      <c r="R32" s="117">
        <v>0.32777899999999999</v>
      </c>
      <c r="S32" s="117">
        <v>7.2035770000000001</v>
      </c>
      <c r="T32" s="117">
        <v>4.9832000000000001E-2</v>
      </c>
      <c r="U32" s="117">
        <v>5.4120000000000001E-3</v>
      </c>
      <c r="V32" s="117">
        <v>2.186115</v>
      </c>
      <c r="W32" s="117" t="s">
        <v>72</v>
      </c>
      <c r="X32" s="117">
        <v>6.11E-4</v>
      </c>
      <c r="Y32" s="117">
        <v>5.8999999999999998E-5</v>
      </c>
      <c r="Z32" s="117">
        <v>8.7000000000000001E-5</v>
      </c>
      <c r="AA32" s="117">
        <v>3.6499999999999998E-4</v>
      </c>
      <c r="AB32" s="117">
        <v>1.1230000000000001E-3</v>
      </c>
      <c r="AC32" s="117" t="s">
        <v>72</v>
      </c>
      <c r="AD32" s="117" t="s">
        <v>72</v>
      </c>
      <c r="AE32" s="51"/>
      <c r="AF32" s="22" t="s">
        <v>65</v>
      </c>
      <c r="AG32" s="22" t="s">
        <v>65</v>
      </c>
      <c r="AH32" s="22" t="s">
        <v>65</v>
      </c>
      <c r="AI32" s="22" t="s">
        <v>65</v>
      </c>
      <c r="AJ32" s="22" t="s">
        <v>65</v>
      </c>
      <c r="AK32" s="22">
        <v>8032.3526140000004</v>
      </c>
      <c r="AL32" s="40" t="s">
        <v>108</v>
      </c>
    </row>
    <row r="33" spans="1:38" ht="26.25" customHeight="1" thickBot="1" x14ac:dyDescent="0.25">
      <c r="A33" s="60" t="s">
        <v>95</v>
      </c>
      <c r="B33" s="60" t="s">
        <v>109</v>
      </c>
      <c r="C33" s="61" t="s">
        <v>110</v>
      </c>
      <c r="D33" s="62"/>
      <c r="E33" s="117" t="s">
        <v>65</v>
      </c>
      <c r="F33" s="117" t="s">
        <v>65</v>
      </c>
      <c r="G33" s="117" t="s">
        <v>65</v>
      </c>
      <c r="H33" s="117" t="s">
        <v>65</v>
      </c>
      <c r="I33" s="117" t="s">
        <v>433</v>
      </c>
      <c r="J33" s="117" t="s">
        <v>433</v>
      </c>
      <c r="K33" s="117">
        <v>1.531644</v>
      </c>
      <c r="L33" s="117" t="s">
        <v>433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22" t="s">
        <v>65</v>
      </c>
      <c r="AG33" s="22" t="s">
        <v>65</v>
      </c>
      <c r="AH33" s="22" t="s">
        <v>65</v>
      </c>
      <c r="AI33" s="22" t="s">
        <v>65</v>
      </c>
      <c r="AJ33" s="22" t="s">
        <v>65</v>
      </c>
      <c r="AK33" s="22">
        <v>8032.3526140000004</v>
      </c>
      <c r="AL33" s="40" t="s">
        <v>108</v>
      </c>
    </row>
    <row r="34" spans="1:38" ht="26.25" customHeight="1" thickBot="1" x14ac:dyDescent="0.25">
      <c r="A34" s="60" t="s">
        <v>85</v>
      </c>
      <c r="B34" s="60" t="s">
        <v>111</v>
      </c>
      <c r="C34" s="61" t="s">
        <v>112</v>
      </c>
      <c r="D34" s="62"/>
      <c r="E34" s="117">
        <v>2.8375680000000001</v>
      </c>
      <c r="F34" s="117">
        <v>0.22948299999999999</v>
      </c>
      <c r="G34" s="117">
        <v>0.56710000000000005</v>
      </c>
      <c r="H34" s="117">
        <v>4.6000000000000001E-4</v>
      </c>
      <c r="I34" s="117" t="s">
        <v>433</v>
      </c>
      <c r="J34" s="117" t="s">
        <v>433</v>
      </c>
      <c r="K34" s="117">
        <v>0.109803</v>
      </c>
      <c r="L34" s="117" t="s">
        <v>433</v>
      </c>
      <c r="M34" s="117">
        <v>0.87095900000000004</v>
      </c>
      <c r="N34" s="117">
        <v>1.5945999999999998E-2</v>
      </c>
      <c r="O34" s="117">
        <v>6.7400000000000001E-4</v>
      </c>
      <c r="P34" s="117">
        <v>9.3999999999999997E-4</v>
      </c>
      <c r="Q34" s="117">
        <v>4.7600000000000002E-4</v>
      </c>
      <c r="R34" s="117">
        <v>3.9069999999999999E-3</v>
      </c>
      <c r="S34" s="117">
        <v>8.0282999999999993E-2</v>
      </c>
      <c r="T34" s="117">
        <v>4.7670000000000004E-3</v>
      </c>
      <c r="U34" s="117">
        <v>6.7400000000000001E-4</v>
      </c>
      <c r="V34" s="117">
        <v>6.9800000000000001E-2</v>
      </c>
      <c r="W34" s="117">
        <v>2.4157000000000001E-2</v>
      </c>
      <c r="X34" s="117">
        <v>6.7949999999999998E-3</v>
      </c>
      <c r="Y34" s="117">
        <v>9.3089999999999996E-3</v>
      </c>
      <c r="Z34" s="117">
        <v>4.4029999999999998E-3</v>
      </c>
      <c r="AA34" s="117">
        <v>2.565E-3</v>
      </c>
      <c r="AB34" s="62">
        <v>2.3071999999999999E-2</v>
      </c>
      <c r="AC34" s="117">
        <v>7.3999999999999996E-5</v>
      </c>
      <c r="AD34" s="117">
        <v>2.0230000000000001E-2</v>
      </c>
      <c r="AE34" s="51"/>
      <c r="AF34" s="22">
        <v>1945.8</v>
      </c>
      <c r="AG34" s="22">
        <v>119</v>
      </c>
      <c r="AH34" s="22" t="s">
        <v>65</v>
      </c>
      <c r="AI34" s="22" t="s">
        <v>65</v>
      </c>
      <c r="AJ34" s="22" t="s">
        <v>65</v>
      </c>
      <c r="AK34" s="22"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22" t="s">
        <v>65</v>
      </c>
      <c r="AG35" s="22" t="s">
        <v>65</v>
      </c>
      <c r="AH35" s="22" t="s">
        <v>65</v>
      </c>
      <c r="AI35" s="22" t="s">
        <v>65</v>
      </c>
      <c r="AJ35" s="22" t="s">
        <v>65</v>
      </c>
      <c r="AK35" s="22" t="s">
        <v>65</v>
      </c>
      <c r="AL35" s="40" t="s">
        <v>61</v>
      </c>
    </row>
    <row r="36" spans="1:38" ht="26.25" customHeight="1" thickBot="1" x14ac:dyDescent="0.25">
      <c r="A36" s="60" t="s">
        <v>113</v>
      </c>
      <c r="B36" s="60" t="s">
        <v>116</v>
      </c>
      <c r="C36" s="61" t="s">
        <v>117</v>
      </c>
      <c r="D36" s="62"/>
      <c r="E36" s="117">
        <v>0.54949999999999999</v>
      </c>
      <c r="F36" s="117">
        <v>1.9599999999999999E-2</v>
      </c>
      <c r="G36" s="117">
        <v>7.0000000000000007E-2</v>
      </c>
      <c r="H36" s="117" t="s">
        <v>72</v>
      </c>
      <c r="I36" s="117" t="s">
        <v>433</v>
      </c>
      <c r="J36" s="117" t="s">
        <v>433</v>
      </c>
      <c r="K36" s="117">
        <v>1.0500000000000001E-2</v>
      </c>
      <c r="L36" s="117" t="s">
        <v>433</v>
      </c>
      <c r="M36" s="117">
        <v>5.1799999999999999E-2</v>
      </c>
      <c r="N36" s="117">
        <v>9.1E-4</v>
      </c>
      <c r="O36" s="117">
        <v>6.9999999999999994E-5</v>
      </c>
      <c r="P36" s="117">
        <v>2.1000000000000001E-4</v>
      </c>
      <c r="Q36" s="117">
        <v>2.7999999999999998E-4</v>
      </c>
      <c r="R36" s="117">
        <v>3.5E-4</v>
      </c>
      <c r="S36" s="117">
        <v>1.4000000000000002E-3</v>
      </c>
      <c r="T36" s="117">
        <v>7.0000000000000001E-3</v>
      </c>
      <c r="U36" s="117">
        <v>7.0000000000000007E-5</v>
      </c>
      <c r="V36" s="117">
        <v>8.3999999999999995E-3</v>
      </c>
      <c r="W36" s="117">
        <v>9.1E-4</v>
      </c>
      <c r="X36" s="117">
        <v>1.4E-5</v>
      </c>
      <c r="Y36" s="117">
        <v>6.9999999999999994E-5</v>
      </c>
      <c r="Z36" s="117">
        <v>6.9999999999999994E-5</v>
      </c>
      <c r="AA36" s="117">
        <v>6.9999999999999999E-6</v>
      </c>
      <c r="AB36" s="117">
        <v>1.6100000000000001E-4</v>
      </c>
      <c r="AC36" s="117">
        <v>5.5999999999999995E-4</v>
      </c>
      <c r="AD36" s="117">
        <v>2.6600000000000001E-4</v>
      </c>
      <c r="AE36" s="51"/>
      <c r="AF36" s="22">
        <v>296.09999999999997</v>
      </c>
      <c r="AG36" s="22" t="s">
        <v>65</v>
      </c>
      <c r="AH36" s="22" t="s">
        <v>65</v>
      </c>
      <c r="AI36" s="22" t="s">
        <v>65</v>
      </c>
      <c r="AJ36" s="22" t="s">
        <v>65</v>
      </c>
      <c r="AK36" s="22"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22" t="s">
        <v>69</v>
      </c>
      <c r="AG37" s="22" t="s">
        <v>69</v>
      </c>
      <c r="AH37" s="22" t="s">
        <v>69</v>
      </c>
      <c r="AI37" s="22" t="s">
        <v>69</v>
      </c>
      <c r="AJ37" s="22" t="s">
        <v>69</v>
      </c>
      <c r="AK37" s="22"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22" t="s">
        <v>69</v>
      </c>
      <c r="AG38" s="22" t="s">
        <v>69</v>
      </c>
      <c r="AH38" s="22" t="s">
        <v>69</v>
      </c>
      <c r="AI38" s="22" t="s">
        <v>69</v>
      </c>
      <c r="AJ38" s="22" t="s">
        <v>69</v>
      </c>
      <c r="AK38" s="22" t="s">
        <v>69</v>
      </c>
      <c r="AL38" s="40" t="s">
        <v>61</v>
      </c>
    </row>
    <row r="39" spans="1:38" ht="26.25" customHeight="1" thickBot="1" x14ac:dyDescent="0.25">
      <c r="A39" s="60" t="s">
        <v>122</v>
      </c>
      <c r="B39" s="60" t="s">
        <v>123</v>
      </c>
      <c r="C39" s="61" t="s">
        <v>124</v>
      </c>
      <c r="D39" s="62"/>
      <c r="E39" s="117">
        <v>0.46770499999999998</v>
      </c>
      <c r="F39" s="117">
        <v>0.205292</v>
      </c>
      <c r="G39" s="117">
        <v>1.2463880000000001</v>
      </c>
      <c r="H39" s="117">
        <v>9.9799999999999997E-4</v>
      </c>
      <c r="I39" s="117" t="s">
        <v>433</v>
      </c>
      <c r="J39" s="117" t="s">
        <v>433</v>
      </c>
      <c r="K39" s="117">
        <v>0.28362500000000002</v>
      </c>
      <c r="L39" s="117" t="s">
        <v>433</v>
      </c>
      <c r="M39" s="117">
        <v>0.46049099999999998</v>
      </c>
      <c r="N39" s="117">
        <v>8.0121999999999999E-2</v>
      </c>
      <c r="O39" s="117">
        <v>3.1517000000000003E-2</v>
      </c>
      <c r="P39" s="117">
        <v>1.9580000000000001E-3</v>
      </c>
      <c r="Q39" s="117">
        <v>6.9499000000000005E-2</v>
      </c>
      <c r="R39" s="117">
        <v>7.7091000000000007E-2</v>
      </c>
      <c r="S39" s="117">
        <v>2.5138000000000001E-2</v>
      </c>
      <c r="T39" s="117">
        <v>0.36369899999999999</v>
      </c>
      <c r="U39" s="117">
        <v>1.2340000000000001E-3</v>
      </c>
      <c r="V39" s="117">
        <v>1.15689</v>
      </c>
      <c r="W39" s="117">
        <v>0.247804</v>
      </c>
      <c r="X39" s="117">
        <v>2.8334000000000002E-2</v>
      </c>
      <c r="Y39" s="117">
        <v>4.3837000000000001E-2</v>
      </c>
      <c r="Z39" s="117">
        <v>1.5526999999999999E-2</v>
      </c>
      <c r="AA39" s="117">
        <v>1.2024999999999999E-2</v>
      </c>
      <c r="AB39" s="117">
        <v>9.9723000000000006E-2</v>
      </c>
      <c r="AC39" s="117">
        <v>1.106E-2</v>
      </c>
      <c r="AD39" s="117">
        <v>1.0913000000000001E-2</v>
      </c>
      <c r="AE39" s="51"/>
      <c r="AF39" s="22">
        <v>1524.35</v>
      </c>
      <c r="AG39" s="22">
        <v>64</v>
      </c>
      <c r="AH39" s="165">
        <v>337.5</v>
      </c>
      <c r="AI39" s="22">
        <v>2204</v>
      </c>
      <c r="AJ39" s="22" t="s">
        <v>65</v>
      </c>
      <c r="AK39" s="22" t="s">
        <v>65</v>
      </c>
      <c r="AL39" s="40" t="s">
        <v>61</v>
      </c>
    </row>
    <row r="40" spans="1:38" ht="26.25" customHeight="1" thickBot="1" x14ac:dyDescent="0.25">
      <c r="A40" s="60" t="s">
        <v>85</v>
      </c>
      <c r="B40" s="60" t="s">
        <v>125</v>
      </c>
      <c r="C40" s="61" t="s">
        <v>126</v>
      </c>
      <c r="D40" s="62"/>
      <c r="E40" s="117">
        <v>0.17602300000000001</v>
      </c>
      <c r="F40" s="117">
        <v>0.55450999999999995</v>
      </c>
      <c r="G40" s="117">
        <v>5.6500000000000002E-2</v>
      </c>
      <c r="H40" s="117">
        <v>4.3000000000000002E-5</v>
      </c>
      <c r="I40" s="117" t="s">
        <v>433</v>
      </c>
      <c r="J40" s="117" t="s">
        <v>433</v>
      </c>
      <c r="K40" s="117">
        <v>3.3612000000000003E-2</v>
      </c>
      <c r="L40" s="117" t="s">
        <v>433</v>
      </c>
      <c r="M40" s="117">
        <v>1.499509</v>
      </c>
      <c r="N40" s="117">
        <v>0.3</v>
      </c>
      <c r="O40" s="117">
        <v>7.2999999999999999E-5</v>
      </c>
      <c r="P40" s="117" t="s">
        <v>72</v>
      </c>
      <c r="Q40" s="117" t="s">
        <v>72</v>
      </c>
      <c r="R40" s="117">
        <v>3.6299999999999999E-4</v>
      </c>
      <c r="S40" s="117">
        <v>1.2324999999999999E-2</v>
      </c>
      <c r="T40" s="117">
        <v>5.0799999999999999E-4</v>
      </c>
      <c r="U40" s="117">
        <v>7.2999999999999999E-5</v>
      </c>
      <c r="V40" s="117">
        <v>7.2500000000000004E-3</v>
      </c>
      <c r="W40" s="117" t="s">
        <v>72</v>
      </c>
      <c r="X40" s="117">
        <v>2.3800000000000001E-4</v>
      </c>
      <c r="Y40" s="117">
        <v>3.4299999999999999E-4</v>
      </c>
      <c r="Z40" s="117" t="s">
        <v>72</v>
      </c>
      <c r="AA40" s="117" t="s">
        <v>72</v>
      </c>
      <c r="AB40" s="117">
        <v>5.8100000000000003E-4</v>
      </c>
      <c r="AC40" s="117" t="s">
        <v>65</v>
      </c>
      <c r="AD40" s="117" t="s">
        <v>65</v>
      </c>
      <c r="AE40" s="51"/>
      <c r="AF40" s="22">
        <v>309.75</v>
      </c>
      <c r="AG40" s="22" t="s">
        <v>65</v>
      </c>
      <c r="AH40" s="22" t="s">
        <v>65</v>
      </c>
      <c r="AI40" s="22" t="s">
        <v>65</v>
      </c>
      <c r="AJ40" s="22" t="s">
        <v>65</v>
      </c>
      <c r="AK40" s="22" t="s">
        <v>65</v>
      </c>
      <c r="AL40" s="40" t="s">
        <v>61</v>
      </c>
    </row>
    <row r="41" spans="1:38" ht="26.25" customHeight="1" thickBot="1" x14ac:dyDescent="0.25">
      <c r="A41" s="60" t="s">
        <v>122</v>
      </c>
      <c r="B41" s="60" t="s">
        <v>127</v>
      </c>
      <c r="C41" s="61" t="s">
        <v>128</v>
      </c>
      <c r="D41" s="62"/>
      <c r="E41" s="166">
        <v>4.4166970000000001</v>
      </c>
      <c r="F41" s="166">
        <v>5.9877510000000003</v>
      </c>
      <c r="G41" s="166">
        <v>6.1376499999999998</v>
      </c>
      <c r="H41" s="166">
        <v>3.1253999999999997E-2</v>
      </c>
      <c r="I41" s="300" t="s">
        <v>433</v>
      </c>
      <c r="J41" s="300" t="s">
        <v>433</v>
      </c>
      <c r="K41" s="166">
        <v>4.2063610000000002</v>
      </c>
      <c r="L41" s="300" t="s">
        <v>433</v>
      </c>
      <c r="M41" s="166">
        <v>71.531593000000001</v>
      </c>
      <c r="N41" s="166">
        <v>2.7081740000000001</v>
      </c>
      <c r="O41" s="166">
        <v>0.13297500000000001</v>
      </c>
      <c r="P41" s="166">
        <v>8.5219000000000003E-2</v>
      </c>
      <c r="Q41" s="166">
        <v>5.2832999999999998E-2</v>
      </c>
      <c r="R41" s="166">
        <v>0.19558800000000001</v>
      </c>
      <c r="S41" s="166">
        <v>0.18171399999999999</v>
      </c>
      <c r="T41" s="166">
        <v>9.4991999999999993E-2</v>
      </c>
      <c r="U41" s="166">
        <v>1.5862000000000001E-2</v>
      </c>
      <c r="V41" s="166">
        <v>4.1217490000000003</v>
      </c>
      <c r="W41" s="166">
        <v>5.9361860000000002</v>
      </c>
      <c r="X41" s="166">
        <v>2.410974</v>
      </c>
      <c r="Y41" s="166">
        <v>3.0200680000000002</v>
      </c>
      <c r="Z41" s="166">
        <v>1.4161379999999999</v>
      </c>
      <c r="AA41" s="166">
        <v>1.575955</v>
      </c>
      <c r="AB41" s="204">
        <v>8.4231350000000003</v>
      </c>
      <c r="AC41" s="166">
        <v>8.8395000000000001E-2</v>
      </c>
      <c r="AD41" s="166">
        <v>1.139813</v>
      </c>
      <c r="AE41" s="51"/>
      <c r="AF41" s="22">
        <v>3405.75</v>
      </c>
      <c r="AG41" s="165">
        <v>6703.0000000000009</v>
      </c>
      <c r="AH41" s="22">
        <v>2382.3000000000002</v>
      </c>
      <c r="AI41" s="22">
        <v>5093</v>
      </c>
      <c r="AJ41" s="165">
        <v>321.339</v>
      </c>
      <c r="AK41" s="22" t="s">
        <v>65</v>
      </c>
      <c r="AL41" s="40" t="s">
        <v>61</v>
      </c>
    </row>
    <row r="42" spans="1:38" ht="26.25" customHeight="1" thickBot="1" x14ac:dyDescent="0.25">
      <c r="A42" s="60" t="s">
        <v>85</v>
      </c>
      <c r="B42" s="60" t="s">
        <v>129</v>
      </c>
      <c r="C42" s="61" t="s">
        <v>130</v>
      </c>
      <c r="D42" s="62"/>
      <c r="E42" s="117">
        <v>4.7629999999999999E-3</v>
      </c>
      <c r="F42" s="117">
        <v>0.11981</v>
      </c>
      <c r="G42" s="117">
        <v>2.1800000000000001E-3</v>
      </c>
      <c r="H42" s="117">
        <v>3.0000000000000001E-6</v>
      </c>
      <c r="I42" s="117" t="s">
        <v>433</v>
      </c>
      <c r="J42" s="117" t="s">
        <v>433</v>
      </c>
      <c r="K42" s="117">
        <v>2.3010000000000001E-3</v>
      </c>
      <c r="L42" s="117" t="s">
        <v>433</v>
      </c>
      <c r="M42" s="117">
        <v>0.64627100000000004</v>
      </c>
      <c r="N42" s="117">
        <v>0.126</v>
      </c>
      <c r="O42" s="117">
        <v>9.0000000000000002E-6</v>
      </c>
      <c r="P42" s="117" t="s">
        <v>72</v>
      </c>
      <c r="Q42" s="117" t="s">
        <v>72</v>
      </c>
      <c r="R42" s="117">
        <v>4.5000000000000003E-5</v>
      </c>
      <c r="S42" s="117">
        <v>1.513E-3</v>
      </c>
      <c r="T42" s="117">
        <v>6.2000000000000003E-5</v>
      </c>
      <c r="U42" s="117">
        <v>9.0000000000000002E-6</v>
      </c>
      <c r="V42" s="117">
        <v>8.8999999999999995E-4</v>
      </c>
      <c r="W42" s="117" t="s">
        <v>72</v>
      </c>
      <c r="X42" s="117">
        <v>3.4999999999999997E-5</v>
      </c>
      <c r="Y42" s="117">
        <v>3.6000000000000001E-5</v>
      </c>
      <c r="Z42" s="117" t="s">
        <v>72</v>
      </c>
      <c r="AA42" s="117" t="s">
        <v>72</v>
      </c>
      <c r="AB42" s="117">
        <v>7.1000000000000005E-5</v>
      </c>
      <c r="AC42" s="117" t="s">
        <v>65</v>
      </c>
      <c r="AD42" s="117" t="s">
        <v>65</v>
      </c>
      <c r="AE42" s="51"/>
      <c r="AF42" s="22">
        <v>39.075000000000003</v>
      </c>
      <c r="AG42" s="22" t="s">
        <v>65</v>
      </c>
      <c r="AH42" s="22" t="s">
        <v>65</v>
      </c>
      <c r="AI42" s="22" t="s">
        <v>65</v>
      </c>
      <c r="AJ42" s="22" t="s">
        <v>65</v>
      </c>
      <c r="AK42" s="22" t="s">
        <v>65</v>
      </c>
      <c r="AL42" s="40" t="s">
        <v>61</v>
      </c>
    </row>
    <row r="43" spans="1:38" ht="26.25" customHeight="1" thickBot="1" x14ac:dyDescent="0.25">
      <c r="A43" s="60" t="s">
        <v>122</v>
      </c>
      <c r="B43" s="60" t="s">
        <v>131</v>
      </c>
      <c r="C43" s="61" t="s">
        <v>132</v>
      </c>
      <c r="D43" s="62"/>
      <c r="E43" s="118">
        <v>0.40590100000000001</v>
      </c>
      <c r="F43" s="118">
        <v>0.11669</v>
      </c>
      <c r="G43" s="118">
        <v>1.8252759999999999</v>
      </c>
      <c r="H43" s="117">
        <v>4.86E-4</v>
      </c>
      <c r="I43" s="118" t="s">
        <v>433</v>
      </c>
      <c r="J43" s="118" t="s">
        <v>433</v>
      </c>
      <c r="K43" s="118">
        <v>9.5673999999999995E-2</v>
      </c>
      <c r="L43" s="117" t="s">
        <v>433</v>
      </c>
      <c r="M43" s="118">
        <v>0.65850399999999998</v>
      </c>
      <c r="N43" s="118">
        <v>9.3050999999999995E-2</v>
      </c>
      <c r="O43" s="118">
        <v>2.4853E-2</v>
      </c>
      <c r="P43" s="118">
        <v>2.1459999999999999E-3</v>
      </c>
      <c r="Q43" s="118">
        <v>0.112986</v>
      </c>
      <c r="R43" s="118">
        <v>6.0753000000000001E-2</v>
      </c>
      <c r="S43" s="118">
        <v>2.8558E-2</v>
      </c>
      <c r="T43" s="118">
        <v>0.61565899999999996</v>
      </c>
      <c r="U43" s="118">
        <v>6.4400000000000004E-4</v>
      </c>
      <c r="V43" s="118">
        <v>0.24723500000000001</v>
      </c>
      <c r="W43" s="118">
        <v>0.153695</v>
      </c>
      <c r="X43" s="118">
        <v>3.7644999999999998E-2</v>
      </c>
      <c r="Y43" s="118">
        <v>4.9342999999999998E-2</v>
      </c>
      <c r="Z43" s="118">
        <v>2.1694000000000001E-2</v>
      </c>
      <c r="AA43" s="118">
        <v>1.5701E-2</v>
      </c>
      <c r="AB43" s="118">
        <v>0.12438399999999999</v>
      </c>
      <c r="AC43" s="118">
        <v>1.6720000000000001E-3</v>
      </c>
      <c r="AD43" s="118">
        <v>4.1743000000000002E-2</v>
      </c>
      <c r="AE43" s="51"/>
      <c r="AF43" s="22">
        <v>2509.5000000000005</v>
      </c>
      <c r="AG43" s="165">
        <v>245.5</v>
      </c>
      <c r="AH43" s="165">
        <v>66.599999999999994</v>
      </c>
      <c r="AI43" s="22">
        <v>304</v>
      </c>
      <c r="AJ43" s="22" t="s">
        <v>65</v>
      </c>
      <c r="AK43" s="22" t="s">
        <v>65</v>
      </c>
      <c r="AL43" s="40" t="s">
        <v>61</v>
      </c>
    </row>
    <row r="44" spans="1:38" ht="26.25" customHeight="1" thickBot="1" x14ac:dyDescent="0.25">
      <c r="A44" s="60" t="s">
        <v>85</v>
      </c>
      <c r="B44" s="60" t="s">
        <v>133</v>
      </c>
      <c r="C44" s="61" t="s">
        <v>134</v>
      </c>
      <c r="D44" s="62"/>
      <c r="E44" s="117">
        <v>3.1576050000000002</v>
      </c>
      <c r="F44" s="117">
        <v>1.2093590000000001</v>
      </c>
      <c r="G44" s="117">
        <v>0.92222800000000005</v>
      </c>
      <c r="H44" s="117">
        <v>7.0600000000000003E-4</v>
      </c>
      <c r="I44" s="117" t="s">
        <v>433</v>
      </c>
      <c r="J44" s="117" t="s">
        <v>433</v>
      </c>
      <c r="K44" s="117">
        <v>0.41833799999999999</v>
      </c>
      <c r="L44" s="117" t="s">
        <v>433</v>
      </c>
      <c r="M44" s="117">
        <v>21.084101</v>
      </c>
      <c r="N44" s="117">
        <v>3.4895999999999998</v>
      </c>
      <c r="O44" s="117">
        <v>1.108E-3</v>
      </c>
      <c r="P44" s="117" t="s">
        <v>72</v>
      </c>
      <c r="Q44" s="117" t="s">
        <v>72</v>
      </c>
      <c r="R44" s="117">
        <v>5.5420000000000001E-3</v>
      </c>
      <c r="S44" s="117">
        <v>0.188418</v>
      </c>
      <c r="T44" s="117">
        <v>7.7580000000000001E-3</v>
      </c>
      <c r="U44" s="117">
        <v>1.108E-3</v>
      </c>
      <c r="V44" s="117">
        <v>0.110834</v>
      </c>
      <c r="W44" s="117" t="s">
        <v>72</v>
      </c>
      <c r="X44" s="117">
        <v>3.558E-3</v>
      </c>
      <c r="Y44" s="117">
        <v>5.3090000000000004E-3</v>
      </c>
      <c r="Z44" s="117" t="s">
        <v>72</v>
      </c>
      <c r="AA44" s="117" t="s">
        <v>72</v>
      </c>
      <c r="AB44" s="117">
        <v>8.8669999999999999E-3</v>
      </c>
      <c r="AC44" s="117" t="s">
        <v>65</v>
      </c>
      <c r="AD44" s="117" t="s">
        <v>65</v>
      </c>
      <c r="AE44" s="51"/>
      <c r="AF44" s="22">
        <v>4727.9089270000004</v>
      </c>
      <c r="AG44" s="22" t="s">
        <v>65</v>
      </c>
      <c r="AH44" s="22" t="s">
        <v>65</v>
      </c>
      <c r="AI44" s="22" t="s">
        <v>65</v>
      </c>
      <c r="AJ44" s="22" t="s">
        <v>65</v>
      </c>
      <c r="AK44" s="22" t="s">
        <v>65</v>
      </c>
      <c r="AL44" s="40" t="s">
        <v>61</v>
      </c>
    </row>
    <row r="45" spans="1:38" ht="26.25" customHeight="1" thickBot="1" x14ac:dyDescent="0.25">
      <c r="A45" s="60" t="s">
        <v>85</v>
      </c>
      <c r="B45" s="60" t="s">
        <v>135</v>
      </c>
      <c r="C45" s="61" t="s">
        <v>136</v>
      </c>
      <c r="D45" s="62"/>
      <c r="E45" s="117">
        <v>0.85707</v>
      </c>
      <c r="F45" s="117">
        <v>0.163908</v>
      </c>
      <c r="G45" s="117">
        <v>0.10977199999999999</v>
      </c>
      <c r="H45" s="117" t="s">
        <v>72</v>
      </c>
      <c r="I45" s="117" t="s">
        <v>433</v>
      </c>
      <c r="J45" s="117" t="s">
        <v>433</v>
      </c>
      <c r="K45" s="117">
        <v>2.3237000000000001E-2</v>
      </c>
      <c r="L45" s="117" t="s">
        <v>433</v>
      </c>
      <c r="M45" s="117">
        <v>0.50253199999999998</v>
      </c>
      <c r="N45" s="117">
        <v>1.408E-3</v>
      </c>
      <c r="O45" s="117">
        <v>1.08E-4</v>
      </c>
      <c r="P45" s="117">
        <v>3.2499999999999999E-4</v>
      </c>
      <c r="Q45" s="117">
        <v>4.3300000000000001E-4</v>
      </c>
      <c r="R45" s="117">
        <v>5.4100000000000003E-4</v>
      </c>
      <c r="S45" s="117">
        <v>2.166E-3</v>
      </c>
      <c r="T45" s="117">
        <v>1.0829999999999999E-2</v>
      </c>
      <c r="U45" s="117">
        <v>1.08E-4</v>
      </c>
      <c r="V45" s="117">
        <v>1.2996000000000001E-2</v>
      </c>
      <c r="W45" s="117">
        <v>1.408E-3</v>
      </c>
      <c r="X45" s="117">
        <v>2.1999999999999999E-5</v>
      </c>
      <c r="Y45" s="117">
        <v>1.08E-4</v>
      </c>
      <c r="Z45" s="117">
        <v>1.08E-4</v>
      </c>
      <c r="AA45" s="117">
        <v>1.1E-5</v>
      </c>
      <c r="AB45" s="117">
        <v>2.4899999999999998E-4</v>
      </c>
      <c r="AC45" s="117">
        <v>8.6600000000000002E-4</v>
      </c>
      <c r="AD45" s="117">
        <v>4.1199999999999999E-4</v>
      </c>
      <c r="AE45" s="51"/>
      <c r="AF45" s="22">
        <v>490.49099999999999</v>
      </c>
      <c r="AG45" s="22" t="s">
        <v>65</v>
      </c>
      <c r="AH45" s="22" t="s">
        <v>65</v>
      </c>
      <c r="AI45" s="22" t="s">
        <v>65</v>
      </c>
      <c r="AJ45" s="22" t="s">
        <v>65</v>
      </c>
      <c r="AK45" s="22"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433</v>
      </c>
      <c r="J46" s="117" t="s">
        <v>433</v>
      </c>
      <c r="K46" s="117" t="s">
        <v>139</v>
      </c>
      <c r="L46" s="117" t="s">
        <v>433</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22" t="s">
        <v>139</v>
      </c>
      <c r="AG46" s="22" t="s">
        <v>139</v>
      </c>
      <c r="AH46" s="22" t="s">
        <v>139</v>
      </c>
      <c r="AI46" s="22" t="s">
        <v>139</v>
      </c>
      <c r="AJ46" s="22" t="s">
        <v>139</v>
      </c>
      <c r="AK46" s="22"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433</v>
      </c>
      <c r="J47" s="117" t="s">
        <v>433</v>
      </c>
      <c r="K47" s="117" t="s">
        <v>139</v>
      </c>
      <c r="L47" s="117" t="s">
        <v>433</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22" t="s">
        <v>65</v>
      </c>
      <c r="AD47" s="22" t="s">
        <v>65</v>
      </c>
      <c r="AE47" s="51"/>
      <c r="AF47" s="22" t="s">
        <v>139</v>
      </c>
      <c r="AG47" s="22" t="s">
        <v>65</v>
      </c>
      <c r="AH47" s="22" t="s">
        <v>65</v>
      </c>
      <c r="AI47" s="22" t="s">
        <v>65</v>
      </c>
      <c r="AJ47" s="22" t="s">
        <v>65</v>
      </c>
      <c r="AK47" s="22"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22" t="s">
        <v>65</v>
      </c>
      <c r="AG48" s="22" t="s">
        <v>65</v>
      </c>
      <c r="AH48" s="22" t="s">
        <v>65</v>
      </c>
      <c r="AI48" s="22" t="s">
        <v>65</v>
      </c>
      <c r="AJ48" s="22" t="s">
        <v>65</v>
      </c>
      <c r="AK48" s="22" t="s">
        <v>65</v>
      </c>
      <c r="AL48" s="40" t="s">
        <v>145</v>
      </c>
    </row>
    <row r="49" spans="1:38" ht="26.25" customHeight="1" thickBot="1" x14ac:dyDescent="0.25">
      <c r="A49" s="60" t="s">
        <v>142</v>
      </c>
      <c r="B49" s="60" t="s">
        <v>146</v>
      </c>
      <c r="C49" s="61" t="s">
        <v>147</v>
      </c>
      <c r="D49" s="62"/>
      <c r="E49" s="117" t="s">
        <v>65</v>
      </c>
      <c r="F49" s="117" t="s">
        <v>65</v>
      </c>
      <c r="G49" s="117" t="s">
        <v>65</v>
      </c>
      <c r="H49" s="117" t="s">
        <v>65</v>
      </c>
      <c r="I49" s="117" t="s">
        <v>433</v>
      </c>
      <c r="J49" s="117" t="s">
        <v>433</v>
      </c>
      <c r="K49" s="117" t="s">
        <v>65</v>
      </c>
      <c r="L49" s="117" t="s">
        <v>433</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22" t="s">
        <v>65</v>
      </c>
      <c r="AG49" s="22" t="s">
        <v>65</v>
      </c>
      <c r="AH49" s="22" t="s">
        <v>65</v>
      </c>
      <c r="AI49" s="22" t="s">
        <v>65</v>
      </c>
      <c r="AJ49" s="22" t="s">
        <v>65</v>
      </c>
      <c r="AK49" s="22" t="s">
        <v>65</v>
      </c>
      <c r="AL49" s="40" t="s">
        <v>148</v>
      </c>
    </row>
    <row r="50" spans="1:38" ht="26.25" customHeight="1" thickBot="1" x14ac:dyDescent="0.25">
      <c r="A50" s="60" t="s">
        <v>142</v>
      </c>
      <c r="B50" s="60" t="s">
        <v>149</v>
      </c>
      <c r="C50" s="61" t="s">
        <v>150</v>
      </c>
      <c r="D50" s="62"/>
      <c r="E50" s="166">
        <v>0.107025</v>
      </c>
      <c r="F50" s="166" t="s">
        <v>65</v>
      </c>
      <c r="G50" s="166">
        <v>4.2566E-2</v>
      </c>
      <c r="H50" s="166">
        <v>3.3066999999999999E-2</v>
      </c>
      <c r="I50" s="294" t="s">
        <v>433</v>
      </c>
      <c r="J50" s="294" t="s">
        <v>433</v>
      </c>
      <c r="K50" s="166">
        <v>0.81666399999999995</v>
      </c>
      <c r="L50" s="294" t="s">
        <v>433</v>
      </c>
      <c r="M50" s="166">
        <v>0.49445600000000001</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22" t="s">
        <v>65</v>
      </c>
      <c r="AG50" s="22" t="s">
        <v>65</v>
      </c>
      <c r="AH50" s="22" t="s">
        <v>65</v>
      </c>
      <c r="AI50" s="22" t="s">
        <v>65</v>
      </c>
      <c r="AJ50" s="22" t="s">
        <v>65</v>
      </c>
      <c r="AK50" s="22"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22" t="s">
        <v>69</v>
      </c>
      <c r="AG51" s="22" t="s">
        <v>69</v>
      </c>
      <c r="AH51" s="22" t="s">
        <v>69</v>
      </c>
      <c r="AI51" s="22" t="s">
        <v>69</v>
      </c>
      <c r="AJ51" s="22" t="s">
        <v>69</v>
      </c>
      <c r="AK51" s="22" t="s">
        <v>69</v>
      </c>
      <c r="AL51" s="40" t="s">
        <v>154</v>
      </c>
    </row>
    <row r="52" spans="1:38" ht="26.25" customHeight="1" thickBot="1" x14ac:dyDescent="0.25">
      <c r="A52" s="60" t="s">
        <v>142</v>
      </c>
      <c r="B52" s="64" t="s">
        <v>155</v>
      </c>
      <c r="C52" s="66" t="s">
        <v>156</v>
      </c>
      <c r="D52" s="63"/>
      <c r="E52" s="117" t="s">
        <v>65</v>
      </c>
      <c r="F52" s="117" t="s">
        <v>65</v>
      </c>
      <c r="G52" s="117" t="s">
        <v>65</v>
      </c>
      <c r="H52" s="117" t="s">
        <v>65</v>
      </c>
      <c r="I52" s="117" t="s">
        <v>433</v>
      </c>
      <c r="J52" s="117" t="s">
        <v>433</v>
      </c>
      <c r="K52" s="117" t="s">
        <v>65</v>
      </c>
      <c r="L52" s="117" t="s">
        <v>433</v>
      </c>
      <c r="M52" s="117" t="s">
        <v>65</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22" t="s">
        <v>65</v>
      </c>
      <c r="AG52" s="22" t="s">
        <v>65</v>
      </c>
      <c r="AH52" s="22" t="s">
        <v>65</v>
      </c>
      <c r="AI52" s="22" t="s">
        <v>65</v>
      </c>
      <c r="AJ52" s="22" t="s">
        <v>65</v>
      </c>
      <c r="AK52" s="22" t="s">
        <v>65</v>
      </c>
      <c r="AL52" s="40" t="s">
        <v>157</v>
      </c>
    </row>
    <row r="53" spans="1:38" ht="26.25" customHeight="1" thickBot="1" x14ac:dyDescent="0.25">
      <c r="A53" s="60" t="s">
        <v>142</v>
      </c>
      <c r="B53" s="64" t="s">
        <v>158</v>
      </c>
      <c r="C53" s="66" t="s">
        <v>159</v>
      </c>
      <c r="D53" s="63"/>
      <c r="E53" s="117" t="s">
        <v>65</v>
      </c>
      <c r="F53" s="117">
        <v>2.3780000000000001</v>
      </c>
      <c r="G53" s="117" t="s">
        <v>72</v>
      </c>
      <c r="H53" s="117" t="s">
        <v>65</v>
      </c>
      <c r="I53" s="117" t="s">
        <v>433</v>
      </c>
      <c r="J53" s="117" t="s">
        <v>433</v>
      </c>
      <c r="K53" s="117" t="s">
        <v>65</v>
      </c>
      <c r="L53" s="117" t="s">
        <v>433</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22" t="s">
        <v>65</v>
      </c>
      <c r="AG53" s="22" t="s">
        <v>65</v>
      </c>
      <c r="AH53" s="22" t="s">
        <v>65</v>
      </c>
      <c r="AI53" s="22" t="s">
        <v>65</v>
      </c>
      <c r="AJ53" s="22" t="s">
        <v>65</v>
      </c>
      <c r="AK53" s="22">
        <v>0.52300000000000002</v>
      </c>
      <c r="AL53" s="40" t="s">
        <v>160</v>
      </c>
    </row>
    <row r="54" spans="1:38" ht="37.5" customHeight="1" thickBot="1" x14ac:dyDescent="0.25">
      <c r="A54" s="60" t="s">
        <v>142</v>
      </c>
      <c r="B54" s="64" t="s">
        <v>161</v>
      </c>
      <c r="C54" s="66" t="s">
        <v>162</v>
      </c>
      <c r="D54" s="63"/>
      <c r="E54" s="117" t="s">
        <v>65</v>
      </c>
      <c r="F54" s="117">
        <v>9.6000000000000002E-2</v>
      </c>
      <c r="G54" s="117" t="s">
        <v>65</v>
      </c>
      <c r="H54" s="117" t="s">
        <v>65</v>
      </c>
      <c r="I54" s="117" t="s">
        <v>433</v>
      </c>
      <c r="J54" s="117" t="s">
        <v>433</v>
      </c>
      <c r="K54" s="117" t="s">
        <v>65</v>
      </c>
      <c r="L54" s="117" t="s">
        <v>433</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22" t="s">
        <v>65</v>
      </c>
      <c r="AG54" s="22" t="s">
        <v>65</v>
      </c>
      <c r="AH54" s="22" t="s">
        <v>65</v>
      </c>
      <c r="AI54" s="22" t="s">
        <v>65</v>
      </c>
      <c r="AJ54" s="22" t="s">
        <v>65</v>
      </c>
      <c r="AK54" s="22">
        <v>1516</v>
      </c>
      <c r="AL54" s="40" t="s">
        <v>163</v>
      </c>
    </row>
    <row r="55" spans="1:38" ht="26.25" customHeight="1" thickBot="1" x14ac:dyDescent="0.25">
      <c r="A55" s="60" t="s">
        <v>142</v>
      </c>
      <c r="B55" s="64" t="s">
        <v>164</v>
      </c>
      <c r="C55" s="66" t="s">
        <v>165</v>
      </c>
      <c r="D55" s="63"/>
      <c r="E55" s="117" t="s">
        <v>69</v>
      </c>
      <c r="F55" s="117" t="s">
        <v>69</v>
      </c>
      <c r="G55" s="117" t="s">
        <v>69</v>
      </c>
      <c r="H55" s="117" t="s">
        <v>69</v>
      </c>
      <c r="I55" s="117" t="s">
        <v>69</v>
      </c>
      <c r="J55" s="117" t="s">
        <v>69</v>
      </c>
      <c r="K55" s="117" t="s">
        <v>69</v>
      </c>
      <c r="L55" s="117" t="s">
        <v>69</v>
      </c>
      <c r="M55" s="117" t="s">
        <v>69</v>
      </c>
      <c r="N55" s="117" t="s">
        <v>69</v>
      </c>
      <c r="O55" s="117" t="s">
        <v>69</v>
      </c>
      <c r="P55" s="117" t="s">
        <v>69</v>
      </c>
      <c r="Q55" s="117" t="s">
        <v>69</v>
      </c>
      <c r="R55" s="117" t="s">
        <v>69</v>
      </c>
      <c r="S55" s="117" t="s">
        <v>69</v>
      </c>
      <c r="T55" s="117" t="s">
        <v>69</v>
      </c>
      <c r="U55" s="117" t="s">
        <v>69</v>
      </c>
      <c r="V55" s="117" t="s">
        <v>69</v>
      </c>
      <c r="W55" s="117" t="s">
        <v>69</v>
      </c>
      <c r="X55" s="117" t="s">
        <v>69</v>
      </c>
      <c r="Y55" s="117" t="s">
        <v>69</v>
      </c>
      <c r="Z55" s="117" t="s">
        <v>69</v>
      </c>
      <c r="AA55" s="117" t="s">
        <v>69</v>
      </c>
      <c r="AB55" s="117" t="s">
        <v>69</v>
      </c>
      <c r="AC55" s="117" t="s">
        <v>69</v>
      </c>
      <c r="AD55" s="117" t="s">
        <v>69</v>
      </c>
      <c r="AE55" s="51"/>
      <c r="AF55" s="117" t="s">
        <v>69</v>
      </c>
      <c r="AG55" s="117" t="s">
        <v>69</v>
      </c>
      <c r="AH55" s="117" t="s">
        <v>69</v>
      </c>
      <c r="AI55" s="117" t="s">
        <v>69</v>
      </c>
      <c r="AJ55" s="117" t="s">
        <v>69</v>
      </c>
      <c r="AK55" s="117" t="s">
        <v>69</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t="s">
        <v>433</v>
      </c>
      <c r="J57" s="117" t="s">
        <v>433</v>
      </c>
      <c r="K57" s="117" t="s">
        <v>139</v>
      </c>
      <c r="L57" s="117" t="s">
        <v>433</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22" t="s">
        <v>65</v>
      </c>
      <c r="AG57" s="22" t="s">
        <v>65</v>
      </c>
      <c r="AH57" s="22" t="s">
        <v>65</v>
      </c>
      <c r="AI57" s="22" t="s">
        <v>65</v>
      </c>
      <c r="AJ57" s="22" t="s">
        <v>65</v>
      </c>
      <c r="AK57" s="22">
        <v>790.3</v>
      </c>
      <c r="AL57" s="40" t="s">
        <v>171</v>
      </c>
    </row>
    <row r="58" spans="1:38" ht="26.25" customHeight="1" thickBot="1" x14ac:dyDescent="0.25">
      <c r="A58" s="60" t="s">
        <v>66</v>
      </c>
      <c r="B58" s="60" t="s">
        <v>172</v>
      </c>
      <c r="C58" s="61" t="s">
        <v>173</v>
      </c>
      <c r="D58" s="62"/>
      <c r="E58" s="117" t="s">
        <v>139</v>
      </c>
      <c r="F58" s="117" t="s">
        <v>139</v>
      </c>
      <c r="G58" s="117" t="s">
        <v>139</v>
      </c>
      <c r="H58" s="117" t="s">
        <v>65</v>
      </c>
      <c r="I58" s="117" t="s">
        <v>433</v>
      </c>
      <c r="J58" s="117" t="s">
        <v>433</v>
      </c>
      <c r="K58" s="117" t="s">
        <v>139</v>
      </c>
      <c r="L58" s="117" t="s">
        <v>433</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22" t="s">
        <v>65</v>
      </c>
      <c r="AG58" s="22" t="s">
        <v>65</v>
      </c>
      <c r="AH58" s="22" t="s">
        <v>65</v>
      </c>
      <c r="AI58" s="22" t="s">
        <v>65</v>
      </c>
      <c r="AJ58" s="22" t="s">
        <v>65</v>
      </c>
      <c r="AK58" s="22">
        <v>185</v>
      </c>
      <c r="AL58" s="40" t="s">
        <v>174</v>
      </c>
    </row>
    <row r="59" spans="1:38" ht="26.25" customHeight="1" thickBot="1" x14ac:dyDescent="0.25">
      <c r="A59" s="60" t="s">
        <v>66</v>
      </c>
      <c r="B59" s="68" t="s">
        <v>175</v>
      </c>
      <c r="C59" s="61" t="s">
        <v>176</v>
      </c>
      <c r="D59" s="62"/>
      <c r="E59" s="117" t="s">
        <v>139</v>
      </c>
      <c r="F59" s="117" t="s">
        <v>139</v>
      </c>
      <c r="G59" s="117" t="s">
        <v>139</v>
      </c>
      <c r="H59" s="117" t="s">
        <v>72</v>
      </c>
      <c r="I59" s="117" t="s">
        <v>433</v>
      </c>
      <c r="J59" s="117" t="s">
        <v>433</v>
      </c>
      <c r="K59" s="117" t="s">
        <v>139</v>
      </c>
      <c r="L59" s="117" t="s">
        <v>433</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22" t="s">
        <v>65</v>
      </c>
      <c r="AG59" s="22" t="s">
        <v>65</v>
      </c>
      <c r="AH59" s="22" t="s">
        <v>65</v>
      </c>
      <c r="AI59" s="22" t="s">
        <v>65</v>
      </c>
      <c r="AJ59" s="22" t="s">
        <v>65</v>
      </c>
      <c r="AK59" s="22" t="s">
        <v>65</v>
      </c>
      <c r="AL59" s="40" t="s">
        <v>177</v>
      </c>
    </row>
    <row r="60" spans="1:38" ht="26.25" customHeight="1" thickBot="1" x14ac:dyDescent="0.25">
      <c r="A60" s="60" t="s">
        <v>66</v>
      </c>
      <c r="B60" s="68" t="s">
        <v>178</v>
      </c>
      <c r="C60" s="61" t="s">
        <v>179</v>
      </c>
      <c r="D60" s="103"/>
      <c r="E60" s="117" t="s">
        <v>65</v>
      </c>
      <c r="F60" s="117" t="s">
        <v>65</v>
      </c>
      <c r="G60" s="117" t="s">
        <v>65</v>
      </c>
      <c r="H60" s="117" t="s">
        <v>65</v>
      </c>
      <c r="I60" s="117" t="s">
        <v>433</v>
      </c>
      <c r="J60" s="117" t="s">
        <v>433</v>
      </c>
      <c r="K60" s="117" t="s">
        <v>72</v>
      </c>
      <c r="L60" s="117" t="s">
        <v>433</v>
      </c>
      <c r="M60" s="117" t="s">
        <v>65</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22" t="s">
        <v>65</v>
      </c>
      <c r="AG60" s="22" t="s">
        <v>65</v>
      </c>
      <c r="AH60" s="22" t="s">
        <v>65</v>
      </c>
      <c r="AI60" s="22" t="s">
        <v>65</v>
      </c>
      <c r="AJ60" s="22" t="s">
        <v>65</v>
      </c>
      <c r="AK60" s="22" t="s">
        <v>65</v>
      </c>
      <c r="AL60" s="40" t="s">
        <v>180</v>
      </c>
    </row>
    <row r="61" spans="1:38" ht="26.25" customHeight="1" thickBot="1" x14ac:dyDescent="0.25">
      <c r="A61" s="60" t="s">
        <v>66</v>
      </c>
      <c r="B61" s="68" t="s">
        <v>181</v>
      </c>
      <c r="C61" s="61" t="s">
        <v>182</v>
      </c>
      <c r="D61" s="62"/>
      <c r="E61" s="117" t="s">
        <v>65</v>
      </c>
      <c r="F61" s="117" t="s">
        <v>65</v>
      </c>
      <c r="G61" s="117" t="s">
        <v>65</v>
      </c>
      <c r="H61" s="117" t="s">
        <v>65</v>
      </c>
      <c r="I61" s="117" t="s">
        <v>433</v>
      </c>
      <c r="J61" s="117" t="s">
        <v>433</v>
      </c>
      <c r="K61" s="166">
        <v>7.0771709999999999</v>
      </c>
      <c r="L61" s="117" t="s">
        <v>433</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22" t="s">
        <v>65</v>
      </c>
      <c r="AG61" s="22" t="s">
        <v>65</v>
      </c>
      <c r="AH61" s="22" t="s">
        <v>65</v>
      </c>
      <c r="AI61" s="22" t="s">
        <v>65</v>
      </c>
      <c r="AJ61" s="22" t="s">
        <v>65</v>
      </c>
      <c r="AK61" s="22" t="s">
        <v>65</v>
      </c>
      <c r="AL61" s="40" t="s">
        <v>183</v>
      </c>
    </row>
    <row r="62" spans="1:38" ht="26.25" customHeight="1" thickBot="1" x14ac:dyDescent="0.25">
      <c r="A62" s="60" t="s">
        <v>66</v>
      </c>
      <c r="B62" s="68" t="s">
        <v>184</v>
      </c>
      <c r="C62" s="61" t="s">
        <v>185</v>
      </c>
      <c r="D62" s="62"/>
      <c r="E62" s="117" t="s">
        <v>65</v>
      </c>
      <c r="F62" s="117" t="s">
        <v>65</v>
      </c>
      <c r="G62" s="117" t="s">
        <v>65</v>
      </c>
      <c r="H62" s="117" t="s">
        <v>65</v>
      </c>
      <c r="I62" s="117" t="s">
        <v>433</v>
      </c>
      <c r="J62" s="117" t="s">
        <v>433</v>
      </c>
      <c r="K62" s="117" t="s">
        <v>65</v>
      </c>
      <c r="L62" s="117" t="s">
        <v>433</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22" t="s">
        <v>65</v>
      </c>
      <c r="AG62" s="22" t="s">
        <v>65</v>
      </c>
      <c r="AH62" s="22" t="s">
        <v>65</v>
      </c>
      <c r="AI62" s="22" t="s">
        <v>65</v>
      </c>
      <c r="AJ62" s="22" t="s">
        <v>65</v>
      </c>
      <c r="AK62" s="22"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t="s">
        <v>433</v>
      </c>
      <c r="J63" s="117" t="s">
        <v>433</v>
      </c>
      <c r="K63" s="117" t="s">
        <v>65</v>
      </c>
      <c r="L63" s="117" t="s">
        <v>433</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22" t="s">
        <v>65</v>
      </c>
      <c r="AG63" s="22" t="s">
        <v>65</v>
      </c>
      <c r="AH63" s="22" t="s">
        <v>65</v>
      </c>
      <c r="AI63" s="22" t="s">
        <v>65</v>
      </c>
      <c r="AJ63" s="22" t="s">
        <v>65</v>
      </c>
      <c r="AK63" s="22" t="s">
        <v>65</v>
      </c>
      <c r="AL63" s="40" t="s">
        <v>151</v>
      </c>
    </row>
    <row r="64" spans="1:38" ht="26.25" customHeight="1" thickBot="1" x14ac:dyDescent="0.25">
      <c r="A64" s="60" t="s">
        <v>66</v>
      </c>
      <c r="B64" s="68" t="s">
        <v>189</v>
      </c>
      <c r="C64" s="61" t="s">
        <v>190</v>
      </c>
      <c r="D64" s="62"/>
      <c r="E64" s="117">
        <v>0.19</v>
      </c>
      <c r="F64" s="117">
        <v>5.1720000000000004E-3</v>
      </c>
      <c r="G64" s="117" t="s">
        <v>65</v>
      </c>
      <c r="H64" s="117">
        <v>2.1808999999999999E-2</v>
      </c>
      <c r="I64" s="117" t="s">
        <v>433</v>
      </c>
      <c r="J64" s="117" t="s">
        <v>433</v>
      </c>
      <c r="K64" s="117" t="s">
        <v>65</v>
      </c>
      <c r="L64" s="117" t="s">
        <v>433</v>
      </c>
      <c r="M64" s="117" t="s">
        <v>65</v>
      </c>
      <c r="N64" s="117" t="s">
        <v>65</v>
      </c>
      <c r="O64" s="117" t="s">
        <v>65</v>
      </c>
      <c r="P64" s="117" t="s">
        <v>65</v>
      </c>
      <c r="Q64" s="117" t="s">
        <v>65</v>
      </c>
      <c r="R64" s="117" t="s">
        <v>65</v>
      </c>
      <c r="S64" s="117" t="s">
        <v>65</v>
      </c>
      <c r="T64" s="117" t="s">
        <v>65</v>
      </c>
      <c r="U64" s="117" t="s">
        <v>65</v>
      </c>
      <c r="V64" s="117" t="s">
        <v>65</v>
      </c>
      <c r="W64" s="117" t="s">
        <v>65</v>
      </c>
      <c r="X64" s="117" t="s">
        <v>65</v>
      </c>
      <c r="Y64" s="117" t="s">
        <v>65</v>
      </c>
      <c r="Z64" s="117" t="s">
        <v>65</v>
      </c>
      <c r="AA64" s="117" t="s">
        <v>65</v>
      </c>
      <c r="AB64" s="117" t="s">
        <v>65</v>
      </c>
      <c r="AC64" s="117" t="s">
        <v>65</v>
      </c>
      <c r="AD64" s="117" t="s">
        <v>65</v>
      </c>
      <c r="AE64" s="51"/>
      <c r="AF64" s="22" t="s">
        <v>65</v>
      </c>
      <c r="AG64" s="22" t="s">
        <v>65</v>
      </c>
      <c r="AH64" s="22" t="s">
        <v>65</v>
      </c>
      <c r="AI64" s="22" t="s">
        <v>65</v>
      </c>
      <c r="AJ64" s="22" t="s">
        <v>65</v>
      </c>
      <c r="AK64" s="22" t="s">
        <v>65</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22" t="s">
        <v>69</v>
      </c>
      <c r="AG65" s="22" t="s">
        <v>69</v>
      </c>
      <c r="AH65" s="22" t="s">
        <v>69</v>
      </c>
      <c r="AI65" s="22" t="s">
        <v>69</v>
      </c>
      <c r="AJ65" s="22" t="s">
        <v>69</v>
      </c>
      <c r="AK65" s="22"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22" t="s">
        <v>69</v>
      </c>
      <c r="AG66" s="22" t="s">
        <v>69</v>
      </c>
      <c r="AH66" s="22" t="s">
        <v>69</v>
      </c>
      <c r="AI66" s="22" t="s">
        <v>69</v>
      </c>
      <c r="AJ66" s="22" t="s">
        <v>69</v>
      </c>
      <c r="AK66" s="22"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22" t="s">
        <v>69</v>
      </c>
      <c r="AG67" s="22" t="s">
        <v>69</v>
      </c>
      <c r="AH67" s="22" t="s">
        <v>69</v>
      </c>
      <c r="AI67" s="22" t="s">
        <v>69</v>
      </c>
      <c r="AJ67" s="22" t="s">
        <v>69</v>
      </c>
      <c r="AK67" s="22"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22" t="s">
        <v>69</v>
      </c>
      <c r="AG68" s="22" t="s">
        <v>69</v>
      </c>
      <c r="AH68" s="22" t="s">
        <v>69</v>
      </c>
      <c r="AI68" s="22" t="s">
        <v>69</v>
      </c>
      <c r="AJ68" s="22" t="s">
        <v>69</v>
      </c>
      <c r="AK68" s="22" t="s">
        <v>69</v>
      </c>
      <c r="AL68" s="40" t="s">
        <v>203</v>
      </c>
    </row>
    <row r="69" spans="1:38" ht="26.25" customHeight="1" thickBot="1" x14ac:dyDescent="0.25">
      <c r="A69" s="60" t="s">
        <v>66</v>
      </c>
      <c r="B69" s="60" t="s">
        <v>204</v>
      </c>
      <c r="C69" s="61" t="s">
        <v>205</v>
      </c>
      <c r="D69" s="67"/>
      <c r="E69" s="6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22" t="s">
        <v>69</v>
      </c>
      <c r="AG69" s="22" t="s">
        <v>69</v>
      </c>
      <c r="AH69" s="22" t="s">
        <v>69</v>
      </c>
      <c r="AI69" s="22" t="s">
        <v>69</v>
      </c>
      <c r="AJ69" s="22" t="s">
        <v>69</v>
      </c>
      <c r="AK69" s="22" t="s">
        <v>69</v>
      </c>
      <c r="AL69" s="40" t="s">
        <v>206</v>
      </c>
    </row>
    <row r="70" spans="1:38" ht="26.25" customHeight="1" thickBot="1" x14ac:dyDescent="0.25">
      <c r="A70" s="60" t="s">
        <v>66</v>
      </c>
      <c r="B70" s="60" t="s">
        <v>207</v>
      </c>
      <c r="C70" s="61" t="s">
        <v>208</v>
      </c>
      <c r="D70" s="67"/>
      <c r="E70" s="67" t="s">
        <v>65</v>
      </c>
      <c r="F70" s="117">
        <v>13.3</v>
      </c>
      <c r="G70" s="117" t="s">
        <v>72</v>
      </c>
      <c r="H70" s="117">
        <v>0.34819099999999997</v>
      </c>
      <c r="I70" s="117" t="s">
        <v>433</v>
      </c>
      <c r="J70" s="117" t="s">
        <v>433</v>
      </c>
      <c r="K70" s="117">
        <v>0.94</v>
      </c>
      <c r="L70" s="117" t="s">
        <v>433</v>
      </c>
      <c r="M70" s="117">
        <v>0.34</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22" t="s">
        <v>65</v>
      </c>
      <c r="AG70" s="22" t="s">
        <v>65</v>
      </c>
      <c r="AH70" s="22" t="s">
        <v>65</v>
      </c>
      <c r="AI70" s="22" t="s">
        <v>65</v>
      </c>
      <c r="AJ70" s="22" t="s">
        <v>65</v>
      </c>
      <c r="AK70" s="22" t="s">
        <v>65</v>
      </c>
      <c r="AL70" s="40" t="s">
        <v>151</v>
      </c>
    </row>
    <row r="71" spans="1:38" ht="26.25" customHeight="1" thickBot="1" x14ac:dyDescent="0.25">
      <c r="A71" s="60" t="s">
        <v>66</v>
      </c>
      <c r="B71" s="60" t="s">
        <v>209</v>
      </c>
      <c r="C71" s="61" t="s">
        <v>210</v>
      </c>
      <c r="D71" s="67"/>
      <c r="E71" s="67" t="s">
        <v>65</v>
      </c>
      <c r="F71" s="117" t="s">
        <v>65</v>
      </c>
      <c r="G71" s="117" t="s">
        <v>65</v>
      </c>
      <c r="H71" s="117" t="s">
        <v>65</v>
      </c>
      <c r="I71" s="117" t="s">
        <v>433</v>
      </c>
      <c r="J71" s="117" t="s">
        <v>433</v>
      </c>
      <c r="K71" s="117" t="s">
        <v>65</v>
      </c>
      <c r="L71" s="117" t="s">
        <v>433</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22" t="s">
        <v>65</v>
      </c>
      <c r="AG71" s="22" t="s">
        <v>65</v>
      </c>
      <c r="AH71" s="22" t="s">
        <v>65</v>
      </c>
      <c r="AI71" s="22" t="s">
        <v>65</v>
      </c>
      <c r="AJ71" s="22" t="s">
        <v>65</v>
      </c>
      <c r="AK71" s="22" t="s">
        <v>65</v>
      </c>
      <c r="AL71" s="40" t="s">
        <v>151</v>
      </c>
    </row>
    <row r="72" spans="1:38" ht="26.25" customHeight="1" thickBot="1" x14ac:dyDescent="0.25">
      <c r="A72" s="60" t="s">
        <v>66</v>
      </c>
      <c r="B72" s="60" t="s">
        <v>211</v>
      </c>
      <c r="C72" s="61" t="s">
        <v>212</v>
      </c>
      <c r="D72" s="62"/>
      <c r="E72" s="117">
        <v>6.2399999999999999E-4</v>
      </c>
      <c r="F72" s="117">
        <v>2.2100000000000001E-4</v>
      </c>
      <c r="G72" s="117">
        <v>2.8800000000000001E-4</v>
      </c>
      <c r="H72" s="117" t="s">
        <v>72</v>
      </c>
      <c r="I72" s="117" t="s">
        <v>433</v>
      </c>
      <c r="J72" s="117" t="s">
        <v>433</v>
      </c>
      <c r="K72" s="117">
        <v>1.049E-3</v>
      </c>
      <c r="L72" s="117" t="s">
        <v>433</v>
      </c>
      <c r="M72" s="117">
        <v>7.9999999999999996E-6</v>
      </c>
      <c r="N72" s="117">
        <v>1.2491E-2</v>
      </c>
      <c r="O72" s="117">
        <v>9.6000000000000002E-4</v>
      </c>
      <c r="P72" s="117">
        <v>2.42E-4</v>
      </c>
      <c r="Q72" s="117">
        <v>7.2000000000000002E-5</v>
      </c>
      <c r="R72" s="117">
        <v>4.8500000000000003E-4</v>
      </c>
      <c r="S72" s="117">
        <v>3.68E-4</v>
      </c>
      <c r="T72" s="117">
        <v>3.3600000000000001E-3</v>
      </c>
      <c r="U72" s="117" t="s">
        <v>72</v>
      </c>
      <c r="V72" s="117">
        <v>1.8600999999999999E-2</v>
      </c>
      <c r="W72" s="117">
        <v>1.4435999999999999E-2</v>
      </c>
      <c r="X72" s="117" t="s">
        <v>72</v>
      </c>
      <c r="Y72" s="117" t="s">
        <v>72</v>
      </c>
      <c r="Z72" s="117" t="s">
        <v>72</v>
      </c>
      <c r="AA72" s="117" t="s">
        <v>72</v>
      </c>
      <c r="AB72" s="117" t="s">
        <v>72</v>
      </c>
      <c r="AC72" s="117" t="s">
        <v>72</v>
      </c>
      <c r="AD72" s="117">
        <v>5.7000000000000003E-5</v>
      </c>
      <c r="AE72" s="51"/>
      <c r="AF72" s="22" t="s">
        <v>65</v>
      </c>
      <c r="AG72" s="22" t="s">
        <v>65</v>
      </c>
      <c r="AH72" s="22" t="s">
        <v>65</v>
      </c>
      <c r="AI72" s="22" t="s">
        <v>65</v>
      </c>
      <c r="AJ72" s="22" t="s">
        <v>65</v>
      </c>
      <c r="AK72" s="22">
        <v>2.2900000000000004E-2</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22" t="s">
        <v>69</v>
      </c>
      <c r="AG73" s="22" t="s">
        <v>69</v>
      </c>
      <c r="AH73" s="22" t="s">
        <v>69</v>
      </c>
      <c r="AI73" s="22" t="s">
        <v>69</v>
      </c>
      <c r="AJ73" s="22" t="s">
        <v>69</v>
      </c>
      <c r="AK73" s="22" t="s">
        <v>69</v>
      </c>
      <c r="AL73" s="40" t="s">
        <v>216</v>
      </c>
    </row>
    <row r="74" spans="1:38" ht="26.25" customHeight="1" thickBot="1" x14ac:dyDescent="0.25">
      <c r="A74" s="60" t="s">
        <v>66</v>
      </c>
      <c r="B74" s="60" t="s">
        <v>217</v>
      </c>
      <c r="C74" s="61" t="s">
        <v>218</v>
      </c>
      <c r="D74" s="62"/>
      <c r="E74" s="117" t="s">
        <v>65</v>
      </c>
      <c r="F74" s="117" t="s">
        <v>65</v>
      </c>
      <c r="G74" s="117" t="s">
        <v>65</v>
      </c>
      <c r="H74" s="117" t="s">
        <v>65</v>
      </c>
      <c r="I74" s="117" t="s">
        <v>433</v>
      </c>
      <c r="J74" s="117" t="s">
        <v>433</v>
      </c>
      <c r="K74" s="117" t="s">
        <v>65</v>
      </c>
      <c r="L74" s="117" t="s">
        <v>433</v>
      </c>
      <c r="M74" s="117" t="s">
        <v>65</v>
      </c>
      <c r="N74" s="117" t="s">
        <v>65</v>
      </c>
      <c r="O74" s="117" t="s">
        <v>65</v>
      </c>
      <c r="P74" s="117" t="s">
        <v>65</v>
      </c>
      <c r="Q74" s="117" t="s">
        <v>65</v>
      </c>
      <c r="R74" s="117" t="s">
        <v>65</v>
      </c>
      <c r="S74" s="117" t="s">
        <v>65</v>
      </c>
      <c r="T74" s="117" t="s">
        <v>65</v>
      </c>
      <c r="U74" s="117" t="s">
        <v>65</v>
      </c>
      <c r="V74" s="117" t="s">
        <v>65</v>
      </c>
      <c r="W74" s="117" t="s">
        <v>65</v>
      </c>
      <c r="X74" s="117" t="s">
        <v>65</v>
      </c>
      <c r="Y74" s="117" t="s">
        <v>65</v>
      </c>
      <c r="Z74" s="117" t="s">
        <v>65</v>
      </c>
      <c r="AA74" s="117" t="s">
        <v>65</v>
      </c>
      <c r="AB74" s="117" t="s">
        <v>65</v>
      </c>
      <c r="AC74" s="117" t="s">
        <v>65</v>
      </c>
      <c r="AD74" s="117" t="s">
        <v>65</v>
      </c>
      <c r="AE74" s="51"/>
      <c r="AF74" s="22" t="s">
        <v>65</v>
      </c>
      <c r="AG74" s="22" t="s">
        <v>65</v>
      </c>
      <c r="AH74" s="22" t="s">
        <v>65</v>
      </c>
      <c r="AI74" s="22" t="s">
        <v>65</v>
      </c>
      <c r="AJ74" s="22" t="s">
        <v>65</v>
      </c>
      <c r="AK74" s="22" t="s">
        <v>65</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22" t="s">
        <v>69</v>
      </c>
      <c r="AG75" s="22" t="s">
        <v>69</v>
      </c>
      <c r="AH75" s="22" t="s">
        <v>69</v>
      </c>
      <c r="AI75" s="22" t="s">
        <v>69</v>
      </c>
      <c r="AJ75" s="22" t="s">
        <v>69</v>
      </c>
      <c r="AK75" s="22" t="s">
        <v>69</v>
      </c>
      <c r="AL75" s="40" t="s">
        <v>222</v>
      </c>
    </row>
    <row r="76" spans="1:38" ht="26.25" customHeight="1" thickBot="1" x14ac:dyDescent="0.25">
      <c r="A76" s="60" t="s">
        <v>66</v>
      </c>
      <c r="B76" s="60" t="s">
        <v>223</v>
      </c>
      <c r="C76" s="61" t="s">
        <v>224</v>
      </c>
      <c r="D76" s="62"/>
      <c r="E76" s="117" t="s">
        <v>65</v>
      </c>
      <c r="F76" s="117" t="s">
        <v>65</v>
      </c>
      <c r="G76" s="117" t="s">
        <v>65</v>
      </c>
      <c r="H76" s="117" t="s">
        <v>65</v>
      </c>
      <c r="I76" s="117" t="s">
        <v>433</v>
      </c>
      <c r="J76" s="117" t="s">
        <v>433</v>
      </c>
      <c r="K76" s="117" t="s">
        <v>65</v>
      </c>
      <c r="L76" s="117" t="s">
        <v>433</v>
      </c>
      <c r="M76" s="117" t="s">
        <v>65</v>
      </c>
      <c r="N76" s="117" t="s">
        <v>65</v>
      </c>
      <c r="O76" s="117" t="s">
        <v>65</v>
      </c>
      <c r="P76" s="117" t="s">
        <v>65</v>
      </c>
      <c r="Q76" s="117" t="s">
        <v>65</v>
      </c>
      <c r="R76" s="117" t="s">
        <v>65</v>
      </c>
      <c r="S76" s="117" t="s">
        <v>65</v>
      </c>
      <c r="T76" s="117" t="s">
        <v>65</v>
      </c>
      <c r="U76" s="117" t="s">
        <v>65</v>
      </c>
      <c r="V76" s="117" t="s">
        <v>65</v>
      </c>
      <c r="W76" s="117" t="s">
        <v>65</v>
      </c>
      <c r="X76" s="117" t="s">
        <v>65</v>
      </c>
      <c r="Y76" s="117" t="s">
        <v>65</v>
      </c>
      <c r="Z76" s="117" t="s">
        <v>65</v>
      </c>
      <c r="AA76" s="117" t="s">
        <v>65</v>
      </c>
      <c r="AB76" s="117" t="s">
        <v>65</v>
      </c>
      <c r="AC76" s="117" t="s">
        <v>65</v>
      </c>
      <c r="AD76" s="117" t="s">
        <v>65</v>
      </c>
      <c r="AE76" s="51"/>
      <c r="AF76" s="22" t="s">
        <v>65</v>
      </c>
      <c r="AG76" s="22" t="s">
        <v>65</v>
      </c>
      <c r="AH76" s="22" t="s">
        <v>65</v>
      </c>
      <c r="AI76" s="22" t="s">
        <v>65</v>
      </c>
      <c r="AJ76" s="22" t="s">
        <v>65</v>
      </c>
      <c r="AK76" s="22" t="s">
        <v>65</v>
      </c>
      <c r="AL76" s="40" t="s">
        <v>225</v>
      </c>
    </row>
    <row r="77" spans="1:38" ht="26.25" customHeight="1" thickBot="1" x14ac:dyDescent="0.25">
      <c r="A77" s="60" t="s">
        <v>66</v>
      </c>
      <c r="B77" s="60" t="s">
        <v>226</v>
      </c>
      <c r="C77" s="61" t="s">
        <v>227</v>
      </c>
      <c r="D77" s="62"/>
      <c r="E77" s="117" t="s">
        <v>65</v>
      </c>
      <c r="F77" s="117" t="s">
        <v>65</v>
      </c>
      <c r="G77" s="117" t="s">
        <v>65</v>
      </c>
      <c r="H77" s="117" t="s">
        <v>65</v>
      </c>
      <c r="I77" s="117" t="s">
        <v>433</v>
      </c>
      <c r="J77" s="117" t="s">
        <v>433</v>
      </c>
      <c r="K77" s="117" t="s">
        <v>65</v>
      </c>
      <c r="L77" s="117" t="s">
        <v>433</v>
      </c>
      <c r="M77" s="117" t="s">
        <v>65</v>
      </c>
      <c r="N77" s="117" t="s">
        <v>65</v>
      </c>
      <c r="O77" s="117" t="s">
        <v>65</v>
      </c>
      <c r="P77" s="117" t="s">
        <v>65</v>
      </c>
      <c r="Q77" s="117" t="s">
        <v>65</v>
      </c>
      <c r="R77" s="117" t="s">
        <v>65</v>
      </c>
      <c r="S77" s="117" t="s">
        <v>65</v>
      </c>
      <c r="T77" s="117" t="s">
        <v>65</v>
      </c>
      <c r="U77" s="117" t="s">
        <v>65</v>
      </c>
      <c r="V77" s="117" t="s">
        <v>65</v>
      </c>
      <c r="W77" s="117" t="s">
        <v>65</v>
      </c>
      <c r="X77" s="117" t="s">
        <v>65</v>
      </c>
      <c r="Y77" s="117" t="s">
        <v>65</v>
      </c>
      <c r="Z77" s="117" t="s">
        <v>65</v>
      </c>
      <c r="AA77" s="117" t="s">
        <v>65</v>
      </c>
      <c r="AB77" s="117" t="s">
        <v>65</v>
      </c>
      <c r="AC77" s="117" t="s">
        <v>65</v>
      </c>
      <c r="AD77" s="117" t="s">
        <v>65</v>
      </c>
      <c r="AE77" s="51"/>
      <c r="AF77" s="22" t="s">
        <v>65</v>
      </c>
      <c r="AG77" s="22" t="s">
        <v>65</v>
      </c>
      <c r="AH77" s="22" t="s">
        <v>65</v>
      </c>
      <c r="AI77" s="22" t="s">
        <v>65</v>
      </c>
      <c r="AJ77" s="22" t="s">
        <v>65</v>
      </c>
      <c r="AK77" s="22" t="s">
        <v>65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22" t="s">
        <v>65</v>
      </c>
      <c r="AG78" s="22" t="s">
        <v>65</v>
      </c>
      <c r="AH78" s="22" t="s">
        <v>65</v>
      </c>
      <c r="AI78" s="22" t="s">
        <v>65</v>
      </c>
      <c r="AJ78" s="22" t="s">
        <v>65</v>
      </c>
      <c r="AK78" s="22"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22" t="s">
        <v>69</v>
      </c>
      <c r="AG79" s="22" t="s">
        <v>69</v>
      </c>
      <c r="AH79" s="22" t="s">
        <v>69</v>
      </c>
      <c r="AI79" s="22" t="s">
        <v>69</v>
      </c>
      <c r="AJ79" s="22" t="s">
        <v>69</v>
      </c>
      <c r="AK79" s="22" t="s">
        <v>69</v>
      </c>
      <c r="AL79" s="40" t="s">
        <v>234</v>
      </c>
    </row>
    <row r="80" spans="1:38" ht="26.25" customHeight="1" thickBot="1" x14ac:dyDescent="0.25">
      <c r="A80" s="60" t="s">
        <v>66</v>
      </c>
      <c r="B80" s="64" t="s">
        <v>235</v>
      </c>
      <c r="C80" s="66" t="s">
        <v>236</v>
      </c>
      <c r="D80" s="62"/>
      <c r="E80" s="117" t="s">
        <v>65</v>
      </c>
      <c r="F80" s="117" t="s">
        <v>65</v>
      </c>
      <c r="G80" s="117" t="s">
        <v>65</v>
      </c>
      <c r="H80" s="117">
        <v>0.16</v>
      </c>
      <c r="I80" s="117" t="s">
        <v>433</v>
      </c>
      <c r="J80" s="117" t="s">
        <v>433</v>
      </c>
      <c r="K80" s="117" t="s">
        <v>65</v>
      </c>
      <c r="L80" s="117" t="s">
        <v>433</v>
      </c>
      <c r="M80" s="117" t="s">
        <v>65</v>
      </c>
      <c r="N80" s="117" t="s">
        <v>65</v>
      </c>
      <c r="O80" s="117" t="s">
        <v>65</v>
      </c>
      <c r="P80" s="117" t="s">
        <v>65</v>
      </c>
      <c r="Q80" s="117" t="s">
        <v>65</v>
      </c>
      <c r="R80" s="117" t="s">
        <v>65</v>
      </c>
      <c r="S80" s="117" t="s">
        <v>65</v>
      </c>
      <c r="T80" s="117" t="s">
        <v>65</v>
      </c>
      <c r="U80" s="117" t="s">
        <v>65</v>
      </c>
      <c r="V80" s="117" t="s">
        <v>65</v>
      </c>
      <c r="W80" s="117" t="s">
        <v>65</v>
      </c>
      <c r="X80" s="117" t="s">
        <v>65</v>
      </c>
      <c r="Y80" s="117" t="s">
        <v>65</v>
      </c>
      <c r="Z80" s="117" t="s">
        <v>65</v>
      </c>
      <c r="AA80" s="117" t="s">
        <v>65</v>
      </c>
      <c r="AB80" s="117" t="s">
        <v>65</v>
      </c>
      <c r="AC80" s="117" t="s">
        <v>65</v>
      </c>
      <c r="AD80" s="117" t="s">
        <v>65</v>
      </c>
      <c r="AE80" s="51"/>
      <c r="AF80" s="22" t="s">
        <v>65</v>
      </c>
      <c r="AG80" s="22" t="s">
        <v>65</v>
      </c>
      <c r="AH80" s="22" t="s">
        <v>65</v>
      </c>
      <c r="AI80" s="22" t="s">
        <v>65</v>
      </c>
      <c r="AJ80" s="22" t="s">
        <v>65</v>
      </c>
      <c r="AK80" s="22"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433</v>
      </c>
      <c r="J81" s="117" t="s">
        <v>433</v>
      </c>
      <c r="K81" s="117" t="s">
        <v>65</v>
      </c>
      <c r="L81" s="117" t="s">
        <v>433</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22" t="s">
        <v>65</v>
      </c>
      <c r="AG81" s="22" t="s">
        <v>65</v>
      </c>
      <c r="AH81" s="22" t="s">
        <v>65</v>
      </c>
      <c r="AI81" s="22" t="s">
        <v>65</v>
      </c>
      <c r="AJ81" s="22" t="s">
        <v>65</v>
      </c>
      <c r="AK81" s="22" t="s">
        <v>65</v>
      </c>
      <c r="AL81" s="40" t="s">
        <v>239</v>
      </c>
    </row>
    <row r="82" spans="1:38" ht="26.25" customHeight="1" thickBot="1" x14ac:dyDescent="0.25">
      <c r="A82" s="60" t="s">
        <v>240</v>
      </c>
      <c r="B82" s="64" t="s">
        <v>241</v>
      </c>
      <c r="C82" s="70" t="s">
        <v>242</v>
      </c>
      <c r="D82" s="62"/>
      <c r="E82" s="119" t="s">
        <v>65</v>
      </c>
      <c r="F82" s="119">
        <v>4.0678510000000001</v>
      </c>
      <c r="G82" s="119" t="s">
        <v>65</v>
      </c>
      <c r="H82" s="119" t="s">
        <v>65</v>
      </c>
      <c r="I82" s="119" t="s">
        <v>433</v>
      </c>
      <c r="J82" s="119" t="s">
        <v>433</v>
      </c>
      <c r="K82" s="119" t="s">
        <v>65</v>
      </c>
      <c r="L82" s="119" t="s">
        <v>433</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22" t="s">
        <v>65</v>
      </c>
      <c r="AG82" s="22" t="s">
        <v>65</v>
      </c>
      <c r="AH82" s="22" t="s">
        <v>65</v>
      </c>
      <c r="AI82" s="22" t="s">
        <v>65</v>
      </c>
      <c r="AJ82" s="22" t="s">
        <v>65</v>
      </c>
      <c r="AK82" s="22">
        <v>1.5705990000000001</v>
      </c>
      <c r="AL82" s="40" t="s">
        <v>243</v>
      </c>
    </row>
    <row r="83" spans="1:38" ht="26.25" customHeight="1" thickBot="1" x14ac:dyDescent="0.25">
      <c r="A83" s="60" t="s">
        <v>66</v>
      </c>
      <c r="B83" s="71" t="s">
        <v>244</v>
      </c>
      <c r="C83" s="72" t="s">
        <v>245</v>
      </c>
      <c r="D83" s="62"/>
      <c r="E83" s="119" t="s">
        <v>65</v>
      </c>
      <c r="F83" s="119">
        <v>2.7E-2</v>
      </c>
      <c r="G83" s="119" t="s">
        <v>65</v>
      </c>
      <c r="H83" s="119" t="s">
        <v>65</v>
      </c>
      <c r="I83" s="119" t="s">
        <v>433</v>
      </c>
      <c r="J83" s="119" t="s">
        <v>433</v>
      </c>
      <c r="K83" s="119">
        <v>0.25664999999999999</v>
      </c>
      <c r="L83" s="119" t="s">
        <v>433</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22" t="s">
        <v>65</v>
      </c>
      <c r="AG83" s="22" t="s">
        <v>65</v>
      </c>
      <c r="AH83" s="22" t="s">
        <v>65</v>
      </c>
      <c r="AI83" s="22" t="s">
        <v>65</v>
      </c>
      <c r="AJ83" s="22" t="s">
        <v>65</v>
      </c>
      <c r="AK83" s="22">
        <v>1711</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22" t="s">
        <v>69</v>
      </c>
      <c r="AG84" s="22" t="s">
        <v>69</v>
      </c>
      <c r="AH84" s="22" t="s">
        <v>69</v>
      </c>
      <c r="AI84" s="22" t="s">
        <v>69</v>
      </c>
      <c r="AJ84" s="22" t="s">
        <v>69</v>
      </c>
      <c r="AK84" s="22" t="s">
        <v>69</v>
      </c>
      <c r="AL84" s="40" t="s">
        <v>151</v>
      </c>
    </row>
    <row r="85" spans="1:38" ht="26.25" customHeight="1" thickBot="1" x14ac:dyDescent="0.25">
      <c r="A85" s="60" t="s">
        <v>240</v>
      </c>
      <c r="B85" s="66" t="s">
        <v>248</v>
      </c>
      <c r="C85" s="72" t="s">
        <v>249</v>
      </c>
      <c r="D85" s="62"/>
      <c r="E85" s="119" t="s">
        <v>65</v>
      </c>
      <c r="F85" s="119">
        <v>2.2420890000000004</v>
      </c>
      <c r="G85" s="119" t="s">
        <v>65</v>
      </c>
      <c r="H85" s="119" t="s">
        <v>65</v>
      </c>
      <c r="I85" s="119" t="s">
        <v>433</v>
      </c>
      <c r="J85" s="119" t="s">
        <v>433</v>
      </c>
      <c r="K85" s="119" t="s">
        <v>65</v>
      </c>
      <c r="L85" s="119" t="s">
        <v>433</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22" t="s">
        <v>65</v>
      </c>
      <c r="AG85" s="22" t="s">
        <v>65</v>
      </c>
      <c r="AH85" s="22" t="s">
        <v>65</v>
      </c>
      <c r="AI85" s="22" t="s">
        <v>65</v>
      </c>
      <c r="AJ85" s="22" t="s">
        <v>65</v>
      </c>
      <c r="AK85" s="22">
        <v>7.281663</v>
      </c>
      <c r="AL85" s="40" t="s">
        <v>250</v>
      </c>
    </row>
    <row r="86" spans="1:38" ht="26.25" customHeight="1" thickBot="1" x14ac:dyDescent="0.25">
      <c r="A86" s="60" t="s">
        <v>240</v>
      </c>
      <c r="B86" s="66" t="s">
        <v>251</v>
      </c>
      <c r="C86" s="70" t="s">
        <v>252</v>
      </c>
      <c r="D86" s="62"/>
      <c r="E86" s="119" t="s">
        <v>65</v>
      </c>
      <c r="F86" s="119">
        <v>0.17954100000000001</v>
      </c>
      <c r="G86" s="119" t="s">
        <v>65</v>
      </c>
      <c r="H86" s="119" t="s">
        <v>65</v>
      </c>
      <c r="I86" s="119" t="s">
        <v>433</v>
      </c>
      <c r="J86" s="119" t="s">
        <v>433</v>
      </c>
      <c r="K86" s="119" t="s">
        <v>65</v>
      </c>
      <c r="L86" s="119" t="s">
        <v>433</v>
      </c>
      <c r="M86" s="119" t="s">
        <v>65</v>
      </c>
      <c r="N86" s="119" t="s">
        <v>65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22" t="s">
        <v>65</v>
      </c>
      <c r="AG86" s="22" t="s">
        <v>65</v>
      </c>
      <c r="AH86" s="22" t="s">
        <v>65</v>
      </c>
      <c r="AI86" s="22" t="s">
        <v>65</v>
      </c>
      <c r="AJ86" s="22" t="s">
        <v>65</v>
      </c>
      <c r="AK86" s="22">
        <v>0.70532600000000001</v>
      </c>
      <c r="AL86" s="40" t="s">
        <v>243</v>
      </c>
    </row>
    <row r="87" spans="1:38" ht="26.25" customHeight="1" thickBot="1" x14ac:dyDescent="0.25">
      <c r="A87" s="60" t="s">
        <v>240</v>
      </c>
      <c r="B87" s="66" t="s">
        <v>253</v>
      </c>
      <c r="C87" s="70" t="s">
        <v>254</v>
      </c>
      <c r="D87" s="62"/>
      <c r="E87" s="119" t="s">
        <v>65</v>
      </c>
      <c r="F87" s="119">
        <v>1.4558E-2</v>
      </c>
      <c r="G87" s="119" t="s">
        <v>65</v>
      </c>
      <c r="H87" s="119" t="s">
        <v>65</v>
      </c>
      <c r="I87" s="119" t="s">
        <v>433</v>
      </c>
      <c r="J87" s="119" t="s">
        <v>433</v>
      </c>
      <c r="K87" s="119" t="s">
        <v>65</v>
      </c>
      <c r="L87" s="119" t="s">
        <v>433</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22" t="s">
        <v>65</v>
      </c>
      <c r="AG87" s="22" t="s">
        <v>65</v>
      </c>
      <c r="AH87" s="22" t="s">
        <v>65</v>
      </c>
      <c r="AI87" s="22" t="s">
        <v>65</v>
      </c>
      <c r="AJ87" s="22" t="s">
        <v>65</v>
      </c>
      <c r="AK87" s="22">
        <v>3.6395999999999998E-2</v>
      </c>
      <c r="AL87" s="40" t="s">
        <v>243</v>
      </c>
    </row>
    <row r="88" spans="1:38" ht="26.25" customHeight="1" thickBot="1" x14ac:dyDescent="0.25">
      <c r="A88" s="60" t="s">
        <v>240</v>
      </c>
      <c r="B88" s="66" t="s">
        <v>255</v>
      </c>
      <c r="C88" s="70" t="s">
        <v>256</v>
      </c>
      <c r="D88" s="62"/>
      <c r="E88" s="123" t="s">
        <v>72</v>
      </c>
      <c r="F88" s="119">
        <v>0.49589</v>
      </c>
      <c r="G88" s="123" t="s">
        <v>72</v>
      </c>
      <c r="H88" s="123" t="s">
        <v>72</v>
      </c>
      <c r="I88" s="119" t="s">
        <v>433</v>
      </c>
      <c r="J88" s="119" t="s">
        <v>433</v>
      </c>
      <c r="K88" s="119" t="s">
        <v>72</v>
      </c>
      <c r="L88" s="119" t="s">
        <v>433</v>
      </c>
      <c r="M88" s="119" t="s">
        <v>72</v>
      </c>
      <c r="N88" s="119" t="s">
        <v>72</v>
      </c>
      <c r="O88" s="119" t="s">
        <v>72</v>
      </c>
      <c r="P88" s="119" t="s">
        <v>72</v>
      </c>
      <c r="Q88" s="119" t="s">
        <v>72</v>
      </c>
      <c r="R88" s="119" t="s">
        <v>72</v>
      </c>
      <c r="S88" s="119" t="s">
        <v>72</v>
      </c>
      <c r="T88" s="119" t="s">
        <v>72</v>
      </c>
      <c r="U88" s="119" t="s">
        <v>72</v>
      </c>
      <c r="V88" s="119" t="s">
        <v>72</v>
      </c>
      <c r="W88" s="119" t="s">
        <v>72</v>
      </c>
      <c r="X88" s="119" t="s">
        <v>72</v>
      </c>
      <c r="Y88" s="119" t="s">
        <v>72</v>
      </c>
      <c r="Z88" s="119" t="s">
        <v>72</v>
      </c>
      <c r="AA88" s="119" t="s">
        <v>72</v>
      </c>
      <c r="AB88" s="119" t="s">
        <v>72</v>
      </c>
      <c r="AC88" s="119" t="s">
        <v>72</v>
      </c>
      <c r="AD88" s="119" t="s">
        <v>72</v>
      </c>
      <c r="AE88" s="51"/>
      <c r="AF88" s="22" t="s">
        <v>65</v>
      </c>
      <c r="AG88" s="22" t="s">
        <v>65</v>
      </c>
      <c r="AH88" s="22" t="s">
        <v>65</v>
      </c>
      <c r="AI88" s="22" t="s">
        <v>65</v>
      </c>
      <c r="AJ88" s="22" t="s">
        <v>65</v>
      </c>
      <c r="AK88" s="22" t="s">
        <v>65</v>
      </c>
      <c r="AL88" s="40" t="s">
        <v>151</v>
      </c>
    </row>
    <row r="89" spans="1:38" ht="26.25" customHeight="1" thickBot="1" x14ac:dyDescent="0.25">
      <c r="A89" s="60" t="s">
        <v>240</v>
      </c>
      <c r="B89" s="66" t="s">
        <v>257</v>
      </c>
      <c r="C89" s="70" t="s">
        <v>258</v>
      </c>
      <c r="D89" s="62"/>
      <c r="E89" s="119" t="s">
        <v>65</v>
      </c>
      <c r="F89" s="119">
        <v>7.9751000000000002E-2</v>
      </c>
      <c r="G89" s="119" t="s">
        <v>65</v>
      </c>
      <c r="H89" s="119" t="s">
        <v>65</v>
      </c>
      <c r="I89" s="119" t="s">
        <v>433</v>
      </c>
      <c r="J89" s="119" t="s">
        <v>433</v>
      </c>
      <c r="K89" s="119" t="s">
        <v>65</v>
      </c>
      <c r="L89" s="119" t="s">
        <v>433</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22" t="s">
        <v>65</v>
      </c>
      <c r="AG89" s="22" t="s">
        <v>65</v>
      </c>
      <c r="AH89" s="22" t="s">
        <v>65</v>
      </c>
      <c r="AI89" s="22" t="s">
        <v>65</v>
      </c>
      <c r="AJ89" s="22" t="s">
        <v>65</v>
      </c>
      <c r="AK89" s="22">
        <v>0.159502</v>
      </c>
      <c r="AL89" s="40" t="s">
        <v>151</v>
      </c>
    </row>
    <row r="90" spans="1:38" s="5" customFormat="1" ht="26.25" customHeight="1" thickBot="1" x14ac:dyDescent="0.25">
      <c r="A90" s="60" t="s">
        <v>240</v>
      </c>
      <c r="B90" s="66" t="s">
        <v>259</v>
      </c>
      <c r="C90" s="70" t="s">
        <v>260</v>
      </c>
      <c r="D90" s="62"/>
      <c r="E90" s="119" t="s">
        <v>72</v>
      </c>
      <c r="F90" s="119">
        <v>1.2643619999999998</v>
      </c>
      <c r="G90" s="119" t="s">
        <v>72</v>
      </c>
      <c r="H90" s="119" t="s">
        <v>72</v>
      </c>
      <c r="I90" s="119" t="s">
        <v>433</v>
      </c>
      <c r="J90" s="119" t="s">
        <v>433</v>
      </c>
      <c r="K90" s="119" t="s">
        <v>65</v>
      </c>
      <c r="L90" s="119" t="s">
        <v>433</v>
      </c>
      <c r="M90" s="119" t="s">
        <v>72</v>
      </c>
      <c r="N90" s="119" t="s">
        <v>72</v>
      </c>
      <c r="O90" s="119" t="s">
        <v>72</v>
      </c>
      <c r="P90" s="119" t="s">
        <v>72</v>
      </c>
      <c r="Q90" s="119" t="s">
        <v>72</v>
      </c>
      <c r="R90" s="119" t="s">
        <v>72</v>
      </c>
      <c r="S90" s="119" t="s">
        <v>72</v>
      </c>
      <c r="T90" s="119" t="s">
        <v>72</v>
      </c>
      <c r="U90" s="119" t="s">
        <v>72</v>
      </c>
      <c r="V90" s="119" t="s">
        <v>72</v>
      </c>
      <c r="W90" s="119" t="s">
        <v>72</v>
      </c>
      <c r="X90" s="119" t="s">
        <v>72</v>
      </c>
      <c r="Y90" s="119" t="s">
        <v>72</v>
      </c>
      <c r="Z90" s="119" t="s">
        <v>72</v>
      </c>
      <c r="AA90" s="119" t="s">
        <v>72</v>
      </c>
      <c r="AB90" s="119" t="s">
        <v>72</v>
      </c>
      <c r="AC90" s="119" t="s">
        <v>72</v>
      </c>
      <c r="AD90" s="119" t="s">
        <v>72</v>
      </c>
      <c r="AE90" s="51"/>
      <c r="AF90" s="22" t="s">
        <v>65</v>
      </c>
      <c r="AG90" s="22" t="s">
        <v>65</v>
      </c>
      <c r="AH90" s="22" t="s">
        <v>65</v>
      </c>
      <c r="AI90" s="22" t="s">
        <v>65</v>
      </c>
      <c r="AJ90" s="22" t="s">
        <v>65</v>
      </c>
      <c r="AK90" s="22" t="s">
        <v>435</v>
      </c>
      <c r="AL90" s="40" t="s">
        <v>151</v>
      </c>
    </row>
    <row r="91" spans="1:38" ht="26.25" customHeight="1" thickBot="1" x14ac:dyDescent="0.25">
      <c r="A91" s="60" t="s">
        <v>240</v>
      </c>
      <c r="B91" s="64" t="s">
        <v>261</v>
      </c>
      <c r="C91" s="66" t="s">
        <v>262</v>
      </c>
      <c r="D91" s="62"/>
      <c r="E91" s="119">
        <v>7.4980000000000003E-3</v>
      </c>
      <c r="F91" s="119">
        <v>5.3542999999999993E-2</v>
      </c>
      <c r="G91" s="119">
        <v>7.9999999999999996E-6</v>
      </c>
      <c r="H91" s="119">
        <v>1.7284000000000001E-2</v>
      </c>
      <c r="I91" s="119" t="s">
        <v>433</v>
      </c>
      <c r="J91" s="119" t="s">
        <v>433</v>
      </c>
      <c r="K91" s="119">
        <v>0.13522000000000001</v>
      </c>
      <c r="L91" s="119" t="s">
        <v>433</v>
      </c>
      <c r="M91" s="119">
        <v>0.22950000000000001</v>
      </c>
      <c r="N91" s="119">
        <v>2.0300000000000001E-3</v>
      </c>
      <c r="O91" s="119">
        <v>3.2428999999999999E-2</v>
      </c>
      <c r="P91" s="119">
        <v>1.4499999999999999E-7</v>
      </c>
      <c r="Q91" s="119">
        <v>3.0000000000000001E-6</v>
      </c>
      <c r="R91" s="119">
        <v>2.2932999999999999E-2</v>
      </c>
      <c r="S91" s="119">
        <v>0.95574099999999995</v>
      </c>
      <c r="T91" s="119">
        <v>5.1593E-2</v>
      </c>
      <c r="U91" s="119">
        <v>5.4130000000000003E-3</v>
      </c>
      <c r="V91" s="119">
        <v>0.55093700000000001</v>
      </c>
      <c r="W91" s="119">
        <v>4.1599999999999997E-4</v>
      </c>
      <c r="X91" s="119">
        <v>4.6200000000000001E-4</v>
      </c>
      <c r="Y91" s="119">
        <v>1.8699999999999999E-4</v>
      </c>
      <c r="Z91" s="119">
        <v>1.8699999999999999E-4</v>
      </c>
      <c r="AA91" s="119">
        <v>1.8699999999999999E-4</v>
      </c>
      <c r="AB91" s="119">
        <v>1.023E-3</v>
      </c>
      <c r="AC91" s="119" t="s">
        <v>72</v>
      </c>
      <c r="AD91" s="119" t="s">
        <v>72</v>
      </c>
      <c r="AE91" s="51"/>
      <c r="AF91" s="22" t="s">
        <v>65</v>
      </c>
      <c r="AG91" s="22" t="s">
        <v>65</v>
      </c>
      <c r="AH91" s="22" t="s">
        <v>65</v>
      </c>
      <c r="AI91" s="22" t="s">
        <v>65</v>
      </c>
      <c r="AJ91" s="22" t="s">
        <v>65</v>
      </c>
      <c r="AK91" s="22" t="s">
        <v>435</v>
      </c>
      <c r="AL91" s="40" t="s">
        <v>151</v>
      </c>
    </row>
    <row r="92" spans="1:38" ht="26.25" customHeight="1" thickBot="1" x14ac:dyDescent="0.25">
      <c r="A92" s="60" t="s">
        <v>66</v>
      </c>
      <c r="B92" s="60" t="s">
        <v>263</v>
      </c>
      <c r="C92" s="61" t="s">
        <v>264</v>
      </c>
      <c r="D92" s="67"/>
      <c r="E92" s="119" t="s">
        <v>65</v>
      </c>
      <c r="F92" s="117">
        <v>0.22</v>
      </c>
      <c r="G92" s="119" t="s">
        <v>65</v>
      </c>
      <c r="H92" s="117" t="s">
        <v>65</v>
      </c>
      <c r="I92" s="117" t="s">
        <v>433</v>
      </c>
      <c r="J92" s="117" t="s">
        <v>433</v>
      </c>
      <c r="K92" s="119" t="s">
        <v>65</v>
      </c>
      <c r="L92" s="117" t="s">
        <v>433</v>
      </c>
      <c r="M92" s="119" t="s">
        <v>65</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22" t="s">
        <v>65</v>
      </c>
      <c r="AG92" s="22" t="s">
        <v>65</v>
      </c>
      <c r="AH92" s="22" t="s">
        <v>65</v>
      </c>
      <c r="AI92" s="22" t="s">
        <v>65</v>
      </c>
      <c r="AJ92" s="22" t="s">
        <v>65</v>
      </c>
      <c r="AK92" s="22"/>
      <c r="AL92" s="40" t="s">
        <v>265</v>
      </c>
    </row>
    <row r="93" spans="1:38" ht="26.25" customHeight="1" thickBot="1" x14ac:dyDescent="0.25">
      <c r="A93" s="60" t="s">
        <v>66</v>
      </c>
      <c r="B93" s="64" t="s">
        <v>266</v>
      </c>
      <c r="C93" s="61" t="s">
        <v>267</v>
      </c>
      <c r="D93" s="67"/>
      <c r="E93" s="67" t="s">
        <v>65</v>
      </c>
      <c r="F93" s="117">
        <v>1.7884249999999999</v>
      </c>
      <c r="G93" s="117" t="s">
        <v>65</v>
      </c>
      <c r="H93" s="117" t="s">
        <v>65</v>
      </c>
      <c r="I93" s="117" t="s">
        <v>433</v>
      </c>
      <c r="J93" s="117" t="s">
        <v>433</v>
      </c>
      <c r="K93" s="119" t="s">
        <v>65</v>
      </c>
      <c r="L93" s="117" t="s">
        <v>433</v>
      </c>
      <c r="M93" s="117" t="s">
        <v>65</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22" t="s">
        <v>65</v>
      </c>
      <c r="AG93" s="22" t="s">
        <v>65</v>
      </c>
      <c r="AH93" s="22" t="s">
        <v>65</v>
      </c>
      <c r="AI93" s="22" t="s">
        <v>65</v>
      </c>
      <c r="AJ93" s="22" t="s">
        <v>65</v>
      </c>
      <c r="AK93" s="22"/>
      <c r="AL93" s="40" t="s">
        <v>268</v>
      </c>
    </row>
    <row r="94" spans="1:38" ht="26.25" customHeight="1" thickBot="1" x14ac:dyDescent="0.25">
      <c r="A94" s="60" t="s">
        <v>66</v>
      </c>
      <c r="B94" s="73" t="s">
        <v>269</v>
      </c>
      <c r="C94" s="61" t="s">
        <v>270</v>
      </c>
      <c r="D94" s="62"/>
      <c r="E94" s="117" t="s">
        <v>65</v>
      </c>
      <c r="F94" s="117" t="s">
        <v>65</v>
      </c>
      <c r="G94" s="117" t="s">
        <v>65</v>
      </c>
      <c r="H94" s="117" t="s">
        <v>65</v>
      </c>
      <c r="I94" s="117" t="s">
        <v>433</v>
      </c>
      <c r="J94" s="117" t="s">
        <v>433</v>
      </c>
      <c r="K94" s="117" t="s">
        <v>65</v>
      </c>
      <c r="L94" s="117" t="s">
        <v>433</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22" t="s">
        <v>65</v>
      </c>
      <c r="AG94" s="22" t="s">
        <v>65</v>
      </c>
      <c r="AH94" s="22" t="s">
        <v>65</v>
      </c>
      <c r="AI94" s="22" t="s">
        <v>65</v>
      </c>
      <c r="AJ94" s="22" t="s">
        <v>65</v>
      </c>
      <c r="AK94" s="22"/>
      <c r="AL94" s="40" t="s">
        <v>151</v>
      </c>
    </row>
    <row r="95" spans="1:38" ht="26.25" customHeight="1" thickBot="1" x14ac:dyDescent="0.25">
      <c r="A95" s="60" t="s">
        <v>66</v>
      </c>
      <c r="B95" s="73" t="s">
        <v>271</v>
      </c>
      <c r="C95" s="61" t="s">
        <v>272</v>
      </c>
      <c r="D95" s="67"/>
      <c r="E95" s="67" t="s">
        <v>65</v>
      </c>
      <c r="F95" s="67" t="s">
        <v>65</v>
      </c>
      <c r="G95" s="67" t="s">
        <v>65</v>
      </c>
      <c r="H95" s="67" t="s">
        <v>65</v>
      </c>
      <c r="I95" s="67" t="s">
        <v>65</v>
      </c>
      <c r="J95" s="67" t="s">
        <v>65</v>
      </c>
      <c r="K95" s="67" t="s">
        <v>65</v>
      </c>
      <c r="L95" s="117" t="s">
        <v>433</v>
      </c>
      <c r="M95" s="117" t="s">
        <v>65</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22" t="s">
        <v>65</v>
      </c>
      <c r="AG95" s="22" t="s">
        <v>65</v>
      </c>
      <c r="AH95" s="22" t="s">
        <v>65</v>
      </c>
      <c r="AI95" s="22" t="s">
        <v>65</v>
      </c>
      <c r="AJ95" s="22" t="s">
        <v>65</v>
      </c>
      <c r="AK95" s="22"/>
      <c r="AL95" s="40" t="s">
        <v>151</v>
      </c>
    </row>
    <row r="96" spans="1:38" ht="26.25" customHeight="1" thickBot="1" x14ac:dyDescent="0.25">
      <c r="A96" s="60" t="s">
        <v>66</v>
      </c>
      <c r="B96" s="64" t="s">
        <v>273</v>
      </c>
      <c r="C96" s="61" t="s">
        <v>274</v>
      </c>
      <c r="D96" s="74"/>
      <c r="E96" s="74"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22" t="s">
        <v>69</v>
      </c>
      <c r="AG96" s="22" t="s">
        <v>69</v>
      </c>
      <c r="AH96" s="22" t="s">
        <v>69</v>
      </c>
      <c r="AI96" s="22" t="s">
        <v>69</v>
      </c>
      <c r="AJ96" s="22" t="s">
        <v>69</v>
      </c>
      <c r="AK96" s="22"/>
      <c r="AL96" s="40" t="s">
        <v>151</v>
      </c>
    </row>
    <row r="97" spans="1:38" ht="26.25" customHeight="1" thickBot="1" x14ac:dyDescent="0.25">
      <c r="A97" s="60" t="s">
        <v>66</v>
      </c>
      <c r="B97" s="64" t="s">
        <v>275</v>
      </c>
      <c r="C97" s="61" t="s">
        <v>276</v>
      </c>
      <c r="D97" s="74"/>
      <c r="E97" s="74" t="s">
        <v>65</v>
      </c>
      <c r="F97" s="117" t="s">
        <v>65</v>
      </c>
      <c r="G97" s="117" t="s">
        <v>65</v>
      </c>
      <c r="H97" s="117" t="s">
        <v>65</v>
      </c>
      <c r="I97" s="117" t="s">
        <v>433</v>
      </c>
      <c r="J97" s="117" t="s">
        <v>433</v>
      </c>
      <c r="K97" s="117" t="s">
        <v>65</v>
      </c>
      <c r="L97" s="117" t="s">
        <v>433</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22" t="s">
        <v>65</v>
      </c>
      <c r="AG97" s="22" t="s">
        <v>65</v>
      </c>
      <c r="AH97" s="22" t="s">
        <v>65</v>
      </c>
      <c r="AI97" s="22" t="s">
        <v>65</v>
      </c>
      <c r="AJ97" s="22" t="s">
        <v>65</v>
      </c>
      <c r="AK97" s="22"/>
      <c r="AL97" s="40" t="s">
        <v>151</v>
      </c>
    </row>
    <row r="98" spans="1:38" ht="26.25" customHeight="1" thickBot="1" x14ac:dyDescent="0.25">
      <c r="A98" s="60" t="s">
        <v>66</v>
      </c>
      <c r="B98" s="64" t="s">
        <v>277</v>
      </c>
      <c r="C98" s="66" t="s">
        <v>278</v>
      </c>
      <c r="D98" s="74"/>
      <c r="E98" s="74" t="s">
        <v>65</v>
      </c>
      <c r="F98" s="74" t="s">
        <v>65</v>
      </c>
      <c r="G98" s="74" t="s">
        <v>65</v>
      </c>
      <c r="H98" s="62">
        <v>0.13700000000000001</v>
      </c>
      <c r="I98" s="117" t="s">
        <v>433</v>
      </c>
      <c r="J98" s="117" t="s">
        <v>433</v>
      </c>
      <c r="K98" s="117" t="s">
        <v>65</v>
      </c>
      <c r="L98" s="117" t="s">
        <v>433</v>
      </c>
      <c r="M98" s="117" t="s">
        <v>65</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22" t="s">
        <v>65</v>
      </c>
      <c r="AG98" s="22" t="s">
        <v>65</v>
      </c>
      <c r="AH98" s="22" t="s">
        <v>65</v>
      </c>
      <c r="AI98" s="22" t="s">
        <v>65</v>
      </c>
      <c r="AJ98" s="22" t="s">
        <v>65</v>
      </c>
      <c r="AK98" s="22"/>
      <c r="AL98" s="40" t="s">
        <v>151</v>
      </c>
    </row>
    <row r="99" spans="1:38" ht="26.25" customHeight="1" thickBot="1" x14ac:dyDescent="0.25">
      <c r="A99" s="60" t="s">
        <v>279</v>
      </c>
      <c r="B99" s="60" t="s">
        <v>280</v>
      </c>
      <c r="C99" s="61" t="s">
        <v>281</v>
      </c>
      <c r="D99" s="74"/>
      <c r="E99" s="74">
        <v>5.6542000000000002E-2</v>
      </c>
      <c r="F99" s="117">
        <v>3.14385</v>
      </c>
      <c r="G99" s="117" t="s">
        <v>65</v>
      </c>
      <c r="H99" s="62">
        <v>2.4125810000000003</v>
      </c>
      <c r="I99" s="117" t="s">
        <v>433</v>
      </c>
      <c r="J99" s="117" t="s">
        <v>433</v>
      </c>
      <c r="K99" s="117">
        <v>0.32047000000000003</v>
      </c>
      <c r="L99" s="117" t="s">
        <v>433</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22" t="s">
        <v>65</v>
      </c>
      <c r="AG99" s="22" t="s">
        <v>65</v>
      </c>
      <c r="AH99" s="22" t="s">
        <v>65</v>
      </c>
      <c r="AI99" s="22" t="s">
        <v>65</v>
      </c>
      <c r="AJ99" s="22" t="s">
        <v>65</v>
      </c>
      <c r="AK99" s="22">
        <v>280.7</v>
      </c>
      <c r="AL99" s="40" t="s">
        <v>282</v>
      </c>
    </row>
    <row r="100" spans="1:38" ht="26.25" customHeight="1" thickBot="1" x14ac:dyDescent="0.25">
      <c r="A100" s="60" t="s">
        <v>279</v>
      </c>
      <c r="B100" s="60" t="s">
        <v>283</v>
      </c>
      <c r="C100" s="61" t="s">
        <v>284</v>
      </c>
      <c r="D100" s="74"/>
      <c r="E100" s="74">
        <v>3.0166000000000002E-2</v>
      </c>
      <c r="F100" s="117">
        <v>3.5335000000000001</v>
      </c>
      <c r="G100" s="117" t="s">
        <v>65</v>
      </c>
      <c r="H100" s="62">
        <v>1.1910340000000001</v>
      </c>
      <c r="I100" s="117" t="s">
        <v>433</v>
      </c>
      <c r="J100" s="117" t="s">
        <v>433</v>
      </c>
      <c r="K100" s="117">
        <v>0.16262000000000001</v>
      </c>
      <c r="L100" s="117" t="s">
        <v>433</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22" t="s">
        <v>65</v>
      </c>
      <c r="AG100" s="22" t="s">
        <v>65</v>
      </c>
      <c r="AH100" s="22" t="s">
        <v>65</v>
      </c>
      <c r="AI100" s="22" t="s">
        <v>65</v>
      </c>
      <c r="AJ100" s="22" t="s">
        <v>65</v>
      </c>
      <c r="AK100" s="22">
        <v>477.1</v>
      </c>
      <c r="AL100" s="40" t="s">
        <v>282</v>
      </c>
    </row>
    <row r="101" spans="1:38" ht="26.25" customHeight="1" thickBot="1" x14ac:dyDescent="0.25">
      <c r="A101" s="60" t="s">
        <v>279</v>
      </c>
      <c r="B101" s="60" t="s">
        <v>285</v>
      </c>
      <c r="C101" s="61" t="s">
        <v>286</v>
      </c>
      <c r="D101" s="74"/>
      <c r="E101" s="74">
        <v>6.5799999999999999E-3</v>
      </c>
      <c r="F101" s="117">
        <v>4.4220000000000002E-2</v>
      </c>
      <c r="G101" s="117" t="s">
        <v>65</v>
      </c>
      <c r="H101" s="117">
        <v>0.27472000000000002</v>
      </c>
      <c r="I101" s="117" t="s">
        <v>433</v>
      </c>
      <c r="J101" s="117" t="s">
        <v>433</v>
      </c>
      <c r="K101" s="117">
        <v>2.2189999999999998E-2</v>
      </c>
      <c r="L101" s="117" t="s">
        <v>433</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22" t="s">
        <v>65</v>
      </c>
      <c r="AG101" s="22" t="s">
        <v>65</v>
      </c>
      <c r="AH101" s="22" t="s">
        <v>65</v>
      </c>
      <c r="AI101" s="22" t="s">
        <v>65</v>
      </c>
      <c r="AJ101" s="22" t="s">
        <v>65</v>
      </c>
      <c r="AK101" s="22">
        <v>160.6</v>
      </c>
      <c r="AL101" s="40" t="s">
        <v>282</v>
      </c>
    </row>
    <row r="102" spans="1:38" ht="26.25" customHeight="1" thickBot="1" x14ac:dyDescent="0.25">
      <c r="A102" s="60" t="s">
        <v>279</v>
      </c>
      <c r="B102" s="60" t="s">
        <v>287</v>
      </c>
      <c r="C102" s="61" t="s">
        <v>288</v>
      </c>
      <c r="D102" s="74"/>
      <c r="E102" s="74">
        <v>5.3600000000000002E-3</v>
      </c>
      <c r="F102" s="117">
        <v>0.85055500000000006</v>
      </c>
      <c r="G102" s="117" t="s">
        <v>65</v>
      </c>
      <c r="H102" s="62">
        <v>2.4216599999999997</v>
      </c>
      <c r="I102" s="117" t="s">
        <v>433</v>
      </c>
      <c r="J102" s="117" t="s">
        <v>433</v>
      </c>
      <c r="K102" s="117">
        <v>0.66465999999999992</v>
      </c>
      <c r="L102" s="117" t="s">
        <v>433</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22" t="s">
        <v>65</v>
      </c>
      <c r="AG102" s="22" t="s">
        <v>65</v>
      </c>
      <c r="AH102" s="22" t="s">
        <v>65</v>
      </c>
      <c r="AI102" s="22" t="s">
        <v>65</v>
      </c>
      <c r="AJ102" s="22" t="s">
        <v>65</v>
      </c>
      <c r="AK102" s="22">
        <v>859.9</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22" t="s">
        <v>69</v>
      </c>
      <c r="AG103" s="22" t="s">
        <v>69</v>
      </c>
      <c r="AH103" s="22" t="s">
        <v>69</v>
      </c>
      <c r="AI103" s="22" t="s">
        <v>69</v>
      </c>
      <c r="AJ103" s="22" t="s">
        <v>69</v>
      </c>
      <c r="AK103" s="22" t="s">
        <v>69</v>
      </c>
      <c r="AL103" s="40" t="s">
        <v>282</v>
      </c>
    </row>
    <row r="104" spans="1:38" ht="26.25" customHeight="1" thickBot="1" x14ac:dyDescent="0.25">
      <c r="A104" s="60" t="s">
        <v>279</v>
      </c>
      <c r="B104" s="60" t="s">
        <v>291</v>
      </c>
      <c r="C104" s="61" t="s">
        <v>292</v>
      </c>
      <c r="D104" s="74"/>
      <c r="E104" s="74">
        <v>1.4999999999999999E-4</v>
      </c>
      <c r="F104" s="117">
        <v>1.31E-3</v>
      </c>
      <c r="G104" s="117" t="s">
        <v>65</v>
      </c>
      <c r="H104" s="117">
        <v>5.7999999999999996E-3</v>
      </c>
      <c r="I104" s="117" t="s">
        <v>433</v>
      </c>
      <c r="J104" s="117" t="s">
        <v>433</v>
      </c>
      <c r="K104" s="117">
        <v>3.0000000000000003E-4</v>
      </c>
      <c r="L104" s="117" t="s">
        <v>433</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22" t="s">
        <v>65</v>
      </c>
      <c r="AG104" s="22" t="s">
        <v>65</v>
      </c>
      <c r="AH104" s="22" t="s">
        <v>65</v>
      </c>
      <c r="AI104" s="22" t="s">
        <v>65</v>
      </c>
      <c r="AJ104" s="22" t="s">
        <v>65</v>
      </c>
      <c r="AK104" s="22" t="s">
        <v>139</v>
      </c>
      <c r="AL104" s="40" t="s">
        <v>282</v>
      </c>
    </row>
    <row r="105" spans="1:38" ht="26.25" customHeight="1" thickBot="1" x14ac:dyDescent="0.25">
      <c r="A105" s="60" t="s">
        <v>279</v>
      </c>
      <c r="B105" s="60" t="s">
        <v>293</v>
      </c>
      <c r="C105" s="61" t="s">
        <v>294</v>
      </c>
      <c r="D105" s="74"/>
      <c r="E105" s="74">
        <v>1.5399999999999999E-3</v>
      </c>
      <c r="F105" s="117">
        <v>6.6919999999999993E-2</v>
      </c>
      <c r="G105" s="117" t="s">
        <v>65</v>
      </c>
      <c r="H105" s="117">
        <v>6.6309999999999994E-2</v>
      </c>
      <c r="I105" s="117" t="s">
        <v>433</v>
      </c>
      <c r="J105" s="117" t="s">
        <v>433</v>
      </c>
      <c r="K105" s="117">
        <v>4.13E-3</v>
      </c>
      <c r="L105" s="117" t="s">
        <v>433</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22" t="s">
        <v>65</v>
      </c>
      <c r="AG105" s="22" t="s">
        <v>65</v>
      </c>
      <c r="AH105" s="22" t="s">
        <v>65</v>
      </c>
      <c r="AI105" s="22" t="s">
        <v>65</v>
      </c>
      <c r="AJ105" s="22" t="s">
        <v>65</v>
      </c>
      <c r="AK105" s="22">
        <v>8.6</v>
      </c>
      <c r="AL105" s="40" t="s">
        <v>282</v>
      </c>
    </row>
    <row r="106" spans="1:38" ht="26.25" customHeight="1" thickBot="1" x14ac:dyDescent="0.25">
      <c r="A106" s="60" t="s">
        <v>279</v>
      </c>
      <c r="B106" s="60" t="s">
        <v>295</v>
      </c>
      <c r="C106" s="61" t="s">
        <v>296</v>
      </c>
      <c r="D106" s="74"/>
      <c r="E106" s="74" t="s">
        <v>69</v>
      </c>
      <c r="F106" s="117" t="s">
        <v>69</v>
      </c>
      <c r="G106" s="117" t="s">
        <v>69</v>
      </c>
      <c r="H106" s="117"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22" t="s">
        <v>69</v>
      </c>
      <c r="AG106" s="22" t="s">
        <v>69</v>
      </c>
      <c r="AH106" s="22" t="s">
        <v>69</v>
      </c>
      <c r="AI106" s="22" t="s">
        <v>69</v>
      </c>
      <c r="AJ106" s="22" t="s">
        <v>69</v>
      </c>
      <c r="AK106" s="22" t="s">
        <v>69</v>
      </c>
      <c r="AL106" s="40" t="s">
        <v>282</v>
      </c>
    </row>
    <row r="107" spans="1:38" ht="26.25" customHeight="1" thickBot="1" x14ac:dyDescent="0.25">
      <c r="A107" s="60" t="s">
        <v>279</v>
      </c>
      <c r="B107" s="60" t="s">
        <v>297</v>
      </c>
      <c r="C107" s="61" t="s">
        <v>298</v>
      </c>
      <c r="D107" s="74"/>
      <c r="E107" s="74">
        <v>1.4731999999999999E-2</v>
      </c>
      <c r="F107" s="117">
        <v>0.36695699999999998</v>
      </c>
      <c r="G107" s="117" t="s">
        <v>65</v>
      </c>
      <c r="H107" s="117">
        <v>0.34435199999999999</v>
      </c>
      <c r="I107" s="117" t="s">
        <v>433</v>
      </c>
      <c r="J107" s="117" t="s">
        <v>433</v>
      </c>
      <c r="K107" s="117">
        <v>0.42255700000000002</v>
      </c>
      <c r="L107" s="117" t="s">
        <v>433</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22" t="s">
        <v>65</v>
      </c>
      <c r="AG107" s="22" t="s">
        <v>65</v>
      </c>
      <c r="AH107" s="22" t="s">
        <v>65</v>
      </c>
      <c r="AI107" s="22" t="s">
        <v>65</v>
      </c>
      <c r="AJ107" s="22" t="s">
        <v>65</v>
      </c>
      <c r="AK107" s="22">
        <v>2224</v>
      </c>
      <c r="AL107" s="40" t="s">
        <v>282</v>
      </c>
    </row>
    <row r="108" spans="1:38" ht="26.25" customHeight="1" thickBot="1" x14ac:dyDescent="0.25">
      <c r="A108" s="60" t="s">
        <v>279</v>
      </c>
      <c r="B108" s="60" t="s">
        <v>299</v>
      </c>
      <c r="C108" s="61" t="s">
        <v>300</v>
      </c>
      <c r="D108" s="74"/>
      <c r="E108" s="74">
        <v>6.6620000000000004E-3</v>
      </c>
      <c r="F108" s="117">
        <v>0.21079200000000001</v>
      </c>
      <c r="G108" s="117" t="s">
        <v>65</v>
      </c>
      <c r="H108" s="117">
        <v>0.26696899999999996</v>
      </c>
      <c r="I108" s="117" t="s">
        <v>433</v>
      </c>
      <c r="J108" s="117" t="s">
        <v>433</v>
      </c>
      <c r="K108" s="117">
        <v>7.8071000000000002E-2</v>
      </c>
      <c r="L108" s="117" t="s">
        <v>433</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22" t="s">
        <v>65</v>
      </c>
      <c r="AG108" s="22" t="s">
        <v>65</v>
      </c>
      <c r="AH108" s="22" t="s">
        <v>65</v>
      </c>
      <c r="AI108" s="22" t="s">
        <v>65</v>
      </c>
      <c r="AJ108" s="22" t="s">
        <v>65</v>
      </c>
      <c r="AK108" s="22">
        <v>1951.8</v>
      </c>
      <c r="AL108" s="40" t="s">
        <v>282</v>
      </c>
    </row>
    <row r="109" spans="1:38" ht="26.25" customHeight="1" thickBot="1" x14ac:dyDescent="0.25">
      <c r="A109" s="60" t="s">
        <v>279</v>
      </c>
      <c r="B109" s="60" t="s">
        <v>301</v>
      </c>
      <c r="C109" s="61" t="s">
        <v>302</v>
      </c>
      <c r="D109" s="74"/>
      <c r="E109" s="117" t="s">
        <v>139</v>
      </c>
      <c r="F109" s="117" t="s">
        <v>139</v>
      </c>
      <c r="G109" s="117" t="s">
        <v>65</v>
      </c>
      <c r="H109" s="117" t="s">
        <v>139</v>
      </c>
      <c r="I109" s="117" t="s">
        <v>433</v>
      </c>
      <c r="J109" s="117" t="s">
        <v>433</v>
      </c>
      <c r="K109" s="117" t="s">
        <v>139</v>
      </c>
      <c r="L109" s="117" t="s">
        <v>433</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22" t="s">
        <v>65</v>
      </c>
      <c r="AG109" s="22" t="s">
        <v>65</v>
      </c>
      <c r="AH109" s="22" t="s">
        <v>65</v>
      </c>
      <c r="AI109" s="22" t="s">
        <v>65</v>
      </c>
      <c r="AJ109" s="22" t="s">
        <v>65</v>
      </c>
      <c r="AK109" s="22" t="s">
        <v>139</v>
      </c>
      <c r="AL109" s="40" t="s">
        <v>282</v>
      </c>
    </row>
    <row r="110" spans="1:38" ht="26.25" customHeight="1" thickBot="1" x14ac:dyDescent="0.25">
      <c r="A110" s="60" t="s">
        <v>279</v>
      </c>
      <c r="B110" s="60" t="s">
        <v>303</v>
      </c>
      <c r="C110" s="61" t="s">
        <v>304</v>
      </c>
      <c r="D110" s="74"/>
      <c r="E110" s="74">
        <v>3.5750000000000001E-3</v>
      </c>
      <c r="F110" s="117">
        <v>0.61590599999999995</v>
      </c>
      <c r="G110" s="117" t="s">
        <v>65</v>
      </c>
      <c r="H110" s="117">
        <v>0.48777899999999996</v>
      </c>
      <c r="I110" s="117" t="s">
        <v>433</v>
      </c>
      <c r="J110" s="117" t="s">
        <v>433</v>
      </c>
      <c r="K110" s="117">
        <v>0.17633299999999999</v>
      </c>
      <c r="L110" s="117" t="s">
        <v>433</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22" t="s">
        <v>65</v>
      </c>
      <c r="AG110" s="22" t="s">
        <v>65</v>
      </c>
      <c r="AH110" s="22" t="s">
        <v>65</v>
      </c>
      <c r="AI110" s="22" t="s">
        <v>65</v>
      </c>
      <c r="AJ110" s="22" t="s">
        <v>65</v>
      </c>
      <c r="AK110" s="22">
        <v>1259.5</v>
      </c>
      <c r="AL110" s="40" t="s">
        <v>282</v>
      </c>
    </row>
    <row r="111" spans="1:38" ht="26.25" customHeight="1" x14ac:dyDescent="0.2">
      <c r="A111" s="60" t="s">
        <v>279</v>
      </c>
      <c r="B111" s="60" t="s">
        <v>305</v>
      </c>
      <c r="C111" s="61" t="s">
        <v>306</v>
      </c>
      <c r="D111" s="74"/>
      <c r="E111" s="74">
        <v>8.2099999999999985E-3</v>
      </c>
      <c r="F111" s="117">
        <v>0.45305000000000001</v>
      </c>
      <c r="G111" s="117" t="s">
        <v>65</v>
      </c>
      <c r="H111" s="117">
        <v>0.32150000000000001</v>
      </c>
      <c r="I111" s="117" t="s">
        <v>433</v>
      </c>
      <c r="J111" s="117" t="s">
        <v>433</v>
      </c>
      <c r="K111" s="117">
        <v>5.7000000000000002E-3</v>
      </c>
      <c r="L111" s="117" t="s">
        <v>433</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22" t="s">
        <v>65</v>
      </c>
      <c r="AG111" s="22" t="s">
        <v>65</v>
      </c>
      <c r="AH111" s="22" t="s">
        <v>65</v>
      </c>
      <c r="AI111" s="22" t="s">
        <v>65</v>
      </c>
      <c r="AJ111" s="22" t="s">
        <v>65</v>
      </c>
      <c r="AK111" s="22">
        <v>316.8</v>
      </c>
      <c r="AL111" s="40" t="s">
        <v>282</v>
      </c>
    </row>
    <row r="112" spans="1:38" ht="26.25" customHeight="1" x14ac:dyDescent="0.2">
      <c r="A112" s="60" t="s">
        <v>307</v>
      </c>
      <c r="B112" s="60" t="s">
        <v>308</v>
      </c>
      <c r="C112" s="61" t="s">
        <v>309</v>
      </c>
      <c r="D112" s="62"/>
      <c r="E112" s="117">
        <v>2.8679999999999999</v>
      </c>
      <c r="F112" s="62" t="s">
        <v>65</v>
      </c>
      <c r="G112" s="117" t="s">
        <v>65</v>
      </c>
      <c r="H112" s="166">
        <v>5.1923190000000004</v>
      </c>
      <c r="I112" s="117" t="s">
        <v>433</v>
      </c>
      <c r="J112" s="117" t="s">
        <v>433</v>
      </c>
      <c r="K112" s="117" t="s">
        <v>65</v>
      </c>
      <c r="L112" s="117" t="s">
        <v>433</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22" t="s">
        <v>65</v>
      </c>
      <c r="AG112" s="22" t="s">
        <v>65</v>
      </c>
      <c r="AH112" s="22" t="s">
        <v>65</v>
      </c>
      <c r="AI112" s="22" t="s">
        <v>65</v>
      </c>
      <c r="AJ112" s="22" t="s">
        <v>65</v>
      </c>
      <c r="AK112" s="22">
        <v>71700000</v>
      </c>
      <c r="AL112" s="40" t="s">
        <v>310</v>
      </c>
    </row>
    <row r="113" spans="1:38" ht="26.25" customHeight="1" x14ac:dyDescent="0.2">
      <c r="A113" s="60" t="s">
        <v>307</v>
      </c>
      <c r="B113" s="75" t="s">
        <v>311</v>
      </c>
      <c r="C113" s="76" t="s">
        <v>312</v>
      </c>
      <c r="D113" s="62"/>
      <c r="E113" s="117">
        <v>1.3220349999999998</v>
      </c>
      <c r="F113" s="117" t="s">
        <v>139</v>
      </c>
      <c r="G113" s="117" t="s">
        <v>65</v>
      </c>
      <c r="H113" s="117">
        <v>7.1981920000000006</v>
      </c>
      <c r="I113" s="117" t="s">
        <v>433</v>
      </c>
      <c r="J113" s="117" t="s">
        <v>433</v>
      </c>
      <c r="K113" s="117" t="s">
        <v>65</v>
      </c>
      <c r="L113" s="117" t="s">
        <v>433</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22" t="s">
        <v>65</v>
      </c>
      <c r="AG113" s="22" t="s">
        <v>65</v>
      </c>
      <c r="AH113" s="22" t="s">
        <v>65</v>
      </c>
      <c r="AI113" s="22" t="s">
        <v>65</v>
      </c>
      <c r="AJ113" s="22" t="s">
        <v>65</v>
      </c>
      <c r="AK113" s="22" t="s">
        <v>65</v>
      </c>
      <c r="AL113" s="40" t="s">
        <v>151</v>
      </c>
    </row>
    <row r="114" spans="1:38" ht="26.25" customHeight="1" x14ac:dyDescent="0.2">
      <c r="A114" s="60" t="s">
        <v>307</v>
      </c>
      <c r="B114" s="75" t="s">
        <v>313</v>
      </c>
      <c r="C114" s="76" t="s">
        <v>314</v>
      </c>
      <c r="D114" s="62"/>
      <c r="E114" s="117">
        <v>3.1420000000000003E-3</v>
      </c>
      <c r="F114" s="117" t="s">
        <v>65</v>
      </c>
      <c r="G114" s="117" t="s">
        <v>65</v>
      </c>
      <c r="H114" s="117">
        <v>1.0681E-2</v>
      </c>
      <c r="I114" s="117" t="s">
        <v>433</v>
      </c>
      <c r="J114" s="117" t="s">
        <v>433</v>
      </c>
      <c r="K114" s="117" t="s">
        <v>65</v>
      </c>
      <c r="L114" s="117" t="s">
        <v>433</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22" t="s">
        <v>65</v>
      </c>
      <c r="AG114" s="22" t="s">
        <v>65</v>
      </c>
      <c r="AH114" s="22" t="s">
        <v>65</v>
      </c>
      <c r="AI114" s="22" t="s">
        <v>65</v>
      </c>
      <c r="AJ114" s="22" t="s">
        <v>65</v>
      </c>
      <c r="AK114" s="22" t="s">
        <v>65</v>
      </c>
      <c r="AL114" s="40" t="s">
        <v>151</v>
      </c>
    </row>
    <row r="115" spans="1:38" ht="26.25" customHeight="1" thickBot="1" x14ac:dyDescent="0.25">
      <c r="A115" s="60" t="s">
        <v>307</v>
      </c>
      <c r="B115" s="75" t="s">
        <v>315</v>
      </c>
      <c r="C115" s="76" t="s">
        <v>316</v>
      </c>
      <c r="D115" s="62"/>
      <c r="E115" s="117">
        <v>1.983E-3</v>
      </c>
      <c r="F115" s="117" t="s">
        <v>65</v>
      </c>
      <c r="G115" s="117" t="s">
        <v>65</v>
      </c>
      <c r="H115" s="117">
        <v>3.9649999999999998E-3</v>
      </c>
      <c r="I115" s="117" t="s">
        <v>433</v>
      </c>
      <c r="J115" s="117" t="s">
        <v>433</v>
      </c>
      <c r="K115" s="117" t="s">
        <v>65</v>
      </c>
      <c r="L115" s="117" t="s">
        <v>433</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22" t="s">
        <v>65</v>
      </c>
      <c r="AG115" s="22" t="s">
        <v>65</v>
      </c>
      <c r="AH115" s="22" t="s">
        <v>65</v>
      </c>
      <c r="AI115" s="22" t="s">
        <v>65</v>
      </c>
      <c r="AJ115" s="22" t="s">
        <v>65</v>
      </c>
      <c r="AK115" s="22" t="s">
        <v>65</v>
      </c>
      <c r="AL115" s="40" t="s">
        <v>151</v>
      </c>
    </row>
    <row r="116" spans="1:38" ht="26.25" customHeight="1" thickBot="1" x14ac:dyDescent="0.25">
      <c r="A116" s="60" t="s">
        <v>307</v>
      </c>
      <c r="B116" s="60" t="s">
        <v>317</v>
      </c>
      <c r="C116" s="66" t="s">
        <v>318</v>
      </c>
      <c r="D116" s="62"/>
      <c r="E116" s="117">
        <v>0.42226799999999998</v>
      </c>
      <c r="F116" s="117" t="s">
        <v>139</v>
      </c>
      <c r="G116" s="117" t="s">
        <v>65</v>
      </c>
      <c r="H116" s="117">
        <v>1.0125669999999998</v>
      </c>
      <c r="I116" s="117" t="s">
        <v>433</v>
      </c>
      <c r="J116" s="117" t="s">
        <v>433</v>
      </c>
      <c r="K116" s="117" t="s">
        <v>65</v>
      </c>
      <c r="L116" s="117" t="s">
        <v>433</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22" t="s">
        <v>65</v>
      </c>
      <c r="AG116" s="22" t="s">
        <v>65</v>
      </c>
      <c r="AH116" s="22" t="s">
        <v>65</v>
      </c>
      <c r="AI116" s="22" t="s">
        <v>65</v>
      </c>
      <c r="AJ116" s="22" t="s">
        <v>65</v>
      </c>
      <c r="AK116" s="22"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433</v>
      </c>
      <c r="J117" s="117" t="s">
        <v>433</v>
      </c>
      <c r="K117" s="117" t="s">
        <v>65</v>
      </c>
      <c r="L117" s="117" t="s">
        <v>433</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22" t="s">
        <v>65</v>
      </c>
      <c r="AG117" s="22" t="s">
        <v>65</v>
      </c>
      <c r="AH117" s="22" t="s">
        <v>65</v>
      </c>
      <c r="AI117" s="22" t="s">
        <v>65</v>
      </c>
      <c r="AJ117" s="22" t="s">
        <v>65</v>
      </c>
      <c r="AK117" s="22"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433</v>
      </c>
      <c r="J118" s="117" t="s">
        <v>433</v>
      </c>
      <c r="K118" s="117" t="s">
        <v>65</v>
      </c>
      <c r="L118" s="117" t="s">
        <v>433</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22" t="s">
        <v>65</v>
      </c>
      <c r="AG118" s="22" t="s">
        <v>65</v>
      </c>
      <c r="AH118" s="22" t="s">
        <v>65</v>
      </c>
      <c r="AI118" s="22" t="s">
        <v>65</v>
      </c>
      <c r="AJ118" s="22" t="s">
        <v>65</v>
      </c>
      <c r="AK118" s="22"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t="s">
        <v>433</v>
      </c>
      <c r="J119" s="117" t="s">
        <v>433</v>
      </c>
      <c r="K119" s="117">
        <v>1.7206239999999999</v>
      </c>
      <c r="L119" s="117" t="s">
        <v>433</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22" t="s">
        <v>65</v>
      </c>
      <c r="AG119" s="22" t="s">
        <v>65</v>
      </c>
      <c r="AH119" s="22" t="s">
        <v>65</v>
      </c>
      <c r="AI119" s="22" t="s">
        <v>65</v>
      </c>
      <c r="AJ119" s="22" t="s">
        <v>65</v>
      </c>
      <c r="AK119" s="22"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433</v>
      </c>
      <c r="J120" s="117" t="s">
        <v>433</v>
      </c>
      <c r="K120" s="117" t="s">
        <v>65</v>
      </c>
      <c r="L120" s="117" t="s">
        <v>433</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22" t="s">
        <v>65</v>
      </c>
      <c r="AG120" s="22" t="s">
        <v>65</v>
      </c>
      <c r="AH120" s="22" t="s">
        <v>65</v>
      </c>
      <c r="AI120" s="22" t="s">
        <v>65</v>
      </c>
      <c r="AJ120" s="22" t="s">
        <v>65</v>
      </c>
      <c r="AK120" s="22" t="s">
        <v>65</v>
      </c>
      <c r="AL120" s="40" t="s">
        <v>151</v>
      </c>
    </row>
    <row r="121" spans="1:38" ht="26.25" customHeight="1" x14ac:dyDescent="0.2">
      <c r="A121" s="60" t="s">
        <v>307</v>
      </c>
      <c r="B121" s="60" t="s">
        <v>327</v>
      </c>
      <c r="C121" s="66" t="s">
        <v>328</v>
      </c>
      <c r="D121" s="63"/>
      <c r="E121" s="120" t="s">
        <v>65</v>
      </c>
      <c r="F121" s="167">
        <v>0.67627000000000004</v>
      </c>
      <c r="G121" s="117" t="s">
        <v>65</v>
      </c>
      <c r="H121" s="117" t="s">
        <v>65</v>
      </c>
      <c r="I121" s="117" t="s">
        <v>433</v>
      </c>
      <c r="J121" s="117" t="s">
        <v>433</v>
      </c>
      <c r="K121" s="117" t="s">
        <v>65</v>
      </c>
      <c r="L121" s="117" t="s">
        <v>433</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22" t="s">
        <v>65</v>
      </c>
      <c r="AG121" s="22" t="s">
        <v>65</v>
      </c>
      <c r="AH121" s="22" t="s">
        <v>65</v>
      </c>
      <c r="AI121" s="22" t="s">
        <v>65</v>
      </c>
      <c r="AJ121" s="22" t="s">
        <v>65</v>
      </c>
      <c r="AK121" s="22"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433</v>
      </c>
      <c r="J122" s="117" t="s">
        <v>433</v>
      </c>
      <c r="K122" s="117" t="s">
        <v>65</v>
      </c>
      <c r="L122" s="117" t="s">
        <v>433</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22" t="s">
        <v>65</v>
      </c>
      <c r="AG122" s="22" t="s">
        <v>65</v>
      </c>
      <c r="AH122" s="22" t="s">
        <v>65</v>
      </c>
      <c r="AI122" s="22" t="s">
        <v>65</v>
      </c>
      <c r="AJ122" s="22" t="s">
        <v>65</v>
      </c>
      <c r="AK122" s="22"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433</v>
      </c>
      <c r="J123" s="117" t="s">
        <v>433</v>
      </c>
      <c r="K123" s="117" t="s">
        <v>69</v>
      </c>
      <c r="L123" s="117" t="s">
        <v>433</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22" t="s">
        <v>65</v>
      </c>
      <c r="AG123" s="22" t="s">
        <v>65</v>
      </c>
      <c r="AH123" s="22" t="s">
        <v>65</v>
      </c>
      <c r="AI123" s="22" t="s">
        <v>65</v>
      </c>
      <c r="AJ123" s="22" t="s">
        <v>65</v>
      </c>
      <c r="AK123" s="22"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433</v>
      </c>
      <c r="J124" s="117" t="s">
        <v>433</v>
      </c>
      <c r="K124" s="117" t="s">
        <v>65</v>
      </c>
      <c r="L124" s="117" t="s">
        <v>433</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22" t="s">
        <v>65</v>
      </c>
      <c r="AG124" s="22" t="s">
        <v>65</v>
      </c>
      <c r="AH124" s="22" t="s">
        <v>65</v>
      </c>
      <c r="AI124" s="22" t="s">
        <v>65</v>
      </c>
      <c r="AJ124" s="22" t="s">
        <v>65</v>
      </c>
      <c r="AK124" s="22" t="s">
        <v>65</v>
      </c>
      <c r="AL124" s="40" t="s">
        <v>151</v>
      </c>
    </row>
    <row r="125" spans="1:38" ht="26.25" customHeight="1" thickBot="1" x14ac:dyDescent="0.25">
      <c r="A125" s="60" t="s">
        <v>336</v>
      </c>
      <c r="B125" s="60" t="s">
        <v>337</v>
      </c>
      <c r="C125" s="61" t="s">
        <v>338</v>
      </c>
      <c r="D125" s="62"/>
      <c r="E125" s="119" t="s">
        <v>65</v>
      </c>
      <c r="F125" s="167">
        <v>3.0775E-2</v>
      </c>
      <c r="G125" s="119" t="s">
        <v>65</v>
      </c>
      <c r="H125" s="119" t="s">
        <v>72</v>
      </c>
      <c r="I125" s="119" t="s">
        <v>433</v>
      </c>
      <c r="J125" s="119" t="s">
        <v>433</v>
      </c>
      <c r="K125" s="167">
        <v>4.8320000000000004E-3</v>
      </c>
      <c r="L125" s="119" t="s">
        <v>433</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22" t="s">
        <v>65</v>
      </c>
      <c r="AG125" s="22" t="s">
        <v>65</v>
      </c>
      <c r="AH125" s="22" t="s">
        <v>65</v>
      </c>
      <c r="AI125" s="22" t="s">
        <v>65</v>
      </c>
      <c r="AJ125" s="22" t="s">
        <v>65</v>
      </c>
      <c r="AK125" s="165" t="s">
        <v>65</v>
      </c>
      <c r="AL125" s="40" t="s">
        <v>339</v>
      </c>
    </row>
    <row r="126" spans="1:38" ht="26.25" customHeight="1" thickBot="1" x14ac:dyDescent="0.25">
      <c r="A126" s="60" t="s">
        <v>336</v>
      </c>
      <c r="B126" s="60" t="s">
        <v>340</v>
      </c>
      <c r="C126" s="61" t="s">
        <v>341</v>
      </c>
      <c r="D126" s="62"/>
      <c r="E126" s="119" t="s">
        <v>72</v>
      </c>
      <c r="F126" s="119">
        <v>1.016E-3</v>
      </c>
      <c r="G126" s="119" t="s">
        <v>72</v>
      </c>
      <c r="H126" s="119">
        <v>1.6260000000000001E-3</v>
      </c>
      <c r="I126" s="119" t="s">
        <v>433</v>
      </c>
      <c r="J126" s="119" t="s">
        <v>433</v>
      </c>
      <c r="K126" s="119" t="s">
        <v>72</v>
      </c>
      <c r="L126" s="119" t="s">
        <v>433</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22" t="s">
        <v>65</v>
      </c>
      <c r="AG126" s="22" t="s">
        <v>65</v>
      </c>
      <c r="AH126" s="22" t="s">
        <v>65</v>
      </c>
      <c r="AI126" s="22" t="s">
        <v>65</v>
      </c>
      <c r="AJ126" s="22" t="s">
        <v>65</v>
      </c>
      <c r="AK126" s="22" t="s">
        <v>65</v>
      </c>
      <c r="AL126" s="40" t="s">
        <v>342</v>
      </c>
    </row>
    <row r="127" spans="1:38" ht="26.25" customHeight="1" thickBot="1" x14ac:dyDescent="0.25">
      <c r="A127" s="60" t="s">
        <v>336</v>
      </c>
      <c r="B127" s="60" t="s">
        <v>343</v>
      </c>
      <c r="C127" s="61" t="s">
        <v>344</v>
      </c>
      <c r="D127" s="62"/>
      <c r="E127" s="119" t="s">
        <v>65</v>
      </c>
      <c r="F127" s="119" t="s">
        <v>65</v>
      </c>
      <c r="G127" s="119" t="s">
        <v>65</v>
      </c>
      <c r="H127" s="119" t="s">
        <v>65</v>
      </c>
      <c r="I127" s="119" t="s">
        <v>433</v>
      </c>
      <c r="J127" s="119" t="s">
        <v>433</v>
      </c>
      <c r="K127" s="119" t="s">
        <v>65</v>
      </c>
      <c r="L127" s="119" t="s">
        <v>433</v>
      </c>
      <c r="M127" s="119" t="s">
        <v>65</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22" t="s">
        <v>65</v>
      </c>
      <c r="AG127" s="22" t="s">
        <v>65</v>
      </c>
      <c r="AH127" s="22" t="s">
        <v>65</v>
      </c>
      <c r="AI127" s="22" t="s">
        <v>65</v>
      </c>
      <c r="AJ127" s="22" t="s">
        <v>65</v>
      </c>
      <c r="AK127" s="22" t="s">
        <v>65</v>
      </c>
      <c r="AL127" s="40" t="s">
        <v>345</v>
      </c>
    </row>
    <row r="128" spans="1:38" ht="26.25" customHeight="1" thickBot="1" x14ac:dyDescent="0.25">
      <c r="A128" s="60" t="s">
        <v>336</v>
      </c>
      <c r="B128" s="64" t="s">
        <v>346</v>
      </c>
      <c r="C128" s="66" t="s">
        <v>347</v>
      </c>
      <c r="D128" s="62"/>
      <c r="E128" s="119" t="s">
        <v>69</v>
      </c>
      <c r="F128" s="119" t="s">
        <v>69</v>
      </c>
      <c r="G128" s="119" t="s">
        <v>69</v>
      </c>
      <c r="H128" s="119" t="s">
        <v>69</v>
      </c>
      <c r="I128" s="119" t="s">
        <v>69</v>
      </c>
      <c r="J128" s="119" t="s">
        <v>69</v>
      </c>
      <c r="K128" s="119" t="s">
        <v>69</v>
      </c>
      <c r="L128" s="119" t="s">
        <v>69</v>
      </c>
      <c r="M128" s="119" t="s">
        <v>69</v>
      </c>
      <c r="N128" s="119" t="s">
        <v>69</v>
      </c>
      <c r="O128" s="119" t="s">
        <v>69</v>
      </c>
      <c r="P128" s="119" t="s">
        <v>69</v>
      </c>
      <c r="Q128" s="119" t="s">
        <v>69</v>
      </c>
      <c r="R128" s="119" t="s">
        <v>69</v>
      </c>
      <c r="S128" s="119" t="s">
        <v>69</v>
      </c>
      <c r="T128" s="119" t="s">
        <v>69</v>
      </c>
      <c r="U128" s="119" t="s">
        <v>69</v>
      </c>
      <c r="V128" s="119" t="s">
        <v>69</v>
      </c>
      <c r="W128" s="119" t="s">
        <v>69</v>
      </c>
      <c r="X128" s="119" t="s">
        <v>69</v>
      </c>
      <c r="Y128" s="119" t="s">
        <v>69</v>
      </c>
      <c r="Z128" s="119" t="s">
        <v>69</v>
      </c>
      <c r="AA128" s="119" t="s">
        <v>69</v>
      </c>
      <c r="AB128" s="119" t="s">
        <v>69</v>
      </c>
      <c r="AC128" s="119" t="s">
        <v>69</v>
      </c>
      <c r="AD128" s="119" t="s">
        <v>69</v>
      </c>
      <c r="AE128" s="51"/>
      <c r="AF128" s="22" t="s">
        <v>65</v>
      </c>
      <c r="AG128" s="22" t="s">
        <v>65</v>
      </c>
      <c r="AH128" s="22" t="s">
        <v>65</v>
      </c>
      <c r="AI128" s="22" t="s">
        <v>65</v>
      </c>
      <c r="AJ128" s="22" t="s">
        <v>65</v>
      </c>
      <c r="AK128" s="22" t="s">
        <v>65</v>
      </c>
      <c r="AL128" s="40" t="s">
        <v>348</v>
      </c>
    </row>
    <row r="129" spans="1:38" ht="26.25" customHeight="1" thickBot="1" x14ac:dyDescent="0.25">
      <c r="A129" s="60" t="s">
        <v>336</v>
      </c>
      <c r="B129" s="64" t="s">
        <v>349</v>
      </c>
      <c r="C129" s="72" t="s">
        <v>350</v>
      </c>
      <c r="D129" s="62"/>
      <c r="E129" s="119" t="s">
        <v>65</v>
      </c>
      <c r="F129" s="119" t="s">
        <v>65</v>
      </c>
      <c r="G129" s="119" t="s">
        <v>65</v>
      </c>
      <c r="H129" s="119" t="s">
        <v>72</v>
      </c>
      <c r="I129" s="119" t="s">
        <v>433</v>
      </c>
      <c r="J129" s="119" t="s">
        <v>433</v>
      </c>
      <c r="K129" s="119" t="s">
        <v>65</v>
      </c>
      <c r="L129" s="119" t="s">
        <v>433</v>
      </c>
      <c r="M129" s="119" t="s">
        <v>65</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22" t="s">
        <v>65</v>
      </c>
      <c r="AG129" s="22" t="s">
        <v>65</v>
      </c>
      <c r="AH129" s="22" t="s">
        <v>65</v>
      </c>
      <c r="AI129" s="22" t="s">
        <v>65</v>
      </c>
      <c r="AJ129" s="22" t="s">
        <v>65</v>
      </c>
      <c r="AK129" s="22" t="s">
        <v>65</v>
      </c>
      <c r="AL129" s="40" t="s">
        <v>348</v>
      </c>
    </row>
    <row r="130" spans="1:38" ht="26.25" customHeight="1" thickBot="1" x14ac:dyDescent="0.25">
      <c r="A130" s="60" t="s">
        <v>336</v>
      </c>
      <c r="B130" s="64" t="s">
        <v>351</v>
      </c>
      <c r="C130" s="78" t="s">
        <v>352</v>
      </c>
      <c r="D130" s="62"/>
      <c r="E130" s="119" t="s">
        <v>439</v>
      </c>
      <c r="F130" s="119" t="s">
        <v>439</v>
      </c>
      <c r="G130" s="119" t="s">
        <v>439</v>
      </c>
      <c r="H130" s="119" t="s">
        <v>439</v>
      </c>
      <c r="I130" s="119" t="s">
        <v>433</v>
      </c>
      <c r="J130" s="119" t="s">
        <v>433</v>
      </c>
      <c r="K130" s="119" t="s">
        <v>439</v>
      </c>
      <c r="L130" s="119" t="s">
        <v>439</v>
      </c>
      <c r="M130" s="119" t="s">
        <v>439</v>
      </c>
      <c r="N130" s="119" t="s">
        <v>439</v>
      </c>
      <c r="O130" s="119" t="s">
        <v>439</v>
      </c>
      <c r="P130" s="119" t="s">
        <v>439</v>
      </c>
      <c r="Q130" s="119" t="s">
        <v>439</v>
      </c>
      <c r="R130" s="119" t="s">
        <v>439</v>
      </c>
      <c r="S130" s="119" t="s">
        <v>439</v>
      </c>
      <c r="T130" s="119" t="s">
        <v>439</v>
      </c>
      <c r="U130" s="119" t="s">
        <v>439</v>
      </c>
      <c r="V130" s="119" t="s">
        <v>439</v>
      </c>
      <c r="W130" s="119" t="s">
        <v>439</v>
      </c>
      <c r="X130" s="119" t="s">
        <v>439</v>
      </c>
      <c r="Y130" s="119" t="s">
        <v>439</v>
      </c>
      <c r="Z130" s="119" t="s">
        <v>439</v>
      </c>
      <c r="AA130" s="119" t="s">
        <v>439</v>
      </c>
      <c r="AB130" s="119" t="s">
        <v>439</v>
      </c>
      <c r="AC130" s="119" t="s">
        <v>439</v>
      </c>
      <c r="AD130" s="119" t="s">
        <v>439</v>
      </c>
      <c r="AE130" s="51"/>
      <c r="AF130" s="22" t="s">
        <v>65</v>
      </c>
      <c r="AG130" s="22" t="s">
        <v>65</v>
      </c>
      <c r="AH130" s="22" t="s">
        <v>65</v>
      </c>
      <c r="AI130" s="22" t="s">
        <v>65</v>
      </c>
      <c r="AJ130" s="22" t="s">
        <v>65</v>
      </c>
      <c r="AK130" s="22" t="s">
        <v>69</v>
      </c>
      <c r="AL130" s="40" t="s">
        <v>348</v>
      </c>
    </row>
    <row r="131" spans="1:38" ht="26.25" customHeight="1" thickBot="1" x14ac:dyDescent="0.25">
      <c r="A131" s="60" t="s">
        <v>336</v>
      </c>
      <c r="B131" s="64" t="s">
        <v>353</v>
      </c>
      <c r="C131" s="72" t="s">
        <v>354</v>
      </c>
      <c r="D131" s="62"/>
      <c r="E131" s="167">
        <v>2.0999999999999999E-5</v>
      </c>
      <c r="F131" s="119">
        <v>7.9999999999999996E-6</v>
      </c>
      <c r="G131" s="167">
        <v>1.2999999999999999E-5</v>
      </c>
      <c r="H131" s="119" t="s">
        <v>72</v>
      </c>
      <c r="I131" s="119" t="s">
        <v>433</v>
      </c>
      <c r="J131" s="119" t="s">
        <v>433</v>
      </c>
      <c r="K131" s="167">
        <v>2.6999999999999999E-5</v>
      </c>
      <c r="L131" s="119" t="s">
        <v>433</v>
      </c>
      <c r="M131" s="167">
        <v>1.8E-5</v>
      </c>
      <c r="N131" s="167">
        <v>4.28544E-4</v>
      </c>
      <c r="O131" s="167">
        <v>3.5712E-5</v>
      </c>
      <c r="P131" s="167">
        <v>6.4281600000000005E-4</v>
      </c>
      <c r="Q131" s="167">
        <v>1.19E-6</v>
      </c>
      <c r="R131" s="167">
        <v>4.7620000000000003E-6</v>
      </c>
      <c r="S131" s="167">
        <v>7.1423999999999999E-5</v>
      </c>
      <c r="T131" s="167">
        <v>3.5710000000000002E-6</v>
      </c>
      <c r="U131" s="119" t="s">
        <v>72</v>
      </c>
      <c r="V131" s="119" t="s">
        <v>72</v>
      </c>
      <c r="W131" s="119">
        <v>0.47616000000000003</v>
      </c>
      <c r="X131" s="119" t="s">
        <v>72</v>
      </c>
      <c r="Y131" s="119" t="s">
        <v>72</v>
      </c>
      <c r="Z131" s="119" t="s">
        <v>72</v>
      </c>
      <c r="AA131" s="119" t="s">
        <v>72</v>
      </c>
      <c r="AB131" s="167">
        <v>5.0000000000000003E-10</v>
      </c>
      <c r="AC131" s="119">
        <v>1.1904000000000001E-3</v>
      </c>
      <c r="AD131" s="119">
        <v>2.3808E-4</v>
      </c>
      <c r="AE131" s="51"/>
      <c r="AF131" s="22" t="s">
        <v>65</v>
      </c>
      <c r="AG131" s="22" t="s">
        <v>65</v>
      </c>
      <c r="AH131" s="22" t="s">
        <v>65</v>
      </c>
      <c r="AI131" s="22" t="s">
        <v>65</v>
      </c>
      <c r="AJ131" s="22" t="s">
        <v>65</v>
      </c>
      <c r="AK131" s="22">
        <v>1.1904E-2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433</v>
      </c>
      <c r="J132" s="119" t="s">
        <v>433</v>
      </c>
      <c r="K132" s="119" t="s">
        <v>65</v>
      </c>
      <c r="L132" s="119" t="s">
        <v>433</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22" t="s">
        <v>65</v>
      </c>
      <c r="AG132" s="22" t="s">
        <v>65</v>
      </c>
      <c r="AH132" s="22" t="s">
        <v>65</v>
      </c>
      <c r="AI132" s="22" t="s">
        <v>65</v>
      </c>
      <c r="AJ132" s="22" t="s">
        <v>65</v>
      </c>
      <c r="AK132" s="22" t="s">
        <v>65</v>
      </c>
      <c r="AL132" s="40" t="s">
        <v>357</v>
      </c>
    </row>
    <row r="133" spans="1:38" ht="26.25" customHeight="1" thickBot="1" x14ac:dyDescent="0.25">
      <c r="A133" s="60" t="s">
        <v>336</v>
      </c>
      <c r="B133" s="64" t="s">
        <v>358</v>
      </c>
      <c r="C133" s="72" t="s">
        <v>359</v>
      </c>
      <c r="D133" s="62"/>
      <c r="E133" s="119" t="s">
        <v>65</v>
      </c>
      <c r="F133" s="119" t="s">
        <v>65</v>
      </c>
      <c r="G133" s="119" t="s">
        <v>65</v>
      </c>
      <c r="H133" s="119" t="s">
        <v>65</v>
      </c>
      <c r="I133" s="119" t="s">
        <v>433</v>
      </c>
      <c r="J133" s="119" t="s">
        <v>433</v>
      </c>
      <c r="K133" s="119" t="s">
        <v>65</v>
      </c>
      <c r="L133" s="119" t="s">
        <v>433</v>
      </c>
      <c r="M133" s="119" t="s">
        <v>65</v>
      </c>
      <c r="N133" s="119" t="s">
        <v>65</v>
      </c>
      <c r="O133" s="119" t="s">
        <v>65</v>
      </c>
      <c r="P133" s="119" t="s">
        <v>65</v>
      </c>
      <c r="Q133" s="119" t="s">
        <v>65</v>
      </c>
      <c r="R133" s="119" t="s">
        <v>65</v>
      </c>
      <c r="S133" s="119" t="s">
        <v>65</v>
      </c>
      <c r="T133" s="119" t="s">
        <v>65</v>
      </c>
      <c r="U133" s="119" t="s">
        <v>65</v>
      </c>
      <c r="V133" s="119" t="s">
        <v>65</v>
      </c>
      <c r="W133" s="119" t="s">
        <v>65</v>
      </c>
      <c r="X133" s="119" t="s">
        <v>65</v>
      </c>
      <c r="Y133" s="119" t="s">
        <v>65</v>
      </c>
      <c r="Z133" s="119" t="s">
        <v>65</v>
      </c>
      <c r="AA133" s="119" t="s">
        <v>65</v>
      </c>
      <c r="AB133" s="119" t="s">
        <v>65</v>
      </c>
      <c r="AC133" s="119" t="s">
        <v>65</v>
      </c>
      <c r="AD133" s="119" t="s">
        <v>65</v>
      </c>
      <c r="AE133" s="51"/>
      <c r="AF133" s="22" t="s">
        <v>65</v>
      </c>
      <c r="AG133" s="22" t="s">
        <v>65</v>
      </c>
      <c r="AH133" s="22" t="s">
        <v>65</v>
      </c>
      <c r="AI133" s="22" t="s">
        <v>65</v>
      </c>
      <c r="AJ133" s="22" t="s">
        <v>65</v>
      </c>
      <c r="AK133" s="22" t="s">
        <v>65</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433</v>
      </c>
      <c r="J134" s="119" t="s">
        <v>433</v>
      </c>
      <c r="K134" s="119" t="s">
        <v>65</v>
      </c>
      <c r="L134" s="119" t="s">
        <v>433</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22" t="s">
        <v>65</v>
      </c>
      <c r="AG134" s="22" t="s">
        <v>65</v>
      </c>
      <c r="AH134" s="22" t="s">
        <v>65</v>
      </c>
      <c r="AI134" s="22" t="s">
        <v>65</v>
      </c>
      <c r="AJ134" s="22" t="s">
        <v>65</v>
      </c>
      <c r="AK134" s="22" t="s">
        <v>65</v>
      </c>
      <c r="AL134" s="40" t="s">
        <v>151</v>
      </c>
    </row>
    <row r="135" spans="1:38" ht="26.25" customHeight="1" thickBot="1" x14ac:dyDescent="0.25">
      <c r="A135" s="60" t="s">
        <v>336</v>
      </c>
      <c r="B135" s="60" t="s">
        <v>363</v>
      </c>
      <c r="C135" s="61" t="s">
        <v>364</v>
      </c>
      <c r="D135" s="62"/>
      <c r="E135" s="119">
        <v>2.2929000000000001E-2</v>
      </c>
      <c r="F135" s="119">
        <v>0.114645</v>
      </c>
      <c r="G135" s="119">
        <v>3.8219999999999999E-3</v>
      </c>
      <c r="H135" s="119" t="s">
        <v>72</v>
      </c>
      <c r="I135" s="119" t="s">
        <v>433</v>
      </c>
      <c r="J135" s="119" t="s">
        <v>433</v>
      </c>
      <c r="K135" s="119">
        <v>6.1143999999999997E-2</v>
      </c>
      <c r="L135" s="119" t="s">
        <v>433</v>
      </c>
      <c r="M135" s="119">
        <v>0.32100699999999999</v>
      </c>
      <c r="N135" s="119" t="s">
        <v>72</v>
      </c>
      <c r="O135" s="119" t="s">
        <v>72</v>
      </c>
      <c r="P135" s="119" t="s">
        <v>72</v>
      </c>
      <c r="Q135" s="119" t="s">
        <v>72</v>
      </c>
      <c r="R135" s="119" t="s">
        <v>72</v>
      </c>
      <c r="S135" s="119" t="s">
        <v>72</v>
      </c>
      <c r="T135" s="119" t="s">
        <v>72</v>
      </c>
      <c r="U135" s="119" t="s">
        <v>72</v>
      </c>
      <c r="V135" s="119" t="s">
        <v>72</v>
      </c>
      <c r="W135" s="119">
        <v>0.586983323</v>
      </c>
      <c r="X135" s="119">
        <v>1.0700217E-2</v>
      </c>
      <c r="Y135" s="119">
        <v>5.1208180000000001E-3</v>
      </c>
      <c r="Z135" s="119">
        <v>5.1208180000000001E-3</v>
      </c>
      <c r="AA135" s="119">
        <v>9.706625E-3</v>
      </c>
      <c r="AB135" s="119">
        <v>3.0648478E-2</v>
      </c>
      <c r="AC135" s="119">
        <v>0.30572048099999999</v>
      </c>
      <c r="AD135" s="119">
        <v>0.96301951399999997</v>
      </c>
      <c r="AE135" s="51"/>
      <c r="AF135" s="22" t="s">
        <v>65</v>
      </c>
      <c r="AG135" s="22" t="s">
        <v>65</v>
      </c>
      <c r="AH135" s="22" t="s">
        <v>65</v>
      </c>
      <c r="AI135" s="22" t="s">
        <v>65</v>
      </c>
      <c r="AJ135" s="22" t="s">
        <v>65</v>
      </c>
      <c r="AK135" s="22" t="s">
        <v>65</v>
      </c>
      <c r="AL135" s="40" t="s">
        <v>151</v>
      </c>
    </row>
    <row r="136" spans="1:38" ht="26.25" customHeight="1" thickBot="1" x14ac:dyDescent="0.25">
      <c r="A136" s="60" t="s">
        <v>336</v>
      </c>
      <c r="B136" s="60" t="s">
        <v>365</v>
      </c>
      <c r="C136" s="61" t="s">
        <v>366</v>
      </c>
      <c r="D136" s="62"/>
      <c r="E136" s="119" t="s">
        <v>65</v>
      </c>
      <c r="F136" s="119" t="s">
        <v>72</v>
      </c>
      <c r="G136" s="119" t="s">
        <v>65</v>
      </c>
      <c r="H136" s="167">
        <v>0.36795699999999998</v>
      </c>
      <c r="I136" s="119" t="s">
        <v>433</v>
      </c>
      <c r="J136" s="119" t="s">
        <v>433</v>
      </c>
      <c r="K136" s="119" t="s">
        <v>72</v>
      </c>
      <c r="L136" s="119" t="s">
        <v>433</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22" t="s">
        <v>65</v>
      </c>
      <c r="AG136" s="22" t="s">
        <v>65</v>
      </c>
      <c r="AH136" s="22" t="s">
        <v>65</v>
      </c>
      <c r="AI136" s="22" t="s">
        <v>65</v>
      </c>
      <c r="AJ136" s="22" t="s">
        <v>65</v>
      </c>
      <c r="AK136" s="22" t="s">
        <v>65</v>
      </c>
      <c r="AL136" s="40" t="s">
        <v>367</v>
      </c>
    </row>
    <row r="137" spans="1:38" ht="26.25" customHeight="1" thickBot="1" x14ac:dyDescent="0.25">
      <c r="A137" s="60" t="s">
        <v>336</v>
      </c>
      <c r="B137" s="60" t="s">
        <v>368</v>
      </c>
      <c r="C137" s="61" t="s">
        <v>369</v>
      </c>
      <c r="D137" s="62"/>
      <c r="E137" s="119" t="s">
        <v>65</v>
      </c>
      <c r="F137" s="119" t="s">
        <v>72</v>
      </c>
      <c r="G137" s="119" t="s">
        <v>65</v>
      </c>
      <c r="H137" s="119" t="s">
        <v>72</v>
      </c>
      <c r="I137" s="119" t="s">
        <v>433</v>
      </c>
      <c r="J137" s="119" t="s">
        <v>433</v>
      </c>
      <c r="K137" s="119" t="s">
        <v>72</v>
      </c>
      <c r="L137" s="119" t="s">
        <v>433</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22" t="s">
        <v>65</v>
      </c>
      <c r="AG137" s="22" t="s">
        <v>65</v>
      </c>
      <c r="AH137" s="22" t="s">
        <v>65</v>
      </c>
      <c r="AI137" s="22" t="s">
        <v>65</v>
      </c>
      <c r="AJ137" s="22" t="s">
        <v>65</v>
      </c>
      <c r="AK137" s="22" t="s">
        <v>65</v>
      </c>
      <c r="AL137" s="40" t="s">
        <v>367</v>
      </c>
    </row>
    <row r="138" spans="1:38" ht="26.25" customHeight="1" thickBot="1" x14ac:dyDescent="0.25">
      <c r="A138" s="64" t="s">
        <v>336</v>
      </c>
      <c r="B138" s="64" t="s">
        <v>370</v>
      </c>
      <c r="C138" s="66" t="s">
        <v>371</v>
      </c>
      <c r="D138" s="63"/>
      <c r="E138" s="121" t="s">
        <v>65</v>
      </c>
      <c r="F138" s="121" t="s">
        <v>65</v>
      </c>
      <c r="G138" s="121" t="s">
        <v>65</v>
      </c>
      <c r="H138" s="121" t="s">
        <v>65</v>
      </c>
      <c r="I138" s="119" t="s">
        <v>433</v>
      </c>
      <c r="J138" s="119" t="s">
        <v>433</v>
      </c>
      <c r="K138" s="121" t="s">
        <v>65</v>
      </c>
      <c r="L138" s="119" t="s">
        <v>433</v>
      </c>
      <c r="M138" s="121" t="s">
        <v>65</v>
      </c>
      <c r="N138" s="121" t="s">
        <v>65</v>
      </c>
      <c r="O138" s="121" t="s">
        <v>65</v>
      </c>
      <c r="P138" s="121" t="s">
        <v>65</v>
      </c>
      <c r="Q138" s="121" t="s">
        <v>65</v>
      </c>
      <c r="R138" s="121" t="s">
        <v>65</v>
      </c>
      <c r="S138" s="121" t="s">
        <v>65</v>
      </c>
      <c r="T138" s="121" t="s">
        <v>65</v>
      </c>
      <c r="U138" s="121" t="s">
        <v>65</v>
      </c>
      <c r="V138" s="121" t="s">
        <v>65</v>
      </c>
      <c r="W138" s="121" t="s">
        <v>65</v>
      </c>
      <c r="X138" s="121" t="s">
        <v>65</v>
      </c>
      <c r="Y138" s="121" t="s">
        <v>65</v>
      </c>
      <c r="Z138" s="121" t="s">
        <v>65</v>
      </c>
      <c r="AA138" s="121" t="s">
        <v>65</v>
      </c>
      <c r="AB138" s="121" t="s">
        <v>65</v>
      </c>
      <c r="AC138" s="121" t="s">
        <v>65</v>
      </c>
      <c r="AD138" s="121" t="s">
        <v>65</v>
      </c>
      <c r="AE138" s="51"/>
      <c r="AF138" s="22" t="s">
        <v>65</v>
      </c>
      <c r="AG138" s="22" t="s">
        <v>65</v>
      </c>
      <c r="AH138" s="22" t="s">
        <v>65</v>
      </c>
      <c r="AI138" s="22" t="s">
        <v>65</v>
      </c>
      <c r="AJ138" s="22" t="s">
        <v>65</v>
      </c>
      <c r="AK138" s="22" t="s">
        <v>65</v>
      </c>
      <c r="AL138" s="40" t="s">
        <v>367</v>
      </c>
    </row>
    <row r="139" spans="1:38" ht="26.25" customHeight="1" thickBot="1" x14ac:dyDescent="0.25">
      <c r="A139" s="64" t="s">
        <v>336</v>
      </c>
      <c r="B139" s="64" t="s">
        <v>372</v>
      </c>
      <c r="C139" s="66" t="s">
        <v>373</v>
      </c>
      <c r="D139" s="63"/>
      <c r="E139" s="122" t="s">
        <v>72</v>
      </c>
      <c r="F139" s="122" t="s">
        <v>72</v>
      </c>
      <c r="G139" s="122" t="s">
        <v>72</v>
      </c>
      <c r="H139" s="122" t="s">
        <v>72</v>
      </c>
      <c r="I139" s="122" t="s">
        <v>433</v>
      </c>
      <c r="J139" s="122" t="s">
        <v>433</v>
      </c>
      <c r="K139" s="122" t="s">
        <v>72</v>
      </c>
      <c r="L139" s="119" t="s">
        <v>433</v>
      </c>
      <c r="M139" s="122" t="s">
        <v>72</v>
      </c>
      <c r="N139" s="122" t="s">
        <v>72</v>
      </c>
      <c r="O139" s="122" t="s">
        <v>72</v>
      </c>
      <c r="P139" s="122" t="s">
        <v>72</v>
      </c>
      <c r="Q139" s="122" t="s">
        <v>72</v>
      </c>
      <c r="R139" s="122" t="s">
        <v>72</v>
      </c>
      <c r="S139" s="122" t="s">
        <v>72</v>
      </c>
      <c r="T139" s="122" t="s">
        <v>72</v>
      </c>
      <c r="U139" s="122" t="s">
        <v>72</v>
      </c>
      <c r="V139" s="122" t="s">
        <v>72</v>
      </c>
      <c r="W139" s="122" t="s">
        <v>72</v>
      </c>
      <c r="X139" s="122" t="s">
        <v>72</v>
      </c>
      <c r="Y139" s="122" t="s">
        <v>72</v>
      </c>
      <c r="Z139" s="122" t="s">
        <v>72</v>
      </c>
      <c r="AA139" s="122" t="s">
        <v>72</v>
      </c>
      <c r="AB139" s="122" t="s">
        <v>72</v>
      </c>
      <c r="AC139" s="122" t="s">
        <v>72</v>
      </c>
      <c r="AD139" s="122" t="s">
        <v>72</v>
      </c>
      <c r="AE139" s="51"/>
      <c r="AF139" s="22" t="s">
        <v>65</v>
      </c>
      <c r="AG139" s="22" t="s">
        <v>65</v>
      </c>
      <c r="AH139" s="22" t="s">
        <v>65</v>
      </c>
      <c r="AI139" s="22" t="s">
        <v>65</v>
      </c>
      <c r="AJ139" s="22" t="s">
        <v>65</v>
      </c>
      <c r="AK139" s="22"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22" t="s">
        <v>69</v>
      </c>
      <c r="AG140" s="22" t="s">
        <v>69</v>
      </c>
      <c r="AH140" s="22" t="s">
        <v>69</v>
      </c>
      <c r="AI140" s="22" t="s">
        <v>69</v>
      </c>
      <c r="AJ140" s="22" t="s">
        <v>69</v>
      </c>
      <c r="AK140" s="22" t="s">
        <v>69</v>
      </c>
      <c r="AL140" s="40" t="s">
        <v>151</v>
      </c>
    </row>
    <row r="141" spans="1:38" s="6" customFormat="1" ht="37.5" customHeight="1" thickBot="1" x14ac:dyDescent="0.25">
      <c r="A141" s="79"/>
      <c r="B141" s="80" t="s">
        <v>377</v>
      </c>
      <c r="C141" s="81" t="s">
        <v>378</v>
      </c>
      <c r="D141" s="79" t="s">
        <v>379</v>
      </c>
      <c r="E141" s="16">
        <f>SUM(E14:E140)</f>
        <v>74.716293311071396</v>
      </c>
      <c r="F141" s="16">
        <f t="shared" ref="F141:AD141" si="0">SUM(F14:F140)</f>
        <v>64.443542893511022</v>
      </c>
      <c r="G141" s="16">
        <f t="shared" si="0"/>
        <v>279.01957644470633</v>
      </c>
      <c r="H141" s="16">
        <f t="shared" si="0"/>
        <v>22.41986962347946</v>
      </c>
      <c r="I141" s="16">
        <f>SUM(I14:I140)</f>
        <v>0</v>
      </c>
      <c r="J141" s="16">
        <f>SUM(J14:J140)</f>
        <v>0</v>
      </c>
      <c r="K141" s="16">
        <f t="shared" si="0"/>
        <v>265.72719530824685</v>
      </c>
      <c r="L141" s="16">
        <f t="shared" si="0"/>
        <v>0</v>
      </c>
      <c r="M141" s="16">
        <f t="shared" si="0"/>
        <v>243.87700950085232</v>
      </c>
      <c r="N141" s="16">
        <f t="shared" si="0"/>
        <v>201.70571787196613</v>
      </c>
      <c r="O141" s="16">
        <f t="shared" si="0"/>
        <v>4.456975225544471</v>
      </c>
      <c r="P141" s="16">
        <f t="shared" si="0"/>
        <v>1.2092981439344719</v>
      </c>
      <c r="Q141" s="16">
        <f t="shared" si="0"/>
        <v>19.799559559066704</v>
      </c>
      <c r="R141" s="16">
        <f>SUM(R14:R140)</f>
        <v>17.136221792400821</v>
      </c>
      <c r="S141" s="16">
        <f t="shared" si="0"/>
        <v>15.491580550000588</v>
      </c>
      <c r="T141" s="16">
        <f t="shared" si="0"/>
        <v>26.262746495511415</v>
      </c>
      <c r="U141" s="16">
        <f t="shared" si="0"/>
        <v>9.206835711044473</v>
      </c>
      <c r="V141" s="16">
        <f t="shared" si="0"/>
        <v>105.53330224733764</v>
      </c>
      <c r="W141" s="16">
        <f t="shared" si="0"/>
        <v>11.038223523000001</v>
      </c>
      <c r="X141" s="16">
        <f t="shared" si="0"/>
        <v>2.8113834263374002</v>
      </c>
      <c r="Y141" s="16">
        <f t="shared" si="0"/>
        <v>3.5735275558173001</v>
      </c>
      <c r="Z141" s="16">
        <f t="shared" si="0"/>
        <v>1.6901177144972999</v>
      </c>
      <c r="AA141" s="16">
        <f t="shared" si="0"/>
        <v>1.7832433925626998</v>
      </c>
      <c r="AB141" s="16">
        <f t="shared" si="0"/>
        <v>9.8582720897147009</v>
      </c>
      <c r="AC141" s="16">
        <f t="shared" si="0"/>
        <v>0.54357473290000002</v>
      </c>
      <c r="AD141" s="16">
        <f t="shared" si="0"/>
        <v>4.8837580936999991</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74.716293311071396</v>
      </c>
      <c r="F152" s="11">
        <f t="shared" ref="F152:AD152" si="1">F141 + F151 + IF(AND(OR($B$4="AT",$B$4="BE",$B$4="CH",$B$4="GB",$B$4="IE",$B$4="LT",$B$4="LU",$B$4="NL"),SUM(F143:F149)&gt;0),SUM(F143:F149)-SUM(F27:F33),0)</f>
        <v>64.443542893511022</v>
      </c>
      <c r="G152" s="11">
        <f t="shared" si="1"/>
        <v>279.01957644470633</v>
      </c>
      <c r="H152" s="11">
        <f t="shared" si="1"/>
        <v>22.41986962347946</v>
      </c>
      <c r="I152" s="11">
        <f t="shared" si="1"/>
        <v>0</v>
      </c>
      <c r="J152" s="11">
        <f t="shared" si="1"/>
        <v>0</v>
      </c>
      <c r="K152" s="11">
        <f t="shared" si="1"/>
        <v>265.72719530824685</v>
      </c>
      <c r="L152" s="11">
        <f t="shared" si="1"/>
        <v>0</v>
      </c>
      <c r="M152" s="11">
        <f t="shared" si="1"/>
        <v>243.87700950085232</v>
      </c>
      <c r="N152" s="11">
        <f t="shared" si="1"/>
        <v>201.70571787196613</v>
      </c>
      <c r="O152" s="11">
        <f t="shared" si="1"/>
        <v>4.456975225544471</v>
      </c>
      <c r="P152" s="11">
        <f t="shared" si="1"/>
        <v>1.2092981439344719</v>
      </c>
      <c r="Q152" s="11">
        <f t="shared" si="1"/>
        <v>19.799559559066704</v>
      </c>
      <c r="R152" s="11">
        <f t="shared" si="1"/>
        <v>17.136221792400821</v>
      </c>
      <c r="S152" s="11">
        <f t="shared" si="1"/>
        <v>15.491580550000588</v>
      </c>
      <c r="T152" s="11">
        <f t="shared" si="1"/>
        <v>26.262746495511415</v>
      </c>
      <c r="U152" s="11">
        <f t="shared" si="1"/>
        <v>9.206835711044473</v>
      </c>
      <c r="V152" s="11">
        <f t="shared" si="1"/>
        <v>105.53330224733764</v>
      </c>
      <c r="W152" s="11">
        <f t="shared" si="1"/>
        <v>11.038223523000001</v>
      </c>
      <c r="X152" s="11">
        <f t="shared" si="1"/>
        <v>2.8113834263374002</v>
      </c>
      <c r="Y152" s="11">
        <f t="shared" si="1"/>
        <v>3.5735275558173001</v>
      </c>
      <c r="Z152" s="11">
        <f t="shared" si="1"/>
        <v>1.6901177144972999</v>
      </c>
      <c r="AA152" s="11">
        <f t="shared" si="1"/>
        <v>1.7832433925626998</v>
      </c>
      <c r="AB152" s="11">
        <f t="shared" si="1"/>
        <v>9.8582720897147009</v>
      </c>
      <c r="AC152" s="11">
        <f t="shared" si="1"/>
        <v>0.54357473290000002</v>
      </c>
      <c r="AD152" s="11">
        <f t="shared" si="1"/>
        <v>4.8837580936999991</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74.716293311071396</v>
      </c>
      <c r="F154" s="11">
        <f>F141 + F153 - IF(OR($B$6=2005,$B$6&gt;=2020),SUM(F99:F122),0) + IF(AND(OR($B$4="AT",$B$4="BE",$B$4="CH",$B$4="GB",$B$4="IE",$B$4="LT",$B$4="LU",$B$4="NL"),SUM(F143:F149)&gt;0),SUM(F143:F149)-SUM(F27:F33),0)</f>
        <v>64.443542893511022</v>
      </c>
      <c r="G154" s="11">
        <f>G141 + G153 + IF(AND(OR($B$4="AT",$B$4="BE",$B$4="CH",$B$4="GB",$B$4="IE",$B$4="LT",$B$4="LU",$B$4="NL"),SUM(G143:G149)&gt;0),SUM(G143:G149)-SUM(G27:G33),0)</f>
        <v>279.01957644470633</v>
      </c>
      <c r="H154" s="11">
        <f t="shared" ref="H154:AD154" si="2">H141 + H153 + IF(AND(OR($B$4="AT",$B$4="BE",$B$4="CH",$B$4="GB",$B$4="IE",$B$4="LT",$B$4="LU",$B$4="NL"),SUM(H143:H149)&gt;0),SUM(H143:H149)-SUM(H27:H33),0)</f>
        <v>22.41986962347946</v>
      </c>
      <c r="I154" s="11">
        <f t="shared" si="2"/>
        <v>0</v>
      </c>
      <c r="J154" s="11">
        <f t="shared" si="2"/>
        <v>0</v>
      </c>
      <c r="K154" s="11">
        <f t="shared" si="2"/>
        <v>265.72719530824685</v>
      </c>
      <c r="L154" s="11">
        <f t="shared" si="2"/>
        <v>0</v>
      </c>
      <c r="M154" s="11">
        <f t="shared" si="2"/>
        <v>243.87700950085232</v>
      </c>
      <c r="N154" s="11">
        <f t="shared" si="2"/>
        <v>201.70571787196613</v>
      </c>
      <c r="O154" s="11">
        <f t="shared" si="2"/>
        <v>4.456975225544471</v>
      </c>
      <c r="P154" s="11">
        <f t="shared" si="2"/>
        <v>1.2092981439344719</v>
      </c>
      <c r="Q154" s="11">
        <f t="shared" si="2"/>
        <v>19.799559559066704</v>
      </c>
      <c r="R154" s="11">
        <f t="shared" si="2"/>
        <v>17.136221792400821</v>
      </c>
      <c r="S154" s="11">
        <f t="shared" si="2"/>
        <v>15.491580550000588</v>
      </c>
      <c r="T154" s="11">
        <f t="shared" si="2"/>
        <v>26.262746495511415</v>
      </c>
      <c r="U154" s="11">
        <f t="shared" si="2"/>
        <v>9.206835711044473</v>
      </c>
      <c r="V154" s="11">
        <f t="shared" si="2"/>
        <v>105.53330224733764</v>
      </c>
      <c r="W154" s="11">
        <f t="shared" si="2"/>
        <v>11.038223523000001</v>
      </c>
      <c r="X154" s="11">
        <f t="shared" si="2"/>
        <v>2.8113834263374002</v>
      </c>
      <c r="Y154" s="11">
        <f t="shared" si="2"/>
        <v>3.5735275558173001</v>
      </c>
      <c r="Z154" s="11">
        <f t="shared" si="2"/>
        <v>1.6901177144972999</v>
      </c>
      <c r="AA154" s="11">
        <f t="shared" si="2"/>
        <v>1.7832433925626998</v>
      </c>
      <c r="AB154" s="11">
        <f t="shared" si="2"/>
        <v>9.8582720897147009</v>
      </c>
      <c r="AC154" s="11">
        <f t="shared" si="2"/>
        <v>0.54357473290000002</v>
      </c>
      <c r="AD154" s="11">
        <f t="shared" si="2"/>
        <v>4.8837580936999991</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9">
        <v>0.36916100000000002</v>
      </c>
      <c r="F157" s="19">
        <v>1.4420000000000001E-2</v>
      </c>
      <c r="G157" s="19">
        <v>2.8840999999999999E-2</v>
      </c>
      <c r="H157" s="19" t="s">
        <v>72</v>
      </c>
      <c r="I157" s="19" t="s">
        <v>433</v>
      </c>
      <c r="J157" s="19" t="s">
        <v>433</v>
      </c>
      <c r="K157" s="19">
        <v>5.7679999999999997E-3</v>
      </c>
      <c r="L157" s="19" t="s">
        <v>433</v>
      </c>
      <c r="M157" s="19">
        <v>3.1725000000000003E-2</v>
      </c>
      <c r="N157" s="19" t="s">
        <v>72</v>
      </c>
      <c r="O157" s="19" t="s">
        <v>72</v>
      </c>
      <c r="P157" s="19" t="s">
        <v>72</v>
      </c>
      <c r="Q157" s="19" t="s">
        <v>72</v>
      </c>
      <c r="R157" s="19" t="s">
        <v>72</v>
      </c>
      <c r="S157" s="19" t="s">
        <v>72</v>
      </c>
      <c r="T157" s="19" t="s">
        <v>72</v>
      </c>
      <c r="U157" s="19" t="s">
        <v>72</v>
      </c>
      <c r="V157" s="19" t="s">
        <v>72</v>
      </c>
      <c r="W157" s="19" t="s">
        <v>72</v>
      </c>
      <c r="X157" s="19" t="s">
        <v>72</v>
      </c>
      <c r="Y157" s="19" t="s">
        <v>72</v>
      </c>
      <c r="Z157" s="19" t="s">
        <v>72</v>
      </c>
      <c r="AA157" s="19" t="s">
        <v>72</v>
      </c>
      <c r="AB157" s="19" t="s">
        <v>72</v>
      </c>
      <c r="AC157" s="19" t="s">
        <v>65</v>
      </c>
      <c r="AD157" s="19" t="s">
        <v>65</v>
      </c>
      <c r="AE157" s="54"/>
      <c r="AF157" s="19">
        <v>1256.229</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9">
        <v>1.5592999999999999E-2</v>
      </c>
      <c r="F158" s="19">
        <v>1.5100000000000001E-4</v>
      </c>
      <c r="G158" s="19">
        <v>1.5139999999999999E-3</v>
      </c>
      <c r="H158" s="19" t="s">
        <v>72</v>
      </c>
      <c r="I158" s="19" t="s">
        <v>433</v>
      </c>
      <c r="J158" s="19" t="s">
        <v>433</v>
      </c>
      <c r="K158" s="19">
        <v>3.0299999999999999E-4</v>
      </c>
      <c r="L158" s="19" t="s">
        <v>433</v>
      </c>
      <c r="M158" s="19">
        <v>3.0279999999999999E-3</v>
      </c>
      <c r="N158" s="19" t="s">
        <v>72</v>
      </c>
      <c r="O158" s="19" t="s">
        <v>72</v>
      </c>
      <c r="P158" s="19" t="s">
        <v>72</v>
      </c>
      <c r="Q158" s="19" t="s">
        <v>72</v>
      </c>
      <c r="R158" s="19" t="s">
        <v>72</v>
      </c>
      <c r="S158" s="19" t="s">
        <v>72</v>
      </c>
      <c r="T158" s="19" t="s">
        <v>72</v>
      </c>
      <c r="U158" s="19" t="s">
        <v>72</v>
      </c>
      <c r="V158" s="19" t="s">
        <v>72</v>
      </c>
      <c r="W158" s="19" t="s">
        <v>72</v>
      </c>
      <c r="X158" s="19" t="s">
        <v>72</v>
      </c>
      <c r="Y158" s="19" t="s">
        <v>72</v>
      </c>
      <c r="Z158" s="19" t="s">
        <v>72</v>
      </c>
      <c r="AA158" s="19" t="s">
        <v>72</v>
      </c>
      <c r="AB158" s="19" t="s">
        <v>72</v>
      </c>
      <c r="AC158" s="19" t="s">
        <v>65</v>
      </c>
      <c r="AD158" s="19" t="s">
        <v>65</v>
      </c>
      <c r="AE158" s="54"/>
      <c r="AF158" s="19">
        <v>65.986999999999995</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9">
        <v>14.6433</v>
      </c>
      <c r="F159" s="19">
        <v>0.50290000000000001</v>
      </c>
      <c r="G159" s="19">
        <v>8.4939999999999998</v>
      </c>
      <c r="H159" s="19" t="s">
        <v>72</v>
      </c>
      <c r="I159" s="19" t="s">
        <v>433</v>
      </c>
      <c r="J159" s="19" t="s">
        <v>433</v>
      </c>
      <c r="K159" s="19">
        <v>0.98719999999999997</v>
      </c>
      <c r="L159" s="19" t="s">
        <v>433</v>
      </c>
      <c r="M159" s="19">
        <v>1.369</v>
      </c>
      <c r="N159" s="19">
        <v>3.1600000000000003E-2</v>
      </c>
      <c r="O159" s="19">
        <v>3.3600000000000001E-3</v>
      </c>
      <c r="P159" s="19">
        <v>4.0400000000000002E-3</v>
      </c>
      <c r="Q159" s="19">
        <v>8.9099999999999995E-3</v>
      </c>
      <c r="R159" s="19">
        <v>0.11042</v>
      </c>
      <c r="S159" s="19">
        <v>3.6999999999999998E-2</v>
      </c>
      <c r="T159" s="19">
        <v>4.8659999999999997</v>
      </c>
      <c r="U159" s="19">
        <v>6.3800000000000003E-3</v>
      </c>
      <c r="V159" s="19">
        <v>0.222</v>
      </c>
      <c r="W159" s="19">
        <v>7.5389999999999999E-2</v>
      </c>
      <c r="X159" s="19">
        <v>8.2299999999999995E-4</v>
      </c>
      <c r="Y159" s="19">
        <v>4.8700000000000002E-3</v>
      </c>
      <c r="Z159" s="19">
        <v>3.3600000000000001E-3</v>
      </c>
      <c r="AA159" s="19">
        <v>1.3929999999999999E-3</v>
      </c>
      <c r="AB159" s="19">
        <v>1.0446E-2</v>
      </c>
      <c r="AC159" s="19">
        <v>2.3859999999999999E-2</v>
      </c>
      <c r="AD159" s="19">
        <v>8.7361999999999995E-2</v>
      </c>
      <c r="AE159" s="54"/>
      <c r="AF159" s="19">
        <v>7562.4</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9" t="s">
        <v>69</v>
      </c>
      <c r="F160" s="19" t="s">
        <v>69</v>
      </c>
      <c r="G160" s="19" t="s">
        <v>69</v>
      </c>
      <c r="H160" s="19" t="s">
        <v>69</v>
      </c>
      <c r="I160" s="19" t="s">
        <v>69</v>
      </c>
      <c r="J160" s="19" t="s">
        <v>69</v>
      </c>
      <c r="K160" s="19" t="s">
        <v>69</v>
      </c>
      <c r="L160" s="19" t="s">
        <v>69</v>
      </c>
      <c r="M160" s="19" t="s">
        <v>69</v>
      </c>
      <c r="N160" s="19" t="s">
        <v>69</v>
      </c>
      <c r="O160" s="19" t="s">
        <v>69</v>
      </c>
      <c r="P160" s="19" t="s">
        <v>69</v>
      </c>
      <c r="Q160" s="19" t="s">
        <v>69</v>
      </c>
      <c r="R160" s="19" t="s">
        <v>69</v>
      </c>
      <c r="S160" s="19" t="s">
        <v>69</v>
      </c>
      <c r="T160" s="19" t="s">
        <v>69</v>
      </c>
      <c r="U160" s="19" t="s">
        <v>69</v>
      </c>
      <c r="V160" s="19" t="s">
        <v>69</v>
      </c>
      <c r="W160" s="19" t="s">
        <v>69</v>
      </c>
      <c r="X160" s="19" t="s">
        <v>69</v>
      </c>
      <c r="Y160" s="19" t="s">
        <v>69</v>
      </c>
      <c r="Z160" s="19" t="s">
        <v>69</v>
      </c>
      <c r="AA160" s="19" t="s">
        <v>69</v>
      </c>
      <c r="AB160" s="19" t="s">
        <v>69</v>
      </c>
      <c r="AC160" s="19" t="s">
        <v>69</v>
      </c>
      <c r="AD160" s="1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20" t="s">
        <v>69</v>
      </c>
      <c r="F161" s="20" t="s">
        <v>69</v>
      </c>
      <c r="G161" s="20" t="s">
        <v>69</v>
      </c>
      <c r="H161" s="20" t="s">
        <v>69</v>
      </c>
      <c r="I161" s="20" t="s">
        <v>69</v>
      </c>
      <c r="J161" s="20" t="s">
        <v>69</v>
      </c>
      <c r="K161" s="20" t="s">
        <v>69</v>
      </c>
      <c r="L161" s="20" t="s">
        <v>69</v>
      </c>
      <c r="M161" s="20" t="s">
        <v>69</v>
      </c>
      <c r="N161" s="20" t="s">
        <v>69</v>
      </c>
      <c r="O161" s="20" t="s">
        <v>69</v>
      </c>
      <c r="P161" s="20" t="s">
        <v>69</v>
      </c>
      <c r="Q161" s="20" t="s">
        <v>69</v>
      </c>
      <c r="R161" s="20" t="s">
        <v>69</v>
      </c>
      <c r="S161" s="20" t="s">
        <v>69</v>
      </c>
      <c r="T161" s="20" t="s">
        <v>69</v>
      </c>
      <c r="U161" s="20" t="s">
        <v>69</v>
      </c>
      <c r="V161" s="20" t="s">
        <v>69</v>
      </c>
      <c r="W161" s="20" t="s">
        <v>69</v>
      </c>
      <c r="X161" s="20" t="s">
        <v>69</v>
      </c>
      <c r="Y161" s="20" t="s">
        <v>69</v>
      </c>
      <c r="Z161" s="20" t="s">
        <v>69</v>
      </c>
      <c r="AA161" s="20" t="s">
        <v>69</v>
      </c>
      <c r="AB161" s="20" t="s">
        <v>69</v>
      </c>
      <c r="AC161" s="20" t="s">
        <v>69</v>
      </c>
      <c r="AD161" s="20" t="s">
        <v>69</v>
      </c>
      <c r="AE161" s="55"/>
      <c r="AF161" s="20" t="s">
        <v>69</v>
      </c>
      <c r="AG161" s="20" t="s">
        <v>69</v>
      </c>
      <c r="AH161" s="20" t="s">
        <v>69</v>
      </c>
      <c r="AI161" s="20" t="s">
        <v>69</v>
      </c>
      <c r="AJ161" s="20" t="s">
        <v>69</v>
      </c>
      <c r="AK161" s="20" t="s">
        <v>69</v>
      </c>
      <c r="AL161" s="49" t="s">
        <v>151</v>
      </c>
    </row>
    <row r="162" spans="1:38" ht="26.25" customHeight="1" thickBot="1" x14ac:dyDescent="0.25">
      <c r="A162" s="50" t="s">
        <v>420</v>
      </c>
      <c r="B162" s="50" t="s">
        <v>421</v>
      </c>
      <c r="C162" s="101" t="s">
        <v>422</v>
      </c>
      <c r="D162" s="102"/>
      <c r="E162" s="21" t="s">
        <v>69</v>
      </c>
      <c r="F162" s="21" t="s">
        <v>69</v>
      </c>
      <c r="G162" s="21" t="s">
        <v>69</v>
      </c>
      <c r="H162" s="21" t="s">
        <v>69</v>
      </c>
      <c r="I162" s="21" t="s">
        <v>69</v>
      </c>
      <c r="J162" s="21" t="s">
        <v>69</v>
      </c>
      <c r="K162" s="21" t="s">
        <v>69</v>
      </c>
      <c r="L162" s="21" t="s">
        <v>69</v>
      </c>
      <c r="M162" s="21" t="s">
        <v>69</v>
      </c>
      <c r="N162" s="21" t="s">
        <v>69</v>
      </c>
      <c r="O162" s="21" t="s">
        <v>69</v>
      </c>
      <c r="P162" s="21" t="s">
        <v>69</v>
      </c>
      <c r="Q162" s="21" t="s">
        <v>69</v>
      </c>
      <c r="R162" s="21" t="s">
        <v>69</v>
      </c>
      <c r="S162" s="21" t="s">
        <v>69</v>
      </c>
      <c r="T162" s="21" t="s">
        <v>69</v>
      </c>
      <c r="U162" s="21" t="s">
        <v>69</v>
      </c>
      <c r="V162" s="21" t="s">
        <v>69</v>
      </c>
      <c r="W162" s="21" t="s">
        <v>69</v>
      </c>
      <c r="X162" s="21" t="s">
        <v>69</v>
      </c>
      <c r="Y162" s="21" t="s">
        <v>69</v>
      </c>
      <c r="Z162" s="21" t="s">
        <v>69</v>
      </c>
      <c r="AA162" s="21" t="s">
        <v>69</v>
      </c>
      <c r="AB162" s="21" t="s">
        <v>69</v>
      </c>
      <c r="AC162" s="21" t="s">
        <v>69</v>
      </c>
      <c r="AD162" s="21"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21">
        <v>1.9400000000000001E-2</v>
      </c>
      <c r="F163" s="21">
        <v>5.8200000000000002E-2</v>
      </c>
      <c r="G163" s="21">
        <v>3.8800000000000002E-3</v>
      </c>
      <c r="H163" s="21">
        <v>3.8800000000000002E-3</v>
      </c>
      <c r="I163" s="295">
        <v>0.24368999999999999</v>
      </c>
      <c r="J163" s="295">
        <v>0.297844</v>
      </c>
      <c r="K163" s="295">
        <v>0.46030399999999999</v>
      </c>
      <c r="L163" s="295">
        <v>2.1932E-2</v>
      </c>
      <c r="M163" s="21">
        <v>0.58199999999999996</v>
      </c>
      <c r="N163" s="21" t="s">
        <v>72</v>
      </c>
      <c r="O163" s="21" t="s">
        <v>72</v>
      </c>
      <c r="P163" s="21" t="s">
        <v>72</v>
      </c>
      <c r="Q163" s="21" t="s">
        <v>72</v>
      </c>
      <c r="R163" s="21" t="s">
        <v>72</v>
      </c>
      <c r="S163" s="21" t="s">
        <v>72</v>
      </c>
      <c r="T163" s="21" t="s">
        <v>72</v>
      </c>
      <c r="U163" s="21" t="s">
        <v>72</v>
      </c>
      <c r="V163" s="21" t="s">
        <v>72</v>
      </c>
      <c r="W163" s="295">
        <v>2.7077E-2</v>
      </c>
      <c r="X163" s="21" t="s">
        <v>72</v>
      </c>
      <c r="Y163" s="21" t="s">
        <v>72</v>
      </c>
      <c r="Z163" s="21" t="s">
        <v>72</v>
      </c>
      <c r="AA163" s="21" t="s">
        <v>72</v>
      </c>
      <c r="AB163" s="21" t="s">
        <v>72</v>
      </c>
      <c r="AC163" s="21" t="s">
        <v>72</v>
      </c>
      <c r="AD163" s="295">
        <v>2.7079999999999999E-3</v>
      </c>
      <c r="AE163" s="55"/>
      <c r="AF163" s="21" t="s">
        <v>65</v>
      </c>
      <c r="AG163" s="21" t="s">
        <v>65</v>
      </c>
      <c r="AH163" s="21" t="s">
        <v>65</v>
      </c>
      <c r="AI163" s="21" t="s">
        <v>65</v>
      </c>
      <c r="AJ163" s="21" t="s">
        <v>65</v>
      </c>
      <c r="AK163" s="21">
        <v>194</v>
      </c>
      <c r="AL163" s="50" t="s">
        <v>425</v>
      </c>
    </row>
    <row r="164" spans="1:38" ht="26.25" customHeight="1" thickBot="1" x14ac:dyDescent="0.25">
      <c r="A164" s="50" t="s">
        <v>420</v>
      </c>
      <c r="B164" s="50" t="s">
        <v>426</v>
      </c>
      <c r="C164" s="101" t="s">
        <v>427</v>
      </c>
      <c r="D164" s="102"/>
      <c r="E164" s="21" t="s">
        <v>69</v>
      </c>
      <c r="F164" s="21">
        <v>35.438199999999995</v>
      </c>
      <c r="G164" s="21" t="s">
        <v>69</v>
      </c>
      <c r="H164" s="21" t="s">
        <v>69</v>
      </c>
      <c r="I164" s="21" t="s">
        <v>69</v>
      </c>
      <c r="J164" s="21" t="s">
        <v>69</v>
      </c>
      <c r="K164" s="21" t="s">
        <v>69</v>
      </c>
      <c r="L164" s="21" t="s">
        <v>69</v>
      </c>
      <c r="M164" s="21" t="s">
        <v>69</v>
      </c>
      <c r="N164" s="21" t="s">
        <v>69</v>
      </c>
      <c r="O164" s="21" t="s">
        <v>69</v>
      </c>
      <c r="P164" s="21" t="s">
        <v>69</v>
      </c>
      <c r="Q164" s="21" t="s">
        <v>69</v>
      </c>
      <c r="R164" s="21" t="s">
        <v>69</v>
      </c>
      <c r="S164" s="21" t="s">
        <v>69</v>
      </c>
      <c r="T164" s="21" t="s">
        <v>69</v>
      </c>
      <c r="U164" s="21" t="s">
        <v>69</v>
      </c>
      <c r="V164" s="21" t="s">
        <v>69</v>
      </c>
      <c r="W164" s="21" t="s">
        <v>69</v>
      </c>
      <c r="X164" s="21" t="s">
        <v>69</v>
      </c>
      <c r="Y164" s="21" t="s">
        <v>69</v>
      </c>
      <c r="Z164" s="21" t="s">
        <v>69</v>
      </c>
      <c r="AA164" s="21" t="s">
        <v>69</v>
      </c>
      <c r="AB164" s="21" t="s">
        <v>69</v>
      </c>
      <c r="AC164" s="21" t="s">
        <v>69</v>
      </c>
      <c r="AD164" s="21" t="s">
        <v>69</v>
      </c>
      <c r="AE164" s="59"/>
      <c r="AF164" s="21" t="s">
        <v>69</v>
      </c>
      <c r="AG164" s="21" t="s">
        <v>69</v>
      </c>
      <c r="AH164" s="21" t="s">
        <v>69</v>
      </c>
      <c r="AI164" s="21" t="s">
        <v>69</v>
      </c>
      <c r="AJ164" s="21" t="s">
        <v>69</v>
      </c>
      <c r="AK164" s="21"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opLeftCell="B1" zoomScale="80" zoomScaleNormal="80" workbookViewId="0">
      <pane ySplit="13" topLeftCell="A26" activePane="bottomLeft" state="frozen"/>
      <selection pane="bottomLeft" activeCell="B8" sqref="B8"/>
    </sheetView>
  </sheetViews>
  <sheetFormatPr defaultColWidth="8.7109375" defaultRowHeight="12.75" x14ac:dyDescent="0.2"/>
  <cols>
    <col min="1" max="1" width="21.42578125" style="1" customWidth="1"/>
    <col min="2" max="2" width="12.42578125" style="1" customWidth="1"/>
    <col min="3" max="3" width="28.5703125" style="15" customWidth="1"/>
    <col min="4" max="4" width="7.28515625" style="1" customWidth="1"/>
    <col min="5" max="13" width="8.5703125" style="1" customWidth="1"/>
    <col min="14" max="14" width="9" style="1" customWidth="1"/>
    <col min="15" max="15" width="9.140625" style="1" customWidth="1"/>
    <col min="16" max="16" width="10" style="1" customWidth="1"/>
    <col min="17" max="24" width="8.5703125" style="1" customWidth="1"/>
    <col min="25" max="25" width="8.7109375" style="1" customWidth="1"/>
    <col min="26" max="30" width="8.5703125" style="1" customWidth="1"/>
    <col min="31" max="31" width="2.28515625" style="1" customWidth="1"/>
    <col min="32" max="32" width="8.5703125" style="1" customWidth="1"/>
    <col min="33" max="33" width="10.42578125" style="1" customWidth="1"/>
    <col min="34" max="34" width="8.5703125" style="1" customWidth="1"/>
    <col min="35" max="35" width="10.7109375" style="1" customWidth="1"/>
    <col min="36" max="36" width="8.5703125" style="1" customWidth="1"/>
    <col min="37" max="37" width="12"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ht="24" x14ac:dyDescent="0.2">
      <c r="A6" s="26" t="s">
        <v>7</v>
      </c>
      <c r="B6" s="17">
        <v>2019</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2019</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4">
        <v>6.8585750000000001</v>
      </c>
      <c r="F14" s="164">
        <v>1.0462549999999999</v>
      </c>
      <c r="G14" s="164">
        <v>15.333429000000001</v>
      </c>
      <c r="H14" s="164">
        <v>8.7180000000000001E-3</v>
      </c>
      <c r="I14" s="164">
        <v>0.829175</v>
      </c>
      <c r="J14" s="164">
        <v>1.418858</v>
      </c>
      <c r="K14" s="164">
        <v>1.8851119999999999</v>
      </c>
      <c r="L14" s="164">
        <v>6.3440999999999997E-2</v>
      </c>
      <c r="M14" s="164">
        <v>3.514516</v>
      </c>
      <c r="N14" s="3">
        <v>1.220232</v>
      </c>
      <c r="O14" s="3">
        <v>0.17469199999999999</v>
      </c>
      <c r="P14" s="3">
        <v>9.9059999999999995E-2</v>
      </c>
      <c r="Q14" s="3">
        <v>0.42912899999999998</v>
      </c>
      <c r="R14" s="3">
        <v>0.93492600000000003</v>
      </c>
      <c r="S14" s="3">
        <v>1.216105</v>
      </c>
      <c r="T14" s="3">
        <v>0.94554800000000006</v>
      </c>
      <c r="U14" s="3">
        <v>0.71819500000000003</v>
      </c>
      <c r="V14" s="3">
        <v>13.363379</v>
      </c>
      <c r="W14" s="164">
        <v>2.1588470000000002</v>
      </c>
      <c r="X14" s="164">
        <v>0.15223200000000001</v>
      </c>
      <c r="Y14" s="164">
        <v>0.24204700000000001</v>
      </c>
      <c r="Z14" s="164">
        <v>7.7592999999999995E-2</v>
      </c>
      <c r="AA14" s="164">
        <v>6.1634000000000001E-2</v>
      </c>
      <c r="AB14" s="164">
        <v>0.53350600000000004</v>
      </c>
      <c r="AC14" s="3">
        <v>0.175706</v>
      </c>
      <c r="AD14" s="3">
        <v>0.32468200000000003</v>
      </c>
      <c r="AE14" s="51"/>
      <c r="AF14" s="22">
        <v>1390.067</v>
      </c>
      <c r="AG14" s="22">
        <v>58295.506000000001</v>
      </c>
      <c r="AH14" s="165">
        <v>5713</v>
      </c>
      <c r="AI14" s="22">
        <v>27362.1</v>
      </c>
      <c r="AJ14" s="22">
        <v>1940.922</v>
      </c>
      <c r="AK14" s="3" t="s">
        <v>65</v>
      </c>
      <c r="AL14" s="40" t="s">
        <v>61</v>
      </c>
    </row>
    <row r="15" spans="1:38" ht="26.25" customHeight="1" thickBot="1" x14ac:dyDescent="0.25">
      <c r="A15" s="60" t="s">
        <v>66</v>
      </c>
      <c r="B15" s="60" t="s">
        <v>67</v>
      </c>
      <c r="C15" s="61" t="s">
        <v>68</v>
      </c>
      <c r="D15" s="62"/>
      <c r="E15" s="3" t="s">
        <v>69</v>
      </c>
      <c r="F15" s="3" t="s">
        <v>69</v>
      </c>
      <c r="G15" s="3" t="s">
        <v>69</v>
      </c>
      <c r="H15" s="3" t="s">
        <v>69</v>
      </c>
      <c r="I15" s="3" t="s">
        <v>69</v>
      </c>
      <c r="J15" s="3" t="s">
        <v>69</v>
      </c>
      <c r="K15" s="3" t="s">
        <v>69</v>
      </c>
      <c r="L15" s="3" t="s">
        <v>69</v>
      </c>
      <c r="M15" s="3" t="s">
        <v>69</v>
      </c>
      <c r="N15" s="3" t="s">
        <v>69</v>
      </c>
      <c r="O15" s="3" t="s">
        <v>69</v>
      </c>
      <c r="P15" s="3" t="s">
        <v>69</v>
      </c>
      <c r="Q15" s="3" t="s">
        <v>69</v>
      </c>
      <c r="R15" s="3" t="s">
        <v>69</v>
      </c>
      <c r="S15" s="3" t="s">
        <v>69</v>
      </c>
      <c r="T15" s="3" t="s">
        <v>69</v>
      </c>
      <c r="U15" s="3" t="s">
        <v>69</v>
      </c>
      <c r="V15" s="3" t="s">
        <v>69</v>
      </c>
      <c r="W15" s="3" t="s">
        <v>69</v>
      </c>
      <c r="X15" s="3" t="s">
        <v>69</v>
      </c>
      <c r="Y15" s="3" t="s">
        <v>69</v>
      </c>
      <c r="Z15" s="3" t="s">
        <v>69</v>
      </c>
      <c r="AA15" s="3" t="s">
        <v>69</v>
      </c>
      <c r="AB15" s="3" t="s">
        <v>69</v>
      </c>
      <c r="AC15" s="3" t="s">
        <v>69</v>
      </c>
      <c r="AD15" s="3" t="s">
        <v>69</v>
      </c>
      <c r="AE15" s="51"/>
      <c r="AF15" s="22" t="s">
        <v>69</v>
      </c>
      <c r="AG15" s="22" t="s">
        <v>69</v>
      </c>
      <c r="AH15" s="22" t="s">
        <v>69</v>
      </c>
      <c r="AI15" s="22" t="s">
        <v>69</v>
      </c>
      <c r="AJ15" s="22" t="s">
        <v>69</v>
      </c>
      <c r="AK15" s="22" t="s">
        <v>69</v>
      </c>
      <c r="AL15" s="40" t="s">
        <v>61</v>
      </c>
    </row>
    <row r="16" spans="1:38" ht="26.25" customHeight="1" thickBot="1" x14ac:dyDescent="0.25">
      <c r="A16" s="60" t="s">
        <v>66</v>
      </c>
      <c r="B16" s="60" t="s">
        <v>70</v>
      </c>
      <c r="C16" s="61" t="s">
        <v>71</v>
      </c>
      <c r="D16" s="62"/>
      <c r="E16" s="3">
        <v>0.35418100000000002</v>
      </c>
      <c r="F16" s="164">
        <v>1.7445759999999999</v>
      </c>
      <c r="G16" s="3">
        <v>2.3699699999999999</v>
      </c>
      <c r="H16" s="3">
        <v>0.237124</v>
      </c>
      <c r="I16" s="3">
        <v>0.172129</v>
      </c>
      <c r="J16" s="3">
        <v>0.37007699999999999</v>
      </c>
      <c r="K16" s="3">
        <v>0.43032199999999998</v>
      </c>
      <c r="L16" s="3">
        <v>1.1016E-2</v>
      </c>
      <c r="M16" s="164">
        <v>44.449717999999997</v>
      </c>
      <c r="N16" s="3">
        <v>2.7335000000000002E-2</v>
      </c>
      <c r="O16" s="3">
        <v>1.6149999999999999E-3</v>
      </c>
      <c r="P16" s="3">
        <v>5.5909999999999996E-3</v>
      </c>
      <c r="Q16" s="3">
        <v>1.1183E-2</v>
      </c>
      <c r="R16" s="3">
        <v>5.5912999999999997E-2</v>
      </c>
      <c r="S16" s="3">
        <v>5.5912999999999997E-2</v>
      </c>
      <c r="T16" s="3">
        <v>2.7956000000000002E-2</v>
      </c>
      <c r="U16" s="3" t="s">
        <v>72</v>
      </c>
      <c r="V16" s="3">
        <v>0.37275000000000003</v>
      </c>
      <c r="W16" s="3">
        <v>1.6556000000000001E-2</v>
      </c>
      <c r="X16" s="3" t="s">
        <v>72</v>
      </c>
      <c r="Y16" s="3" t="s">
        <v>72</v>
      </c>
      <c r="Z16" s="3" t="s">
        <v>72</v>
      </c>
      <c r="AA16" s="3" t="s">
        <v>72</v>
      </c>
      <c r="AB16" s="3" t="s">
        <v>72</v>
      </c>
      <c r="AC16" s="3" t="s">
        <v>72</v>
      </c>
      <c r="AD16" s="3" t="s">
        <v>72</v>
      </c>
      <c r="AE16" s="51"/>
      <c r="AF16" s="3" t="s">
        <v>65</v>
      </c>
      <c r="AG16" s="3" t="s">
        <v>65</v>
      </c>
      <c r="AH16" s="3" t="s">
        <v>65</v>
      </c>
      <c r="AI16" s="3" t="s">
        <v>65</v>
      </c>
      <c r="AJ16" s="3" t="s">
        <v>65</v>
      </c>
      <c r="AK16" s="3" t="s">
        <v>65</v>
      </c>
      <c r="AL16" s="40" t="s">
        <v>61</v>
      </c>
    </row>
    <row r="17" spans="1:38" ht="26.25" customHeight="1" thickBot="1" x14ac:dyDescent="0.25">
      <c r="A17" s="60" t="s">
        <v>66</v>
      </c>
      <c r="B17" s="60" t="s">
        <v>73</v>
      </c>
      <c r="C17" s="61" t="s">
        <v>74</v>
      </c>
      <c r="D17" s="62"/>
      <c r="E17" s="3">
        <v>7.1400000000000001E-4</v>
      </c>
      <c r="F17" s="3">
        <v>3.0000000000000001E-5</v>
      </c>
      <c r="G17" s="3">
        <v>3.4999999999999997E-5</v>
      </c>
      <c r="H17" s="3">
        <v>5.0000000000000004E-6</v>
      </c>
      <c r="I17" s="3">
        <v>9.9999999999999995E-7</v>
      </c>
      <c r="J17" s="3">
        <v>9.9999999999999995E-7</v>
      </c>
      <c r="K17" s="3">
        <v>9.9999999999999995E-7</v>
      </c>
      <c r="L17" s="3">
        <v>0</v>
      </c>
      <c r="M17" s="3">
        <v>8.7999999999999998E-5</v>
      </c>
      <c r="N17" s="3" t="s">
        <v>65</v>
      </c>
      <c r="O17" s="3" t="s">
        <v>65</v>
      </c>
      <c r="P17" s="3">
        <v>1.7999999999999999E-6</v>
      </c>
      <c r="Q17" s="3">
        <v>2.2000000000000001E-6</v>
      </c>
      <c r="R17" s="3" t="s">
        <v>65</v>
      </c>
      <c r="S17" s="3" t="s">
        <v>65</v>
      </c>
      <c r="T17" s="3" t="s">
        <v>65</v>
      </c>
      <c r="U17" s="3">
        <v>1.9999999999999999E-7</v>
      </c>
      <c r="V17" s="3" t="s">
        <v>65</v>
      </c>
      <c r="W17" s="164" t="s">
        <v>65</v>
      </c>
      <c r="X17" s="3" t="s">
        <v>65</v>
      </c>
      <c r="Y17" s="3" t="s">
        <v>65</v>
      </c>
      <c r="Z17" s="3" t="s">
        <v>65</v>
      </c>
      <c r="AA17" s="3" t="s">
        <v>65</v>
      </c>
      <c r="AB17" s="3">
        <v>9.9999999999999995E-8</v>
      </c>
      <c r="AC17" s="3" t="s">
        <v>65</v>
      </c>
      <c r="AD17" s="3" t="s">
        <v>65</v>
      </c>
      <c r="AE17" s="51"/>
      <c r="AF17" s="3" t="s">
        <v>65</v>
      </c>
      <c r="AG17" s="3" t="s">
        <v>65</v>
      </c>
      <c r="AH17" s="3">
        <v>18</v>
      </c>
      <c r="AI17" s="3" t="s">
        <v>65</v>
      </c>
      <c r="AJ17" s="3" t="s">
        <v>65</v>
      </c>
      <c r="AK17" s="3" t="s">
        <v>65</v>
      </c>
      <c r="AL17" s="40" t="s">
        <v>61</v>
      </c>
    </row>
    <row r="18" spans="1:38" ht="26.25" customHeight="1" thickBot="1" x14ac:dyDescent="0.25">
      <c r="A18" s="60" t="s">
        <v>66</v>
      </c>
      <c r="B18" s="60" t="s">
        <v>75</v>
      </c>
      <c r="C18" s="61" t="s">
        <v>76</v>
      </c>
      <c r="D18" s="62"/>
      <c r="E18" s="3">
        <v>7.1400000000000001E-4</v>
      </c>
      <c r="F18" s="3">
        <v>3.0000000000000001E-5</v>
      </c>
      <c r="G18" s="3">
        <v>3.4999999999999997E-5</v>
      </c>
      <c r="H18" s="3">
        <v>5.0000000000000004E-6</v>
      </c>
      <c r="I18" s="3">
        <v>9.9999999999999995E-7</v>
      </c>
      <c r="J18" s="3">
        <v>9.9999999999999995E-7</v>
      </c>
      <c r="K18" s="3">
        <v>9.9999999999999995E-7</v>
      </c>
      <c r="L18" s="3">
        <v>1E-8</v>
      </c>
      <c r="M18" s="3">
        <v>8.7999999999999998E-5</v>
      </c>
      <c r="N18" s="3" t="s">
        <v>65</v>
      </c>
      <c r="O18" s="3" t="s">
        <v>65</v>
      </c>
      <c r="P18" s="3">
        <v>1.7999999999999999E-6</v>
      </c>
      <c r="Q18" s="3">
        <v>2.2000000000000001E-6</v>
      </c>
      <c r="R18" s="3" t="s">
        <v>65</v>
      </c>
      <c r="S18" s="3" t="s">
        <v>65</v>
      </c>
      <c r="T18" s="3" t="s">
        <v>65</v>
      </c>
      <c r="U18" s="3">
        <v>1.9999999999999999E-7</v>
      </c>
      <c r="V18" s="3" t="s">
        <v>65</v>
      </c>
      <c r="W18" s="299" t="s">
        <v>65</v>
      </c>
      <c r="X18" s="3" t="s">
        <v>65</v>
      </c>
      <c r="Y18" s="3" t="s">
        <v>65</v>
      </c>
      <c r="Z18" s="3" t="s">
        <v>65</v>
      </c>
      <c r="AA18" s="3" t="s">
        <v>65</v>
      </c>
      <c r="AB18" s="3" t="s">
        <v>65</v>
      </c>
      <c r="AC18" s="3" t="s">
        <v>65</v>
      </c>
      <c r="AD18" s="3" t="s">
        <v>65</v>
      </c>
      <c r="AE18" s="51"/>
      <c r="AF18" s="3" t="s">
        <v>65</v>
      </c>
      <c r="AG18" s="3" t="s">
        <v>65</v>
      </c>
      <c r="AH18" s="3">
        <v>18</v>
      </c>
      <c r="AI18" s="3" t="s">
        <v>65</v>
      </c>
      <c r="AJ18" s="3" t="s">
        <v>65</v>
      </c>
      <c r="AK18" s="3" t="s">
        <v>65</v>
      </c>
      <c r="AL18" s="40" t="s">
        <v>61</v>
      </c>
    </row>
    <row r="19" spans="1:38" ht="26.25" customHeight="1" thickBot="1" x14ac:dyDescent="0.25">
      <c r="A19" s="60" t="s">
        <v>66</v>
      </c>
      <c r="B19" s="60" t="s">
        <v>77</v>
      </c>
      <c r="C19" s="61" t="s">
        <v>78</v>
      </c>
      <c r="D19" s="62"/>
      <c r="E19" s="164">
        <v>2.2314000000000001E-2</v>
      </c>
      <c r="F19" s="164">
        <v>1.9680000000000001E-3</v>
      </c>
      <c r="G19" s="164">
        <v>8.6210000000000002E-3</v>
      </c>
      <c r="H19" s="3">
        <v>7.7000000000000001E-5</v>
      </c>
      <c r="I19" s="3">
        <v>3.7500000000000001E-4</v>
      </c>
      <c r="J19" s="3">
        <v>4.0700000000000003E-4</v>
      </c>
      <c r="K19" s="164">
        <v>4.9899999999999999E-4</v>
      </c>
      <c r="L19" s="3">
        <v>1.6799999999999999E-4</v>
      </c>
      <c r="M19" s="164">
        <v>5.1380000000000002E-3</v>
      </c>
      <c r="N19" s="3">
        <v>2.232E-3</v>
      </c>
      <c r="O19" s="3">
        <v>1.9910000000000001E-3</v>
      </c>
      <c r="P19" s="3">
        <v>3.4E-5</v>
      </c>
      <c r="Q19" s="3">
        <v>5.5440000000000003E-3</v>
      </c>
      <c r="R19" s="3">
        <v>2.48E-3</v>
      </c>
      <c r="S19" s="3">
        <v>1.1410000000000001E-3</v>
      </c>
      <c r="T19" s="3">
        <v>3.4720000000000001E-2</v>
      </c>
      <c r="U19" s="3">
        <v>1.9999999999999999E-6</v>
      </c>
      <c r="V19" s="3">
        <v>1.116E-3</v>
      </c>
      <c r="W19" s="164">
        <v>1.24E-3</v>
      </c>
      <c r="X19" s="3">
        <v>8.1800000000000004E-4</v>
      </c>
      <c r="Y19" s="3">
        <v>9.4200000000000002E-4</v>
      </c>
      <c r="Z19" s="3">
        <v>6.2E-4</v>
      </c>
      <c r="AA19" s="3">
        <v>3.2200000000000002E-4</v>
      </c>
      <c r="AB19" s="3">
        <v>2.7030000000000001E-3</v>
      </c>
      <c r="AC19" s="3" t="s">
        <v>65</v>
      </c>
      <c r="AD19" s="3" t="s">
        <v>65</v>
      </c>
      <c r="AE19" s="51"/>
      <c r="AF19" s="3">
        <v>124</v>
      </c>
      <c r="AG19" s="3" t="s">
        <v>65</v>
      </c>
      <c r="AH19" s="3">
        <v>208</v>
      </c>
      <c r="AI19" s="164">
        <v>5</v>
      </c>
      <c r="AJ19" s="3" t="s">
        <v>65</v>
      </c>
      <c r="AK19" s="3" t="s">
        <v>65</v>
      </c>
      <c r="AL19" s="40" t="s">
        <v>61</v>
      </c>
    </row>
    <row r="20" spans="1:38" ht="26.25" customHeight="1" thickBot="1" x14ac:dyDescent="0.25">
      <c r="A20" s="60" t="s">
        <v>66</v>
      </c>
      <c r="B20" s="60" t="s">
        <v>79</v>
      </c>
      <c r="C20" s="61" t="s">
        <v>80</v>
      </c>
      <c r="D20" s="62"/>
      <c r="E20" s="3">
        <v>6.3335000000000002E-2</v>
      </c>
      <c r="F20" s="3">
        <v>1.0408000000000001E-2</v>
      </c>
      <c r="G20" s="3">
        <v>3.7000000000000002E-3</v>
      </c>
      <c r="H20" s="3">
        <v>3.3199999999999999E-4</v>
      </c>
      <c r="I20" s="3">
        <v>4.7039999999999998E-3</v>
      </c>
      <c r="J20" s="3">
        <v>6.215E-3</v>
      </c>
      <c r="K20" s="3">
        <v>7.3039999999999997E-3</v>
      </c>
      <c r="L20" s="3">
        <v>6.8999999999999997E-4</v>
      </c>
      <c r="M20" s="3">
        <v>2.0937000000000001E-2</v>
      </c>
      <c r="N20" s="3">
        <v>1.289E-3</v>
      </c>
      <c r="O20" s="3">
        <v>7.1599999999999995E-4</v>
      </c>
      <c r="P20" s="3">
        <v>2.03E-4</v>
      </c>
      <c r="Q20" s="3">
        <v>7.4600000000000003E-4</v>
      </c>
      <c r="R20" s="3">
        <v>1.158E-3</v>
      </c>
      <c r="S20" s="3">
        <v>1.08E-3</v>
      </c>
      <c r="T20" s="3">
        <v>4.3049999999999998E-3</v>
      </c>
      <c r="U20" s="3">
        <v>9.2E-5</v>
      </c>
      <c r="V20" s="3">
        <v>8.2039000000000001E-2</v>
      </c>
      <c r="W20" s="3">
        <v>1.6129999999999999E-2</v>
      </c>
      <c r="X20" s="3">
        <v>1.686E-3</v>
      </c>
      <c r="Y20" s="3">
        <v>2.6589999999999999E-3</v>
      </c>
      <c r="Z20" s="3">
        <v>8.6499999999999999E-4</v>
      </c>
      <c r="AA20" s="3">
        <v>6.7400000000000001E-4</v>
      </c>
      <c r="AB20" s="3">
        <v>5.8830000000000002E-3</v>
      </c>
      <c r="AC20" s="3">
        <v>8.0000000000000004E-4</v>
      </c>
      <c r="AD20" s="3">
        <v>9.9999999999999995E-7</v>
      </c>
      <c r="AE20" s="51"/>
      <c r="AF20" s="3">
        <v>13</v>
      </c>
      <c r="AG20" s="3" t="s">
        <v>65</v>
      </c>
      <c r="AH20" s="3">
        <v>1107</v>
      </c>
      <c r="AI20" s="3">
        <v>170.4</v>
      </c>
      <c r="AJ20" s="3" t="s">
        <v>65</v>
      </c>
      <c r="AK20" s="3" t="s">
        <v>65</v>
      </c>
      <c r="AL20" s="40" t="s">
        <v>61</v>
      </c>
    </row>
    <row r="21" spans="1:38" ht="26.25" customHeight="1" thickBot="1" x14ac:dyDescent="0.25">
      <c r="A21" s="60" t="s">
        <v>66</v>
      </c>
      <c r="B21" s="60" t="s">
        <v>81</v>
      </c>
      <c r="C21" s="61" t="s">
        <v>82</v>
      </c>
      <c r="D21" s="62"/>
      <c r="E21" s="3">
        <v>0.104091</v>
      </c>
      <c r="F21" s="3">
        <v>7.4029999999999999E-3</v>
      </c>
      <c r="G21" s="3">
        <v>0.11454300000000001</v>
      </c>
      <c r="H21" s="3">
        <v>3.5599999999999998E-4</v>
      </c>
      <c r="I21" s="3">
        <v>2.062E-3</v>
      </c>
      <c r="J21" s="3">
        <v>2.5850000000000001E-3</v>
      </c>
      <c r="K21" s="3">
        <v>3.6649999999999999E-3</v>
      </c>
      <c r="L21" s="3">
        <v>4.7199999999999998E-4</v>
      </c>
      <c r="M21" s="3">
        <v>1.5886999999999998E-2</v>
      </c>
      <c r="N21" s="3">
        <v>6.79E-3</v>
      </c>
      <c r="O21" s="3">
        <v>3.5409999999999999E-3</v>
      </c>
      <c r="P21" s="3">
        <v>1.64E-4</v>
      </c>
      <c r="Q21" s="3">
        <v>2.0348000000000002E-2</v>
      </c>
      <c r="R21" s="3">
        <v>9.2270000000000008E-3</v>
      </c>
      <c r="S21" s="3">
        <v>3.7079999999999999E-3</v>
      </c>
      <c r="T21" s="3">
        <v>0.111779</v>
      </c>
      <c r="U21" s="3">
        <v>2.4000000000000001E-5</v>
      </c>
      <c r="V21" s="3">
        <v>1.6114E-2</v>
      </c>
      <c r="W21" s="3">
        <v>7.0429999999999998E-3</v>
      </c>
      <c r="X21" s="3">
        <v>2.1610000000000002E-3</v>
      </c>
      <c r="Y21" s="3">
        <v>2.7650000000000001E-3</v>
      </c>
      <c r="Z21" s="3">
        <v>1.6199999999999999E-3</v>
      </c>
      <c r="AA21" s="3">
        <v>9.7099999999999997E-4</v>
      </c>
      <c r="AB21" s="3">
        <v>7.5170000000000002E-3</v>
      </c>
      <c r="AC21" s="3">
        <v>1.25E-4</v>
      </c>
      <c r="AD21" s="3">
        <v>1.9999999999999999E-7</v>
      </c>
      <c r="AE21" s="51"/>
      <c r="AF21" s="3">
        <v>454.3252</v>
      </c>
      <c r="AG21" s="3" t="s">
        <v>65</v>
      </c>
      <c r="AH21" s="3">
        <v>1036</v>
      </c>
      <c r="AI21" s="3">
        <v>31.1</v>
      </c>
      <c r="AJ21" s="3" t="s">
        <v>65</v>
      </c>
      <c r="AK21" s="3" t="s">
        <v>65</v>
      </c>
      <c r="AL21" s="40" t="s">
        <v>61</v>
      </c>
    </row>
    <row r="22" spans="1:38" ht="26.25" customHeight="1" thickBot="1" x14ac:dyDescent="0.25">
      <c r="A22" s="60" t="s">
        <v>66</v>
      </c>
      <c r="B22" s="64" t="s">
        <v>83</v>
      </c>
      <c r="C22" s="61" t="s">
        <v>84</v>
      </c>
      <c r="D22" s="62"/>
      <c r="E22" s="3">
        <v>0.64752699999999996</v>
      </c>
      <c r="F22" s="3">
        <v>0.22259200000000001</v>
      </c>
      <c r="G22" s="3">
        <v>0.409802</v>
      </c>
      <c r="H22" s="3">
        <v>2.2000000000000001E-4</v>
      </c>
      <c r="I22" s="3">
        <v>3.2712999999999999E-2</v>
      </c>
      <c r="J22" s="3">
        <v>4.1177999999999999E-2</v>
      </c>
      <c r="K22" s="3">
        <v>5.1264999999999998E-2</v>
      </c>
      <c r="L22" s="3">
        <v>8.94E-3</v>
      </c>
      <c r="M22" s="3">
        <v>1.0693090000000001</v>
      </c>
      <c r="N22" s="3">
        <v>0.12610099999999999</v>
      </c>
      <c r="O22" s="3">
        <v>1.864E-3</v>
      </c>
      <c r="P22" s="3">
        <v>1.0205000000000001E-2</v>
      </c>
      <c r="Q22" s="3">
        <v>1.3054E-2</v>
      </c>
      <c r="R22" s="3">
        <v>7.6189999999999999E-3</v>
      </c>
      <c r="S22" s="3">
        <v>2.462E-2</v>
      </c>
      <c r="T22" s="3">
        <v>6.6387000000000002E-2</v>
      </c>
      <c r="U22" s="3">
        <v>5.8E-5</v>
      </c>
      <c r="V22" s="3">
        <v>0.11892</v>
      </c>
      <c r="W22" s="3">
        <v>0.15176200000000001</v>
      </c>
      <c r="X22" s="3">
        <v>3.052E-3</v>
      </c>
      <c r="Y22" s="3">
        <v>4.5409999999999999E-3</v>
      </c>
      <c r="Z22" s="3">
        <v>1.866E-3</v>
      </c>
      <c r="AA22" s="3">
        <v>1.3389999999999999E-3</v>
      </c>
      <c r="AB22" s="3">
        <v>1.0798E-2</v>
      </c>
      <c r="AC22" s="3">
        <v>3.2139999999999998E-3</v>
      </c>
      <c r="AD22" s="3">
        <v>5.4361E-2</v>
      </c>
      <c r="AE22" s="51"/>
      <c r="AF22" s="3">
        <v>287.92840000000001</v>
      </c>
      <c r="AG22" s="3">
        <v>1902.7337199999999</v>
      </c>
      <c r="AH22" s="3">
        <v>651</v>
      </c>
      <c r="AI22" s="3">
        <v>43.108000000000004</v>
      </c>
      <c r="AJ22" s="3">
        <v>1010.540779459</v>
      </c>
      <c r="AK22" s="3" t="s">
        <v>65</v>
      </c>
      <c r="AL22" s="40" t="s">
        <v>61</v>
      </c>
    </row>
    <row r="23" spans="1:38" ht="26.25" customHeight="1" thickBot="1" x14ac:dyDescent="0.25">
      <c r="A23" s="60" t="s">
        <v>85</v>
      </c>
      <c r="B23" s="64" t="s">
        <v>86</v>
      </c>
      <c r="C23" s="61" t="s">
        <v>87</v>
      </c>
      <c r="D23" s="103"/>
      <c r="E23" s="3">
        <v>0.36272100000000002</v>
      </c>
      <c r="F23" s="3">
        <v>6.3816999999999999E-2</v>
      </c>
      <c r="G23" s="3">
        <v>6.0400000000000004E-4</v>
      </c>
      <c r="H23" s="3">
        <v>2.34E-4</v>
      </c>
      <c r="I23" s="3">
        <v>1.6961E-2</v>
      </c>
      <c r="J23" s="3">
        <v>1.6961E-2</v>
      </c>
      <c r="K23" s="3">
        <v>1.6961E-2</v>
      </c>
      <c r="L23" s="3">
        <v>1.2636E-2</v>
      </c>
      <c r="M23" s="3">
        <v>1.7925789999999999</v>
      </c>
      <c r="N23" s="3">
        <v>1.005E-2</v>
      </c>
      <c r="O23" s="3">
        <v>3.0200000000000002E-4</v>
      </c>
      <c r="P23" s="3" t="s">
        <v>72</v>
      </c>
      <c r="Q23" s="3" t="s">
        <v>72</v>
      </c>
      <c r="R23" s="3">
        <v>1.5100000000000001E-3</v>
      </c>
      <c r="S23" s="3">
        <v>5.1323000000000001E-2</v>
      </c>
      <c r="T23" s="3">
        <v>2.1129999999999999E-3</v>
      </c>
      <c r="U23" s="3">
        <v>3.0200000000000002E-4</v>
      </c>
      <c r="V23" s="3">
        <v>3.0190000000000002E-2</v>
      </c>
      <c r="W23" s="3" t="s">
        <v>72</v>
      </c>
      <c r="X23" s="3">
        <v>9.2599999999999996E-4</v>
      </c>
      <c r="Y23" s="3">
        <v>1.49E-3</v>
      </c>
      <c r="Z23" s="3" t="s">
        <v>72</v>
      </c>
      <c r="AA23" s="3" t="s">
        <v>72</v>
      </c>
      <c r="AB23" s="3">
        <v>2.4159999999999997E-3</v>
      </c>
      <c r="AC23" s="3" t="s">
        <v>65</v>
      </c>
      <c r="AD23" s="3" t="s">
        <v>65</v>
      </c>
      <c r="AE23" s="51"/>
      <c r="AF23" s="22">
        <v>1280.4369999999999</v>
      </c>
      <c r="AG23" s="22" t="s">
        <v>65</v>
      </c>
      <c r="AH23" s="22" t="s">
        <v>65</v>
      </c>
      <c r="AI23" s="22" t="s">
        <v>65</v>
      </c>
      <c r="AJ23" s="22" t="s">
        <v>65</v>
      </c>
      <c r="AK23" s="22" t="s">
        <v>65</v>
      </c>
      <c r="AL23" s="40" t="s">
        <v>61</v>
      </c>
    </row>
    <row r="24" spans="1:38" ht="26.25" customHeight="1" thickBot="1" x14ac:dyDescent="0.25">
      <c r="A24" s="65" t="s">
        <v>66</v>
      </c>
      <c r="B24" s="64" t="s">
        <v>88</v>
      </c>
      <c r="C24" s="61" t="s">
        <v>89</v>
      </c>
      <c r="D24" s="62"/>
      <c r="E24" s="3">
        <v>0.13627800000000001</v>
      </c>
      <c r="F24" s="3">
        <v>2.0622000000000001E-2</v>
      </c>
      <c r="G24" s="3">
        <v>9.5618999999999996E-2</v>
      </c>
      <c r="H24" s="3">
        <v>4.4099999999999999E-4</v>
      </c>
      <c r="I24" s="3">
        <v>8.7860000000000004E-3</v>
      </c>
      <c r="J24" s="3">
        <v>1.1379999999999999E-2</v>
      </c>
      <c r="K24" s="3">
        <v>1.3866E-2</v>
      </c>
      <c r="L24" s="3">
        <v>2.0950000000000001E-3</v>
      </c>
      <c r="M24" s="3">
        <v>4.1339000000000001E-2</v>
      </c>
      <c r="N24" s="3">
        <v>9.7850000000000003E-3</v>
      </c>
      <c r="O24" s="3">
        <v>6.3099999999999996E-3</v>
      </c>
      <c r="P24" s="3">
        <v>3.0499999999999999E-4</v>
      </c>
      <c r="Q24" s="3">
        <v>2.3002999999999999E-2</v>
      </c>
      <c r="R24" s="3">
        <v>1.1665999999999999E-2</v>
      </c>
      <c r="S24" s="3">
        <v>5.7860000000000003E-3</v>
      </c>
      <c r="T24" s="3">
        <v>5.3220000000000003E-3</v>
      </c>
      <c r="U24" s="3">
        <v>1.3799999999999999E-4</v>
      </c>
      <c r="V24" s="3">
        <v>0.13298299999999999</v>
      </c>
      <c r="W24" s="3">
        <v>3.0306E-2</v>
      </c>
      <c r="X24" s="3">
        <v>5.13E-3</v>
      </c>
      <c r="Y24" s="3">
        <v>7.1529999999999996E-3</v>
      </c>
      <c r="Z24" s="3">
        <v>3.271E-3</v>
      </c>
      <c r="AA24" s="3">
        <v>2.1199999999999999E-3</v>
      </c>
      <c r="AB24" s="3">
        <v>1.7673999999999999E-2</v>
      </c>
      <c r="AC24" s="3">
        <v>1.2589999999999999E-3</v>
      </c>
      <c r="AD24" s="3">
        <v>1.9999999999999999E-6</v>
      </c>
      <c r="AE24" s="51"/>
      <c r="AF24" s="22">
        <v>512.68240000000003</v>
      </c>
      <c r="AG24" s="22" t="s">
        <v>65</v>
      </c>
      <c r="AH24" s="22">
        <v>1128</v>
      </c>
      <c r="AI24" s="22">
        <v>251.79399999999998</v>
      </c>
      <c r="AJ24" s="22" t="s">
        <v>65</v>
      </c>
      <c r="AK24" s="22" t="s">
        <v>65</v>
      </c>
      <c r="AL24" s="40" t="s">
        <v>61</v>
      </c>
    </row>
    <row r="25" spans="1:38" ht="26.25" customHeight="1" thickBot="1" x14ac:dyDescent="0.25">
      <c r="A25" s="60" t="s">
        <v>90</v>
      </c>
      <c r="B25" s="64" t="s">
        <v>91</v>
      </c>
      <c r="C25" s="66" t="s">
        <v>92</v>
      </c>
      <c r="D25" s="62"/>
      <c r="E25" s="3">
        <v>8.3599000000000007E-2</v>
      </c>
      <c r="F25" s="3">
        <v>1.2356000000000001E-2</v>
      </c>
      <c r="G25" s="3">
        <v>7.9299999999999995E-3</v>
      </c>
      <c r="H25" s="3" t="s">
        <v>72</v>
      </c>
      <c r="I25" s="3">
        <v>4.6799999999999999E-4</v>
      </c>
      <c r="J25" s="3">
        <v>4.6799999999999999E-4</v>
      </c>
      <c r="K25" s="3">
        <v>4.6799999999999999E-4</v>
      </c>
      <c r="L25" s="3">
        <v>2.24E-4</v>
      </c>
      <c r="M25" s="3">
        <v>0.15497</v>
      </c>
      <c r="N25" s="3" t="s">
        <v>72</v>
      </c>
      <c r="O25" s="3" t="s">
        <v>72</v>
      </c>
      <c r="P25" s="3" t="s">
        <v>72</v>
      </c>
      <c r="Q25" s="3" t="s">
        <v>72</v>
      </c>
      <c r="R25" s="3" t="s">
        <v>72</v>
      </c>
      <c r="S25" s="3" t="s">
        <v>72</v>
      </c>
      <c r="T25" s="3" t="s">
        <v>72</v>
      </c>
      <c r="U25" s="3" t="s">
        <v>72</v>
      </c>
      <c r="V25" s="3" t="s">
        <v>72</v>
      </c>
      <c r="W25" s="3" t="s">
        <v>72</v>
      </c>
      <c r="X25" s="3" t="s">
        <v>72</v>
      </c>
      <c r="Y25" s="3" t="s">
        <v>72</v>
      </c>
      <c r="Z25" s="3" t="s">
        <v>72</v>
      </c>
      <c r="AA25" s="3" t="s">
        <v>72</v>
      </c>
      <c r="AB25" s="3" t="s">
        <v>72</v>
      </c>
      <c r="AC25" s="3" t="s">
        <v>65</v>
      </c>
      <c r="AD25" s="3" t="s">
        <v>65</v>
      </c>
      <c r="AE25" s="51"/>
      <c r="AF25" s="22">
        <v>365.9237</v>
      </c>
      <c r="AG25" s="22" t="s">
        <v>65</v>
      </c>
      <c r="AH25" s="22" t="s">
        <v>65</v>
      </c>
      <c r="AI25" s="22" t="s">
        <v>65</v>
      </c>
      <c r="AJ25" s="22" t="s">
        <v>65</v>
      </c>
      <c r="AK25" s="22" t="s">
        <v>65</v>
      </c>
      <c r="AL25" s="40" t="s">
        <v>61</v>
      </c>
    </row>
    <row r="26" spans="1:38" ht="26.25" customHeight="1" thickBot="1" x14ac:dyDescent="0.25">
      <c r="A26" s="60" t="s">
        <v>90</v>
      </c>
      <c r="B26" s="60" t="s">
        <v>93</v>
      </c>
      <c r="C26" s="61" t="s">
        <v>94</v>
      </c>
      <c r="D26" s="62"/>
      <c r="E26" s="3">
        <v>1.8890000000000001E-3</v>
      </c>
      <c r="F26" s="3">
        <v>2.8189999999999999E-3</v>
      </c>
      <c r="G26" s="3">
        <v>3.1500000000000001E-4</v>
      </c>
      <c r="H26" s="3" t="s">
        <v>72</v>
      </c>
      <c r="I26" s="3">
        <v>1.2E-5</v>
      </c>
      <c r="J26" s="3">
        <v>1.2E-5</v>
      </c>
      <c r="K26" s="3">
        <v>1.2E-5</v>
      </c>
      <c r="L26" s="3">
        <v>6.0000000000000002E-6</v>
      </c>
      <c r="M26" s="3">
        <v>3.7907999999999997E-2</v>
      </c>
      <c r="N26" s="3" t="s">
        <v>72</v>
      </c>
      <c r="O26" s="3" t="s">
        <v>72</v>
      </c>
      <c r="P26" s="3" t="s">
        <v>72</v>
      </c>
      <c r="Q26" s="3" t="s">
        <v>72</v>
      </c>
      <c r="R26" s="3" t="s">
        <v>72</v>
      </c>
      <c r="S26" s="3" t="s">
        <v>72</v>
      </c>
      <c r="T26" s="3" t="s">
        <v>72</v>
      </c>
      <c r="U26" s="3" t="s">
        <v>72</v>
      </c>
      <c r="V26" s="3" t="s">
        <v>72</v>
      </c>
      <c r="W26" s="3" t="s">
        <v>72</v>
      </c>
      <c r="X26" s="3" t="s">
        <v>72</v>
      </c>
      <c r="Y26" s="3" t="s">
        <v>72</v>
      </c>
      <c r="Z26" s="3" t="s">
        <v>72</v>
      </c>
      <c r="AA26" s="3" t="s">
        <v>72</v>
      </c>
      <c r="AB26" s="3" t="s">
        <v>72</v>
      </c>
      <c r="AC26" s="3" t="s">
        <v>65</v>
      </c>
      <c r="AD26" s="3" t="s">
        <v>65</v>
      </c>
      <c r="AE26" s="51"/>
      <c r="AF26" s="22">
        <v>15.1816</v>
      </c>
      <c r="AG26" s="22" t="s">
        <v>65</v>
      </c>
      <c r="AH26" s="22" t="s">
        <v>65</v>
      </c>
      <c r="AI26" s="22" t="s">
        <v>65</v>
      </c>
      <c r="AJ26" s="22" t="s">
        <v>65</v>
      </c>
      <c r="AK26" s="22" t="s">
        <v>65</v>
      </c>
      <c r="AL26" s="40" t="s">
        <v>61</v>
      </c>
    </row>
    <row r="27" spans="1:38" ht="26.25" customHeight="1" thickBot="1" x14ac:dyDescent="0.25">
      <c r="A27" s="60" t="s">
        <v>95</v>
      </c>
      <c r="B27" s="60" t="s">
        <v>96</v>
      </c>
      <c r="C27" s="61" t="s">
        <v>97</v>
      </c>
      <c r="D27" s="62"/>
      <c r="E27" s="3">
        <v>2.9517849007453694</v>
      </c>
      <c r="F27" s="3">
        <v>0.76081150421157451</v>
      </c>
      <c r="G27" s="3">
        <v>5.4047059119505516E-3</v>
      </c>
      <c r="H27" s="3">
        <v>0.12862656090717783</v>
      </c>
      <c r="I27" s="3">
        <v>0.12663177024910285</v>
      </c>
      <c r="J27" s="3">
        <v>0.12663177024910285</v>
      </c>
      <c r="K27" s="3">
        <v>0.12663177024910285</v>
      </c>
      <c r="L27" s="3">
        <v>0.10040717379994744</v>
      </c>
      <c r="M27" s="3">
        <v>8.3293837901894499</v>
      </c>
      <c r="N27" s="3">
        <v>5.3447464544834034E-4</v>
      </c>
      <c r="O27" s="3">
        <v>6.3653146230121133E-5</v>
      </c>
      <c r="P27" s="3">
        <v>3.5579579737406233E-3</v>
      </c>
      <c r="Q27" s="3">
        <v>1.0179208824702449E-4</v>
      </c>
      <c r="R27" s="3">
        <v>3.7536002920592832E-3</v>
      </c>
      <c r="S27" s="3">
        <v>2.5873592992149645E-3</v>
      </c>
      <c r="T27" s="3">
        <v>6.3732564811875008E-4</v>
      </c>
      <c r="U27" s="3">
        <v>7.6277884033806813E-5</v>
      </c>
      <c r="V27" s="3">
        <v>1.2964592999688685E-2</v>
      </c>
      <c r="W27" s="3">
        <v>0.19985799999999998</v>
      </c>
      <c r="X27" s="3">
        <v>8.3691353488000008E-3</v>
      </c>
      <c r="Y27" s="3">
        <v>9.5048256701000013E-3</v>
      </c>
      <c r="Z27" s="3">
        <v>7.2304207000000002E-3</v>
      </c>
      <c r="AA27" s="3">
        <v>8.3674755455000003E-3</v>
      </c>
      <c r="AB27" s="3">
        <v>3.3471857264400003E-2</v>
      </c>
      <c r="AC27" s="3">
        <v>1.99858E-4</v>
      </c>
      <c r="AD27" s="3">
        <v>4.0033600000000002E-5</v>
      </c>
      <c r="AE27" s="51"/>
      <c r="AF27" s="22">
        <v>21429.803494</v>
      </c>
      <c r="AG27" s="22" t="s">
        <v>65</v>
      </c>
      <c r="AH27" s="22">
        <v>169.93969999999999</v>
      </c>
      <c r="AI27" s="22">
        <v>714.89289499999995</v>
      </c>
      <c r="AJ27" s="22" t="s">
        <v>65</v>
      </c>
      <c r="AK27" s="22" t="s">
        <v>65</v>
      </c>
      <c r="AL27" s="40" t="s">
        <v>61</v>
      </c>
    </row>
    <row r="28" spans="1:38" ht="26.25" customHeight="1" thickBot="1" x14ac:dyDescent="0.25">
      <c r="A28" s="60" t="s">
        <v>95</v>
      </c>
      <c r="B28" s="60" t="s">
        <v>98</v>
      </c>
      <c r="C28" s="61" t="s">
        <v>99</v>
      </c>
      <c r="D28" s="62"/>
      <c r="E28" s="3">
        <v>1.124374165851348</v>
      </c>
      <c r="F28" s="3">
        <v>5.6005510262261492E-2</v>
      </c>
      <c r="G28" s="3">
        <v>1.0321182564442617E-3</v>
      </c>
      <c r="H28" s="3">
        <v>5.6552286860710819E-3</v>
      </c>
      <c r="I28" s="3">
        <v>3.3872695860589518E-2</v>
      </c>
      <c r="J28" s="3">
        <v>3.3872695860589518E-2</v>
      </c>
      <c r="K28" s="3">
        <v>3.3872695860589518E-2</v>
      </c>
      <c r="L28" s="3">
        <v>2.6878881755464105E-2</v>
      </c>
      <c r="M28" s="3">
        <v>0.52619541784830393</v>
      </c>
      <c r="N28" s="3">
        <v>5.6489564274315689E-5</v>
      </c>
      <c r="O28" s="3">
        <v>6.0088450710294485E-6</v>
      </c>
      <c r="P28" s="3">
        <v>5.2447237640478419E-4</v>
      </c>
      <c r="Q28" s="3">
        <v>1.11179685330642E-5</v>
      </c>
      <c r="R28" s="3">
        <v>7.7228077638347484E-4</v>
      </c>
      <c r="S28" s="3">
        <v>5.2035928365132733E-4</v>
      </c>
      <c r="T28" s="3">
        <v>3.7531204419038266E-5</v>
      </c>
      <c r="U28" s="3">
        <v>1.0218246924069502E-5</v>
      </c>
      <c r="V28" s="3">
        <v>1.8122927980626685E-3</v>
      </c>
      <c r="W28" s="3">
        <v>3.10625E-2</v>
      </c>
      <c r="X28" s="3">
        <v>2.0198293342999999E-3</v>
      </c>
      <c r="Y28" s="3">
        <v>2.2693810229000005E-3</v>
      </c>
      <c r="Z28" s="3">
        <v>1.7719598603000001E-3</v>
      </c>
      <c r="AA28" s="3">
        <v>1.8991216878999999E-3</v>
      </c>
      <c r="AB28" s="3">
        <v>7.9602919053999993E-3</v>
      </c>
      <c r="AC28" s="3">
        <v>3.1062400000000003E-5</v>
      </c>
      <c r="AD28" s="3">
        <v>6.2603E-6</v>
      </c>
      <c r="AE28" s="51"/>
      <c r="AF28" s="22">
        <v>3790.6312130000001</v>
      </c>
      <c r="AG28" s="22" t="s">
        <v>65</v>
      </c>
      <c r="AH28" s="22" t="s">
        <v>65</v>
      </c>
      <c r="AI28" s="22">
        <v>150.41947999999999</v>
      </c>
      <c r="AJ28" s="22" t="s">
        <v>65</v>
      </c>
      <c r="AK28" s="22" t="s">
        <v>65</v>
      </c>
      <c r="AL28" s="40" t="s">
        <v>61</v>
      </c>
    </row>
    <row r="29" spans="1:38" ht="26.25" customHeight="1" thickBot="1" x14ac:dyDescent="0.25">
      <c r="A29" s="60" t="s">
        <v>95</v>
      </c>
      <c r="B29" s="60" t="s">
        <v>100</v>
      </c>
      <c r="C29" s="61" t="s">
        <v>101</v>
      </c>
      <c r="D29" s="62"/>
      <c r="E29" s="3">
        <v>2.8252396885451945</v>
      </c>
      <c r="F29" s="3">
        <v>8.6640440174305319E-2</v>
      </c>
      <c r="G29" s="3">
        <v>1.8720140090588405E-3</v>
      </c>
      <c r="H29" s="3">
        <v>5.0722446482815318E-3</v>
      </c>
      <c r="I29" s="3">
        <v>4.455988028121638E-2</v>
      </c>
      <c r="J29" s="3">
        <v>4.455988028121638E-2</v>
      </c>
      <c r="K29" s="3">
        <v>4.455988028121638E-2</v>
      </c>
      <c r="L29" s="3">
        <v>2.9837327119938164E-2</v>
      </c>
      <c r="M29" s="3">
        <v>0.74174411244018656</v>
      </c>
      <c r="N29" s="3">
        <v>8.4111310029078332E-5</v>
      </c>
      <c r="O29" s="3">
        <v>8.4242065634576019E-6</v>
      </c>
      <c r="P29" s="3">
        <v>8.8887978305470319E-4</v>
      </c>
      <c r="Q29" s="3">
        <v>1.6815724225540782E-5</v>
      </c>
      <c r="R29" s="3">
        <v>1.4230602901070773E-3</v>
      </c>
      <c r="S29" s="3">
        <v>9.5437747928264728E-4</v>
      </c>
      <c r="T29" s="3">
        <v>3.4187159774446755E-5</v>
      </c>
      <c r="U29" s="3">
        <v>1.6783035324166361E-5</v>
      </c>
      <c r="V29" s="3">
        <v>3.0199656913087111E-3</v>
      </c>
      <c r="W29" s="3">
        <v>2.9027799999999999E-2</v>
      </c>
      <c r="X29" s="3">
        <v>7.1678736190000007E-4</v>
      </c>
      <c r="Y29" s="3">
        <v>4.3405456954000001E-3</v>
      </c>
      <c r="Z29" s="3">
        <v>4.8502611527E-3</v>
      </c>
      <c r="AA29" s="3">
        <v>1.1150025634E-3</v>
      </c>
      <c r="AB29" s="3">
        <v>1.1022596773400001E-2</v>
      </c>
      <c r="AC29" s="3">
        <v>2.3327900000000001E-5</v>
      </c>
      <c r="AD29" s="3">
        <v>4.8141000000000002E-6</v>
      </c>
      <c r="AE29" s="51"/>
      <c r="AF29" s="22">
        <v>6787.6477999999997</v>
      </c>
      <c r="AG29" s="22" t="s">
        <v>65</v>
      </c>
      <c r="AH29" s="22">
        <v>215.26476</v>
      </c>
      <c r="AI29" s="22">
        <v>278.41970400000002</v>
      </c>
      <c r="AJ29" s="22" t="s">
        <v>65</v>
      </c>
      <c r="AK29" s="22" t="s">
        <v>65</v>
      </c>
      <c r="AL29" s="40" t="s">
        <v>61</v>
      </c>
    </row>
    <row r="30" spans="1:38" ht="26.25" customHeight="1" thickBot="1" x14ac:dyDescent="0.25">
      <c r="A30" s="60" t="s">
        <v>95</v>
      </c>
      <c r="B30" s="60" t="s">
        <v>102</v>
      </c>
      <c r="C30" s="61" t="s">
        <v>103</v>
      </c>
      <c r="D30" s="62"/>
      <c r="E30" s="3">
        <v>1.1755112192984215E-2</v>
      </c>
      <c r="F30" s="3">
        <v>5.1037801519688085E-2</v>
      </c>
      <c r="G30" s="3">
        <v>2.4512147714107718E-5</v>
      </c>
      <c r="H30" s="3">
        <v>1.1937819649255875E-4</v>
      </c>
      <c r="I30" s="3">
        <v>7.636203273964175E-4</v>
      </c>
      <c r="J30" s="3">
        <v>7.636203273964175E-4</v>
      </c>
      <c r="K30" s="3">
        <v>7.636203273964175E-4</v>
      </c>
      <c r="L30" s="3">
        <v>1.3919141317311084E-4</v>
      </c>
      <c r="M30" s="3">
        <v>0.42961687153897438</v>
      </c>
      <c r="N30" s="3">
        <v>3.8750281762315245E-6</v>
      </c>
      <c r="O30" s="3">
        <v>4.8437852202894056E-7</v>
      </c>
      <c r="P30" s="3">
        <v>2.107046570825891E-5</v>
      </c>
      <c r="Q30" s="3">
        <v>7.2656778304341052E-7</v>
      </c>
      <c r="R30" s="3">
        <v>1.5257923443911629E-5</v>
      </c>
      <c r="S30" s="3">
        <v>1.0898516745651162E-5</v>
      </c>
      <c r="T30" s="3">
        <v>5.5703530033328153E-6</v>
      </c>
      <c r="U30" s="3">
        <v>4.8437852202894056E-7</v>
      </c>
      <c r="V30" s="3">
        <v>7.9922456134775199E-5</v>
      </c>
      <c r="W30" s="3">
        <v>1.1035999999999999E-3</v>
      </c>
      <c r="X30" s="3">
        <v>2.0585786E-5</v>
      </c>
      <c r="Y30" s="3">
        <v>2.8399451100000002E-5</v>
      </c>
      <c r="Z30" s="3">
        <v>1.5338775299999999E-5</v>
      </c>
      <c r="AA30" s="3">
        <v>3.1947740400000002E-5</v>
      </c>
      <c r="AB30" s="3">
        <v>9.6271752800000004E-5</v>
      </c>
      <c r="AC30" s="3">
        <v>1.1032000000000001E-6</v>
      </c>
      <c r="AD30" s="3">
        <v>6.0900000000000001E-7</v>
      </c>
      <c r="AE30" s="51"/>
      <c r="AF30" s="22">
        <v>102.127315</v>
      </c>
      <c r="AG30" s="22" t="s">
        <v>65</v>
      </c>
      <c r="AH30" s="22" t="s">
        <v>65</v>
      </c>
      <c r="AI30" s="22">
        <v>2.7997920000000001</v>
      </c>
      <c r="AJ30" s="22" t="s">
        <v>65</v>
      </c>
      <c r="AK30" s="22" t="s">
        <v>65</v>
      </c>
      <c r="AL30" s="40" t="s">
        <v>61</v>
      </c>
    </row>
    <row r="31" spans="1:38" ht="26.25" customHeight="1" thickBot="1" x14ac:dyDescent="0.25">
      <c r="A31" s="60" t="s">
        <v>95</v>
      </c>
      <c r="B31" s="60" t="s">
        <v>104</v>
      </c>
      <c r="C31" s="61" t="s">
        <v>105</v>
      </c>
      <c r="D31" s="62"/>
      <c r="E31" s="3" t="s">
        <v>65</v>
      </c>
      <c r="F31" s="3">
        <v>0.26910499999999998</v>
      </c>
      <c r="G31" s="3" t="s">
        <v>65</v>
      </c>
      <c r="H31" s="3" t="s">
        <v>65</v>
      </c>
      <c r="I31" s="3" t="s">
        <v>65</v>
      </c>
      <c r="J31" s="3" t="s">
        <v>65</v>
      </c>
      <c r="K31" s="3" t="s">
        <v>65</v>
      </c>
      <c r="L31" s="3" t="s">
        <v>65</v>
      </c>
      <c r="M31" s="3" t="s">
        <v>65</v>
      </c>
      <c r="N31" s="3" t="s">
        <v>65</v>
      </c>
      <c r="O31" s="3" t="s">
        <v>65</v>
      </c>
      <c r="P31" s="3" t="s">
        <v>65</v>
      </c>
      <c r="Q31" s="3" t="s">
        <v>65</v>
      </c>
      <c r="R31" s="3" t="s">
        <v>65</v>
      </c>
      <c r="S31" s="3" t="s">
        <v>65</v>
      </c>
      <c r="T31" s="3" t="s">
        <v>65</v>
      </c>
      <c r="U31" s="3" t="s">
        <v>65</v>
      </c>
      <c r="V31" s="3" t="s">
        <v>65</v>
      </c>
      <c r="W31" s="3" t="s">
        <v>72</v>
      </c>
      <c r="X31" s="3" t="s">
        <v>72</v>
      </c>
      <c r="Y31" s="3" t="s">
        <v>72</v>
      </c>
      <c r="Z31" s="3" t="s">
        <v>72</v>
      </c>
      <c r="AA31" s="3" t="s">
        <v>72</v>
      </c>
      <c r="AB31" s="3" t="s">
        <v>72</v>
      </c>
      <c r="AC31" s="3" t="s">
        <v>72</v>
      </c>
      <c r="AD31" s="3" t="s">
        <v>72</v>
      </c>
      <c r="AE31" s="51"/>
      <c r="AF31" s="22">
        <v>12.216138000000001</v>
      </c>
      <c r="AG31" s="22" t="s">
        <v>65</v>
      </c>
      <c r="AH31" s="22" t="s">
        <v>65</v>
      </c>
      <c r="AI31" s="22">
        <v>0.33062399999999997</v>
      </c>
      <c r="AJ31" s="22" t="s">
        <v>65</v>
      </c>
      <c r="AK31" s="22" t="s">
        <v>65</v>
      </c>
      <c r="AL31" s="40" t="s">
        <v>61</v>
      </c>
    </row>
    <row r="32" spans="1:38" ht="26.25" customHeight="1" thickBot="1" x14ac:dyDescent="0.25">
      <c r="A32" s="60" t="s">
        <v>95</v>
      </c>
      <c r="B32" s="60" t="s">
        <v>106</v>
      </c>
      <c r="C32" s="61" t="s">
        <v>107</v>
      </c>
      <c r="D32" s="62"/>
      <c r="E32" s="3" t="s">
        <v>65</v>
      </c>
      <c r="F32" s="3" t="s">
        <v>65</v>
      </c>
      <c r="G32" s="3" t="s">
        <v>65</v>
      </c>
      <c r="H32" s="3" t="s">
        <v>65</v>
      </c>
      <c r="I32" s="3">
        <v>0.128301</v>
      </c>
      <c r="J32" s="3">
        <v>0.250859</v>
      </c>
      <c r="K32" s="3">
        <v>0.31689200000000001</v>
      </c>
      <c r="L32" s="3">
        <v>2.8205999999999998E-2</v>
      </c>
      <c r="M32" s="3" t="s">
        <v>65</v>
      </c>
      <c r="N32" s="3">
        <v>0.99795500000000004</v>
      </c>
      <c r="O32" s="3">
        <v>4.3179999999999998E-3</v>
      </c>
      <c r="P32" s="3" t="s">
        <v>65</v>
      </c>
      <c r="Q32" s="3">
        <v>1.1383000000000001E-2</v>
      </c>
      <c r="R32" s="3">
        <v>0.37303700000000001</v>
      </c>
      <c r="S32" s="3">
        <v>8.1950389999999995</v>
      </c>
      <c r="T32" s="3">
        <v>5.6952000000000003E-2</v>
      </c>
      <c r="U32" s="3">
        <v>6.3379999999999999E-3</v>
      </c>
      <c r="V32" s="3">
        <v>2.554246</v>
      </c>
      <c r="W32" s="3" t="s">
        <v>72</v>
      </c>
      <c r="X32" s="3">
        <v>7.3099999999999999E-4</v>
      </c>
      <c r="Y32" s="3">
        <v>6.7000000000000002E-5</v>
      </c>
      <c r="Z32" s="3">
        <v>9.8999999999999994E-5</v>
      </c>
      <c r="AA32" s="3">
        <v>4.15E-4</v>
      </c>
      <c r="AB32" s="3">
        <v>1.3129999999999999E-3</v>
      </c>
      <c r="AC32" s="3" t="s">
        <v>72</v>
      </c>
      <c r="AD32" s="3" t="s">
        <v>72</v>
      </c>
      <c r="AE32" s="51"/>
      <c r="AF32" s="22" t="s">
        <v>65</v>
      </c>
      <c r="AG32" s="22" t="s">
        <v>65</v>
      </c>
      <c r="AH32" s="22" t="s">
        <v>65</v>
      </c>
      <c r="AI32" s="22" t="s">
        <v>65</v>
      </c>
      <c r="AJ32" s="22" t="s">
        <v>65</v>
      </c>
      <c r="AK32" s="22">
        <v>10607.867281000001</v>
      </c>
      <c r="AL32" s="40" t="s">
        <v>108</v>
      </c>
    </row>
    <row r="33" spans="1:38" ht="26.25" customHeight="1" thickBot="1" x14ac:dyDescent="0.25">
      <c r="A33" s="60" t="s">
        <v>95</v>
      </c>
      <c r="B33" s="60" t="s">
        <v>109</v>
      </c>
      <c r="C33" s="61" t="s">
        <v>110</v>
      </c>
      <c r="D33" s="62"/>
      <c r="E33" s="3" t="s">
        <v>65</v>
      </c>
      <c r="F33" s="3" t="s">
        <v>65</v>
      </c>
      <c r="G33" s="3" t="s">
        <v>65</v>
      </c>
      <c r="H33" s="3" t="s">
        <v>65</v>
      </c>
      <c r="I33" s="3">
        <v>0.62741499999999994</v>
      </c>
      <c r="J33" s="3">
        <v>1.161877</v>
      </c>
      <c r="K33" s="3">
        <v>2.3237580000000002</v>
      </c>
      <c r="L33" s="3">
        <v>2.1979999999999999E-3</v>
      </c>
      <c r="M33" s="3" t="s">
        <v>65</v>
      </c>
      <c r="N33" s="3" t="s">
        <v>65</v>
      </c>
      <c r="O33" s="3" t="s">
        <v>65</v>
      </c>
      <c r="P33" s="3" t="s">
        <v>65</v>
      </c>
      <c r="Q33" s="3" t="s">
        <v>65</v>
      </c>
      <c r="R33" s="3" t="s">
        <v>65</v>
      </c>
      <c r="S33" s="3" t="s">
        <v>65</v>
      </c>
      <c r="T33" s="3" t="s">
        <v>65</v>
      </c>
      <c r="U33" s="3" t="s">
        <v>65</v>
      </c>
      <c r="V33" s="3" t="s">
        <v>65</v>
      </c>
      <c r="W33" s="3" t="s">
        <v>65</v>
      </c>
      <c r="X33" s="3" t="s">
        <v>65</v>
      </c>
      <c r="Y33" s="3" t="s">
        <v>65</v>
      </c>
      <c r="Z33" s="3" t="s">
        <v>65</v>
      </c>
      <c r="AA33" s="3" t="s">
        <v>65</v>
      </c>
      <c r="AB33" s="3" t="s">
        <v>65</v>
      </c>
      <c r="AC33" s="3" t="s">
        <v>65</v>
      </c>
      <c r="AD33" s="3" t="s">
        <v>65</v>
      </c>
      <c r="AE33" s="51"/>
      <c r="AF33" s="22" t="s">
        <v>65</v>
      </c>
      <c r="AG33" s="22" t="s">
        <v>65</v>
      </c>
      <c r="AH33" s="22" t="s">
        <v>65</v>
      </c>
      <c r="AI33" s="22" t="s">
        <v>65</v>
      </c>
      <c r="AJ33" s="22" t="s">
        <v>65</v>
      </c>
      <c r="AK33" s="22">
        <v>10607.867281000001</v>
      </c>
      <c r="AL33" s="40" t="s">
        <v>108</v>
      </c>
    </row>
    <row r="34" spans="1:38" ht="26.25" customHeight="1" thickBot="1" x14ac:dyDescent="0.25">
      <c r="A34" s="60" t="s">
        <v>85</v>
      </c>
      <c r="B34" s="60" t="s">
        <v>111</v>
      </c>
      <c r="C34" s="61" t="s">
        <v>112</v>
      </c>
      <c r="D34" s="62"/>
      <c r="E34" s="3">
        <v>0.66817599999999999</v>
      </c>
      <c r="F34" s="3">
        <v>5.1926E-2</v>
      </c>
      <c r="G34" s="3">
        <v>2.1800000000000001E-4</v>
      </c>
      <c r="H34" s="3">
        <v>1.0900000000000001E-4</v>
      </c>
      <c r="I34" s="3">
        <v>1.4012999999999999E-2</v>
      </c>
      <c r="J34" s="3">
        <v>1.5103999999999999E-2</v>
      </c>
      <c r="K34" s="3">
        <v>2.2544999999999999E-2</v>
      </c>
      <c r="L34" s="3">
        <v>9.1090000000000008E-3</v>
      </c>
      <c r="M34" s="3">
        <v>0.180309</v>
      </c>
      <c r="N34" s="3" t="s">
        <v>72</v>
      </c>
      <c r="O34" s="3">
        <v>1.0900000000000001E-4</v>
      </c>
      <c r="P34" s="3" t="s">
        <v>72</v>
      </c>
      <c r="Q34" s="3" t="s">
        <v>72</v>
      </c>
      <c r="R34" s="3">
        <v>5.4600000000000004E-4</v>
      </c>
      <c r="S34" s="3">
        <v>1.8549E-2</v>
      </c>
      <c r="T34" s="3">
        <v>7.6400000000000003E-4</v>
      </c>
      <c r="U34" s="3">
        <v>1.0900000000000001E-4</v>
      </c>
      <c r="V34" s="3">
        <v>1.0911000000000001E-2</v>
      </c>
      <c r="W34" s="3" t="s">
        <v>72</v>
      </c>
      <c r="X34" s="3">
        <v>3.2699999999999998E-4</v>
      </c>
      <c r="Y34" s="3">
        <v>5.4600000000000004E-4</v>
      </c>
      <c r="Z34" s="3">
        <v>3.7500000000000001E-4</v>
      </c>
      <c r="AA34" s="3">
        <v>8.6000000000000003E-5</v>
      </c>
      <c r="AB34" s="3">
        <v>1.3339999999999999E-3</v>
      </c>
      <c r="AC34" s="3" t="s">
        <v>65</v>
      </c>
      <c r="AD34" s="3" t="s">
        <v>65</v>
      </c>
      <c r="AE34" s="51"/>
      <c r="AF34" s="22">
        <v>461.53530000000001</v>
      </c>
      <c r="AG34" s="22" t="s">
        <v>65</v>
      </c>
      <c r="AH34" s="22" t="s">
        <v>65</v>
      </c>
      <c r="AI34" s="22" t="s">
        <v>65</v>
      </c>
      <c r="AJ34" s="22" t="s">
        <v>65</v>
      </c>
      <c r="AK34" s="22" t="s">
        <v>65</v>
      </c>
      <c r="AL34" s="40" t="s">
        <v>61</v>
      </c>
    </row>
    <row r="35" spans="1:38" s="4" customFormat="1" ht="26.25" customHeight="1" thickBot="1" x14ac:dyDescent="0.25">
      <c r="A35" s="60" t="s">
        <v>113</v>
      </c>
      <c r="B35" s="60" t="s">
        <v>114</v>
      </c>
      <c r="C35" s="61" t="s">
        <v>115</v>
      </c>
      <c r="D35" s="62"/>
      <c r="E35" s="3" t="s">
        <v>69</v>
      </c>
      <c r="F35" s="3" t="s">
        <v>69</v>
      </c>
      <c r="G35" s="3" t="s">
        <v>69</v>
      </c>
      <c r="H35" s="3" t="s">
        <v>69</v>
      </c>
      <c r="I35" s="3" t="s">
        <v>69</v>
      </c>
      <c r="J35" s="3" t="s">
        <v>69</v>
      </c>
      <c r="K35" s="3" t="s">
        <v>69</v>
      </c>
      <c r="L35" s="3" t="s">
        <v>69</v>
      </c>
      <c r="M35" s="3" t="s">
        <v>69</v>
      </c>
      <c r="N35" s="3" t="s">
        <v>69</v>
      </c>
      <c r="O35" s="3" t="s">
        <v>69</v>
      </c>
      <c r="P35" s="3" t="s">
        <v>69</v>
      </c>
      <c r="Q35" s="3" t="s">
        <v>69</v>
      </c>
      <c r="R35" s="3" t="s">
        <v>69</v>
      </c>
      <c r="S35" s="3" t="s">
        <v>69</v>
      </c>
      <c r="T35" s="3" t="s">
        <v>69</v>
      </c>
      <c r="U35" s="3" t="s">
        <v>69</v>
      </c>
      <c r="V35" s="3" t="s">
        <v>69</v>
      </c>
      <c r="W35" s="3" t="s">
        <v>69</v>
      </c>
      <c r="X35" s="3" t="s">
        <v>69</v>
      </c>
      <c r="Y35" s="3" t="s">
        <v>69</v>
      </c>
      <c r="Z35" s="3" t="s">
        <v>69</v>
      </c>
      <c r="AA35" s="3" t="s">
        <v>69</v>
      </c>
      <c r="AB35" s="3" t="s">
        <v>69</v>
      </c>
      <c r="AC35" s="3" t="s">
        <v>69</v>
      </c>
      <c r="AD35" s="3" t="s">
        <v>69</v>
      </c>
      <c r="AE35" s="51"/>
      <c r="AF35" s="22" t="s">
        <v>69</v>
      </c>
      <c r="AG35" s="22" t="s">
        <v>69</v>
      </c>
      <c r="AH35" s="22" t="s">
        <v>69</v>
      </c>
      <c r="AI35" s="22" t="s">
        <v>69</v>
      </c>
      <c r="AJ35" s="22" t="s">
        <v>69</v>
      </c>
      <c r="AK35" s="22" t="s">
        <v>69</v>
      </c>
      <c r="AL35" s="40" t="s">
        <v>61</v>
      </c>
    </row>
    <row r="36" spans="1:38" ht="26.25" customHeight="1" thickBot="1" x14ac:dyDescent="0.25">
      <c r="A36" s="60" t="s">
        <v>113</v>
      </c>
      <c r="B36" s="60" t="s">
        <v>116</v>
      </c>
      <c r="C36" s="61" t="s">
        <v>117</v>
      </c>
      <c r="D36" s="62"/>
      <c r="E36" s="3">
        <v>0.41840500000000003</v>
      </c>
      <c r="F36" s="3">
        <v>1.4924E-2</v>
      </c>
      <c r="G36" s="3">
        <v>1.0659999999999999E-2</v>
      </c>
      <c r="H36" s="3" t="s">
        <v>72</v>
      </c>
      <c r="I36" s="3">
        <v>7.4619999999999999E-3</v>
      </c>
      <c r="J36" s="3">
        <v>7.9950000000000004E-3</v>
      </c>
      <c r="K36" s="3">
        <v>7.9950000000000004E-3</v>
      </c>
      <c r="L36" s="3">
        <v>2.4780000000000002E-3</v>
      </c>
      <c r="M36" s="3">
        <v>3.9441999999999998E-2</v>
      </c>
      <c r="N36" s="3">
        <v>6.9300000000000004E-4</v>
      </c>
      <c r="O36" s="3">
        <v>5.3000000000000001E-5</v>
      </c>
      <c r="P36" s="3">
        <v>1.6000000000000001E-4</v>
      </c>
      <c r="Q36" s="3">
        <v>2.13E-4</v>
      </c>
      <c r="R36" s="3">
        <v>2.6699999999999998E-4</v>
      </c>
      <c r="S36" s="3">
        <v>1.0660000000000001E-3</v>
      </c>
      <c r="T36" s="3">
        <v>5.3299999999999997E-3</v>
      </c>
      <c r="U36" s="3">
        <v>5.3000000000000001E-5</v>
      </c>
      <c r="V36" s="3">
        <v>6.3959999999999998E-3</v>
      </c>
      <c r="W36" s="3">
        <v>6.9300000000000004E-4</v>
      </c>
      <c r="X36" s="3">
        <v>1.1E-5</v>
      </c>
      <c r="Y36" s="3">
        <v>5.3000000000000001E-5</v>
      </c>
      <c r="Z36" s="3">
        <v>5.3000000000000001E-5</v>
      </c>
      <c r="AA36" s="3">
        <v>5.0000000000000004E-6</v>
      </c>
      <c r="AB36" s="3">
        <v>1.22E-4</v>
      </c>
      <c r="AC36" s="3">
        <v>4.26E-4</v>
      </c>
      <c r="AD36" s="3">
        <v>2.03E-4</v>
      </c>
      <c r="AE36" s="51"/>
      <c r="AF36" s="22">
        <v>225.459</v>
      </c>
      <c r="AG36" s="22" t="s">
        <v>65</v>
      </c>
      <c r="AH36" s="22" t="s">
        <v>65</v>
      </c>
      <c r="AI36" s="22" t="s">
        <v>65</v>
      </c>
      <c r="AJ36" s="22" t="s">
        <v>65</v>
      </c>
      <c r="AK36" s="22" t="s">
        <v>65</v>
      </c>
      <c r="AL36" s="40" t="s">
        <v>61</v>
      </c>
    </row>
    <row r="37" spans="1:38" ht="26.25" customHeight="1" thickBot="1" x14ac:dyDescent="0.25">
      <c r="A37" s="60" t="s">
        <v>85</v>
      </c>
      <c r="B37" s="60" t="s">
        <v>118</v>
      </c>
      <c r="C37" s="61" t="s">
        <v>119</v>
      </c>
      <c r="D37" s="62"/>
      <c r="E37" s="3" t="s">
        <v>69</v>
      </c>
      <c r="F37" s="3" t="s">
        <v>69</v>
      </c>
      <c r="G37" s="3" t="s">
        <v>69</v>
      </c>
      <c r="H37" s="3" t="s">
        <v>69</v>
      </c>
      <c r="I37" s="3" t="s">
        <v>69</v>
      </c>
      <c r="J37" s="3" t="s">
        <v>69</v>
      </c>
      <c r="K37" s="3" t="s">
        <v>69</v>
      </c>
      <c r="L37" s="3" t="s">
        <v>69</v>
      </c>
      <c r="M37" s="3" t="s">
        <v>69</v>
      </c>
      <c r="N37" s="3" t="s">
        <v>69</v>
      </c>
      <c r="O37" s="3" t="s">
        <v>69</v>
      </c>
      <c r="P37" s="3" t="s">
        <v>69</v>
      </c>
      <c r="Q37" s="3" t="s">
        <v>69</v>
      </c>
      <c r="R37" s="3" t="s">
        <v>69</v>
      </c>
      <c r="S37" s="3" t="s">
        <v>69</v>
      </c>
      <c r="T37" s="3" t="s">
        <v>69</v>
      </c>
      <c r="U37" s="3" t="s">
        <v>69</v>
      </c>
      <c r="V37" s="3" t="s">
        <v>69</v>
      </c>
      <c r="W37" s="3" t="s">
        <v>69</v>
      </c>
      <c r="X37" s="3" t="s">
        <v>69</v>
      </c>
      <c r="Y37" s="3" t="s">
        <v>69</v>
      </c>
      <c r="Z37" s="3" t="s">
        <v>69</v>
      </c>
      <c r="AA37" s="3" t="s">
        <v>69</v>
      </c>
      <c r="AB37" s="3" t="s">
        <v>69</v>
      </c>
      <c r="AC37" s="3" t="s">
        <v>69</v>
      </c>
      <c r="AD37" s="3" t="s">
        <v>69</v>
      </c>
      <c r="AE37" s="51"/>
      <c r="AF37" s="22" t="s">
        <v>69</v>
      </c>
      <c r="AG37" s="22" t="s">
        <v>69</v>
      </c>
      <c r="AH37" s="22" t="s">
        <v>69</v>
      </c>
      <c r="AI37" s="22" t="s">
        <v>69</v>
      </c>
      <c r="AJ37" s="22" t="s">
        <v>69</v>
      </c>
      <c r="AK37" s="22" t="s">
        <v>69</v>
      </c>
      <c r="AL37" s="40" t="s">
        <v>61</v>
      </c>
    </row>
    <row r="38" spans="1:38" ht="26.25" customHeight="1" thickBot="1" x14ac:dyDescent="0.25">
      <c r="A38" s="60" t="s">
        <v>85</v>
      </c>
      <c r="B38" s="60" t="s">
        <v>120</v>
      </c>
      <c r="C38" s="61" t="s">
        <v>121</v>
      </c>
      <c r="D38" s="67"/>
      <c r="E38" s="3" t="s">
        <v>69</v>
      </c>
      <c r="F38" s="3" t="s">
        <v>69</v>
      </c>
      <c r="G38" s="3" t="s">
        <v>69</v>
      </c>
      <c r="H38" s="3" t="s">
        <v>69</v>
      </c>
      <c r="I38" s="3" t="s">
        <v>69</v>
      </c>
      <c r="J38" s="3" t="s">
        <v>69</v>
      </c>
      <c r="K38" s="3" t="s">
        <v>69</v>
      </c>
      <c r="L38" s="3" t="s">
        <v>69</v>
      </c>
      <c r="M38" s="3" t="s">
        <v>69</v>
      </c>
      <c r="N38" s="3" t="s">
        <v>69</v>
      </c>
      <c r="O38" s="3" t="s">
        <v>69</v>
      </c>
      <c r="P38" s="3" t="s">
        <v>69</v>
      </c>
      <c r="Q38" s="3" t="s">
        <v>69</v>
      </c>
      <c r="R38" s="3" t="s">
        <v>69</v>
      </c>
      <c r="S38" s="3" t="s">
        <v>69</v>
      </c>
      <c r="T38" s="3" t="s">
        <v>69</v>
      </c>
      <c r="U38" s="3" t="s">
        <v>69</v>
      </c>
      <c r="V38" s="3" t="s">
        <v>69</v>
      </c>
      <c r="W38" s="3" t="s">
        <v>69</v>
      </c>
      <c r="X38" s="3" t="s">
        <v>69</v>
      </c>
      <c r="Y38" s="3" t="s">
        <v>69</v>
      </c>
      <c r="Z38" s="3" t="s">
        <v>69</v>
      </c>
      <c r="AA38" s="3" t="s">
        <v>69</v>
      </c>
      <c r="AB38" s="3" t="s">
        <v>69</v>
      </c>
      <c r="AC38" s="3" t="s">
        <v>69</v>
      </c>
      <c r="AD38" s="3" t="s">
        <v>69</v>
      </c>
      <c r="AE38" s="51"/>
      <c r="AF38" s="22" t="s">
        <v>69</v>
      </c>
      <c r="AG38" s="22" t="s">
        <v>69</v>
      </c>
      <c r="AH38" s="22" t="s">
        <v>69</v>
      </c>
      <c r="AI38" s="22" t="s">
        <v>69</v>
      </c>
      <c r="AJ38" s="22" t="s">
        <v>69</v>
      </c>
      <c r="AK38" s="22" t="s">
        <v>69</v>
      </c>
      <c r="AL38" s="40" t="s">
        <v>61</v>
      </c>
    </row>
    <row r="39" spans="1:38" ht="26.25" customHeight="1" thickBot="1" x14ac:dyDescent="0.25">
      <c r="A39" s="60" t="s">
        <v>122</v>
      </c>
      <c r="B39" s="60" t="s">
        <v>123</v>
      </c>
      <c r="C39" s="61" t="s">
        <v>124</v>
      </c>
      <c r="D39" s="62"/>
      <c r="E39" s="3">
        <v>0.25496099999999999</v>
      </c>
      <c r="F39" s="3">
        <v>5.6427999999999999E-2</v>
      </c>
      <c r="G39" s="3">
        <v>0.10427699999999999</v>
      </c>
      <c r="H39" s="3">
        <v>1.065E-3</v>
      </c>
      <c r="I39" s="3">
        <v>3.4275E-2</v>
      </c>
      <c r="J39" s="3">
        <v>4.0995999999999998E-2</v>
      </c>
      <c r="K39" s="3">
        <v>4.3295E-2</v>
      </c>
      <c r="L39" s="3">
        <v>6.2259999999999998E-3</v>
      </c>
      <c r="M39" s="3">
        <v>0.17723900000000001</v>
      </c>
      <c r="N39" s="3">
        <v>2.4833000000000001E-2</v>
      </c>
      <c r="O39" s="3">
        <v>1.2111E-2</v>
      </c>
      <c r="P39" s="3">
        <v>9.1799999999999998E-4</v>
      </c>
      <c r="Q39" s="3">
        <v>2.8511999999999999E-2</v>
      </c>
      <c r="R39" s="3">
        <v>1.7616E-2</v>
      </c>
      <c r="S39" s="3">
        <v>9.8270000000000007E-3</v>
      </c>
      <c r="T39" s="3">
        <v>0.18051</v>
      </c>
      <c r="U39" s="3">
        <v>3.4499999999999998E-4</v>
      </c>
      <c r="V39" s="3">
        <v>0.25329499999999999</v>
      </c>
      <c r="W39" s="3">
        <v>6.8253999999999995E-2</v>
      </c>
      <c r="X39" s="3">
        <v>1.2925000000000001E-2</v>
      </c>
      <c r="Y39" s="3">
        <v>1.7510999999999999E-2</v>
      </c>
      <c r="Z39" s="3">
        <v>7.5680000000000001E-3</v>
      </c>
      <c r="AA39" s="3">
        <v>5.1229999999999999E-3</v>
      </c>
      <c r="AB39" s="3">
        <v>4.3126999999999999E-2</v>
      </c>
      <c r="AC39" s="3">
        <v>2.3249999999999998E-3</v>
      </c>
      <c r="AD39" s="3">
        <v>6.8060000000000004E-3</v>
      </c>
      <c r="AE39" s="51"/>
      <c r="AF39" s="165">
        <v>625.43720000000008</v>
      </c>
      <c r="AG39" s="22">
        <v>40</v>
      </c>
      <c r="AH39" s="22">
        <v>3073</v>
      </c>
      <c r="AI39" s="165">
        <v>554</v>
      </c>
      <c r="AJ39" s="22" t="s">
        <v>65</v>
      </c>
      <c r="AK39" s="22" t="s">
        <v>65</v>
      </c>
      <c r="AL39" s="40" t="s">
        <v>61</v>
      </c>
    </row>
    <row r="40" spans="1:38" ht="26.25" customHeight="1" thickBot="1" x14ac:dyDescent="0.25">
      <c r="A40" s="60" t="s">
        <v>85</v>
      </c>
      <c r="B40" s="60" t="s">
        <v>125</v>
      </c>
      <c r="C40" s="61" t="s">
        <v>126</v>
      </c>
      <c r="D40" s="62"/>
      <c r="E40" s="3">
        <v>5.7849999999999999E-2</v>
      </c>
      <c r="F40" s="3">
        <v>2.1795999999999999E-2</v>
      </c>
      <c r="G40" s="3">
        <v>5.3000000000000001E-5</v>
      </c>
      <c r="H40" s="3">
        <v>3.8000000000000002E-5</v>
      </c>
      <c r="I40" s="3">
        <v>3.3630000000000001E-3</v>
      </c>
      <c r="J40" s="3">
        <v>3.3630000000000001E-3</v>
      </c>
      <c r="K40" s="3">
        <v>3.3630000000000001E-3</v>
      </c>
      <c r="L40" s="3">
        <v>2.1059999999999998E-3</v>
      </c>
      <c r="M40" s="3">
        <v>0.133161</v>
      </c>
      <c r="N40" s="3">
        <v>7.3499999999999998E-4</v>
      </c>
      <c r="O40" s="3">
        <v>4.8000000000000001E-5</v>
      </c>
      <c r="P40" s="3" t="s">
        <v>72</v>
      </c>
      <c r="Q40" s="3" t="s">
        <v>72</v>
      </c>
      <c r="R40" s="3">
        <v>2.3900000000000001E-4</v>
      </c>
      <c r="S40" s="3">
        <v>8.1250000000000003E-3</v>
      </c>
      <c r="T40" s="3">
        <v>3.3500000000000001E-4</v>
      </c>
      <c r="U40" s="3">
        <v>4.8000000000000001E-5</v>
      </c>
      <c r="V40" s="3">
        <v>4.7790000000000003E-3</v>
      </c>
      <c r="W40" s="3" t="s">
        <v>72</v>
      </c>
      <c r="X40" s="3">
        <v>1.45E-4</v>
      </c>
      <c r="Y40" s="3">
        <v>2.3800000000000001E-4</v>
      </c>
      <c r="Z40" s="3" t="s">
        <v>72</v>
      </c>
      <c r="AA40" s="3" t="s">
        <v>72</v>
      </c>
      <c r="AB40" s="3">
        <v>3.8299999999999999E-4</v>
      </c>
      <c r="AC40" s="3" t="s">
        <v>65</v>
      </c>
      <c r="AD40" s="3" t="s">
        <v>65</v>
      </c>
      <c r="AE40" s="51"/>
      <c r="AF40" s="22">
        <v>202.42091600000001</v>
      </c>
      <c r="AG40" s="22" t="s">
        <v>65</v>
      </c>
      <c r="AH40" s="22" t="s">
        <v>65</v>
      </c>
      <c r="AI40" s="22" t="s">
        <v>65</v>
      </c>
      <c r="AJ40" s="22" t="s">
        <v>65</v>
      </c>
      <c r="AK40" s="22" t="s">
        <v>65</v>
      </c>
      <c r="AL40" s="40" t="s">
        <v>61</v>
      </c>
    </row>
    <row r="41" spans="1:38" ht="26.25" customHeight="1" thickBot="1" x14ac:dyDescent="0.25">
      <c r="A41" s="60" t="s">
        <v>122</v>
      </c>
      <c r="B41" s="60" t="s">
        <v>127</v>
      </c>
      <c r="C41" s="61" t="s">
        <v>128</v>
      </c>
      <c r="D41" s="62"/>
      <c r="E41" s="164">
        <v>4.6547549999999998</v>
      </c>
      <c r="F41" s="164">
        <v>3.4647510000000001</v>
      </c>
      <c r="G41" s="164">
        <v>0.124178</v>
      </c>
      <c r="H41" s="164">
        <v>6.0682E-2</v>
      </c>
      <c r="I41" s="164">
        <v>1.729922</v>
      </c>
      <c r="J41" s="164">
        <v>1.813982</v>
      </c>
      <c r="K41" s="164">
        <v>1.933325</v>
      </c>
      <c r="L41" s="164">
        <v>0.72116899999999995</v>
      </c>
      <c r="M41" s="164">
        <v>55.493811000000001</v>
      </c>
      <c r="N41" s="164">
        <v>1.7435400000000001</v>
      </c>
      <c r="O41" s="164">
        <v>0.248835</v>
      </c>
      <c r="P41" s="164">
        <v>4.4672999999999997E-2</v>
      </c>
      <c r="Q41" s="164">
        <v>3.04E-2</v>
      </c>
      <c r="R41" s="164">
        <v>0.36727399999999999</v>
      </c>
      <c r="S41" s="164">
        <v>9.7224000000000005E-2</v>
      </c>
      <c r="T41" s="164">
        <v>3.3814999999999998E-2</v>
      </c>
      <c r="U41" s="164">
        <v>8.0499999999999999E-3</v>
      </c>
      <c r="V41" s="164">
        <v>8.1336530000000007</v>
      </c>
      <c r="W41" s="164">
        <v>0.36095899999999997</v>
      </c>
      <c r="X41" s="164">
        <v>0.91764000000000001</v>
      </c>
      <c r="Y41" s="164">
        <v>0.76641499999999996</v>
      </c>
      <c r="Z41" s="164">
        <v>0.58679199999999998</v>
      </c>
      <c r="AA41" s="164">
        <v>0.95493099999999997</v>
      </c>
      <c r="AB41" s="164">
        <v>3.2257769999999999</v>
      </c>
      <c r="AC41" s="164">
        <v>0.180757</v>
      </c>
      <c r="AD41" s="164">
        <v>9.1800000000000007E-3</v>
      </c>
      <c r="AE41" s="51"/>
      <c r="AF41" s="165">
        <v>387.6</v>
      </c>
      <c r="AG41" s="165">
        <v>50</v>
      </c>
      <c r="AH41" s="22">
        <v>2418</v>
      </c>
      <c r="AI41" s="22">
        <v>15842</v>
      </c>
      <c r="AJ41" s="165">
        <v>237.102</v>
      </c>
      <c r="AK41" s="22" t="s">
        <v>65</v>
      </c>
      <c r="AL41" s="40" t="s">
        <v>61</v>
      </c>
    </row>
    <row r="42" spans="1:38" ht="26.25" customHeight="1" thickBot="1" x14ac:dyDescent="0.25">
      <c r="A42" s="60" t="s">
        <v>85</v>
      </c>
      <c r="B42" s="60" t="s">
        <v>129</v>
      </c>
      <c r="C42" s="61" t="s">
        <v>130</v>
      </c>
      <c r="D42" s="62"/>
      <c r="E42" s="3">
        <v>3.6861999999999999E-2</v>
      </c>
      <c r="F42" s="3">
        <v>0.25836700000000001</v>
      </c>
      <c r="G42" s="3">
        <v>5.8E-5</v>
      </c>
      <c r="H42" s="3">
        <v>2.8E-5</v>
      </c>
      <c r="I42" s="3">
        <v>9.7999999999999997E-3</v>
      </c>
      <c r="J42" s="3">
        <v>9.7999999999999997E-3</v>
      </c>
      <c r="K42" s="3">
        <v>9.7999999999999997E-3</v>
      </c>
      <c r="L42" s="3">
        <v>1.1280000000000001E-3</v>
      </c>
      <c r="M42" s="3">
        <v>2.9998520000000002</v>
      </c>
      <c r="N42" s="3">
        <v>2.009E-2</v>
      </c>
      <c r="O42" s="3">
        <v>5.5000000000000002E-5</v>
      </c>
      <c r="P42" s="3" t="s">
        <v>72</v>
      </c>
      <c r="Q42" s="3" t="s">
        <v>72</v>
      </c>
      <c r="R42" s="3">
        <v>2.7599999999999999E-4</v>
      </c>
      <c r="S42" s="3">
        <v>9.3889999999999998E-3</v>
      </c>
      <c r="T42" s="3">
        <v>3.8699999999999997E-4</v>
      </c>
      <c r="U42" s="3">
        <v>5.5000000000000002E-5</v>
      </c>
      <c r="V42" s="3">
        <v>5.5230000000000001E-3</v>
      </c>
      <c r="W42" s="3" t="s">
        <v>72</v>
      </c>
      <c r="X42" s="3">
        <v>2.0599999999999999E-4</v>
      </c>
      <c r="Y42" s="3">
        <v>2.3599999999999999E-4</v>
      </c>
      <c r="Z42" s="3" t="s">
        <v>72</v>
      </c>
      <c r="AA42" s="3" t="s">
        <v>72</v>
      </c>
      <c r="AB42" s="3">
        <v>4.4200000000000001E-4</v>
      </c>
      <c r="AC42" s="3" t="s">
        <v>65</v>
      </c>
      <c r="AD42" s="3" t="s">
        <v>65</v>
      </c>
      <c r="AE42" s="51"/>
      <c r="AF42" s="22">
        <v>240.4195</v>
      </c>
      <c r="AG42" s="22" t="s">
        <v>65</v>
      </c>
      <c r="AH42" s="22" t="s">
        <v>65</v>
      </c>
      <c r="AI42" s="22" t="s">
        <v>65</v>
      </c>
      <c r="AJ42" s="22" t="s">
        <v>65</v>
      </c>
      <c r="AK42" s="22" t="s">
        <v>65</v>
      </c>
      <c r="AL42" s="40" t="s">
        <v>61</v>
      </c>
    </row>
    <row r="43" spans="1:38" ht="26.25" customHeight="1" thickBot="1" x14ac:dyDescent="0.25">
      <c r="A43" s="60" t="s">
        <v>122</v>
      </c>
      <c r="B43" s="60" t="s">
        <v>131</v>
      </c>
      <c r="C43" s="61" t="s">
        <v>132</v>
      </c>
      <c r="D43" s="62"/>
      <c r="E43" s="3">
        <v>0.127053</v>
      </c>
      <c r="F43" s="3">
        <v>3.2981000000000003E-2</v>
      </c>
      <c r="G43" s="3">
        <v>0.102779</v>
      </c>
      <c r="H43" s="3">
        <v>2.24E-4</v>
      </c>
      <c r="I43" s="3">
        <v>1.6879999999999999E-2</v>
      </c>
      <c r="J43" s="3">
        <v>1.8519000000000001E-2</v>
      </c>
      <c r="K43" s="3">
        <v>1.9900999999999999E-2</v>
      </c>
      <c r="L43" s="3">
        <v>6.2919999999999998E-3</v>
      </c>
      <c r="M43" s="3">
        <v>0.10632</v>
      </c>
      <c r="N43" s="3">
        <v>2.2086999999999999E-2</v>
      </c>
      <c r="O43" s="3">
        <v>1.4531000000000001E-2</v>
      </c>
      <c r="P43" s="3">
        <v>2.8299999999999999E-4</v>
      </c>
      <c r="Q43" s="3">
        <v>4.1057000000000003E-2</v>
      </c>
      <c r="R43" s="3">
        <v>2.1148E-2</v>
      </c>
      <c r="S43" s="3">
        <v>9.8300000000000002E-3</v>
      </c>
      <c r="T43" s="3">
        <v>0.25946599999999997</v>
      </c>
      <c r="U43" s="3">
        <v>1.06E-4</v>
      </c>
      <c r="V43" s="3">
        <v>9.3856999999999996E-2</v>
      </c>
      <c r="W43" s="3">
        <v>3.0001E-2</v>
      </c>
      <c r="X43" s="3">
        <v>8.9510000000000006E-3</v>
      </c>
      <c r="Y43" s="3">
        <v>1.1192000000000001E-2</v>
      </c>
      <c r="Z43" s="3">
        <v>6.0569999999999999E-3</v>
      </c>
      <c r="AA43" s="3">
        <v>3.5349999999999999E-3</v>
      </c>
      <c r="AB43" s="3">
        <v>2.9734E-2</v>
      </c>
      <c r="AC43" s="3">
        <v>8.0699999999999999E-4</v>
      </c>
      <c r="AD43" s="3">
        <v>2.0430000000000001E-3</v>
      </c>
      <c r="AE43" s="51"/>
      <c r="AF43" s="22">
        <v>920.08880000000011</v>
      </c>
      <c r="AG43" s="22">
        <v>12</v>
      </c>
      <c r="AH43" s="22">
        <v>171</v>
      </c>
      <c r="AI43" s="22">
        <v>171</v>
      </c>
      <c r="AJ43" s="22" t="s">
        <v>65</v>
      </c>
      <c r="AK43" s="22" t="s">
        <v>65</v>
      </c>
      <c r="AL43" s="40" t="s">
        <v>61</v>
      </c>
    </row>
    <row r="44" spans="1:38" ht="26.25" customHeight="1" thickBot="1" x14ac:dyDescent="0.25">
      <c r="A44" s="60" t="s">
        <v>85</v>
      </c>
      <c r="B44" s="60" t="s">
        <v>133</v>
      </c>
      <c r="C44" s="61" t="s">
        <v>134</v>
      </c>
      <c r="D44" s="62"/>
      <c r="E44" s="3">
        <v>1.0137830000000001</v>
      </c>
      <c r="F44" s="3">
        <v>0.10263700000000001</v>
      </c>
      <c r="G44" s="3">
        <v>1.3630000000000001E-3</v>
      </c>
      <c r="H44" s="3">
        <v>5.4199999999999995E-4</v>
      </c>
      <c r="I44" s="3">
        <v>3.6638999999999998E-2</v>
      </c>
      <c r="J44" s="3">
        <v>3.6638999999999998E-2</v>
      </c>
      <c r="K44" s="3">
        <v>3.6638999999999998E-2</v>
      </c>
      <c r="L44" s="3">
        <v>2.351E-2</v>
      </c>
      <c r="M44" s="3">
        <v>1.128342</v>
      </c>
      <c r="N44" s="3">
        <v>4.0200000000000001E-3</v>
      </c>
      <c r="O44" s="3">
        <v>6.8099999999999996E-4</v>
      </c>
      <c r="P44" s="3" t="s">
        <v>72</v>
      </c>
      <c r="Q44" s="3" t="s">
        <v>72</v>
      </c>
      <c r="R44" s="3">
        <v>3.4069999999999999E-3</v>
      </c>
      <c r="S44" s="3">
        <v>0.11583499999999999</v>
      </c>
      <c r="T44" s="3">
        <v>4.7699999999999999E-3</v>
      </c>
      <c r="U44" s="3">
        <v>6.8099999999999996E-4</v>
      </c>
      <c r="V44" s="3">
        <v>6.8138000000000004E-2</v>
      </c>
      <c r="W44" s="3" t="s">
        <v>72</v>
      </c>
      <c r="X44" s="3">
        <v>2.052E-3</v>
      </c>
      <c r="Y44" s="3">
        <v>3.3990000000000001E-3</v>
      </c>
      <c r="Z44" s="3" t="s">
        <v>72</v>
      </c>
      <c r="AA44" s="3" t="s">
        <v>72</v>
      </c>
      <c r="AB44" s="3">
        <v>5.4510000000000001E-3</v>
      </c>
      <c r="AC44" s="3" t="s">
        <v>65</v>
      </c>
      <c r="AD44" s="3" t="s">
        <v>65</v>
      </c>
      <c r="AE44" s="51"/>
      <c r="AF44" s="22">
        <v>2883.9974000000002</v>
      </c>
      <c r="AG44" s="22" t="s">
        <v>65</v>
      </c>
      <c r="AH44" s="22" t="s">
        <v>65</v>
      </c>
      <c r="AI44" s="22" t="s">
        <v>65</v>
      </c>
      <c r="AJ44" s="22" t="s">
        <v>65</v>
      </c>
      <c r="AK44" s="22" t="s">
        <v>65</v>
      </c>
      <c r="AL44" s="40" t="s">
        <v>61</v>
      </c>
    </row>
    <row r="45" spans="1:38" ht="26.25" customHeight="1" thickBot="1" x14ac:dyDescent="0.25">
      <c r="A45" s="60" t="s">
        <v>85</v>
      </c>
      <c r="B45" s="60" t="s">
        <v>135</v>
      </c>
      <c r="C45" s="61" t="s">
        <v>136</v>
      </c>
      <c r="D45" s="62"/>
      <c r="E45" s="3">
        <v>5.1966999999999999E-2</v>
      </c>
      <c r="F45" s="3">
        <v>1.854E-3</v>
      </c>
      <c r="G45" s="3">
        <v>1.3240000000000001E-3</v>
      </c>
      <c r="H45" s="3" t="s">
        <v>72</v>
      </c>
      <c r="I45" s="3">
        <v>9.2699999999999998E-4</v>
      </c>
      <c r="J45" s="3">
        <v>9.9299999999999996E-4</v>
      </c>
      <c r="K45" s="3">
        <v>9.9299999999999996E-4</v>
      </c>
      <c r="L45" s="3">
        <v>3.0800000000000001E-4</v>
      </c>
      <c r="M45" s="3">
        <v>4.8989999999999997E-3</v>
      </c>
      <c r="N45" s="3">
        <v>8.6000000000000003E-5</v>
      </c>
      <c r="O45" s="3">
        <v>6.9999999999999999E-6</v>
      </c>
      <c r="P45" s="3">
        <v>2.0000000000000002E-5</v>
      </c>
      <c r="Q45" s="3">
        <v>2.5999999999999998E-5</v>
      </c>
      <c r="R45" s="3">
        <v>3.3000000000000003E-5</v>
      </c>
      <c r="S45" s="3">
        <v>1.3200000000000001E-4</v>
      </c>
      <c r="T45" s="3">
        <v>6.6200000000000005E-4</v>
      </c>
      <c r="U45" s="3">
        <v>6.9999999999999999E-6</v>
      </c>
      <c r="V45" s="3">
        <v>7.94E-4</v>
      </c>
      <c r="W45" s="3">
        <v>8.6000000000000003E-5</v>
      </c>
      <c r="X45" s="3">
        <v>9.9999999999999995E-7</v>
      </c>
      <c r="Y45" s="3">
        <v>6.9999999999999999E-6</v>
      </c>
      <c r="Z45" s="3">
        <v>6.9999999999999999E-6</v>
      </c>
      <c r="AA45" s="3">
        <v>9.9999999999999995E-7</v>
      </c>
      <c r="AB45" s="3">
        <v>1.5999999999999999E-5</v>
      </c>
      <c r="AC45" s="3">
        <v>5.3000000000000001E-5</v>
      </c>
      <c r="AD45" s="3">
        <v>2.5000000000000001E-5</v>
      </c>
      <c r="AE45" s="51"/>
      <c r="AF45" s="22">
        <v>28.002600000000001</v>
      </c>
      <c r="AG45" s="22" t="s">
        <v>65</v>
      </c>
      <c r="AH45" s="22" t="s">
        <v>65</v>
      </c>
      <c r="AI45" s="22" t="s">
        <v>65</v>
      </c>
      <c r="AJ45" s="22" t="s">
        <v>65</v>
      </c>
      <c r="AK45" s="22" t="s">
        <v>65</v>
      </c>
      <c r="AL45" s="40" t="s">
        <v>61</v>
      </c>
    </row>
    <row r="46" spans="1:38" ht="26.25" customHeight="1" thickBot="1" x14ac:dyDescent="0.25">
      <c r="A46" s="60" t="s">
        <v>122</v>
      </c>
      <c r="B46" s="60" t="s">
        <v>137</v>
      </c>
      <c r="C46" s="61" t="s">
        <v>138</v>
      </c>
      <c r="D46" s="62"/>
      <c r="E46" s="3" t="s">
        <v>139</v>
      </c>
      <c r="F46" s="3" t="s">
        <v>139</v>
      </c>
      <c r="G46" s="3" t="s">
        <v>139</v>
      </c>
      <c r="H46" s="3" t="s">
        <v>139</v>
      </c>
      <c r="I46" s="3" t="s">
        <v>139</v>
      </c>
      <c r="J46" s="3" t="s">
        <v>139</v>
      </c>
      <c r="K46" s="3" t="s">
        <v>139</v>
      </c>
      <c r="L46" s="3" t="s">
        <v>139</v>
      </c>
      <c r="M46" s="3" t="s">
        <v>139</v>
      </c>
      <c r="N46" s="3" t="s">
        <v>139</v>
      </c>
      <c r="O46" s="3" t="s">
        <v>139</v>
      </c>
      <c r="P46" s="3" t="s">
        <v>139</v>
      </c>
      <c r="Q46" s="3" t="s">
        <v>139</v>
      </c>
      <c r="R46" s="3" t="s">
        <v>139</v>
      </c>
      <c r="S46" s="3" t="s">
        <v>139</v>
      </c>
      <c r="T46" s="3" t="s">
        <v>139</v>
      </c>
      <c r="U46" s="3" t="s">
        <v>139</v>
      </c>
      <c r="V46" s="3" t="s">
        <v>139</v>
      </c>
      <c r="W46" s="3" t="s">
        <v>139</v>
      </c>
      <c r="X46" s="3" t="s">
        <v>139</v>
      </c>
      <c r="Y46" s="3" t="s">
        <v>139</v>
      </c>
      <c r="Z46" s="3" t="s">
        <v>139</v>
      </c>
      <c r="AA46" s="3" t="s">
        <v>139</v>
      </c>
      <c r="AB46" s="3" t="s">
        <v>139</v>
      </c>
      <c r="AC46" s="3" t="s">
        <v>139</v>
      </c>
      <c r="AD46" s="3" t="s">
        <v>139</v>
      </c>
      <c r="AE46" s="51"/>
      <c r="AF46" s="3" t="s">
        <v>139</v>
      </c>
      <c r="AG46" s="3" t="s">
        <v>139</v>
      </c>
      <c r="AH46" s="3" t="s">
        <v>139</v>
      </c>
      <c r="AI46" s="3" t="s">
        <v>139</v>
      </c>
      <c r="AJ46" s="3" t="s">
        <v>139</v>
      </c>
      <c r="AK46" s="3" t="s">
        <v>139</v>
      </c>
      <c r="AL46" s="40" t="s">
        <v>61</v>
      </c>
    </row>
    <row r="47" spans="1:38" ht="26.25" customHeight="1" thickBot="1" x14ac:dyDescent="0.25">
      <c r="A47" s="60" t="s">
        <v>85</v>
      </c>
      <c r="B47" s="60" t="s">
        <v>140</v>
      </c>
      <c r="C47" s="61" t="s">
        <v>141</v>
      </c>
      <c r="D47" s="62"/>
      <c r="E47" s="3" t="s">
        <v>139</v>
      </c>
      <c r="F47" s="3" t="s">
        <v>139</v>
      </c>
      <c r="G47" s="3" t="s">
        <v>139</v>
      </c>
      <c r="H47" s="3" t="s">
        <v>139</v>
      </c>
      <c r="I47" s="3" t="s">
        <v>139</v>
      </c>
      <c r="J47" s="3" t="s">
        <v>139</v>
      </c>
      <c r="K47" s="3" t="s">
        <v>139</v>
      </c>
      <c r="L47" s="3" t="s">
        <v>139</v>
      </c>
      <c r="M47" s="3" t="s">
        <v>139</v>
      </c>
      <c r="N47" s="3" t="s">
        <v>139</v>
      </c>
      <c r="O47" s="3" t="s">
        <v>139</v>
      </c>
      <c r="P47" s="3" t="s">
        <v>139</v>
      </c>
      <c r="Q47" s="3" t="s">
        <v>139</v>
      </c>
      <c r="R47" s="3" t="s">
        <v>139</v>
      </c>
      <c r="S47" s="3" t="s">
        <v>139</v>
      </c>
      <c r="T47" s="3" t="s">
        <v>139</v>
      </c>
      <c r="U47" s="3" t="s">
        <v>139</v>
      </c>
      <c r="V47" s="3" t="s">
        <v>139</v>
      </c>
      <c r="W47" s="3" t="s">
        <v>139</v>
      </c>
      <c r="X47" s="3" t="s">
        <v>139</v>
      </c>
      <c r="Y47" s="3" t="s">
        <v>139</v>
      </c>
      <c r="Z47" s="3" t="s">
        <v>139</v>
      </c>
      <c r="AA47" s="3" t="s">
        <v>139</v>
      </c>
      <c r="AB47" s="3" t="s">
        <v>139</v>
      </c>
      <c r="AC47" s="3" t="s">
        <v>139</v>
      </c>
      <c r="AD47" s="3" t="s">
        <v>139</v>
      </c>
      <c r="AE47" s="51"/>
      <c r="AF47" s="22" t="s">
        <v>139</v>
      </c>
      <c r="AG47" s="22" t="s">
        <v>139</v>
      </c>
      <c r="AH47" s="22" t="s">
        <v>139</v>
      </c>
      <c r="AI47" s="22" t="s">
        <v>139</v>
      </c>
      <c r="AJ47" s="22" t="s">
        <v>65</v>
      </c>
      <c r="AK47" s="22" t="s">
        <v>65</v>
      </c>
      <c r="AL47" s="40" t="s">
        <v>61</v>
      </c>
    </row>
    <row r="48" spans="1:38" ht="26.25" customHeight="1" thickBot="1" x14ac:dyDescent="0.25">
      <c r="A48" s="60" t="s">
        <v>142</v>
      </c>
      <c r="B48" s="60" t="s">
        <v>143</v>
      </c>
      <c r="C48" s="61" t="s">
        <v>144</v>
      </c>
      <c r="D48" s="62"/>
      <c r="E48" s="3" t="s">
        <v>69</v>
      </c>
      <c r="F48" s="3" t="s">
        <v>69</v>
      </c>
      <c r="G48" s="3" t="s">
        <v>69</v>
      </c>
      <c r="H48" s="3" t="s">
        <v>69</v>
      </c>
      <c r="I48" s="3" t="s">
        <v>69</v>
      </c>
      <c r="J48" s="3" t="s">
        <v>69</v>
      </c>
      <c r="K48" s="3" t="s">
        <v>69</v>
      </c>
      <c r="L48" s="3" t="s">
        <v>69</v>
      </c>
      <c r="M48" s="3" t="s">
        <v>69</v>
      </c>
      <c r="N48" s="3" t="s">
        <v>69</v>
      </c>
      <c r="O48" s="3" t="s">
        <v>69</v>
      </c>
      <c r="P48" s="3" t="s">
        <v>69</v>
      </c>
      <c r="Q48" s="3" t="s">
        <v>69</v>
      </c>
      <c r="R48" s="3" t="s">
        <v>69</v>
      </c>
      <c r="S48" s="3" t="s">
        <v>69</v>
      </c>
      <c r="T48" s="3" t="s">
        <v>69</v>
      </c>
      <c r="U48" s="3" t="s">
        <v>69</v>
      </c>
      <c r="V48" s="3" t="s">
        <v>69</v>
      </c>
      <c r="W48" s="3" t="s">
        <v>69</v>
      </c>
      <c r="X48" s="3" t="s">
        <v>69</v>
      </c>
      <c r="Y48" s="3" t="s">
        <v>69</v>
      </c>
      <c r="Z48" s="3" t="s">
        <v>69</v>
      </c>
      <c r="AA48" s="3" t="s">
        <v>69</v>
      </c>
      <c r="AB48" s="3" t="s">
        <v>69</v>
      </c>
      <c r="AC48" s="3" t="s">
        <v>69</v>
      </c>
      <c r="AD48" s="3" t="s">
        <v>69</v>
      </c>
      <c r="AE48" s="51"/>
      <c r="AF48" s="3" t="s">
        <v>69</v>
      </c>
      <c r="AG48" s="3" t="s">
        <v>69</v>
      </c>
      <c r="AH48" s="3" t="s">
        <v>69</v>
      </c>
      <c r="AI48" s="3" t="s">
        <v>69</v>
      </c>
      <c r="AJ48" s="3" t="s">
        <v>69</v>
      </c>
      <c r="AK48" s="3" t="s">
        <v>69</v>
      </c>
      <c r="AL48" s="40" t="s">
        <v>145</v>
      </c>
    </row>
    <row r="49" spans="1:38" ht="26.25" customHeight="1" thickBot="1" x14ac:dyDescent="0.25">
      <c r="A49" s="60" t="s">
        <v>142</v>
      </c>
      <c r="B49" s="60" t="s">
        <v>146</v>
      </c>
      <c r="C49" s="61" t="s">
        <v>147</v>
      </c>
      <c r="D49" s="62"/>
      <c r="E49" s="3" t="s">
        <v>65</v>
      </c>
      <c r="F49" s="3" t="s">
        <v>65</v>
      </c>
      <c r="G49" s="3" t="s">
        <v>65</v>
      </c>
      <c r="H49" s="3" t="s">
        <v>65</v>
      </c>
      <c r="I49" s="3" t="s">
        <v>65</v>
      </c>
      <c r="J49" s="3" t="s">
        <v>65</v>
      </c>
      <c r="K49" s="3" t="s">
        <v>65</v>
      </c>
      <c r="L49" s="3" t="s">
        <v>65</v>
      </c>
      <c r="M49" s="3" t="s">
        <v>65</v>
      </c>
      <c r="N49" s="3" t="s">
        <v>65</v>
      </c>
      <c r="O49" s="3" t="s">
        <v>65</v>
      </c>
      <c r="P49" s="3" t="s">
        <v>65</v>
      </c>
      <c r="Q49" s="3" t="s">
        <v>65</v>
      </c>
      <c r="R49" s="3" t="s">
        <v>65</v>
      </c>
      <c r="S49" s="3" t="s">
        <v>65</v>
      </c>
      <c r="T49" s="3" t="s">
        <v>65</v>
      </c>
      <c r="U49" s="3" t="s">
        <v>65</v>
      </c>
      <c r="V49" s="3" t="s">
        <v>65</v>
      </c>
      <c r="W49" s="3" t="s">
        <v>65</v>
      </c>
      <c r="X49" s="3" t="s">
        <v>65</v>
      </c>
      <c r="Y49" s="3" t="s">
        <v>65</v>
      </c>
      <c r="Z49" s="3" t="s">
        <v>65</v>
      </c>
      <c r="AA49" s="3" t="s">
        <v>65</v>
      </c>
      <c r="AB49" s="3" t="s">
        <v>65</v>
      </c>
      <c r="AC49" s="3" t="s">
        <v>65</v>
      </c>
      <c r="AD49" s="3" t="s">
        <v>65</v>
      </c>
      <c r="AE49" s="51"/>
      <c r="AF49" s="3" t="s">
        <v>65</v>
      </c>
      <c r="AG49" s="3" t="s">
        <v>65</v>
      </c>
      <c r="AH49" s="3" t="s">
        <v>65</v>
      </c>
      <c r="AI49" s="3" t="s">
        <v>65</v>
      </c>
      <c r="AJ49" s="3" t="s">
        <v>65</v>
      </c>
      <c r="AK49" s="3" t="s">
        <v>65</v>
      </c>
      <c r="AL49" s="40" t="s">
        <v>148</v>
      </c>
    </row>
    <row r="50" spans="1:38" ht="26.25" customHeight="1" thickBot="1" x14ac:dyDescent="0.25">
      <c r="A50" s="60" t="s">
        <v>142</v>
      </c>
      <c r="B50" s="60" t="s">
        <v>149</v>
      </c>
      <c r="C50" s="61" t="s">
        <v>150</v>
      </c>
      <c r="D50" s="62"/>
      <c r="E50" s="164">
        <v>0.116215</v>
      </c>
      <c r="F50" s="164" t="s">
        <v>65</v>
      </c>
      <c r="G50" s="164">
        <v>2.3608000000000001E-2</v>
      </c>
      <c r="H50" s="164">
        <v>1.0286999999999999E-2</v>
      </c>
      <c r="I50" s="164">
        <v>0.56631699999999996</v>
      </c>
      <c r="J50" s="164">
        <v>0.58291300000000001</v>
      </c>
      <c r="K50" s="164">
        <v>1.1120509999999999</v>
      </c>
      <c r="L50" s="164" t="s">
        <v>72</v>
      </c>
      <c r="M50" s="164">
        <v>0.50623300000000004</v>
      </c>
      <c r="N50" s="3" t="s">
        <v>65</v>
      </c>
      <c r="O50" s="3" t="s">
        <v>65</v>
      </c>
      <c r="P50" s="3" t="s">
        <v>65</v>
      </c>
      <c r="Q50" s="3" t="s">
        <v>65</v>
      </c>
      <c r="R50" s="3" t="s">
        <v>65</v>
      </c>
      <c r="S50" s="3" t="s">
        <v>65</v>
      </c>
      <c r="T50" s="3" t="s">
        <v>65</v>
      </c>
      <c r="U50" s="3" t="s">
        <v>65</v>
      </c>
      <c r="V50" s="3" t="s">
        <v>65</v>
      </c>
      <c r="W50" s="3" t="s">
        <v>65</v>
      </c>
      <c r="X50" s="3" t="s">
        <v>65</v>
      </c>
      <c r="Y50" s="3" t="s">
        <v>65</v>
      </c>
      <c r="Z50" s="3" t="s">
        <v>65</v>
      </c>
      <c r="AA50" s="3" t="s">
        <v>65</v>
      </c>
      <c r="AB50" s="3" t="s">
        <v>65</v>
      </c>
      <c r="AC50" s="3" t="s">
        <v>65</v>
      </c>
      <c r="AD50" s="3" t="s">
        <v>65</v>
      </c>
      <c r="AE50" s="51"/>
      <c r="AF50" s="3" t="s">
        <v>65</v>
      </c>
      <c r="AG50" s="3" t="s">
        <v>65</v>
      </c>
      <c r="AH50" s="3" t="s">
        <v>65</v>
      </c>
      <c r="AI50" s="3" t="s">
        <v>65</v>
      </c>
      <c r="AJ50" s="3" t="s">
        <v>65</v>
      </c>
      <c r="AK50" s="3" t="s">
        <v>65</v>
      </c>
      <c r="AL50" s="40" t="s">
        <v>151</v>
      </c>
    </row>
    <row r="51" spans="1:38" ht="26.25" customHeight="1" thickBot="1" x14ac:dyDescent="0.25">
      <c r="A51" s="60" t="s">
        <v>142</v>
      </c>
      <c r="B51" s="64" t="s">
        <v>152</v>
      </c>
      <c r="C51" s="61" t="s">
        <v>153</v>
      </c>
      <c r="D51" s="62"/>
      <c r="E51" s="3" t="s">
        <v>69</v>
      </c>
      <c r="F51" s="3" t="s">
        <v>69</v>
      </c>
      <c r="G51" s="3" t="s">
        <v>69</v>
      </c>
      <c r="H51" s="3" t="s">
        <v>69</v>
      </c>
      <c r="I51" s="3" t="s">
        <v>69</v>
      </c>
      <c r="J51" s="3" t="s">
        <v>69</v>
      </c>
      <c r="K51" s="3" t="s">
        <v>69</v>
      </c>
      <c r="L51" s="3" t="s">
        <v>69</v>
      </c>
      <c r="M51" s="3" t="s">
        <v>69</v>
      </c>
      <c r="N51" s="3" t="s">
        <v>69</v>
      </c>
      <c r="O51" s="3" t="s">
        <v>69</v>
      </c>
      <c r="P51" s="3" t="s">
        <v>69</v>
      </c>
      <c r="Q51" s="3" t="s">
        <v>69</v>
      </c>
      <c r="R51" s="3" t="s">
        <v>69</v>
      </c>
      <c r="S51" s="3" t="s">
        <v>69</v>
      </c>
      <c r="T51" s="3" t="s">
        <v>69</v>
      </c>
      <c r="U51" s="3" t="s">
        <v>69</v>
      </c>
      <c r="V51" s="3" t="s">
        <v>69</v>
      </c>
      <c r="W51" s="3" t="s">
        <v>69</v>
      </c>
      <c r="X51" s="3" t="s">
        <v>69</v>
      </c>
      <c r="Y51" s="3" t="s">
        <v>69</v>
      </c>
      <c r="Z51" s="3" t="s">
        <v>69</v>
      </c>
      <c r="AA51" s="3" t="s">
        <v>69</v>
      </c>
      <c r="AB51" s="3" t="s">
        <v>69</v>
      </c>
      <c r="AC51" s="3" t="s">
        <v>69</v>
      </c>
      <c r="AD51" s="3" t="s">
        <v>69</v>
      </c>
      <c r="AE51" s="51"/>
      <c r="AF51" s="3" t="s">
        <v>65</v>
      </c>
      <c r="AG51" s="3" t="s">
        <v>65</v>
      </c>
      <c r="AH51" s="3" t="s">
        <v>65</v>
      </c>
      <c r="AI51" s="3" t="s">
        <v>65</v>
      </c>
      <c r="AJ51" s="3" t="s">
        <v>65</v>
      </c>
      <c r="AK51" s="3" t="s">
        <v>65</v>
      </c>
      <c r="AL51" s="40" t="s">
        <v>154</v>
      </c>
    </row>
    <row r="52" spans="1:38" ht="26.25" customHeight="1" thickBot="1" x14ac:dyDescent="0.25">
      <c r="A52" s="60" t="s">
        <v>142</v>
      </c>
      <c r="B52" s="64" t="s">
        <v>155</v>
      </c>
      <c r="C52" s="66" t="s">
        <v>156</v>
      </c>
      <c r="D52" s="63"/>
      <c r="E52" s="3">
        <v>1.4809999999999999E-3</v>
      </c>
      <c r="F52" s="3">
        <v>0.13495099999999999</v>
      </c>
      <c r="G52" s="3">
        <v>1.823E-3</v>
      </c>
      <c r="H52" s="3">
        <v>1.05E-4</v>
      </c>
      <c r="I52" s="3">
        <v>6.4359999999999999E-3</v>
      </c>
      <c r="J52" s="3">
        <v>1.2546E-2</v>
      </c>
      <c r="K52" s="3">
        <v>2.3928000000000001E-2</v>
      </c>
      <c r="L52" s="3" t="s">
        <v>65</v>
      </c>
      <c r="M52" s="3">
        <v>4.5050000000000003E-3</v>
      </c>
      <c r="N52" s="3" t="s">
        <v>65</v>
      </c>
      <c r="O52" s="3" t="s">
        <v>65</v>
      </c>
      <c r="P52" s="3" t="s">
        <v>65</v>
      </c>
      <c r="Q52" s="3" t="s">
        <v>65</v>
      </c>
      <c r="R52" s="3" t="s">
        <v>65</v>
      </c>
      <c r="S52" s="3" t="s">
        <v>65</v>
      </c>
      <c r="T52" s="3" t="s">
        <v>65</v>
      </c>
      <c r="U52" s="3" t="s">
        <v>65</v>
      </c>
      <c r="V52" s="3" t="s">
        <v>65</v>
      </c>
      <c r="W52" s="3" t="s">
        <v>65</v>
      </c>
      <c r="X52" s="3" t="s">
        <v>65</v>
      </c>
      <c r="Y52" s="3" t="s">
        <v>65</v>
      </c>
      <c r="Z52" s="3" t="s">
        <v>65</v>
      </c>
      <c r="AA52" s="3" t="s">
        <v>65</v>
      </c>
      <c r="AB52" s="3" t="s">
        <v>65</v>
      </c>
      <c r="AC52" s="3" t="s">
        <v>65</v>
      </c>
      <c r="AD52" s="3" t="s">
        <v>65</v>
      </c>
      <c r="AE52" s="51"/>
      <c r="AF52" s="3" t="s">
        <v>65</v>
      </c>
      <c r="AG52" s="3" t="s">
        <v>65</v>
      </c>
      <c r="AH52" s="3" t="s">
        <v>65</v>
      </c>
      <c r="AI52" s="3" t="s">
        <v>65</v>
      </c>
      <c r="AJ52" s="3" t="s">
        <v>65</v>
      </c>
      <c r="AK52" s="3" t="s">
        <v>65</v>
      </c>
      <c r="AL52" s="40" t="s">
        <v>157</v>
      </c>
    </row>
    <row r="53" spans="1:38" ht="26.25" customHeight="1" thickBot="1" x14ac:dyDescent="0.25">
      <c r="A53" s="60" t="s">
        <v>142</v>
      </c>
      <c r="B53" s="64" t="s">
        <v>158</v>
      </c>
      <c r="C53" s="66" t="s">
        <v>159</v>
      </c>
      <c r="D53" s="63"/>
      <c r="E53" s="3" t="s">
        <v>65</v>
      </c>
      <c r="F53" s="164">
        <v>0.64426000000000005</v>
      </c>
      <c r="G53" s="3" t="s">
        <v>72</v>
      </c>
      <c r="H53" s="3" t="s">
        <v>65</v>
      </c>
      <c r="I53" s="3" t="s">
        <v>65</v>
      </c>
      <c r="J53" s="3" t="s">
        <v>65</v>
      </c>
      <c r="K53" s="3" t="s">
        <v>65</v>
      </c>
      <c r="L53" s="3" t="s">
        <v>65</v>
      </c>
      <c r="M53" s="3" t="s">
        <v>65</v>
      </c>
      <c r="N53" s="3" t="s">
        <v>65</v>
      </c>
      <c r="O53" s="3" t="s">
        <v>65</v>
      </c>
      <c r="P53" s="3" t="s">
        <v>65</v>
      </c>
      <c r="Q53" s="3" t="s">
        <v>65</v>
      </c>
      <c r="R53" s="3" t="s">
        <v>65</v>
      </c>
      <c r="S53" s="3" t="s">
        <v>65</v>
      </c>
      <c r="T53" s="3" t="s">
        <v>65</v>
      </c>
      <c r="U53" s="3" t="s">
        <v>65</v>
      </c>
      <c r="V53" s="3" t="s">
        <v>65</v>
      </c>
      <c r="W53" s="3" t="s">
        <v>65</v>
      </c>
      <c r="X53" s="3" t="s">
        <v>65</v>
      </c>
      <c r="Y53" s="3" t="s">
        <v>65</v>
      </c>
      <c r="Z53" s="3" t="s">
        <v>65</v>
      </c>
      <c r="AA53" s="3" t="s">
        <v>65</v>
      </c>
      <c r="AB53" s="3" t="s">
        <v>65</v>
      </c>
      <c r="AC53" s="3" t="s">
        <v>65</v>
      </c>
      <c r="AD53" s="3" t="s">
        <v>65</v>
      </c>
      <c r="AE53" s="51"/>
      <c r="AF53" s="3" t="s">
        <v>65</v>
      </c>
      <c r="AG53" s="3" t="s">
        <v>65</v>
      </c>
      <c r="AH53" s="3" t="s">
        <v>65</v>
      </c>
      <c r="AI53" s="3" t="s">
        <v>65</v>
      </c>
      <c r="AJ53" s="3" t="s">
        <v>65</v>
      </c>
      <c r="AK53" s="22">
        <v>0.27400000000000002</v>
      </c>
      <c r="AL53" s="40" t="s">
        <v>160</v>
      </c>
    </row>
    <row r="54" spans="1:38" ht="37.5" customHeight="1" thickBot="1" x14ac:dyDescent="0.25">
      <c r="A54" s="60" t="s">
        <v>142</v>
      </c>
      <c r="B54" s="64" t="s">
        <v>161</v>
      </c>
      <c r="C54" s="66" t="s">
        <v>162</v>
      </c>
      <c r="D54" s="3"/>
      <c r="E54" s="3" t="s">
        <v>65</v>
      </c>
      <c r="F54" s="164">
        <v>1.3050000000000001E-2</v>
      </c>
      <c r="G54" s="3" t="s">
        <v>65</v>
      </c>
      <c r="H54" s="3" t="s">
        <v>65</v>
      </c>
      <c r="I54" s="3" t="s">
        <v>65</v>
      </c>
      <c r="J54" s="3" t="s">
        <v>65</v>
      </c>
      <c r="K54" s="3" t="s">
        <v>65</v>
      </c>
      <c r="L54" s="3" t="s">
        <v>65</v>
      </c>
      <c r="M54" s="3" t="s">
        <v>65</v>
      </c>
      <c r="N54" s="3" t="s">
        <v>65</v>
      </c>
      <c r="O54" s="3" t="s">
        <v>65</v>
      </c>
      <c r="P54" s="3" t="s">
        <v>65</v>
      </c>
      <c r="Q54" s="3" t="s">
        <v>65</v>
      </c>
      <c r="R54" s="3" t="s">
        <v>65</v>
      </c>
      <c r="S54" s="3" t="s">
        <v>65</v>
      </c>
      <c r="T54" s="3" t="s">
        <v>65</v>
      </c>
      <c r="U54" s="3" t="s">
        <v>65</v>
      </c>
      <c r="V54" s="3" t="s">
        <v>65</v>
      </c>
      <c r="W54" s="3" t="s">
        <v>65</v>
      </c>
      <c r="X54" s="3" t="s">
        <v>65</v>
      </c>
      <c r="Y54" s="3" t="s">
        <v>65</v>
      </c>
      <c r="Z54" s="3" t="s">
        <v>65</v>
      </c>
      <c r="AA54" s="3" t="s">
        <v>65</v>
      </c>
      <c r="AB54" s="3" t="s">
        <v>65</v>
      </c>
      <c r="AC54" s="3" t="s">
        <v>65</v>
      </c>
      <c r="AD54" s="3" t="s">
        <v>65</v>
      </c>
      <c r="AE54" s="51"/>
      <c r="AF54" s="3" t="s">
        <v>65</v>
      </c>
      <c r="AG54" s="3" t="s">
        <v>65</v>
      </c>
      <c r="AH54" s="3" t="s">
        <v>65</v>
      </c>
      <c r="AI54" s="3" t="s">
        <v>65</v>
      </c>
      <c r="AJ54" s="3" t="s">
        <v>65</v>
      </c>
      <c r="AK54" s="165">
        <v>467.23599999999999</v>
      </c>
      <c r="AL54" s="40" t="s">
        <v>163</v>
      </c>
    </row>
    <row r="55" spans="1:38" ht="26.25" customHeight="1" thickBot="1" x14ac:dyDescent="0.25">
      <c r="A55" s="60" t="s">
        <v>142</v>
      </c>
      <c r="B55" s="64" t="s">
        <v>164</v>
      </c>
      <c r="C55" s="66" t="s">
        <v>165</v>
      </c>
      <c r="D55" s="63"/>
      <c r="E55" s="3">
        <v>1.47E-4</v>
      </c>
      <c r="F55" s="3">
        <v>1.9999999999999999E-6</v>
      </c>
      <c r="G55" s="3">
        <v>6.9999999999999994E-5</v>
      </c>
      <c r="H55" s="3" t="s">
        <v>72</v>
      </c>
      <c r="I55" s="3">
        <v>9.7999999999999997E-5</v>
      </c>
      <c r="J55" s="3">
        <v>1.22E-4</v>
      </c>
      <c r="K55" s="3">
        <v>1.47E-4</v>
      </c>
      <c r="L55" s="3">
        <v>2.4000000000000001E-5</v>
      </c>
      <c r="M55" s="3">
        <v>1.47E-4</v>
      </c>
      <c r="N55" s="3">
        <v>1.5E-5</v>
      </c>
      <c r="O55" s="3">
        <v>5.9999999999999995E-8</v>
      </c>
      <c r="P55" s="3">
        <v>4.0000000000000001E-8</v>
      </c>
      <c r="Q55" s="3">
        <v>9.0000000000000002E-6</v>
      </c>
      <c r="R55" s="3">
        <v>3.0000000000000001E-6</v>
      </c>
      <c r="S55" s="3">
        <v>1.5999999999999999E-5</v>
      </c>
      <c r="T55" s="3">
        <v>6.0000000000000002E-6</v>
      </c>
      <c r="U55" s="3" t="s">
        <v>65</v>
      </c>
      <c r="V55" s="3">
        <v>9.0000000000000002E-6</v>
      </c>
      <c r="W55" s="3" t="s">
        <v>65</v>
      </c>
      <c r="X55" s="3" t="s">
        <v>65</v>
      </c>
      <c r="Y55" s="3" t="s">
        <v>65</v>
      </c>
      <c r="Z55" s="3" t="s">
        <v>65</v>
      </c>
      <c r="AA55" s="3" t="s">
        <v>65</v>
      </c>
      <c r="AB55" s="3" t="s">
        <v>65</v>
      </c>
      <c r="AC55" s="3" t="s">
        <v>65</v>
      </c>
      <c r="AD55" s="3" t="s">
        <v>65</v>
      </c>
      <c r="AE55" s="51"/>
      <c r="AF55" s="22" t="s">
        <v>65</v>
      </c>
      <c r="AG55" s="22" t="s">
        <v>65</v>
      </c>
      <c r="AH55" s="22" t="s">
        <v>65</v>
      </c>
      <c r="AI55" s="22" t="s">
        <v>65</v>
      </c>
      <c r="AJ55" s="22" t="s">
        <v>65</v>
      </c>
      <c r="AK55" s="22" t="s">
        <v>65</v>
      </c>
      <c r="AL55" s="40" t="s">
        <v>166</v>
      </c>
    </row>
    <row r="56" spans="1:38" ht="26.25" customHeight="1" thickBot="1" x14ac:dyDescent="0.25">
      <c r="A56" s="64" t="s">
        <v>142</v>
      </c>
      <c r="B56" s="64" t="s">
        <v>167</v>
      </c>
      <c r="C56" s="66" t="s">
        <v>168</v>
      </c>
      <c r="D56" s="63"/>
      <c r="E56" s="3" t="s">
        <v>69</v>
      </c>
      <c r="F56" s="3" t="s">
        <v>69</v>
      </c>
      <c r="G56" s="3" t="s">
        <v>69</v>
      </c>
      <c r="H56" s="3" t="s">
        <v>69</v>
      </c>
      <c r="I56" s="3" t="s">
        <v>69</v>
      </c>
      <c r="J56" s="3" t="s">
        <v>69</v>
      </c>
      <c r="K56" s="3" t="s">
        <v>69</v>
      </c>
      <c r="L56" s="3" t="s">
        <v>69</v>
      </c>
      <c r="M56" s="3" t="s">
        <v>69</v>
      </c>
      <c r="N56" s="3" t="s">
        <v>69</v>
      </c>
      <c r="O56" s="3" t="s">
        <v>69</v>
      </c>
      <c r="P56" s="3" t="s">
        <v>69</v>
      </c>
      <c r="Q56" s="3" t="s">
        <v>69</v>
      </c>
      <c r="R56" s="3" t="s">
        <v>69</v>
      </c>
      <c r="S56" s="3" t="s">
        <v>69</v>
      </c>
      <c r="T56" s="3" t="s">
        <v>69</v>
      </c>
      <c r="U56" s="3" t="s">
        <v>69</v>
      </c>
      <c r="V56" s="3" t="s">
        <v>69</v>
      </c>
      <c r="W56" s="3" t="s">
        <v>69</v>
      </c>
      <c r="X56" s="3" t="s">
        <v>69</v>
      </c>
      <c r="Y56" s="3" t="s">
        <v>69</v>
      </c>
      <c r="Z56" s="3" t="s">
        <v>69</v>
      </c>
      <c r="AA56" s="3" t="s">
        <v>69</v>
      </c>
      <c r="AB56" s="3" t="s">
        <v>69</v>
      </c>
      <c r="AC56" s="3" t="s">
        <v>69</v>
      </c>
      <c r="AD56" s="3" t="s">
        <v>69</v>
      </c>
      <c r="AE56" s="51"/>
      <c r="AF56" s="3" t="s">
        <v>69</v>
      </c>
      <c r="AG56" s="3" t="s">
        <v>69</v>
      </c>
      <c r="AH56" s="3" t="s">
        <v>69</v>
      </c>
      <c r="AI56" s="3" t="s">
        <v>69</v>
      </c>
      <c r="AJ56" s="3" t="s">
        <v>69</v>
      </c>
      <c r="AK56" s="3" t="s">
        <v>69</v>
      </c>
      <c r="AL56" s="40" t="s">
        <v>151</v>
      </c>
    </row>
    <row r="57" spans="1:38" ht="26.25" customHeight="1" thickBot="1" x14ac:dyDescent="0.25">
      <c r="A57" s="60" t="s">
        <v>66</v>
      </c>
      <c r="B57" s="60" t="s">
        <v>169</v>
      </c>
      <c r="C57" s="61" t="s">
        <v>170</v>
      </c>
      <c r="D57" s="62"/>
      <c r="E57" s="3" t="s">
        <v>139</v>
      </c>
      <c r="F57" s="3" t="s">
        <v>139</v>
      </c>
      <c r="G57" s="3" t="s">
        <v>139</v>
      </c>
      <c r="H57" s="3" t="s">
        <v>72</v>
      </c>
      <c r="I57" s="3">
        <v>3.882E-3</v>
      </c>
      <c r="J57" s="3">
        <v>6.8079999999999998E-3</v>
      </c>
      <c r="K57" s="3">
        <v>8.77E-3</v>
      </c>
      <c r="L57" s="3">
        <v>1.16E-4</v>
      </c>
      <c r="M57" s="3" t="s">
        <v>139</v>
      </c>
      <c r="N57" s="3" t="s">
        <v>139</v>
      </c>
      <c r="O57" s="3" t="s">
        <v>139</v>
      </c>
      <c r="P57" s="3" t="s">
        <v>139</v>
      </c>
      <c r="Q57" s="3" t="s">
        <v>139</v>
      </c>
      <c r="R57" s="3" t="s">
        <v>139</v>
      </c>
      <c r="S57" s="3" t="s">
        <v>139</v>
      </c>
      <c r="T57" s="3" t="s">
        <v>139</v>
      </c>
      <c r="U57" s="3" t="s">
        <v>139</v>
      </c>
      <c r="V57" s="3" t="s">
        <v>139</v>
      </c>
      <c r="W57" s="3" t="s">
        <v>139</v>
      </c>
      <c r="X57" s="3" t="s">
        <v>139</v>
      </c>
      <c r="Y57" s="3" t="s">
        <v>139</v>
      </c>
      <c r="Z57" s="3" t="s">
        <v>139</v>
      </c>
      <c r="AA57" s="3" t="s">
        <v>139</v>
      </c>
      <c r="AB57" s="3" t="s">
        <v>139</v>
      </c>
      <c r="AC57" s="3" t="s">
        <v>139</v>
      </c>
      <c r="AD57" s="3" t="s">
        <v>139</v>
      </c>
      <c r="AE57" s="51"/>
      <c r="AF57" s="119" t="s">
        <v>65</v>
      </c>
      <c r="AG57" s="119" t="s">
        <v>65</v>
      </c>
      <c r="AH57" s="119" t="s">
        <v>65</v>
      </c>
      <c r="AI57" s="119" t="s">
        <v>65</v>
      </c>
      <c r="AJ57" s="119" t="s">
        <v>65</v>
      </c>
      <c r="AK57" s="22">
        <v>503.62200000000001</v>
      </c>
      <c r="AL57" s="40" t="s">
        <v>171</v>
      </c>
    </row>
    <row r="58" spans="1:38" ht="26.25" customHeight="1" thickBot="1" x14ac:dyDescent="0.25">
      <c r="A58" s="60" t="s">
        <v>66</v>
      </c>
      <c r="B58" s="60" t="s">
        <v>172</v>
      </c>
      <c r="C58" s="61" t="s">
        <v>173</v>
      </c>
      <c r="D58" s="62"/>
      <c r="E58" s="3" t="s">
        <v>139</v>
      </c>
      <c r="F58" s="3" t="s">
        <v>139</v>
      </c>
      <c r="G58" s="3" t="s">
        <v>139</v>
      </c>
      <c r="H58" s="3" t="s">
        <v>72</v>
      </c>
      <c r="I58" s="3">
        <v>9.7999999999999997E-5</v>
      </c>
      <c r="J58" s="3">
        <v>4.86E-4</v>
      </c>
      <c r="K58" s="3">
        <v>1.25E-3</v>
      </c>
      <c r="L58" s="3">
        <v>4.3999999999999997E-8</v>
      </c>
      <c r="M58" s="3" t="s">
        <v>139</v>
      </c>
      <c r="N58" s="3" t="s">
        <v>139</v>
      </c>
      <c r="O58" s="3" t="s">
        <v>139</v>
      </c>
      <c r="P58" s="3" t="s">
        <v>139</v>
      </c>
      <c r="Q58" s="3" t="s">
        <v>139</v>
      </c>
      <c r="R58" s="3" t="s">
        <v>139</v>
      </c>
      <c r="S58" s="3" t="s">
        <v>139</v>
      </c>
      <c r="T58" s="3" t="s">
        <v>139</v>
      </c>
      <c r="U58" s="3" t="s">
        <v>139</v>
      </c>
      <c r="V58" s="3" t="s">
        <v>139</v>
      </c>
      <c r="W58" s="3" t="s">
        <v>139</v>
      </c>
      <c r="X58" s="3" t="s">
        <v>139</v>
      </c>
      <c r="Y58" s="3" t="s">
        <v>139</v>
      </c>
      <c r="Z58" s="3" t="s">
        <v>139</v>
      </c>
      <c r="AA58" s="3" t="s">
        <v>139</v>
      </c>
      <c r="AB58" s="3" t="s">
        <v>139</v>
      </c>
      <c r="AC58" s="3" t="s">
        <v>139</v>
      </c>
      <c r="AD58" s="3" t="s">
        <v>139</v>
      </c>
      <c r="AE58" s="51"/>
      <c r="AF58" s="119" t="s">
        <v>65</v>
      </c>
      <c r="AG58" s="119" t="s">
        <v>65</v>
      </c>
      <c r="AH58" s="119" t="s">
        <v>65</v>
      </c>
      <c r="AI58" s="119" t="s">
        <v>65</v>
      </c>
      <c r="AJ58" s="119" t="s">
        <v>65</v>
      </c>
      <c r="AK58" s="22">
        <v>45.728000000000002</v>
      </c>
      <c r="AL58" s="40" t="s">
        <v>174</v>
      </c>
    </row>
    <row r="59" spans="1:38" ht="26.25" customHeight="1" thickBot="1" x14ac:dyDescent="0.25">
      <c r="A59" s="60" t="s">
        <v>66</v>
      </c>
      <c r="B59" s="68" t="s">
        <v>175</v>
      </c>
      <c r="C59" s="61" t="s">
        <v>176</v>
      </c>
      <c r="D59" s="62"/>
      <c r="E59" s="3" t="s">
        <v>139</v>
      </c>
      <c r="F59" s="3" t="s">
        <v>139</v>
      </c>
      <c r="G59" s="3" t="s">
        <v>139</v>
      </c>
      <c r="H59" s="3" t="s">
        <v>72</v>
      </c>
      <c r="I59" s="3">
        <v>1.4400000000000001E-3</v>
      </c>
      <c r="J59" s="3">
        <v>1.6199999999999999E-3</v>
      </c>
      <c r="K59" s="3">
        <v>1.8E-3</v>
      </c>
      <c r="L59" s="3">
        <v>9.9999999999999995E-7</v>
      </c>
      <c r="M59" s="3" t="s">
        <v>139</v>
      </c>
      <c r="N59" s="3" t="s">
        <v>139</v>
      </c>
      <c r="O59" s="3" t="s">
        <v>139</v>
      </c>
      <c r="P59" s="3" t="s">
        <v>139</v>
      </c>
      <c r="Q59" s="3" t="s">
        <v>139</v>
      </c>
      <c r="R59" s="3" t="s">
        <v>139</v>
      </c>
      <c r="S59" s="3" t="s">
        <v>139</v>
      </c>
      <c r="T59" s="3" t="s">
        <v>139</v>
      </c>
      <c r="U59" s="3" t="s">
        <v>139</v>
      </c>
      <c r="V59" s="3" t="s">
        <v>139</v>
      </c>
      <c r="W59" s="3" t="s">
        <v>139</v>
      </c>
      <c r="X59" s="3" t="s">
        <v>139</v>
      </c>
      <c r="Y59" s="3" t="s">
        <v>139</v>
      </c>
      <c r="Z59" s="3" t="s">
        <v>139</v>
      </c>
      <c r="AA59" s="3" t="s">
        <v>139</v>
      </c>
      <c r="AB59" s="3" t="s">
        <v>139</v>
      </c>
      <c r="AC59" s="3" t="s">
        <v>139</v>
      </c>
      <c r="AD59" s="3" t="s">
        <v>139</v>
      </c>
      <c r="AE59" s="51"/>
      <c r="AF59" s="119" t="s">
        <v>65</v>
      </c>
      <c r="AG59" s="119" t="s">
        <v>65</v>
      </c>
      <c r="AH59" s="119" t="s">
        <v>65</v>
      </c>
      <c r="AI59" s="119" t="s">
        <v>65</v>
      </c>
      <c r="AJ59" s="119" t="s">
        <v>65</v>
      </c>
      <c r="AK59" s="119" t="s">
        <v>65</v>
      </c>
      <c r="AL59" s="40" t="s">
        <v>177</v>
      </c>
    </row>
    <row r="60" spans="1:38" ht="26.25" customHeight="1" thickBot="1" x14ac:dyDescent="0.25">
      <c r="A60" s="60" t="s">
        <v>66</v>
      </c>
      <c r="B60" s="68" t="s">
        <v>178</v>
      </c>
      <c r="C60" s="61" t="s">
        <v>179</v>
      </c>
      <c r="D60" s="103"/>
      <c r="E60" s="3">
        <v>5.6610000000000002E-3</v>
      </c>
      <c r="F60" s="119" t="s">
        <v>65</v>
      </c>
      <c r="G60" s="3">
        <v>1.5300000000000001E-4</v>
      </c>
      <c r="H60" s="3">
        <v>4.3600000000000003E-4</v>
      </c>
      <c r="I60" s="3">
        <v>9.2479999999999993E-3</v>
      </c>
      <c r="J60" s="3">
        <v>8.8430999999999996E-2</v>
      </c>
      <c r="K60" s="3">
        <v>0.19164</v>
      </c>
      <c r="L60" s="119" t="s">
        <v>65</v>
      </c>
      <c r="M60" s="3">
        <v>8.2939999999999993E-3</v>
      </c>
      <c r="N60" s="119" t="s">
        <v>65</v>
      </c>
      <c r="O60" s="119" t="s">
        <v>65</v>
      </c>
      <c r="P60" s="119" t="s">
        <v>65</v>
      </c>
      <c r="Q60" s="119" t="s">
        <v>65</v>
      </c>
      <c r="R60" s="119" t="s">
        <v>65</v>
      </c>
      <c r="S60" s="119" t="s">
        <v>65</v>
      </c>
      <c r="T60" s="119" t="s">
        <v>65</v>
      </c>
      <c r="U60" s="119" t="s">
        <v>65</v>
      </c>
      <c r="V60" s="119" t="s">
        <v>65</v>
      </c>
      <c r="W60" s="119" t="s">
        <v>65</v>
      </c>
      <c r="X60" s="119" t="s">
        <v>65</v>
      </c>
      <c r="Y60" s="119" t="s">
        <v>65</v>
      </c>
      <c r="Z60" s="119" t="s">
        <v>65</v>
      </c>
      <c r="AA60" s="119" t="s">
        <v>65</v>
      </c>
      <c r="AB60" s="119" t="s">
        <v>65</v>
      </c>
      <c r="AC60" s="119" t="s">
        <v>65</v>
      </c>
      <c r="AD60" s="119" t="s">
        <v>65</v>
      </c>
      <c r="AE60" s="51"/>
      <c r="AF60" s="119" t="s">
        <v>65</v>
      </c>
      <c r="AG60" s="119" t="s">
        <v>65</v>
      </c>
      <c r="AH60" s="119" t="s">
        <v>65</v>
      </c>
      <c r="AI60" s="119" t="s">
        <v>65</v>
      </c>
      <c r="AJ60" s="119" t="s">
        <v>65</v>
      </c>
      <c r="AK60" s="119" t="s">
        <v>65</v>
      </c>
      <c r="AL60" s="40" t="s">
        <v>180</v>
      </c>
    </row>
    <row r="61" spans="1:38" ht="26.25" customHeight="1" thickBot="1" x14ac:dyDescent="0.25">
      <c r="A61" s="60" t="s">
        <v>66</v>
      </c>
      <c r="B61" s="68" t="s">
        <v>181</v>
      </c>
      <c r="C61" s="61" t="s">
        <v>182</v>
      </c>
      <c r="D61" s="62"/>
      <c r="E61" s="119" t="s">
        <v>65</v>
      </c>
      <c r="F61" s="119" t="s">
        <v>65</v>
      </c>
      <c r="G61" s="119" t="s">
        <v>65</v>
      </c>
      <c r="H61" s="119" t="s">
        <v>65</v>
      </c>
      <c r="I61" s="164">
        <v>0.163358</v>
      </c>
      <c r="J61" s="164">
        <v>1.690896</v>
      </c>
      <c r="K61" s="164">
        <v>5.6327210000000001</v>
      </c>
      <c r="L61" s="119" t="s">
        <v>65</v>
      </c>
      <c r="M61" s="119" t="s">
        <v>65</v>
      </c>
      <c r="N61" s="119" t="s">
        <v>65</v>
      </c>
      <c r="O61" s="119" t="s">
        <v>65</v>
      </c>
      <c r="P61" s="119" t="s">
        <v>65</v>
      </c>
      <c r="Q61" s="119" t="s">
        <v>65</v>
      </c>
      <c r="R61" s="119" t="s">
        <v>65</v>
      </c>
      <c r="S61" s="119" t="s">
        <v>65</v>
      </c>
      <c r="T61" s="119" t="s">
        <v>65</v>
      </c>
      <c r="U61" s="119" t="s">
        <v>65</v>
      </c>
      <c r="V61" s="119" t="s">
        <v>65</v>
      </c>
      <c r="W61" s="119" t="s">
        <v>65</v>
      </c>
      <c r="X61" s="119" t="s">
        <v>65</v>
      </c>
      <c r="Y61" s="119" t="s">
        <v>65</v>
      </c>
      <c r="Z61" s="119" t="s">
        <v>65</v>
      </c>
      <c r="AA61" s="119" t="s">
        <v>65</v>
      </c>
      <c r="AB61" s="119" t="s">
        <v>65</v>
      </c>
      <c r="AC61" s="119" t="s">
        <v>65</v>
      </c>
      <c r="AD61" s="119" t="s">
        <v>65</v>
      </c>
      <c r="AE61" s="51"/>
      <c r="AF61" s="119" t="s">
        <v>65</v>
      </c>
      <c r="AG61" s="119" t="s">
        <v>65</v>
      </c>
      <c r="AH61" s="119" t="s">
        <v>65</v>
      </c>
      <c r="AI61" s="119" t="s">
        <v>65</v>
      </c>
      <c r="AJ61" s="119" t="s">
        <v>65</v>
      </c>
      <c r="AK61" s="119" t="s">
        <v>65</v>
      </c>
      <c r="AL61" s="40" t="s">
        <v>183</v>
      </c>
    </row>
    <row r="62" spans="1:38" ht="26.25" customHeight="1" thickBot="1" x14ac:dyDescent="0.25">
      <c r="A62" s="60" t="s">
        <v>66</v>
      </c>
      <c r="B62" s="68" t="s">
        <v>184</v>
      </c>
      <c r="C62" s="61" t="s">
        <v>185</v>
      </c>
      <c r="D62" s="62"/>
      <c r="E62" s="119" t="s">
        <v>65</v>
      </c>
      <c r="F62" s="3">
        <v>2.686E-3</v>
      </c>
      <c r="G62" s="119" t="s">
        <v>65</v>
      </c>
      <c r="H62" s="119" t="s">
        <v>65</v>
      </c>
      <c r="I62" s="3">
        <v>6.3000000000000003E-4</v>
      </c>
      <c r="J62" s="3">
        <v>4.5339999999999998E-3</v>
      </c>
      <c r="K62" s="3">
        <v>1.2383E-2</v>
      </c>
      <c r="L62" s="119" t="s">
        <v>65</v>
      </c>
      <c r="M62" s="119" t="s">
        <v>65</v>
      </c>
      <c r="N62" s="119" t="s">
        <v>65</v>
      </c>
      <c r="O62" s="119" t="s">
        <v>65</v>
      </c>
      <c r="P62" s="119" t="s">
        <v>65</v>
      </c>
      <c r="Q62" s="119" t="s">
        <v>65</v>
      </c>
      <c r="R62" s="119" t="s">
        <v>65</v>
      </c>
      <c r="S62" s="119" t="s">
        <v>65</v>
      </c>
      <c r="T62" s="119" t="s">
        <v>65</v>
      </c>
      <c r="U62" s="119" t="s">
        <v>65</v>
      </c>
      <c r="V62" s="119" t="s">
        <v>65</v>
      </c>
      <c r="W62" s="119" t="s">
        <v>65</v>
      </c>
      <c r="X62" s="119" t="s">
        <v>65</v>
      </c>
      <c r="Y62" s="119" t="s">
        <v>65</v>
      </c>
      <c r="Z62" s="119" t="s">
        <v>65</v>
      </c>
      <c r="AA62" s="119" t="s">
        <v>65</v>
      </c>
      <c r="AB62" s="119" t="s">
        <v>65</v>
      </c>
      <c r="AC62" s="119" t="s">
        <v>65</v>
      </c>
      <c r="AD62" s="119" t="s">
        <v>65</v>
      </c>
      <c r="AE62" s="51"/>
      <c r="AF62" s="119" t="s">
        <v>65</v>
      </c>
      <c r="AG62" s="119" t="s">
        <v>65</v>
      </c>
      <c r="AH62" s="119" t="s">
        <v>65</v>
      </c>
      <c r="AI62" s="119" t="s">
        <v>65</v>
      </c>
      <c r="AJ62" s="119" t="s">
        <v>65</v>
      </c>
      <c r="AK62" s="119" t="s">
        <v>65</v>
      </c>
      <c r="AL62" s="40" t="s">
        <v>186</v>
      </c>
    </row>
    <row r="63" spans="1:38" ht="26.25" customHeight="1" thickBot="1" x14ac:dyDescent="0.25">
      <c r="A63" s="60" t="s">
        <v>66</v>
      </c>
      <c r="B63" s="68" t="s">
        <v>187</v>
      </c>
      <c r="C63" s="66" t="s">
        <v>188</v>
      </c>
      <c r="D63" s="69"/>
      <c r="E63" s="119" t="s">
        <v>65</v>
      </c>
      <c r="F63" s="119" t="s">
        <v>65</v>
      </c>
      <c r="G63" s="119" t="s">
        <v>65</v>
      </c>
      <c r="H63" s="119" t="s">
        <v>65</v>
      </c>
      <c r="I63" s="119" t="s">
        <v>65</v>
      </c>
      <c r="J63" s="119" t="s">
        <v>65</v>
      </c>
      <c r="K63" s="119" t="s">
        <v>65</v>
      </c>
      <c r="L63" s="119" t="s">
        <v>65</v>
      </c>
      <c r="M63" s="119" t="s">
        <v>65</v>
      </c>
      <c r="N63" s="119" t="s">
        <v>65</v>
      </c>
      <c r="O63" s="119" t="s">
        <v>65</v>
      </c>
      <c r="P63" s="119" t="s">
        <v>65</v>
      </c>
      <c r="Q63" s="119" t="s">
        <v>65</v>
      </c>
      <c r="R63" s="119" t="s">
        <v>65</v>
      </c>
      <c r="S63" s="119" t="s">
        <v>65</v>
      </c>
      <c r="T63" s="119" t="s">
        <v>65</v>
      </c>
      <c r="U63" s="119" t="s">
        <v>65</v>
      </c>
      <c r="V63" s="119" t="s">
        <v>65</v>
      </c>
      <c r="W63" s="119" t="s">
        <v>65</v>
      </c>
      <c r="X63" s="119" t="s">
        <v>65</v>
      </c>
      <c r="Y63" s="119" t="s">
        <v>65</v>
      </c>
      <c r="Z63" s="119" t="s">
        <v>65</v>
      </c>
      <c r="AA63" s="119" t="s">
        <v>65</v>
      </c>
      <c r="AB63" s="119" t="s">
        <v>65</v>
      </c>
      <c r="AC63" s="119" t="s">
        <v>65</v>
      </c>
      <c r="AD63" s="119" t="s">
        <v>65</v>
      </c>
      <c r="AE63" s="51"/>
      <c r="AF63" s="119" t="s">
        <v>65</v>
      </c>
      <c r="AG63" s="119" t="s">
        <v>65</v>
      </c>
      <c r="AH63" s="119" t="s">
        <v>65</v>
      </c>
      <c r="AI63" s="119" t="s">
        <v>65</v>
      </c>
      <c r="AJ63" s="119" t="s">
        <v>65</v>
      </c>
      <c r="AK63" s="119" t="s">
        <v>65</v>
      </c>
      <c r="AL63" s="40" t="s">
        <v>151</v>
      </c>
    </row>
    <row r="64" spans="1:38" ht="26.25" customHeight="1" thickBot="1" x14ac:dyDescent="0.25">
      <c r="A64" s="60" t="s">
        <v>66</v>
      </c>
      <c r="B64" s="68" t="s">
        <v>189</v>
      </c>
      <c r="C64" s="61" t="s">
        <v>190</v>
      </c>
      <c r="D64" s="62"/>
      <c r="E64" s="3" t="s">
        <v>69</v>
      </c>
      <c r="F64" s="3" t="s">
        <v>69</v>
      </c>
      <c r="G64" s="3" t="s">
        <v>69</v>
      </c>
      <c r="H64" s="3" t="s">
        <v>69</v>
      </c>
      <c r="I64" s="3" t="s">
        <v>69</v>
      </c>
      <c r="J64" s="3" t="s">
        <v>69</v>
      </c>
      <c r="K64" s="3" t="s">
        <v>69</v>
      </c>
      <c r="L64" s="3" t="s">
        <v>69</v>
      </c>
      <c r="M64" s="3" t="s">
        <v>69</v>
      </c>
      <c r="N64" s="3" t="s">
        <v>69</v>
      </c>
      <c r="O64" s="3" t="s">
        <v>69</v>
      </c>
      <c r="P64" s="3" t="s">
        <v>69</v>
      </c>
      <c r="Q64" s="3" t="s">
        <v>69</v>
      </c>
      <c r="R64" s="3" t="s">
        <v>69</v>
      </c>
      <c r="S64" s="3" t="s">
        <v>69</v>
      </c>
      <c r="T64" s="3" t="s">
        <v>69</v>
      </c>
      <c r="U64" s="3" t="s">
        <v>69</v>
      </c>
      <c r="V64" s="3" t="s">
        <v>69</v>
      </c>
      <c r="W64" s="3" t="s">
        <v>69</v>
      </c>
      <c r="X64" s="3" t="s">
        <v>69</v>
      </c>
      <c r="Y64" s="3" t="s">
        <v>69</v>
      </c>
      <c r="Z64" s="3" t="s">
        <v>69</v>
      </c>
      <c r="AA64" s="3" t="s">
        <v>69</v>
      </c>
      <c r="AB64" s="3" t="s">
        <v>69</v>
      </c>
      <c r="AC64" s="3" t="s">
        <v>69</v>
      </c>
      <c r="AD64" s="3" t="s">
        <v>69</v>
      </c>
      <c r="AE64" s="51"/>
      <c r="AF64" s="3" t="s">
        <v>69</v>
      </c>
      <c r="AG64" s="3" t="s">
        <v>69</v>
      </c>
      <c r="AH64" s="3" t="s">
        <v>69</v>
      </c>
      <c r="AI64" s="3" t="s">
        <v>69</v>
      </c>
      <c r="AJ64" s="3" t="s">
        <v>69</v>
      </c>
      <c r="AK64" s="3" t="s">
        <v>69</v>
      </c>
      <c r="AL64" s="40" t="s">
        <v>191</v>
      </c>
    </row>
    <row r="65" spans="1:38" ht="26.25" customHeight="1" thickBot="1" x14ac:dyDescent="0.25">
      <c r="A65" s="60" t="s">
        <v>66</v>
      </c>
      <c r="B65" s="64" t="s">
        <v>192</v>
      </c>
      <c r="C65" s="61" t="s">
        <v>193</v>
      </c>
      <c r="D65" s="62"/>
      <c r="E65" s="3" t="s">
        <v>69</v>
      </c>
      <c r="F65" s="3" t="s">
        <v>69</v>
      </c>
      <c r="G65" s="3" t="s">
        <v>69</v>
      </c>
      <c r="H65" s="3" t="s">
        <v>69</v>
      </c>
      <c r="I65" s="3" t="s">
        <v>69</v>
      </c>
      <c r="J65" s="3" t="s">
        <v>69</v>
      </c>
      <c r="K65" s="3" t="s">
        <v>69</v>
      </c>
      <c r="L65" s="3" t="s">
        <v>69</v>
      </c>
      <c r="M65" s="3" t="s">
        <v>69</v>
      </c>
      <c r="N65" s="3" t="s">
        <v>69</v>
      </c>
      <c r="O65" s="3" t="s">
        <v>69</v>
      </c>
      <c r="P65" s="3" t="s">
        <v>69</v>
      </c>
      <c r="Q65" s="3" t="s">
        <v>69</v>
      </c>
      <c r="R65" s="3" t="s">
        <v>69</v>
      </c>
      <c r="S65" s="3" t="s">
        <v>69</v>
      </c>
      <c r="T65" s="3" t="s">
        <v>69</v>
      </c>
      <c r="U65" s="3" t="s">
        <v>69</v>
      </c>
      <c r="V65" s="3" t="s">
        <v>69</v>
      </c>
      <c r="W65" s="3" t="s">
        <v>69</v>
      </c>
      <c r="X65" s="3" t="s">
        <v>69</v>
      </c>
      <c r="Y65" s="3" t="s">
        <v>69</v>
      </c>
      <c r="Z65" s="3" t="s">
        <v>69</v>
      </c>
      <c r="AA65" s="3" t="s">
        <v>69</v>
      </c>
      <c r="AB65" s="3" t="s">
        <v>69</v>
      </c>
      <c r="AC65" s="3" t="s">
        <v>69</v>
      </c>
      <c r="AD65" s="3" t="s">
        <v>69</v>
      </c>
      <c r="AE65" s="51"/>
      <c r="AF65" s="3" t="s">
        <v>69</v>
      </c>
      <c r="AG65" s="3" t="s">
        <v>69</v>
      </c>
      <c r="AH65" s="3" t="s">
        <v>69</v>
      </c>
      <c r="AI65" s="3" t="s">
        <v>69</v>
      </c>
      <c r="AJ65" s="3" t="s">
        <v>69</v>
      </c>
      <c r="AK65" s="3" t="s">
        <v>69</v>
      </c>
      <c r="AL65" s="40" t="s">
        <v>194</v>
      </c>
    </row>
    <row r="66" spans="1:38" ht="26.25" customHeight="1" thickBot="1" x14ac:dyDescent="0.25">
      <c r="A66" s="60" t="s">
        <v>66</v>
      </c>
      <c r="B66" s="64" t="s">
        <v>195</v>
      </c>
      <c r="C66" s="61" t="s">
        <v>196</v>
      </c>
      <c r="D66" s="62"/>
      <c r="E66" s="3" t="s">
        <v>69</v>
      </c>
      <c r="F66" s="3" t="s">
        <v>69</v>
      </c>
      <c r="G66" s="3" t="s">
        <v>69</v>
      </c>
      <c r="H66" s="3" t="s">
        <v>69</v>
      </c>
      <c r="I66" s="3" t="s">
        <v>69</v>
      </c>
      <c r="J66" s="3" t="s">
        <v>69</v>
      </c>
      <c r="K66" s="3" t="s">
        <v>69</v>
      </c>
      <c r="L66" s="3" t="s">
        <v>69</v>
      </c>
      <c r="M66" s="3" t="s">
        <v>69</v>
      </c>
      <c r="N66" s="3" t="s">
        <v>69</v>
      </c>
      <c r="O66" s="3" t="s">
        <v>69</v>
      </c>
      <c r="P66" s="3" t="s">
        <v>69</v>
      </c>
      <c r="Q66" s="3" t="s">
        <v>69</v>
      </c>
      <c r="R66" s="3" t="s">
        <v>69</v>
      </c>
      <c r="S66" s="3" t="s">
        <v>69</v>
      </c>
      <c r="T66" s="3" t="s">
        <v>69</v>
      </c>
      <c r="U66" s="3" t="s">
        <v>69</v>
      </c>
      <c r="V66" s="3" t="s">
        <v>69</v>
      </c>
      <c r="W66" s="3" t="s">
        <v>69</v>
      </c>
      <c r="X66" s="3" t="s">
        <v>69</v>
      </c>
      <c r="Y66" s="3" t="s">
        <v>69</v>
      </c>
      <c r="Z66" s="3" t="s">
        <v>69</v>
      </c>
      <c r="AA66" s="3" t="s">
        <v>69</v>
      </c>
      <c r="AB66" s="3" t="s">
        <v>69</v>
      </c>
      <c r="AC66" s="3" t="s">
        <v>69</v>
      </c>
      <c r="AD66" s="3" t="s">
        <v>69</v>
      </c>
      <c r="AE66" s="51"/>
      <c r="AF66" s="3" t="s">
        <v>69</v>
      </c>
      <c r="AG66" s="3" t="s">
        <v>69</v>
      </c>
      <c r="AH66" s="3" t="s">
        <v>69</v>
      </c>
      <c r="AI66" s="3" t="s">
        <v>69</v>
      </c>
      <c r="AJ66" s="3" t="s">
        <v>69</v>
      </c>
      <c r="AK66" s="3" t="s">
        <v>69</v>
      </c>
      <c r="AL66" s="40" t="s">
        <v>197</v>
      </c>
    </row>
    <row r="67" spans="1:38" ht="26.25" customHeight="1" thickBot="1" x14ac:dyDescent="0.25">
      <c r="A67" s="60" t="s">
        <v>66</v>
      </c>
      <c r="B67" s="64" t="s">
        <v>198</v>
      </c>
      <c r="C67" s="61" t="s">
        <v>199</v>
      </c>
      <c r="D67" s="62"/>
      <c r="E67" s="3" t="s">
        <v>69</v>
      </c>
      <c r="F67" s="3" t="s">
        <v>69</v>
      </c>
      <c r="G67" s="3" t="s">
        <v>69</v>
      </c>
      <c r="H67" s="3" t="s">
        <v>69</v>
      </c>
      <c r="I67" s="3" t="s">
        <v>69</v>
      </c>
      <c r="J67" s="3" t="s">
        <v>69</v>
      </c>
      <c r="K67" s="3" t="s">
        <v>69</v>
      </c>
      <c r="L67" s="3" t="s">
        <v>69</v>
      </c>
      <c r="M67" s="3" t="s">
        <v>69</v>
      </c>
      <c r="N67" s="3" t="s">
        <v>69</v>
      </c>
      <c r="O67" s="3" t="s">
        <v>69</v>
      </c>
      <c r="P67" s="3" t="s">
        <v>69</v>
      </c>
      <c r="Q67" s="3" t="s">
        <v>69</v>
      </c>
      <c r="R67" s="3" t="s">
        <v>69</v>
      </c>
      <c r="S67" s="3" t="s">
        <v>69</v>
      </c>
      <c r="T67" s="3" t="s">
        <v>69</v>
      </c>
      <c r="U67" s="3" t="s">
        <v>69</v>
      </c>
      <c r="V67" s="3" t="s">
        <v>69</v>
      </c>
      <c r="W67" s="3" t="s">
        <v>69</v>
      </c>
      <c r="X67" s="3" t="s">
        <v>69</v>
      </c>
      <c r="Y67" s="3" t="s">
        <v>69</v>
      </c>
      <c r="Z67" s="3" t="s">
        <v>69</v>
      </c>
      <c r="AA67" s="3" t="s">
        <v>69</v>
      </c>
      <c r="AB67" s="3" t="s">
        <v>69</v>
      </c>
      <c r="AC67" s="3" t="s">
        <v>69</v>
      </c>
      <c r="AD67" s="3" t="s">
        <v>69</v>
      </c>
      <c r="AE67" s="51"/>
      <c r="AF67" s="3" t="s">
        <v>69</v>
      </c>
      <c r="AG67" s="3" t="s">
        <v>69</v>
      </c>
      <c r="AH67" s="3" t="s">
        <v>69</v>
      </c>
      <c r="AI67" s="3" t="s">
        <v>69</v>
      </c>
      <c r="AJ67" s="3" t="s">
        <v>69</v>
      </c>
      <c r="AK67" s="3" t="s">
        <v>69</v>
      </c>
      <c r="AL67" s="40" t="s">
        <v>200</v>
      </c>
    </row>
    <row r="68" spans="1:38" ht="26.25" customHeight="1" thickBot="1" x14ac:dyDescent="0.25">
      <c r="A68" s="60" t="s">
        <v>66</v>
      </c>
      <c r="B68" s="64" t="s">
        <v>201</v>
      </c>
      <c r="C68" s="61" t="s">
        <v>202</v>
      </c>
      <c r="D68" s="62"/>
      <c r="E68" s="3" t="s">
        <v>69</v>
      </c>
      <c r="F68" s="3" t="s">
        <v>69</v>
      </c>
      <c r="G68" s="3" t="s">
        <v>69</v>
      </c>
      <c r="H68" s="3" t="s">
        <v>69</v>
      </c>
      <c r="I68" s="3" t="s">
        <v>69</v>
      </c>
      <c r="J68" s="3" t="s">
        <v>69</v>
      </c>
      <c r="K68" s="3" t="s">
        <v>69</v>
      </c>
      <c r="L68" s="3" t="s">
        <v>69</v>
      </c>
      <c r="M68" s="3" t="s">
        <v>69</v>
      </c>
      <c r="N68" s="3" t="s">
        <v>69</v>
      </c>
      <c r="O68" s="3" t="s">
        <v>69</v>
      </c>
      <c r="P68" s="3" t="s">
        <v>69</v>
      </c>
      <c r="Q68" s="3" t="s">
        <v>69</v>
      </c>
      <c r="R68" s="3" t="s">
        <v>69</v>
      </c>
      <c r="S68" s="3" t="s">
        <v>69</v>
      </c>
      <c r="T68" s="3" t="s">
        <v>69</v>
      </c>
      <c r="U68" s="3" t="s">
        <v>69</v>
      </c>
      <c r="V68" s="3" t="s">
        <v>69</v>
      </c>
      <c r="W68" s="3" t="s">
        <v>69</v>
      </c>
      <c r="X68" s="3" t="s">
        <v>69</v>
      </c>
      <c r="Y68" s="3" t="s">
        <v>69</v>
      </c>
      <c r="Z68" s="3" t="s">
        <v>69</v>
      </c>
      <c r="AA68" s="3" t="s">
        <v>69</v>
      </c>
      <c r="AB68" s="3" t="s">
        <v>69</v>
      </c>
      <c r="AC68" s="3" t="s">
        <v>69</v>
      </c>
      <c r="AD68" s="3" t="s">
        <v>69</v>
      </c>
      <c r="AE68" s="51"/>
      <c r="AF68" s="3" t="s">
        <v>69</v>
      </c>
      <c r="AG68" s="3" t="s">
        <v>69</v>
      </c>
      <c r="AH68" s="3" t="s">
        <v>69</v>
      </c>
      <c r="AI68" s="3" t="s">
        <v>69</v>
      </c>
      <c r="AJ68" s="3" t="s">
        <v>69</v>
      </c>
      <c r="AK68" s="3" t="s">
        <v>69</v>
      </c>
      <c r="AL68" s="40" t="s">
        <v>203</v>
      </c>
    </row>
    <row r="69" spans="1:38" ht="26.25" customHeight="1" thickBot="1" x14ac:dyDescent="0.25">
      <c r="A69" s="60" t="s">
        <v>66</v>
      </c>
      <c r="B69" s="60" t="s">
        <v>204</v>
      </c>
      <c r="C69" s="61" t="s">
        <v>205</v>
      </c>
      <c r="D69" s="67"/>
      <c r="E69" s="3" t="s">
        <v>69</v>
      </c>
      <c r="F69" s="3" t="s">
        <v>69</v>
      </c>
      <c r="G69" s="3" t="s">
        <v>69</v>
      </c>
      <c r="H69" s="3" t="s">
        <v>69</v>
      </c>
      <c r="I69" s="3" t="s">
        <v>69</v>
      </c>
      <c r="J69" s="3" t="s">
        <v>69</v>
      </c>
      <c r="K69" s="3" t="s">
        <v>69</v>
      </c>
      <c r="L69" s="3" t="s">
        <v>69</v>
      </c>
      <c r="M69" s="3" t="s">
        <v>69</v>
      </c>
      <c r="N69" s="3" t="s">
        <v>69</v>
      </c>
      <c r="O69" s="3" t="s">
        <v>69</v>
      </c>
      <c r="P69" s="3" t="s">
        <v>69</v>
      </c>
      <c r="Q69" s="3" t="s">
        <v>69</v>
      </c>
      <c r="R69" s="3" t="s">
        <v>69</v>
      </c>
      <c r="S69" s="3" t="s">
        <v>69</v>
      </c>
      <c r="T69" s="3" t="s">
        <v>69</v>
      </c>
      <c r="U69" s="3" t="s">
        <v>69</v>
      </c>
      <c r="V69" s="3" t="s">
        <v>69</v>
      </c>
      <c r="W69" s="3" t="s">
        <v>69</v>
      </c>
      <c r="X69" s="3" t="s">
        <v>69</v>
      </c>
      <c r="Y69" s="3" t="s">
        <v>69</v>
      </c>
      <c r="Z69" s="3" t="s">
        <v>69</v>
      </c>
      <c r="AA69" s="3" t="s">
        <v>69</v>
      </c>
      <c r="AB69" s="3" t="s">
        <v>69</v>
      </c>
      <c r="AC69" s="3" t="s">
        <v>69</v>
      </c>
      <c r="AD69" s="3" t="s">
        <v>69</v>
      </c>
      <c r="AE69" s="51"/>
      <c r="AF69" s="3" t="s">
        <v>69</v>
      </c>
      <c r="AG69" s="3" t="s">
        <v>69</v>
      </c>
      <c r="AH69" s="3" t="s">
        <v>69</v>
      </c>
      <c r="AI69" s="3" t="s">
        <v>69</v>
      </c>
      <c r="AJ69" s="3" t="s">
        <v>69</v>
      </c>
      <c r="AK69" s="3" t="s">
        <v>69</v>
      </c>
      <c r="AL69" s="40" t="s">
        <v>206</v>
      </c>
    </row>
    <row r="70" spans="1:38" ht="26.25" customHeight="1" thickBot="1" x14ac:dyDescent="0.25">
      <c r="A70" s="60" t="s">
        <v>66</v>
      </c>
      <c r="B70" s="60" t="s">
        <v>207</v>
      </c>
      <c r="C70" s="61" t="s">
        <v>208</v>
      </c>
      <c r="D70" s="67"/>
      <c r="E70" s="119" t="s">
        <v>65</v>
      </c>
      <c r="F70" s="3">
        <v>2.8136999999999999E-2</v>
      </c>
      <c r="G70" s="3" t="s">
        <v>72</v>
      </c>
      <c r="H70" s="3">
        <v>1.5999999999999999E-5</v>
      </c>
      <c r="I70" s="3">
        <v>8.2200000000000003E-4</v>
      </c>
      <c r="J70" s="3">
        <v>2.4659999999999999E-3</v>
      </c>
      <c r="K70" s="3">
        <v>7.4710000000000002E-3</v>
      </c>
      <c r="L70" s="3">
        <v>1.5E-5</v>
      </c>
      <c r="M70" s="3">
        <v>0.58801599999999998</v>
      </c>
      <c r="N70" s="119" t="s">
        <v>65</v>
      </c>
      <c r="O70" s="119" t="s">
        <v>65</v>
      </c>
      <c r="P70" s="119" t="s">
        <v>65</v>
      </c>
      <c r="Q70" s="119" t="s">
        <v>65</v>
      </c>
      <c r="R70" s="119" t="s">
        <v>65</v>
      </c>
      <c r="S70" s="119" t="s">
        <v>65</v>
      </c>
      <c r="T70" s="119" t="s">
        <v>65</v>
      </c>
      <c r="U70" s="119" t="s">
        <v>65</v>
      </c>
      <c r="V70" s="119" t="s">
        <v>65</v>
      </c>
      <c r="W70" s="119" t="s">
        <v>65</v>
      </c>
      <c r="X70" s="119" t="s">
        <v>65</v>
      </c>
      <c r="Y70" s="119" t="s">
        <v>65</v>
      </c>
      <c r="Z70" s="119" t="s">
        <v>65</v>
      </c>
      <c r="AA70" s="119" t="s">
        <v>65</v>
      </c>
      <c r="AB70" s="119" t="s">
        <v>65</v>
      </c>
      <c r="AC70" s="119" t="s">
        <v>65</v>
      </c>
      <c r="AD70" s="119" t="s">
        <v>65</v>
      </c>
      <c r="AE70" s="51"/>
      <c r="AF70" s="119" t="s">
        <v>65</v>
      </c>
      <c r="AG70" s="119" t="s">
        <v>65</v>
      </c>
      <c r="AH70" s="119" t="s">
        <v>65</v>
      </c>
      <c r="AI70" s="119" t="s">
        <v>65</v>
      </c>
      <c r="AJ70" s="119" t="s">
        <v>65</v>
      </c>
      <c r="AK70" s="119" t="s">
        <v>65</v>
      </c>
      <c r="AL70" s="40" t="s">
        <v>151</v>
      </c>
    </row>
    <row r="71" spans="1:38" ht="26.25" customHeight="1" thickBot="1" x14ac:dyDescent="0.25">
      <c r="A71" s="60" t="s">
        <v>66</v>
      </c>
      <c r="B71" s="60" t="s">
        <v>209</v>
      </c>
      <c r="C71" s="61" t="s">
        <v>210</v>
      </c>
      <c r="D71" s="67"/>
      <c r="E71" s="119" t="s">
        <v>65</v>
      </c>
      <c r="F71" s="3">
        <v>5.9040000000000004E-3</v>
      </c>
      <c r="G71" s="119" t="s">
        <v>65</v>
      </c>
      <c r="H71" s="3">
        <v>1.7052999999999999E-2</v>
      </c>
      <c r="I71" s="3">
        <v>3.9999999999999998E-6</v>
      </c>
      <c r="J71" s="3">
        <v>1.1E-5</v>
      </c>
      <c r="K71" s="3">
        <v>3.3000000000000003E-5</v>
      </c>
      <c r="L71" s="3">
        <v>0</v>
      </c>
      <c r="M71" s="119" t="s">
        <v>65</v>
      </c>
      <c r="N71" s="119" t="s">
        <v>65</v>
      </c>
      <c r="O71" s="119" t="s">
        <v>65</v>
      </c>
      <c r="P71" s="119" t="s">
        <v>65</v>
      </c>
      <c r="Q71" s="119" t="s">
        <v>65</v>
      </c>
      <c r="R71" s="119" t="s">
        <v>65</v>
      </c>
      <c r="S71" s="119" t="s">
        <v>65</v>
      </c>
      <c r="T71" s="119" t="s">
        <v>65</v>
      </c>
      <c r="U71" s="119" t="s">
        <v>65</v>
      </c>
      <c r="V71" s="119" t="s">
        <v>65</v>
      </c>
      <c r="W71" s="119" t="s">
        <v>65</v>
      </c>
      <c r="X71" s="119" t="s">
        <v>65</v>
      </c>
      <c r="Y71" s="119" t="s">
        <v>65</v>
      </c>
      <c r="Z71" s="119" t="s">
        <v>65</v>
      </c>
      <c r="AA71" s="119" t="s">
        <v>65</v>
      </c>
      <c r="AB71" s="119" t="s">
        <v>65</v>
      </c>
      <c r="AC71" s="119" t="s">
        <v>65</v>
      </c>
      <c r="AD71" s="119" t="s">
        <v>65</v>
      </c>
      <c r="AE71" s="51"/>
      <c r="AF71" s="119" t="s">
        <v>65</v>
      </c>
      <c r="AG71" s="119" t="s">
        <v>65</v>
      </c>
      <c r="AH71" s="119" t="s">
        <v>65</v>
      </c>
      <c r="AI71" s="119" t="s">
        <v>65</v>
      </c>
      <c r="AJ71" s="119" t="s">
        <v>65</v>
      </c>
      <c r="AK71" s="119" t="s">
        <v>65</v>
      </c>
      <c r="AL71" s="40" t="s">
        <v>151</v>
      </c>
    </row>
    <row r="72" spans="1:38" ht="26.25" customHeight="1" thickBot="1" x14ac:dyDescent="0.25">
      <c r="A72" s="60" t="s">
        <v>66</v>
      </c>
      <c r="B72" s="60" t="s">
        <v>211</v>
      </c>
      <c r="C72" s="61" t="s">
        <v>212</v>
      </c>
      <c r="D72" s="62"/>
      <c r="E72" s="3">
        <v>1.2999999999999999E-5</v>
      </c>
      <c r="F72" s="3">
        <v>3.9999999999999998E-6</v>
      </c>
      <c r="G72" s="3">
        <v>6.0000000000000002E-6</v>
      </c>
      <c r="H72" s="3" t="s">
        <v>72</v>
      </c>
      <c r="I72" s="3">
        <v>3.1000000000000001E-5</v>
      </c>
      <c r="J72" s="3">
        <v>4.8000000000000001E-5</v>
      </c>
      <c r="K72" s="3">
        <v>6.0000000000000002E-5</v>
      </c>
      <c r="L72" s="3">
        <v>9.9999999999999995E-7</v>
      </c>
      <c r="M72" s="3">
        <v>1.9999999999999999E-7</v>
      </c>
      <c r="N72" s="3">
        <v>2.5300000000000002E-4</v>
      </c>
      <c r="O72" s="119">
        <v>1.9000000000000001E-5</v>
      </c>
      <c r="P72" s="119">
        <v>5.0000000000000004E-6</v>
      </c>
      <c r="Q72" s="119">
        <v>9.9999999999999995E-7</v>
      </c>
      <c r="R72" s="3">
        <v>1.0000000000000001E-5</v>
      </c>
      <c r="S72" s="3">
        <v>1.9000000000000001E-5</v>
      </c>
      <c r="T72" s="3">
        <v>6.7999999999999999E-5</v>
      </c>
      <c r="U72" s="3" t="s">
        <v>72</v>
      </c>
      <c r="V72" s="3">
        <v>4.3199999999999998E-4</v>
      </c>
      <c r="W72" s="119">
        <v>2.9300000000000002E-4</v>
      </c>
      <c r="X72" s="119" t="s">
        <v>72</v>
      </c>
      <c r="Y72" s="119" t="s">
        <v>72</v>
      </c>
      <c r="Z72" s="119" t="s">
        <v>72</v>
      </c>
      <c r="AA72" s="119" t="s">
        <v>72</v>
      </c>
      <c r="AB72" s="119" t="s">
        <v>72</v>
      </c>
      <c r="AC72" s="119" t="s">
        <v>72</v>
      </c>
      <c r="AD72" s="119">
        <v>3.0000000000000001E-6</v>
      </c>
      <c r="AE72" s="51"/>
      <c r="AF72" s="119" t="s">
        <v>65</v>
      </c>
      <c r="AG72" s="119" t="s">
        <v>65</v>
      </c>
      <c r="AH72" s="119" t="s">
        <v>65</v>
      </c>
      <c r="AI72" s="119" t="s">
        <v>65</v>
      </c>
      <c r="AJ72" s="119" t="s">
        <v>65</v>
      </c>
      <c r="AK72" s="119">
        <v>1.2359999999999999E-3</v>
      </c>
      <c r="AL72" s="40" t="s">
        <v>213</v>
      </c>
    </row>
    <row r="73" spans="1:38" ht="26.25" customHeight="1" thickBot="1" x14ac:dyDescent="0.25">
      <c r="A73" s="60" t="s">
        <v>66</v>
      </c>
      <c r="B73" s="60" t="s">
        <v>214</v>
      </c>
      <c r="C73" s="61" t="s">
        <v>215</v>
      </c>
      <c r="D73" s="62"/>
      <c r="E73" s="3" t="s">
        <v>69</v>
      </c>
      <c r="F73" s="3" t="s">
        <v>69</v>
      </c>
      <c r="G73" s="3" t="s">
        <v>69</v>
      </c>
      <c r="H73" s="3" t="s">
        <v>69</v>
      </c>
      <c r="I73" s="3" t="s">
        <v>69</v>
      </c>
      <c r="J73" s="3" t="s">
        <v>69</v>
      </c>
      <c r="K73" s="3" t="s">
        <v>69</v>
      </c>
      <c r="L73" s="3" t="s">
        <v>69</v>
      </c>
      <c r="M73" s="3" t="s">
        <v>69</v>
      </c>
      <c r="N73" s="3" t="s">
        <v>69</v>
      </c>
      <c r="O73" s="3" t="s">
        <v>69</v>
      </c>
      <c r="P73" s="3" t="s">
        <v>69</v>
      </c>
      <c r="Q73" s="3" t="s">
        <v>69</v>
      </c>
      <c r="R73" s="3" t="s">
        <v>69</v>
      </c>
      <c r="S73" s="3" t="s">
        <v>69</v>
      </c>
      <c r="T73" s="3" t="s">
        <v>69</v>
      </c>
      <c r="U73" s="3" t="s">
        <v>69</v>
      </c>
      <c r="V73" s="3" t="s">
        <v>69</v>
      </c>
      <c r="W73" s="3" t="s">
        <v>69</v>
      </c>
      <c r="X73" s="3" t="s">
        <v>69</v>
      </c>
      <c r="Y73" s="3" t="s">
        <v>69</v>
      </c>
      <c r="Z73" s="3" t="s">
        <v>69</v>
      </c>
      <c r="AA73" s="3" t="s">
        <v>69</v>
      </c>
      <c r="AB73" s="3" t="s">
        <v>69</v>
      </c>
      <c r="AC73" s="3" t="s">
        <v>69</v>
      </c>
      <c r="AD73" s="3" t="s">
        <v>69</v>
      </c>
      <c r="AE73" s="51"/>
      <c r="AF73" s="3" t="s">
        <v>69</v>
      </c>
      <c r="AG73" s="3" t="s">
        <v>69</v>
      </c>
      <c r="AH73" s="3" t="s">
        <v>69</v>
      </c>
      <c r="AI73" s="3" t="s">
        <v>69</v>
      </c>
      <c r="AJ73" s="3" t="s">
        <v>69</v>
      </c>
      <c r="AK73" s="3" t="s">
        <v>69</v>
      </c>
      <c r="AL73" s="40" t="s">
        <v>216</v>
      </c>
    </row>
    <row r="74" spans="1:38" ht="26.25" customHeight="1" thickBot="1" x14ac:dyDescent="0.25">
      <c r="A74" s="60" t="s">
        <v>66</v>
      </c>
      <c r="B74" s="60" t="s">
        <v>217</v>
      </c>
      <c r="C74" s="61" t="s">
        <v>218</v>
      </c>
      <c r="D74" s="62"/>
      <c r="E74" s="119" t="s">
        <v>65</v>
      </c>
      <c r="F74" s="3">
        <v>2.2239999999999998E-3</v>
      </c>
      <c r="G74" s="119" t="s">
        <v>65</v>
      </c>
      <c r="H74" s="119" t="s">
        <v>65</v>
      </c>
      <c r="I74" s="3">
        <v>5.0000000000000002E-5</v>
      </c>
      <c r="J74" s="3">
        <v>1.27E-4</v>
      </c>
      <c r="K74" s="3">
        <v>1.8100000000000001E-4</v>
      </c>
      <c r="L74" s="3">
        <v>9.9999999999999995E-7</v>
      </c>
      <c r="M74" s="119" t="s">
        <v>65</v>
      </c>
      <c r="N74" s="119" t="s">
        <v>65</v>
      </c>
      <c r="O74" s="119" t="s">
        <v>65</v>
      </c>
      <c r="P74" s="119" t="s">
        <v>65</v>
      </c>
      <c r="Q74" s="119" t="s">
        <v>65</v>
      </c>
      <c r="R74" s="119" t="s">
        <v>65</v>
      </c>
      <c r="S74" s="119" t="s">
        <v>65</v>
      </c>
      <c r="T74" s="119" t="s">
        <v>65</v>
      </c>
      <c r="U74" s="119" t="s">
        <v>65</v>
      </c>
      <c r="V74" s="119" t="s">
        <v>65</v>
      </c>
      <c r="W74" s="119">
        <v>1.04E-5</v>
      </c>
      <c r="X74" s="119" t="s">
        <v>65</v>
      </c>
      <c r="Y74" s="119" t="s">
        <v>65</v>
      </c>
      <c r="Z74" s="119" t="s">
        <v>65</v>
      </c>
      <c r="AA74" s="119" t="s">
        <v>65</v>
      </c>
      <c r="AB74" s="119" t="s">
        <v>65</v>
      </c>
      <c r="AC74" s="119">
        <v>1.49E-3</v>
      </c>
      <c r="AD74" s="119" t="s">
        <v>65</v>
      </c>
      <c r="AE74" s="51"/>
      <c r="AF74" s="119" t="s">
        <v>65</v>
      </c>
      <c r="AG74" s="119" t="s">
        <v>65</v>
      </c>
      <c r="AH74" s="119" t="s">
        <v>65</v>
      </c>
      <c r="AI74" s="119" t="s">
        <v>65</v>
      </c>
      <c r="AJ74" s="119" t="s">
        <v>65</v>
      </c>
      <c r="AK74" s="119">
        <v>2.9999999999999997E-4</v>
      </c>
      <c r="AL74" s="40" t="s">
        <v>219</v>
      </c>
    </row>
    <row r="75" spans="1:38" ht="26.25" customHeight="1" thickBot="1" x14ac:dyDescent="0.25">
      <c r="A75" s="60" t="s">
        <v>66</v>
      </c>
      <c r="B75" s="60" t="s">
        <v>220</v>
      </c>
      <c r="C75" s="61" t="s">
        <v>221</v>
      </c>
      <c r="D75" s="67"/>
      <c r="E75" s="3" t="s">
        <v>69</v>
      </c>
      <c r="F75" s="3" t="s">
        <v>69</v>
      </c>
      <c r="G75" s="3" t="s">
        <v>69</v>
      </c>
      <c r="H75" s="3" t="s">
        <v>69</v>
      </c>
      <c r="I75" s="3" t="s">
        <v>69</v>
      </c>
      <c r="J75" s="3" t="s">
        <v>69</v>
      </c>
      <c r="K75" s="3" t="s">
        <v>69</v>
      </c>
      <c r="L75" s="3" t="s">
        <v>69</v>
      </c>
      <c r="M75" s="3" t="s">
        <v>69</v>
      </c>
      <c r="N75" s="3" t="s">
        <v>69</v>
      </c>
      <c r="O75" s="3" t="s">
        <v>69</v>
      </c>
      <c r="P75" s="3" t="s">
        <v>69</v>
      </c>
      <c r="Q75" s="3" t="s">
        <v>69</v>
      </c>
      <c r="R75" s="3" t="s">
        <v>69</v>
      </c>
      <c r="S75" s="3" t="s">
        <v>69</v>
      </c>
      <c r="T75" s="3" t="s">
        <v>69</v>
      </c>
      <c r="U75" s="3" t="s">
        <v>69</v>
      </c>
      <c r="V75" s="3" t="s">
        <v>69</v>
      </c>
      <c r="W75" s="3" t="s">
        <v>69</v>
      </c>
      <c r="X75" s="3" t="s">
        <v>69</v>
      </c>
      <c r="Y75" s="3" t="s">
        <v>69</v>
      </c>
      <c r="Z75" s="3" t="s">
        <v>69</v>
      </c>
      <c r="AA75" s="3" t="s">
        <v>69</v>
      </c>
      <c r="AB75" s="3" t="s">
        <v>69</v>
      </c>
      <c r="AC75" s="3" t="s">
        <v>69</v>
      </c>
      <c r="AD75" s="3" t="s">
        <v>69</v>
      </c>
      <c r="AE75" s="51"/>
      <c r="AF75" s="3" t="s">
        <v>69</v>
      </c>
      <c r="AG75" s="3" t="s">
        <v>69</v>
      </c>
      <c r="AH75" s="3" t="s">
        <v>69</v>
      </c>
      <c r="AI75" s="3" t="s">
        <v>69</v>
      </c>
      <c r="AJ75" s="3" t="s">
        <v>69</v>
      </c>
      <c r="AK75" s="3" t="s">
        <v>69</v>
      </c>
      <c r="AL75" s="40" t="s">
        <v>222</v>
      </c>
    </row>
    <row r="76" spans="1:38" ht="26.25" customHeight="1" thickBot="1" x14ac:dyDescent="0.25">
      <c r="A76" s="60" t="s">
        <v>66</v>
      </c>
      <c r="B76" s="60" t="s">
        <v>223</v>
      </c>
      <c r="C76" s="61" t="s">
        <v>224</v>
      </c>
      <c r="D76" s="62"/>
      <c r="E76" s="119" t="s">
        <v>65</v>
      </c>
      <c r="F76" s="119" t="s">
        <v>65</v>
      </c>
      <c r="G76" s="3">
        <v>3.6000000000000001E-5</v>
      </c>
      <c r="H76" s="119" t="s">
        <v>65</v>
      </c>
      <c r="I76" s="3">
        <v>2.9E-5</v>
      </c>
      <c r="J76" s="3">
        <v>5.7000000000000003E-5</v>
      </c>
      <c r="K76" s="3">
        <v>7.2000000000000002E-5</v>
      </c>
      <c r="L76" s="119" t="s">
        <v>65</v>
      </c>
      <c r="M76" s="119" t="s">
        <v>65</v>
      </c>
      <c r="N76" s="3">
        <v>6.6E-3</v>
      </c>
      <c r="O76" s="119" t="s">
        <v>65</v>
      </c>
      <c r="P76" s="119" t="s">
        <v>65</v>
      </c>
      <c r="Q76" s="119" t="s">
        <v>65</v>
      </c>
      <c r="R76" s="119" t="s">
        <v>65</v>
      </c>
      <c r="S76" s="119" t="s">
        <v>65</v>
      </c>
      <c r="T76" s="119" t="s">
        <v>65</v>
      </c>
      <c r="U76" s="119" t="s">
        <v>65</v>
      </c>
      <c r="V76" s="119" t="s">
        <v>65</v>
      </c>
      <c r="W76" s="119">
        <v>2.6780999999999999E-2</v>
      </c>
      <c r="X76" s="119" t="s">
        <v>65</v>
      </c>
      <c r="Y76" s="119" t="s">
        <v>65</v>
      </c>
      <c r="Z76" s="119" t="s">
        <v>65</v>
      </c>
      <c r="AA76" s="119" t="s">
        <v>65</v>
      </c>
      <c r="AB76" s="119" t="s">
        <v>65</v>
      </c>
      <c r="AC76" s="119" t="s">
        <v>65</v>
      </c>
      <c r="AD76" s="119">
        <v>2.1999999999999999E-5</v>
      </c>
      <c r="AE76" s="51"/>
      <c r="AF76" s="119" t="s">
        <v>65</v>
      </c>
      <c r="AG76" s="119" t="s">
        <v>65</v>
      </c>
      <c r="AH76" s="119" t="s">
        <v>65</v>
      </c>
      <c r="AI76" s="119" t="s">
        <v>65</v>
      </c>
      <c r="AJ76" s="119" t="s">
        <v>65</v>
      </c>
      <c r="AK76" s="119">
        <v>8.3689999999999998</v>
      </c>
      <c r="AL76" s="40" t="s">
        <v>225</v>
      </c>
    </row>
    <row r="77" spans="1:38" ht="26.25" customHeight="1" thickBot="1" x14ac:dyDescent="0.25">
      <c r="A77" s="60" t="s">
        <v>66</v>
      </c>
      <c r="B77" s="60" t="s">
        <v>226</v>
      </c>
      <c r="C77" s="61" t="s">
        <v>227</v>
      </c>
      <c r="D77" s="62"/>
      <c r="E77" s="119" t="s">
        <v>65</v>
      </c>
      <c r="F77" s="119" t="s">
        <v>65</v>
      </c>
      <c r="G77" s="119" t="s">
        <v>65</v>
      </c>
      <c r="H77" s="119" t="s">
        <v>65</v>
      </c>
      <c r="I77" s="3">
        <v>6.3999999999999997E-5</v>
      </c>
      <c r="J77" s="3">
        <v>7.2000000000000002E-5</v>
      </c>
      <c r="K77" s="3">
        <v>7.8999999999999996E-5</v>
      </c>
      <c r="L77" s="119" t="s">
        <v>65</v>
      </c>
      <c r="M77" s="119" t="s">
        <v>65</v>
      </c>
      <c r="N77" s="119" t="s">
        <v>65</v>
      </c>
      <c r="O77" s="119" t="s">
        <v>65</v>
      </c>
      <c r="P77" s="119" t="s">
        <v>65</v>
      </c>
      <c r="Q77" s="119" t="s">
        <v>65</v>
      </c>
      <c r="R77" s="119" t="s">
        <v>65</v>
      </c>
      <c r="S77" s="119" t="s">
        <v>65</v>
      </c>
      <c r="T77" s="119" t="s">
        <v>65</v>
      </c>
      <c r="U77" s="119" t="s">
        <v>65</v>
      </c>
      <c r="V77" s="3">
        <v>1.2E-2</v>
      </c>
      <c r="W77" s="3">
        <v>3.2499999999999999E-3</v>
      </c>
      <c r="X77" s="119" t="s">
        <v>65</v>
      </c>
      <c r="Y77" s="119" t="s">
        <v>65</v>
      </c>
      <c r="Z77" s="119" t="s">
        <v>65</v>
      </c>
      <c r="AA77" s="119" t="s">
        <v>65</v>
      </c>
      <c r="AB77" s="119" t="s">
        <v>65</v>
      </c>
      <c r="AC77" s="119" t="s">
        <v>65</v>
      </c>
      <c r="AD77" s="3">
        <v>1.9999999999999999E-6</v>
      </c>
      <c r="AE77" s="51"/>
      <c r="AF77" s="119" t="s">
        <v>65</v>
      </c>
      <c r="AG77" s="119" t="s">
        <v>65</v>
      </c>
      <c r="AH77" s="119" t="s">
        <v>65</v>
      </c>
      <c r="AI77" s="119" t="s">
        <v>65</v>
      </c>
      <c r="AJ77" s="119" t="s">
        <v>65</v>
      </c>
      <c r="AK77" s="3">
        <v>0.65</v>
      </c>
      <c r="AL77" s="40" t="s">
        <v>228</v>
      </c>
    </row>
    <row r="78" spans="1:38" ht="26.25" customHeight="1" thickBot="1" x14ac:dyDescent="0.25">
      <c r="A78" s="60" t="s">
        <v>66</v>
      </c>
      <c r="B78" s="60" t="s">
        <v>229</v>
      </c>
      <c r="C78" s="61" t="s">
        <v>230</v>
      </c>
      <c r="D78" s="62"/>
      <c r="E78" s="3" t="s">
        <v>69</v>
      </c>
      <c r="F78" s="3" t="s">
        <v>69</v>
      </c>
      <c r="G78" s="3" t="s">
        <v>69</v>
      </c>
      <c r="H78" s="3" t="s">
        <v>69</v>
      </c>
      <c r="I78" s="3" t="s">
        <v>69</v>
      </c>
      <c r="J78" s="3" t="s">
        <v>69</v>
      </c>
      <c r="K78" s="3" t="s">
        <v>69</v>
      </c>
      <c r="L78" s="3" t="s">
        <v>69</v>
      </c>
      <c r="M78" s="3" t="s">
        <v>69</v>
      </c>
      <c r="N78" s="3" t="s">
        <v>69</v>
      </c>
      <c r="O78" s="3" t="s">
        <v>69</v>
      </c>
      <c r="P78" s="3" t="s">
        <v>69</v>
      </c>
      <c r="Q78" s="3" t="s">
        <v>69</v>
      </c>
      <c r="R78" s="3" t="s">
        <v>69</v>
      </c>
      <c r="S78" s="3" t="s">
        <v>69</v>
      </c>
      <c r="T78" s="3" t="s">
        <v>69</v>
      </c>
      <c r="U78" s="3" t="s">
        <v>69</v>
      </c>
      <c r="V78" s="3" t="s">
        <v>69</v>
      </c>
      <c r="W78" s="3" t="s">
        <v>69</v>
      </c>
      <c r="X78" s="3" t="s">
        <v>69</v>
      </c>
      <c r="Y78" s="3" t="s">
        <v>69</v>
      </c>
      <c r="Z78" s="3" t="s">
        <v>69</v>
      </c>
      <c r="AA78" s="3" t="s">
        <v>69</v>
      </c>
      <c r="AB78" s="3" t="s">
        <v>69</v>
      </c>
      <c r="AC78" s="3" t="s">
        <v>69</v>
      </c>
      <c r="AD78" s="3" t="s">
        <v>69</v>
      </c>
      <c r="AE78" s="51"/>
      <c r="AF78" s="3" t="s">
        <v>69</v>
      </c>
      <c r="AG78" s="3" t="s">
        <v>69</v>
      </c>
      <c r="AH78" s="3" t="s">
        <v>69</v>
      </c>
      <c r="AI78" s="3" t="s">
        <v>69</v>
      </c>
      <c r="AJ78" s="3" t="s">
        <v>69</v>
      </c>
      <c r="AK78" s="3" t="s">
        <v>69</v>
      </c>
      <c r="AL78" s="40" t="s">
        <v>231</v>
      </c>
    </row>
    <row r="79" spans="1:38" ht="26.25" customHeight="1" thickBot="1" x14ac:dyDescent="0.25">
      <c r="A79" s="60" t="s">
        <v>66</v>
      </c>
      <c r="B79" s="60" t="s">
        <v>232</v>
      </c>
      <c r="C79" s="61" t="s">
        <v>233</v>
      </c>
      <c r="D79" s="62"/>
      <c r="E79" s="3" t="s">
        <v>69</v>
      </c>
      <c r="F79" s="3" t="s">
        <v>69</v>
      </c>
      <c r="G79" s="3" t="s">
        <v>69</v>
      </c>
      <c r="H79" s="3" t="s">
        <v>69</v>
      </c>
      <c r="I79" s="3" t="s">
        <v>69</v>
      </c>
      <c r="J79" s="3" t="s">
        <v>69</v>
      </c>
      <c r="K79" s="3" t="s">
        <v>69</v>
      </c>
      <c r="L79" s="3" t="s">
        <v>69</v>
      </c>
      <c r="M79" s="3" t="s">
        <v>69</v>
      </c>
      <c r="N79" s="3" t="s">
        <v>69</v>
      </c>
      <c r="O79" s="3" t="s">
        <v>69</v>
      </c>
      <c r="P79" s="3" t="s">
        <v>69</v>
      </c>
      <c r="Q79" s="3" t="s">
        <v>69</v>
      </c>
      <c r="R79" s="3" t="s">
        <v>69</v>
      </c>
      <c r="S79" s="3" t="s">
        <v>69</v>
      </c>
      <c r="T79" s="3" t="s">
        <v>69</v>
      </c>
      <c r="U79" s="3" t="s">
        <v>69</v>
      </c>
      <c r="V79" s="3" t="s">
        <v>69</v>
      </c>
      <c r="W79" s="3" t="s">
        <v>69</v>
      </c>
      <c r="X79" s="3" t="s">
        <v>69</v>
      </c>
      <c r="Y79" s="3" t="s">
        <v>69</v>
      </c>
      <c r="Z79" s="3" t="s">
        <v>69</v>
      </c>
      <c r="AA79" s="3" t="s">
        <v>69</v>
      </c>
      <c r="AB79" s="3" t="s">
        <v>69</v>
      </c>
      <c r="AC79" s="3" t="s">
        <v>69</v>
      </c>
      <c r="AD79" s="3" t="s">
        <v>69</v>
      </c>
      <c r="AE79" s="51"/>
      <c r="AF79" s="3" t="s">
        <v>69</v>
      </c>
      <c r="AG79" s="3" t="s">
        <v>69</v>
      </c>
      <c r="AH79" s="3" t="s">
        <v>69</v>
      </c>
      <c r="AI79" s="3" t="s">
        <v>69</v>
      </c>
      <c r="AJ79" s="3" t="s">
        <v>69</v>
      </c>
      <c r="AK79" s="3" t="s">
        <v>69</v>
      </c>
      <c r="AL79" s="40" t="s">
        <v>234</v>
      </c>
    </row>
    <row r="80" spans="1:38" ht="26.25" customHeight="1" thickBot="1" x14ac:dyDescent="0.25">
      <c r="A80" s="60" t="s">
        <v>66</v>
      </c>
      <c r="B80" s="64" t="s">
        <v>235</v>
      </c>
      <c r="C80" s="66" t="s">
        <v>236</v>
      </c>
      <c r="D80" s="62"/>
      <c r="E80" s="3">
        <v>5.9621E-2</v>
      </c>
      <c r="F80" s="3">
        <v>1.4595E-2</v>
      </c>
      <c r="G80" s="119">
        <v>3.6999999999999998E-5</v>
      </c>
      <c r="H80" s="3">
        <v>6.6732E-2</v>
      </c>
      <c r="I80" s="3">
        <v>2.1588E-2</v>
      </c>
      <c r="J80" s="3">
        <v>2.7792999999999998E-2</v>
      </c>
      <c r="K80" s="3">
        <v>4.7461000000000003E-2</v>
      </c>
      <c r="L80" s="3">
        <v>7.6999999999999988E-5</v>
      </c>
      <c r="M80" s="3">
        <v>1.7099E-2</v>
      </c>
      <c r="N80" s="3">
        <v>2.9699999999999996E-4</v>
      </c>
      <c r="O80" s="119" t="s">
        <v>65</v>
      </c>
      <c r="P80" s="119" t="s">
        <v>65</v>
      </c>
      <c r="Q80" s="119" t="s">
        <v>65</v>
      </c>
      <c r="R80" s="3">
        <v>2.9441999999999999E-2</v>
      </c>
      <c r="S80" s="3">
        <v>6.3070000000000001E-3</v>
      </c>
      <c r="T80" s="3">
        <v>1.3304E-2</v>
      </c>
      <c r="U80" s="3" t="s">
        <v>65</v>
      </c>
      <c r="V80" s="3">
        <v>0.13759099999999999</v>
      </c>
      <c r="W80" s="119" t="s">
        <v>65</v>
      </c>
      <c r="X80" s="119" t="s">
        <v>65</v>
      </c>
      <c r="Y80" s="119" t="s">
        <v>65</v>
      </c>
      <c r="Z80" s="119" t="s">
        <v>65</v>
      </c>
      <c r="AA80" s="119" t="s">
        <v>65</v>
      </c>
      <c r="AB80" s="119" t="s">
        <v>65</v>
      </c>
      <c r="AC80" s="119" t="s">
        <v>65</v>
      </c>
      <c r="AD80" s="119" t="s">
        <v>65</v>
      </c>
      <c r="AE80" s="51"/>
      <c r="AF80" s="119" t="s">
        <v>65</v>
      </c>
      <c r="AG80" s="119" t="s">
        <v>65</v>
      </c>
      <c r="AH80" s="119" t="s">
        <v>65</v>
      </c>
      <c r="AI80" s="119" t="s">
        <v>65</v>
      </c>
      <c r="AJ80" s="119" t="s">
        <v>65</v>
      </c>
      <c r="AK80" s="119" t="s">
        <v>65</v>
      </c>
      <c r="AL80" s="40" t="s">
        <v>151</v>
      </c>
    </row>
    <row r="81" spans="1:38" ht="26.25" customHeight="1" thickBot="1" x14ac:dyDescent="0.25">
      <c r="A81" s="60" t="s">
        <v>66</v>
      </c>
      <c r="B81" s="64" t="s">
        <v>237</v>
      </c>
      <c r="C81" s="66" t="s">
        <v>238</v>
      </c>
      <c r="D81" s="62"/>
      <c r="E81" s="119" t="s">
        <v>65</v>
      </c>
      <c r="F81" s="119" t="s">
        <v>65</v>
      </c>
      <c r="G81" s="119" t="s">
        <v>65</v>
      </c>
      <c r="H81" s="119" t="s">
        <v>65</v>
      </c>
      <c r="I81" s="119" t="s">
        <v>65</v>
      </c>
      <c r="J81" s="119" t="s">
        <v>65</v>
      </c>
      <c r="K81" s="119" t="s">
        <v>65</v>
      </c>
      <c r="L81" s="119" t="s">
        <v>65</v>
      </c>
      <c r="M81" s="119" t="s">
        <v>65</v>
      </c>
      <c r="N81" s="119" t="s">
        <v>65</v>
      </c>
      <c r="O81" s="119" t="s">
        <v>65</v>
      </c>
      <c r="P81" s="119" t="s">
        <v>65</v>
      </c>
      <c r="Q81" s="119" t="s">
        <v>65</v>
      </c>
      <c r="R81" s="119" t="s">
        <v>65</v>
      </c>
      <c r="S81" s="119" t="s">
        <v>65</v>
      </c>
      <c r="T81" s="119" t="s">
        <v>65</v>
      </c>
      <c r="U81" s="119" t="s">
        <v>65</v>
      </c>
      <c r="V81" s="119" t="s">
        <v>65</v>
      </c>
      <c r="W81" s="119" t="s">
        <v>65</v>
      </c>
      <c r="X81" s="119" t="s">
        <v>65</v>
      </c>
      <c r="Y81" s="119" t="s">
        <v>65</v>
      </c>
      <c r="Z81" s="119" t="s">
        <v>65</v>
      </c>
      <c r="AA81" s="119" t="s">
        <v>65</v>
      </c>
      <c r="AB81" s="119" t="s">
        <v>65</v>
      </c>
      <c r="AC81" s="119" t="s">
        <v>65</v>
      </c>
      <c r="AD81" s="119" t="s">
        <v>65</v>
      </c>
      <c r="AE81" s="51"/>
      <c r="AF81" s="119" t="s">
        <v>65</v>
      </c>
      <c r="AG81" s="119" t="s">
        <v>65</v>
      </c>
      <c r="AH81" s="119" t="s">
        <v>65</v>
      </c>
      <c r="AI81" s="119" t="s">
        <v>65</v>
      </c>
      <c r="AJ81" s="119" t="s">
        <v>65</v>
      </c>
      <c r="AK81" s="119" t="s">
        <v>65</v>
      </c>
      <c r="AL81" s="40" t="s">
        <v>239</v>
      </c>
    </row>
    <row r="82" spans="1:38" ht="26.25" customHeight="1" thickBot="1" x14ac:dyDescent="0.25">
      <c r="A82" s="60" t="s">
        <v>240</v>
      </c>
      <c r="B82" s="64" t="s">
        <v>241</v>
      </c>
      <c r="C82" s="70" t="s">
        <v>242</v>
      </c>
      <c r="D82" s="62"/>
      <c r="E82" s="3" t="s">
        <v>65</v>
      </c>
      <c r="F82" s="165">
        <v>3.823502</v>
      </c>
      <c r="G82" s="22" t="s">
        <v>65</v>
      </c>
      <c r="H82" s="22" t="s">
        <v>65</v>
      </c>
      <c r="I82" s="22" t="s">
        <v>72</v>
      </c>
      <c r="J82" s="22" t="s">
        <v>65</v>
      </c>
      <c r="K82" s="22" t="s">
        <v>65</v>
      </c>
      <c r="L82" s="22" t="s">
        <v>65</v>
      </c>
      <c r="M82" s="22" t="s">
        <v>65</v>
      </c>
      <c r="N82" s="22" t="s">
        <v>65</v>
      </c>
      <c r="O82" s="22" t="s">
        <v>65</v>
      </c>
      <c r="P82" s="22" t="s">
        <v>65</v>
      </c>
      <c r="Q82" s="22" t="s">
        <v>65</v>
      </c>
      <c r="R82" s="22" t="s">
        <v>65</v>
      </c>
      <c r="S82" s="22" t="s">
        <v>65</v>
      </c>
      <c r="T82" s="22" t="s">
        <v>65</v>
      </c>
      <c r="U82" s="22" t="s">
        <v>65</v>
      </c>
      <c r="V82" s="22" t="s">
        <v>65</v>
      </c>
      <c r="W82" s="22" t="s">
        <v>65</v>
      </c>
      <c r="X82" s="22" t="s">
        <v>65</v>
      </c>
      <c r="Y82" s="22" t="s">
        <v>65</v>
      </c>
      <c r="Z82" s="22" t="s">
        <v>65</v>
      </c>
      <c r="AA82" s="22" t="s">
        <v>65</v>
      </c>
      <c r="AB82" s="22" t="s">
        <v>65</v>
      </c>
      <c r="AC82" s="22" t="s">
        <v>65</v>
      </c>
      <c r="AD82" s="22" t="s">
        <v>65</v>
      </c>
      <c r="AE82" s="51"/>
      <c r="AF82" s="3" t="s">
        <v>65</v>
      </c>
      <c r="AG82" s="3" t="s">
        <v>65</v>
      </c>
      <c r="AH82" s="3" t="s">
        <v>65</v>
      </c>
      <c r="AI82" s="3" t="s">
        <v>65</v>
      </c>
      <c r="AJ82" s="3" t="s">
        <v>65</v>
      </c>
      <c r="AK82" s="22" t="s">
        <v>65</v>
      </c>
      <c r="AL82" s="40" t="s">
        <v>243</v>
      </c>
    </row>
    <row r="83" spans="1:38" ht="26.25" customHeight="1" thickBot="1" x14ac:dyDescent="0.25">
      <c r="A83" s="60" t="s">
        <v>66</v>
      </c>
      <c r="B83" s="71" t="s">
        <v>244</v>
      </c>
      <c r="C83" s="72" t="s">
        <v>245</v>
      </c>
      <c r="D83" s="62"/>
      <c r="E83" s="3" t="s">
        <v>65</v>
      </c>
      <c r="F83" s="22">
        <v>2.6039E-2</v>
      </c>
      <c r="G83" s="3" t="s">
        <v>65</v>
      </c>
      <c r="H83" s="3" t="s">
        <v>65</v>
      </c>
      <c r="I83" s="22">
        <v>1.627E-3</v>
      </c>
      <c r="J83" s="22">
        <v>3.2549000000000002E-2</v>
      </c>
      <c r="K83" s="3">
        <v>0.244117</v>
      </c>
      <c r="L83" s="3">
        <v>9.2999999999999997E-5</v>
      </c>
      <c r="M83" s="3" t="s">
        <v>65</v>
      </c>
      <c r="N83" s="3" t="s">
        <v>65</v>
      </c>
      <c r="O83" s="3" t="s">
        <v>65</v>
      </c>
      <c r="P83" s="3" t="s">
        <v>65</v>
      </c>
      <c r="Q83" s="3" t="s">
        <v>65</v>
      </c>
      <c r="R83" s="3" t="s">
        <v>65</v>
      </c>
      <c r="S83" s="3" t="s">
        <v>65</v>
      </c>
      <c r="T83" s="3" t="s">
        <v>65</v>
      </c>
      <c r="U83" s="3" t="s">
        <v>65</v>
      </c>
      <c r="V83" s="3" t="s">
        <v>65</v>
      </c>
      <c r="W83" s="3" t="s">
        <v>65</v>
      </c>
      <c r="X83" s="3" t="s">
        <v>65</v>
      </c>
      <c r="Y83" s="3" t="s">
        <v>65</v>
      </c>
      <c r="Z83" s="3" t="s">
        <v>65</v>
      </c>
      <c r="AA83" s="3" t="s">
        <v>65</v>
      </c>
      <c r="AB83" s="3" t="s">
        <v>65</v>
      </c>
      <c r="AC83" s="3" t="s">
        <v>65</v>
      </c>
      <c r="AD83" s="3" t="s">
        <v>65</v>
      </c>
      <c r="AE83" s="51"/>
      <c r="AF83" s="3" t="s">
        <v>65</v>
      </c>
      <c r="AG83" s="3" t="s">
        <v>65</v>
      </c>
      <c r="AH83" s="3" t="s">
        <v>65</v>
      </c>
      <c r="AI83" s="3" t="s">
        <v>65</v>
      </c>
      <c r="AJ83" s="3" t="s">
        <v>65</v>
      </c>
      <c r="AK83" s="22">
        <v>1627.4480000000001</v>
      </c>
      <c r="AL83" s="40" t="s">
        <v>151</v>
      </c>
    </row>
    <row r="84" spans="1:38" ht="26.25" customHeight="1" thickBot="1" x14ac:dyDescent="0.25">
      <c r="A84" s="60" t="s">
        <v>66</v>
      </c>
      <c r="B84" s="71" t="s">
        <v>246</v>
      </c>
      <c r="C84" s="72" t="s">
        <v>247</v>
      </c>
      <c r="D84" s="62"/>
      <c r="E84" s="3" t="s">
        <v>69</v>
      </c>
      <c r="F84" s="3" t="s">
        <v>69</v>
      </c>
      <c r="G84" s="3" t="s">
        <v>69</v>
      </c>
      <c r="H84" s="3" t="s">
        <v>69</v>
      </c>
      <c r="I84" s="3" t="s">
        <v>69</v>
      </c>
      <c r="J84" s="3" t="s">
        <v>69</v>
      </c>
      <c r="K84" s="3" t="s">
        <v>69</v>
      </c>
      <c r="L84" s="3" t="s">
        <v>69</v>
      </c>
      <c r="M84" s="3" t="s">
        <v>69</v>
      </c>
      <c r="N84" s="3" t="s">
        <v>69</v>
      </c>
      <c r="O84" s="3" t="s">
        <v>69</v>
      </c>
      <c r="P84" s="3" t="s">
        <v>69</v>
      </c>
      <c r="Q84" s="3" t="s">
        <v>69</v>
      </c>
      <c r="R84" s="3" t="s">
        <v>69</v>
      </c>
      <c r="S84" s="3" t="s">
        <v>69</v>
      </c>
      <c r="T84" s="3" t="s">
        <v>69</v>
      </c>
      <c r="U84" s="3" t="s">
        <v>69</v>
      </c>
      <c r="V84" s="3" t="s">
        <v>69</v>
      </c>
      <c r="W84" s="3" t="s">
        <v>69</v>
      </c>
      <c r="X84" s="3" t="s">
        <v>69</v>
      </c>
      <c r="Y84" s="3" t="s">
        <v>69</v>
      </c>
      <c r="Z84" s="3" t="s">
        <v>69</v>
      </c>
      <c r="AA84" s="3" t="s">
        <v>69</v>
      </c>
      <c r="AB84" s="3" t="s">
        <v>69</v>
      </c>
      <c r="AC84" s="3" t="s">
        <v>69</v>
      </c>
      <c r="AD84" s="3" t="s">
        <v>69</v>
      </c>
      <c r="AE84" s="51"/>
      <c r="AF84" s="3" t="s">
        <v>69</v>
      </c>
      <c r="AG84" s="3" t="s">
        <v>69</v>
      </c>
      <c r="AH84" s="3" t="s">
        <v>69</v>
      </c>
      <c r="AI84" s="3" t="s">
        <v>69</v>
      </c>
      <c r="AJ84" s="3" t="s">
        <v>69</v>
      </c>
      <c r="AK84" s="3" t="s">
        <v>69</v>
      </c>
      <c r="AL84" s="40" t="s">
        <v>151</v>
      </c>
    </row>
    <row r="85" spans="1:38" ht="26.25" customHeight="1" thickBot="1" x14ac:dyDescent="0.25">
      <c r="A85" s="60" t="s">
        <v>240</v>
      </c>
      <c r="B85" s="66" t="s">
        <v>248</v>
      </c>
      <c r="C85" s="72" t="s">
        <v>249</v>
      </c>
      <c r="D85" s="62"/>
      <c r="E85" s="3" t="s">
        <v>65</v>
      </c>
      <c r="F85" s="165">
        <v>4.5498060000000002</v>
      </c>
      <c r="G85" s="22" t="s">
        <v>65</v>
      </c>
      <c r="H85" s="22" t="s">
        <v>65</v>
      </c>
      <c r="I85" s="22" t="s">
        <v>65</v>
      </c>
      <c r="J85" s="22">
        <v>5.5000000000000002E-5</v>
      </c>
      <c r="K85" s="3">
        <v>1.253E-3</v>
      </c>
      <c r="L85" s="3" t="s">
        <v>65</v>
      </c>
      <c r="M85" s="3" t="s">
        <v>65</v>
      </c>
      <c r="N85" s="3" t="s">
        <v>65</v>
      </c>
      <c r="O85" s="3" t="s">
        <v>65</v>
      </c>
      <c r="P85" s="3" t="s">
        <v>65</v>
      </c>
      <c r="Q85" s="3" t="s">
        <v>65</v>
      </c>
      <c r="R85" s="3" t="s">
        <v>65</v>
      </c>
      <c r="S85" s="3" t="s">
        <v>65</v>
      </c>
      <c r="T85" s="3" t="s">
        <v>65</v>
      </c>
      <c r="U85" s="3" t="s">
        <v>65</v>
      </c>
      <c r="V85" s="3" t="s">
        <v>65</v>
      </c>
      <c r="W85" s="3" t="s">
        <v>65</v>
      </c>
      <c r="X85" s="3" t="s">
        <v>65</v>
      </c>
      <c r="Y85" s="3" t="s">
        <v>65</v>
      </c>
      <c r="Z85" s="3" t="s">
        <v>65</v>
      </c>
      <c r="AA85" s="3" t="s">
        <v>65</v>
      </c>
      <c r="AB85" s="3" t="s">
        <v>65</v>
      </c>
      <c r="AC85" s="3" t="s">
        <v>65</v>
      </c>
      <c r="AD85" s="3" t="s">
        <v>65</v>
      </c>
      <c r="AE85" s="51"/>
      <c r="AF85" s="3" t="s">
        <v>65</v>
      </c>
      <c r="AG85" s="3" t="s">
        <v>65</v>
      </c>
      <c r="AH85" s="3" t="s">
        <v>65</v>
      </c>
      <c r="AI85" s="3" t="s">
        <v>65</v>
      </c>
      <c r="AJ85" s="3" t="s">
        <v>65</v>
      </c>
      <c r="AK85" s="165">
        <v>27.523205999999998</v>
      </c>
      <c r="AL85" s="40" t="s">
        <v>250</v>
      </c>
    </row>
    <row r="86" spans="1:38" ht="26.25" customHeight="1" thickBot="1" x14ac:dyDescent="0.25">
      <c r="A86" s="60" t="s">
        <v>240</v>
      </c>
      <c r="B86" s="66" t="s">
        <v>251</v>
      </c>
      <c r="C86" s="70" t="s">
        <v>252</v>
      </c>
      <c r="D86" s="62"/>
      <c r="E86" s="3" t="s">
        <v>65</v>
      </c>
      <c r="F86" s="22">
        <v>6.7767999999999995E-2</v>
      </c>
      <c r="G86" s="22" t="s">
        <v>65</v>
      </c>
      <c r="H86" s="22" t="s">
        <v>65</v>
      </c>
      <c r="I86" s="22" t="s">
        <v>72</v>
      </c>
      <c r="J86" s="22" t="s">
        <v>65</v>
      </c>
      <c r="K86" s="3">
        <v>3.8000000000000002E-5</v>
      </c>
      <c r="L86" s="3" t="s">
        <v>65</v>
      </c>
      <c r="M86" s="3" t="s">
        <v>65</v>
      </c>
      <c r="N86" s="3" t="s">
        <v>65</v>
      </c>
      <c r="O86" s="3" t="s">
        <v>65</v>
      </c>
      <c r="P86" s="3" t="s">
        <v>65</v>
      </c>
      <c r="Q86" s="3" t="s">
        <v>65</v>
      </c>
      <c r="R86" s="3" t="s">
        <v>65</v>
      </c>
      <c r="S86" s="3" t="s">
        <v>65</v>
      </c>
      <c r="T86" s="3" t="s">
        <v>65</v>
      </c>
      <c r="U86" s="3" t="s">
        <v>65</v>
      </c>
      <c r="V86" s="3" t="s">
        <v>65</v>
      </c>
      <c r="W86" s="3" t="s">
        <v>65</v>
      </c>
      <c r="X86" s="3" t="s">
        <v>65</v>
      </c>
      <c r="Y86" s="3" t="s">
        <v>65</v>
      </c>
      <c r="Z86" s="3" t="s">
        <v>65</v>
      </c>
      <c r="AA86" s="3" t="s">
        <v>65</v>
      </c>
      <c r="AB86" s="3" t="s">
        <v>65</v>
      </c>
      <c r="AC86" s="3" t="s">
        <v>65</v>
      </c>
      <c r="AD86" s="3" t="s">
        <v>65</v>
      </c>
      <c r="AE86" s="51"/>
      <c r="AF86" s="3" t="s">
        <v>65</v>
      </c>
      <c r="AG86" s="3" t="s">
        <v>65</v>
      </c>
      <c r="AH86" s="3" t="s">
        <v>65</v>
      </c>
      <c r="AI86" s="3" t="s">
        <v>65</v>
      </c>
      <c r="AJ86" s="3" t="s">
        <v>65</v>
      </c>
      <c r="AK86" s="22">
        <v>0.10369539999999999</v>
      </c>
      <c r="AL86" s="40" t="s">
        <v>243</v>
      </c>
    </row>
    <row r="87" spans="1:38" ht="26.25" customHeight="1" thickBot="1" x14ac:dyDescent="0.25">
      <c r="A87" s="60" t="s">
        <v>240</v>
      </c>
      <c r="B87" s="66" t="s">
        <v>253</v>
      </c>
      <c r="C87" s="70" t="s">
        <v>254</v>
      </c>
      <c r="D87" s="62"/>
      <c r="E87" s="3" t="s">
        <v>65</v>
      </c>
      <c r="F87" s="22">
        <v>6.2160000000000002E-3</v>
      </c>
      <c r="G87" s="22" t="s">
        <v>65</v>
      </c>
      <c r="H87" s="22" t="s">
        <v>65</v>
      </c>
      <c r="I87" s="22" t="s">
        <v>72</v>
      </c>
      <c r="J87" s="22" t="s">
        <v>65</v>
      </c>
      <c r="K87" s="22" t="s">
        <v>65</v>
      </c>
      <c r="L87" s="22" t="s">
        <v>65</v>
      </c>
      <c r="M87" s="22" t="s">
        <v>65</v>
      </c>
      <c r="N87" s="22" t="s">
        <v>65</v>
      </c>
      <c r="O87" s="22" t="s">
        <v>65</v>
      </c>
      <c r="P87" s="22" t="s">
        <v>65</v>
      </c>
      <c r="Q87" s="22" t="s">
        <v>65</v>
      </c>
      <c r="R87" s="22" t="s">
        <v>65</v>
      </c>
      <c r="S87" s="22" t="s">
        <v>65</v>
      </c>
      <c r="T87" s="22" t="s">
        <v>65</v>
      </c>
      <c r="U87" s="22" t="s">
        <v>65</v>
      </c>
      <c r="V87" s="22" t="s">
        <v>65</v>
      </c>
      <c r="W87" s="22" t="s">
        <v>65</v>
      </c>
      <c r="X87" s="22" t="s">
        <v>65</v>
      </c>
      <c r="Y87" s="22" t="s">
        <v>65</v>
      </c>
      <c r="Z87" s="22" t="s">
        <v>65</v>
      </c>
      <c r="AA87" s="22" t="s">
        <v>65</v>
      </c>
      <c r="AB87" s="22" t="s">
        <v>65</v>
      </c>
      <c r="AC87" s="22" t="s">
        <v>65</v>
      </c>
      <c r="AD87" s="22" t="s">
        <v>65</v>
      </c>
      <c r="AE87" s="51"/>
      <c r="AF87" s="3" t="s">
        <v>65</v>
      </c>
      <c r="AG87" s="3" t="s">
        <v>65</v>
      </c>
      <c r="AH87" s="3" t="s">
        <v>65</v>
      </c>
      <c r="AI87" s="3" t="s">
        <v>65</v>
      </c>
      <c r="AJ87" s="3" t="s">
        <v>65</v>
      </c>
      <c r="AK87" s="22">
        <v>9.5709999999999996E-3</v>
      </c>
      <c r="AL87" s="40" t="s">
        <v>243</v>
      </c>
    </row>
    <row r="88" spans="1:38" ht="26.25" customHeight="1" thickBot="1" x14ac:dyDescent="0.25">
      <c r="A88" s="60" t="s">
        <v>240</v>
      </c>
      <c r="B88" s="64" t="s">
        <v>255</v>
      </c>
      <c r="C88" s="65" t="s">
        <v>256</v>
      </c>
      <c r="D88" s="62"/>
      <c r="E88" s="3" t="s">
        <v>72</v>
      </c>
      <c r="F88" s="22">
        <v>0.11111500000000001</v>
      </c>
      <c r="G88" s="22" t="s">
        <v>72</v>
      </c>
      <c r="H88" s="22">
        <v>1.8484599999999999E-3</v>
      </c>
      <c r="I88" s="22" t="s">
        <v>72</v>
      </c>
      <c r="J88" s="22" t="s">
        <v>72</v>
      </c>
      <c r="K88" s="3">
        <v>2.3237499999999999E-3</v>
      </c>
      <c r="L88" s="3" t="s">
        <v>72</v>
      </c>
      <c r="M88" s="3">
        <v>3.2014999999999999E-3</v>
      </c>
      <c r="N88" s="3" t="s">
        <v>72</v>
      </c>
      <c r="O88" s="3" t="s">
        <v>72</v>
      </c>
      <c r="P88" s="3" t="s">
        <v>72</v>
      </c>
      <c r="Q88" s="3" t="s">
        <v>72</v>
      </c>
      <c r="R88" s="3">
        <v>1.9000000000000001E-4</v>
      </c>
      <c r="S88" s="3" t="s">
        <v>72</v>
      </c>
      <c r="T88" s="3" t="s">
        <v>72</v>
      </c>
      <c r="U88" s="3" t="s">
        <v>72</v>
      </c>
      <c r="V88" s="3">
        <v>9.9999999999999995E-7</v>
      </c>
      <c r="W88" s="3" t="s">
        <v>72</v>
      </c>
      <c r="X88" s="3" t="s">
        <v>72</v>
      </c>
      <c r="Y88" s="3" t="s">
        <v>72</v>
      </c>
      <c r="Z88" s="3" t="s">
        <v>72</v>
      </c>
      <c r="AA88" s="3" t="s">
        <v>72</v>
      </c>
      <c r="AB88" s="3" t="s">
        <v>72</v>
      </c>
      <c r="AC88" s="3" t="s">
        <v>72</v>
      </c>
      <c r="AD88" s="3" t="s">
        <v>72</v>
      </c>
      <c r="AE88" s="51"/>
      <c r="AF88" s="3" t="s">
        <v>65</v>
      </c>
      <c r="AG88" s="3" t="s">
        <v>65</v>
      </c>
      <c r="AH88" s="3" t="s">
        <v>65</v>
      </c>
      <c r="AI88" s="3" t="s">
        <v>65</v>
      </c>
      <c r="AJ88" s="3" t="s">
        <v>65</v>
      </c>
      <c r="AK88" s="22">
        <v>7.789847</v>
      </c>
      <c r="AL88" s="40" t="s">
        <v>151</v>
      </c>
    </row>
    <row r="89" spans="1:38" ht="26.25" customHeight="1" thickBot="1" x14ac:dyDescent="0.25">
      <c r="A89" s="60" t="s">
        <v>240</v>
      </c>
      <c r="B89" s="66" t="s">
        <v>257</v>
      </c>
      <c r="C89" s="70" t="s">
        <v>258</v>
      </c>
      <c r="D89" s="62"/>
      <c r="E89" s="3" t="s">
        <v>65</v>
      </c>
      <c r="F89" s="3">
        <v>0.34042699999999998</v>
      </c>
      <c r="G89" s="3" t="s">
        <v>65</v>
      </c>
      <c r="H89" s="3" t="s">
        <v>65</v>
      </c>
      <c r="I89" s="3" t="s">
        <v>72</v>
      </c>
      <c r="J89" s="164" t="s">
        <v>65</v>
      </c>
      <c r="K89" s="3">
        <v>1.075E-3</v>
      </c>
      <c r="L89" s="3" t="s">
        <v>72</v>
      </c>
      <c r="M89" s="3" t="s">
        <v>65</v>
      </c>
      <c r="N89" s="3" t="s">
        <v>65</v>
      </c>
      <c r="O89" s="3" t="s">
        <v>65</v>
      </c>
      <c r="P89" s="3" t="s">
        <v>65</v>
      </c>
      <c r="Q89" s="3" t="s">
        <v>65</v>
      </c>
      <c r="R89" s="3" t="s">
        <v>65</v>
      </c>
      <c r="S89" s="3" t="s">
        <v>65</v>
      </c>
      <c r="T89" s="3" t="s">
        <v>65</v>
      </c>
      <c r="U89" s="3" t="s">
        <v>65</v>
      </c>
      <c r="V89" s="3" t="s">
        <v>65</v>
      </c>
      <c r="W89" s="3" t="s">
        <v>65</v>
      </c>
      <c r="X89" s="3" t="s">
        <v>65</v>
      </c>
      <c r="Y89" s="3" t="s">
        <v>65</v>
      </c>
      <c r="Z89" s="3" t="s">
        <v>65</v>
      </c>
      <c r="AA89" s="3" t="s">
        <v>65</v>
      </c>
      <c r="AB89" s="3" t="s">
        <v>65</v>
      </c>
      <c r="AC89" s="3" t="s">
        <v>65</v>
      </c>
      <c r="AD89" s="3" t="s">
        <v>65</v>
      </c>
      <c r="AE89" s="51"/>
      <c r="AF89" s="3" t="s">
        <v>65</v>
      </c>
      <c r="AG89" s="3" t="s">
        <v>65</v>
      </c>
      <c r="AH89" s="3" t="s">
        <v>65</v>
      </c>
      <c r="AI89" s="3" t="s">
        <v>65</v>
      </c>
      <c r="AJ89" s="3" t="s">
        <v>65</v>
      </c>
      <c r="AK89" s="165">
        <v>1.353863</v>
      </c>
      <c r="AL89" s="40" t="s">
        <v>151</v>
      </c>
    </row>
    <row r="90" spans="1:38" s="5" customFormat="1" ht="26.25" customHeight="1" thickBot="1" x14ac:dyDescent="0.25">
      <c r="A90" s="60" t="s">
        <v>240</v>
      </c>
      <c r="B90" s="66" t="s">
        <v>259</v>
      </c>
      <c r="C90" s="70" t="s">
        <v>260</v>
      </c>
      <c r="D90" s="62"/>
      <c r="E90" s="3" t="s">
        <v>72</v>
      </c>
      <c r="F90" s="3">
        <v>1.0396909999999999</v>
      </c>
      <c r="G90" s="3" t="s">
        <v>72</v>
      </c>
      <c r="H90" s="3">
        <v>5.0000000000000004E-6</v>
      </c>
      <c r="I90" s="3" t="s">
        <v>72</v>
      </c>
      <c r="J90" s="3" t="s">
        <v>72</v>
      </c>
      <c r="K90" s="3">
        <v>2.54791E-3</v>
      </c>
      <c r="L90" s="3" t="s">
        <v>72</v>
      </c>
      <c r="M90" s="3" t="s">
        <v>72</v>
      </c>
      <c r="N90" s="3" t="s">
        <v>72</v>
      </c>
      <c r="O90" s="3" t="s">
        <v>72</v>
      </c>
      <c r="P90" s="3" t="s">
        <v>72</v>
      </c>
      <c r="Q90" s="3" t="s">
        <v>72</v>
      </c>
      <c r="R90" s="3" t="s">
        <v>72</v>
      </c>
      <c r="S90" s="3" t="s">
        <v>72</v>
      </c>
      <c r="T90" s="3" t="s">
        <v>72</v>
      </c>
      <c r="U90" s="3" t="s">
        <v>72</v>
      </c>
      <c r="V90" s="3" t="s">
        <v>72</v>
      </c>
      <c r="W90" s="3" t="s">
        <v>72</v>
      </c>
      <c r="X90" s="3" t="s">
        <v>72</v>
      </c>
      <c r="Y90" s="3" t="s">
        <v>72</v>
      </c>
      <c r="Z90" s="3" t="s">
        <v>72</v>
      </c>
      <c r="AA90" s="3" t="s">
        <v>72</v>
      </c>
      <c r="AB90" s="3" t="s">
        <v>72</v>
      </c>
      <c r="AC90" s="3" t="s">
        <v>72</v>
      </c>
      <c r="AD90" s="3" t="s">
        <v>72</v>
      </c>
      <c r="AE90" s="51"/>
      <c r="AF90" s="3" t="s">
        <v>65</v>
      </c>
      <c r="AG90" s="3" t="s">
        <v>65</v>
      </c>
      <c r="AH90" s="3" t="s">
        <v>65</v>
      </c>
      <c r="AI90" s="3" t="s">
        <v>65</v>
      </c>
      <c r="AJ90" s="3" t="s">
        <v>65</v>
      </c>
      <c r="AK90" s="3" t="s">
        <v>65</v>
      </c>
      <c r="AL90" s="40" t="s">
        <v>151</v>
      </c>
    </row>
    <row r="91" spans="1:38" ht="26.25" customHeight="1" thickBot="1" x14ac:dyDescent="0.25">
      <c r="A91" s="60" t="s">
        <v>240</v>
      </c>
      <c r="B91" s="64" t="s">
        <v>261</v>
      </c>
      <c r="C91" s="66" t="s">
        <v>262</v>
      </c>
      <c r="D91" s="62"/>
      <c r="E91" s="3">
        <v>3.0999999999999999E-3</v>
      </c>
      <c r="F91" s="3">
        <v>5.1397999999999999E-2</v>
      </c>
      <c r="G91" s="3">
        <v>1.4829999999999999E-3</v>
      </c>
      <c r="H91" s="3">
        <v>6.8519999999999996E-3</v>
      </c>
      <c r="I91" s="3">
        <v>6.9196999999999995E-2</v>
      </c>
      <c r="J91" s="3">
        <v>9.2756000000000005E-2</v>
      </c>
      <c r="K91" s="3">
        <v>9.7620999999999999E-2</v>
      </c>
      <c r="L91" s="3">
        <v>1.9661999999999999E-2</v>
      </c>
      <c r="M91" s="3">
        <v>9.4482999999999998E-2</v>
      </c>
      <c r="N91" s="3">
        <v>0.38500100000000004</v>
      </c>
      <c r="O91" s="3">
        <v>1.6535000000000001E-2</v>
      </c>
      <c r="P91" s="3">
        <v>2.7987000000000002E-5</v>
      </c>
      <c r="Q91" s="3">
        <v>6.5300000000000004E-4</v>
      </c>
      <c r="R91" s="3">
        <v>3.7425E-2</v>
      </c>
      <c r="S91" s="3">
        <v>1.432847</v>
      </c>
      <c r="T91" s="3">
        <v>6.8537000000000001E-2</v>
      </c>
      <c r="U91" s="3">
        <v>7.038E-3</v>
      </c>
      <c r="V91" s="3">
        <v>0.82995700000000006</v>
      </c>
      <c r="W91" s="3">
        <v>1.65E-4</v>
      </c>
      <c r="X91" s="3">
        <v>1.83E-4</v>
      </c>
      <c r="Y91" s="3">
        <v>7.3999999999999996E-5</v>
      </c>
      <c r="Z91" s="3">
        <v>7.3999999999999996E-5</v>
      </c>
      <c r="AA91" s="3">
        <v>7.3999999999999996E-5</v>
      </c>
      <c r="AB91" s="3">
        <v>4.0500000000000003E-4</v>
      </c>
      <c r="AC91" s="3" t="s">
        <v>72</v>
      </c>
      <c r="AD91" s="3" t="s">
        <v>72</v>
      </c>
      <c r="AE91" s="51"/>
      <c r="AF91" s="3" t="s">
        <v>65</v>
      </c>
      <c r="AG91" s="3" t="s">
        <v>65</v>
      </c>
      <c r="AH91" s="3" t="s">
        <v>65</v>
      </c>
      <c r="AI91" s="3" t="s">
        <v>65</v>
      </c>
      <c r="AJ91" s="3" t="s">
        <v>65</v>
      </c>
      <c r="AK91" s="22" t="s">
        <v>65</v>
      </c>
      <c r="AL91" s="40" t="s">
        <v>151</v>
      </c>
    </row>
    <row r="92" spans="1:38" ht="26.25" customHeight="1" thickBot="1" x14ac:dyDescent="0.25">
      <c r="A92" s="60" t="s">
        <v>66</v>
      </c>
      <c r="B92" s="60" t="s">
        <v>263</v>
      </c>
      <c r="C92" s="61" t="s">
        <v>264</v>
      </c>
      <c r="D92" s="67"/>
      <c r="E92" s="119" t="s">
        <v>65</v>
      </c>
      <c r="F92" s="164">
        <v>3.5099999999999999E-2</v>
      </c>
      <c r="G92" s="119" t="s">
        <v>65</v>
      </c>
      <c r="H92" s="119" t="s">
        <v>65</v>
      </c>
      <c r="I92" s="3">
        <v>2.3741000000000002E-2</v>
      </c>
      <c r="J92" s="3">
        <v>3.1655000000000003E-2</v>
      </c>
      <c r="K92" s="3">
        <v>3.9569E-2</v>
      </c>
      <c r="L92" s="3">
        <v>6.1700000000000004E-4</v>
      </c>
      <c r="M92" s="164" t="s">
        <v>65</v>
      </c>
      <c r="N92" s="119" t="s">
        <v>65</v>
      </c>
      <c r="O92" s="119" t="s">
        <v>65</v>
      </c>
      <c r="P92" s="119" t="s">
        <v>65</v>
      </c>
      <c r="Q92" s="119" t="s">
        <v>65</v>
      </c>
      <c r="R92" s="119" t="s">
        <v>65</v>
      </c>
      <c r="S92" s="119" t="s">
        <v>65</v>
      </c>
      <c r="T92" s="119" t="s">
        <v>65</v>
      </c>
      <c r="U92" s="119" t="s">
        <v>65</v>
      </c>
      <c r="V92" s="119" t="s">
        <v>65</v>
      </c>
      <c r="W92" s="119" t="s">
        <v>65</v>
      </c>
      <c r="X92" s="119" t="s">
        <v>65</v>
      </c>
      <c r="Y92" s="119" t="s">
        <v>65</v>
      </c>
      <c r="Z92" s="119" t="s">
        <v>65</v>
      </c>
      <c r="AA92" s="119" t="s">
        <v>65</v>
      </c>
      <c r="AB92" s="119" t="s">
        <v>65</v>
      </c>
      <c r="AC92" s="119" t="s">
        <v>65</v>
      </c>
      <c r="AD92" s="119" t="s">
        <v>65</v>
      </c>
      <c r="AE92" s="51"/>
      <c r="AF92" s="119" t="s">
        <v>65</v>
      </c>
      <c r="AG92" s="119" t="s">
        <v>65</v>
      </c>
      <c r="AH92" s="119" t="s">
        <v>65</v>
      </c>
      <c r="AI92" s="119" t="s">
        <v>65</v>
      </c>
      <c r="AJ92" s="119" t="s">
        <v>65</v>
      </c>
      <c r="AK92" s="119" t="s">
        <v>65</v>
      </c>
      <c r="AL92" s="40" t="s">
        <v>265</v>
      </c>
    </row>
    <row r="93" spans="1:38" ht="26.25" customHeight="1" thickBot="1" x14ac:dyDescent="0.25">
      <c r="A93" s="60" t="s">
        <v>66</v>
      </c>
      <c r="B93" s="64" t="s">
        <v>266</v>
      </c>
      <c r="C93" s="61" t="s">
        <v>267</v>
      </c>
      <c r="D93" s="67"/>
      <c r="E93" s="3">
        <v>1.7489999999999999E-3</v>
      </c>
      <c r="F93" s="164">
        <v>0.72536599999999996</v>
      </c>
      <c r="G93" s="3">
        <v>9.9999999999999995E-7</v>
      </c>
      <c r="H93" s="299">
        <v>8.9999999999999992E-5</v>
      </c>
      <c r="I93" s="3">
        <v>6.5839999999999996E-3</v>
      </c>
      <c r="J93" s="3">
        <v>1.9812E-2</v>
      </c>
      <c r="K93" s="3">
        <v>5.9991999999999997E-2</v>
      </c>
      <c r="L93" s="119" t="s">
        <v>65</v>
      </c>
      <c r="M93" s="3">
        <v>1.2921E-2</v>
      </c>
      <c r="N93" s="119" t="s">
        <v>65</v>
      </c>
      <c r="O93" s="119" t="s">
        <v>65</v>
      </c>
      <c r="P93" s="119" t="s">
        <v>65</v>
      </c>
      <c r="Q93" s="119" t="s">
        <v>65</v>
      </c>
      <c r="R93" s="119" t="s">
        <v>65</v>
      </c>
      <c r="S93" s="119" t="s">
        <v>65</v>
      </c>
      <c r="T93" s="119" t="s">
        <v>65</v>
      </c>
      <c r="U93" s="119" t="s">
        <v>65</v>
      </c>
      <c r="V93" s="119" t="s">
        <v>65</v>
      </c>
      <c r="W93" s="119" t="s">
        <v>65</v>
      </c>
      <c r="X93" s="119" t="s">
        <v>65</v>
      </c>
      <c r="Y93" s="119" t="s">
        <v>65</v>
      </c>
      <c r="Z93" s="119" t="s">
        <v>65</v>
      </c>
      <c r="AA93" s="119" t="s">
        <v>65</v>
      </c>
      <c r="AB93" s="119" t="s">
        <v>65</v>
      </c>
      <c r="AC93" s="119" t="s">
        <v>65</v>
      </c>
      <c r="AD93" s="119" t="s">
        <v>65</v>
      </c>
      <c r="AE93" s="51"/>
      <c r="AF93" s="119" t="s">
        <v>65</v>
      </c>
      <c r="AG93" s="119" t="s">
        <v>65</v>
      </c>
      <c r="AH93" s="119" t="s">
        <v>65</v>
      </c>
      <c r="AI93" s="119" t="s">
        <v>65</v>
      </c>
      <c r="AJ93" s="119" t="s">
        <v>65</v>
      </c>
      <c r="AK93" s="119" t="s">
        <v>65</v>
      </c>
      <c r="AL93" s="40" t="s">
        <v>268</v>
      </c>
    </row>
    <row r="94" spans="1:38" ht="26.25" customHeight="1" thickBot="1" x14ac:dyDescent="0.25">
      <c r="A94" s="60" t="s">
        <v>66</v>
      </c>
      <c r="B94" s="73" t="s">
        <v>269</v>
      </c>
      <c r="C94" s="61" t="s">
        <v>270</v>
      </c>
      <c r="D94" s="62"/>
      <c r="E94" s="119" t="s">
        <v>65</v>
      </c>
      <c r="F94" s="119" t="s">
        <v>65</v>
      </c>
      <c r="G94" s="119" t="s">
        <v>65</v>
      </c>
      <c r="H94" s="119" t="s">
        <v>65</v>
      </c>
      <c r="I94" s="119" t="s">
        <v>65</v>
      </c>
      <c r="J94" s="119" t="s">
        <v>65</v>
      </c>
      <c r="K94" s="119" t="s">
        <v>65</v>
      </c>
      <c r="L94" s="119" t="s">
        <v>65</v>
      </c>
      <c r="M94" s="119" t="s">
        <v>65</v>
      </c>
      <c r="N94" s="119" t="s">
        <v>65</v>
      </c>
      <c r="O94" s="119" t="s">
        <v>65</v>
      </c>
      <c r="P94" s="119" t="s">
        <v>65</v>
      </c>
      <c r="Q94" s="119" t="s">
        <v>65</v>
      </c>
      <c r="R94" s="119" t="s">
        <v>65</v>
      </c>
      <c r="S94" s="119" t="s">
        <v>65</v>
      </c>
      <c r="T94" s="119" t="s">
        <v>65</v>
      </c>
      <c r="U94" s="119" t="s">
        <v>65</v>
      </c>
      <c r="V94" s="119" t="s">
        <v>65</v>
      </c>
      <c r="W94" s="119" t="s">
        <v>65</v>
      </c>
      <c r="X94" s="119" t="s">
        <v>65</v>
      </c>
      <c r="Y94" s="119" t="s">
        <v>65</v>
      </c>
      <c r="Z94" s="119" t="s">
        <v>65</v>
      </c>
      <c r="AA94" s="119" t="s">
        <v>65</v>
      </c>
      <c r="AB94" s="119" t="s">
        <v>65</v>
      </c>
      <c r="AC94" s="119" t="s">
        <v>65</v>
      </c>
      <c r="AD94" s="119" t="s">
        <v>65</v>
      </c>
      <c r="AE94" s="51"/>
      <c r="AF94" s="119" t="s">
        <v>65</v>
      </c>
      <c r="AG94" s="119" t="s">
        <v>65</v>
      </c>
      <c r="AH94" s="119" t="s">
        <v>65</v>
      </c>
      <c r="AI94" s="119" t="s">
        <v>65</v>
      </c>
      <c r="AJ94" s="119" t="s">
        <v>65</v>
      </c>
      <c r="AK94" s="119" t="s">
        <v>65</v>
      </c>
      <c r="AL94" s="40" t="s">
        <v>151</v>
      </c>
    </row>
    <row r="95" spans="1:38" ht="26.25" customHeight="1" thickBot="1" x14ac:dyDescent="0.25">
      <c r="A95" s="60" t="s">
        <v>66</v>
      </c>
      <c r="B95" s="73" t="s">
        <v>271</v>
      </c>
      <c r="C95" s="61" t="s">
        <v>272</v>
      </c>
      <c r="D95" s="67"/>
      <c r="E95" s="119" t="s">
        <v>65</v>
      </c>
      <c r="F95" s="164">
        <v>4.7135999999999997E-2</v>
      </c>
      <c r="G95" s="119" t="s">
        <v>65</v>
      </c>
      <c r="H95" s="119" t="s">
        <v>65</v>
      </c>
      <c r="I95" s="164">
        <v>5.4619399999999999E-2</v>
      </c>
      <c r="J95" s="164">
        <v>0.162831</v>
      </c>
      <c r="K95" s="164">
        <v>0.49654100000000001</v>
      </c>
      <c r="L95" s="119" t="s">
        <v>65</v>
      </c>
      <c r="M95" s="164">
        <v>3.8040000000000001E-3</v>
      </c>
      <c r="N95" s="119" t="s">
        <v>65</v>
      </c>
      <c r="O95" s="119" t="s">
        <v>65</v>
      </c>
      <c r="P95" s="119" t="s">
        <v>65</v>
      </c>
      <c r="Q95" s="119" t="s">
        <v>65</v>
      </c>
      <c r="R95" s="119" t="s">
        <v>65</v>
      </c>
      <c r="S95" s="119" t="s">
        <v>65</v>
      </c>
      <c r="T95" s="119" t="s">
        <v>65</v>
      </c>
      <c r="U95" s="119" t="s">
        <v>65</v>
      </c>
      <c r="V95" s="119" t="s">
        <v>65</v>
      </c>
      <c r="W95" s="119" t="s">
        <v>65</v>
      </c>
      <c r="X95" s="119" t="s">
        <v>65</v>
      </c>
      <c r="Y95" s="119" t="s">
        <v>65</v>
      </c>
      <c r="Z95" s="119" t="s">
        <v>65</v>
      </c>
      <c r="AA95" s="119" t="s">
        <v>65</v>
      </c>
      <c r="AB95" s="119" t="s">
        <v>65</v>
      </c>
      <c r="AC95" s="119" t="s">
        <v>65</v>
      </c>
      <c r="AD95" s="119" t="s">
        <v>65</v>
      </c>
      <c r="AE95" s="51"/>
      <c r="AF95" s="119" t="s">
        <v>65</v>
      </c>
      <c r="AG95" s="119" t="s">
        <v>65</v>
      </c>
      <c r="AH95" s="119" t="s">
        <v>65</v>
      </c>
      <c r="AI95" s="119" t="s">
        <v>65</v>
      </c>
      <c r="AJ95" s="119" t="s">
        <v>65</v>
      </c>
      <c r="AK95" s="119" t="s">
        <v>65</v>
      </c>
      <c r="AL95" s="40" t="s">
        <v>151</v>
      </c>
    </row>
    <row r="96" spans="1:38" ht="26.25" customHeight="1" thickBot="1" x14ac:dyDescent="0.25">
      <c r="A96" s="60" t="s">
        <v>66</v>
      </c>
      <c r="B96" s="64" t="s">
        <v>273</v>
      </c>
      <c r="C96" s="61" t="s">
        <v>274</v>
      </c>
      <c r="D96" s="74"/>
      <c r="E96" s="3" t="s">
        <v>69</v>
      </c>
      <c r="F96" s="3" t="s">
        <v>69</v>
      </c>
      <c r="G96" s="3" t="s">
        <v>69</v>
      </c>
      <c r="H96" s="3" t="s">
        <v>69</v>
      </c>
      <c r="I96" s="3" t="s">
        <v>69</v>
      </c>
      <c r="J96" s="3" t="s">
        <v>69</v>
      </c>
      <c r="K96" s="3" t="s">
        <v>69</v>
      </c>
      <c r="L96" s="3" t="s">
        <v>69</v>
      </c>
      <c r="M96" s="3" t="s">
        <v>69</v>
      </c>
      <c r="N96" s="3" t="s">
        <v>69</v>
      </c>
      <c r="O96" s="3" t="s">
        <v>69</v>
      </c>
      <c r="P96" s="3" t="s">
        <v>69</v>
      </c>
      <c r="Q96" s="3" t="s">
        <v>69</v>
      </c>
      <c r="R96" s="3" t="s">
        <v>69</v>
      </c>
      <c r="S96" s="3" t="s">
        <v>69</v>
      </c>
      <c r="T96" s="3" t="s">
        <v>69</v>
      </c>
      <c r="U96" s="3" t="s">
        <v>69</v>
      </c>
      <c r="V96" s="3" t="s">
        <v>69</v>
      </c>
      <c r="W96" s="3" t="s">
        <v>69</v>
      </c>
      <c r="X96" s="3" t="s">
        <v>69</v>
      </c>
      <c r="Y96" s="3" t="s">
        <v>69</v>
      </c>
      <c r="Z96" s="3" t="s">
        <v>69</v>
      </c>
      <c r="AA96" s="3" t="s">
        <v>69</v>
      </c>
      <c r="AB96" s="3" t="s">
        <v>69</v>
      </c>
      <c r="AC96" s="3" t="s">
        <v>69</v>
      </c>
      <c r="AD96" s="3" t="s">
        <v>69</v>
      </c>
      <c r="AE96" s="51"/>
      <c r="AF96" s="3" t="s">
        <v>69</v>
      </c>
      <c r="AG96" s="3" t="s">
        <v>69</v>
      </c>
      <c r="AH96" s="3" t="s">
        <v>69</v>
      </c>
      <c r="AI96" s="3" t="s">
        <v>69</v>
      </c>
      <c r="AJ96" s="3" t="s">
        <v>69</v>
      </c>
      <c r="AK96" s="3" t="s">
        <v>69</v>
      </c>
      <c r="AL96" s="40" t="s">
        <v>151</v>
      </c>
    </row>
    <row r="97" spans="1:38" ht="26.25" customHeight="1" thickBot="1" x14ac:dyDescent="0.25">
      <c r="A97" s="60" t="s">
        <v>66</v>
      </c>
      <c r="B97" s="64" t="s">
        <v>275</v>
      </c>
      <c r="C97" s="61" t="s">
        <v>276</v>
      </c>
      <c r="D97" s="74"/>
      <c r="E97" s="3" t="s">
        <v>65</v>
      </c>
      <c r="F97" s="3" t="s">
        <v>65</v>
      </c>
      <c r="G97" s="3" t="s">
        <v>65</v>
      </c>
      <c r="H97" s="3" t="s">
        <v>65</v>
      </c>
      <c r="I97" s="3" t="s">
        <v>65</v>
      </c>
      <c r="J97" s="3" t="s">
        <v>65</v>
      </c>
      <c r="K97" s="3" t="s">
        <v>65</v>
      </c>
      <c r="L97" s="3" t="s">
        <v>65</v>
      </c>
      <c r="M97" s="3" t="s">
        <v>65</v>
      </c>
      <c r="N97" s="3" t="s">
        <v>65</v>
      </c>
      <c r="O97" s="3" t="s">
        <v>65</v>
      </c>
      <c r="P97" s="3" t="s">
        <v>65</v>
      </c>
      <c r="Q97" s="3" t="s">
        <v>65</v>
      </c>
      <c r="R97" s="3" t="s">
        <v>65</v>
      </c>
      <c r="S97" s="3" t="s">
        <v>65</v>
      </c>
      <c r="T97" s="3" t="s">
        <v>65</v>
      </c>
      <c r="U97" s="3" t="s">
        <v>65</v>
      </c>
      <c r="V97" s="3" t="s">
        <v>65</v>
      </c>
      <c r="W97" s="3" t="s">
        <v>65</v>
      </c>
      <c r="X97" s="3" t="s">
        <v>65</v>
      </c>
      <c r="Y97" s="3" t="s">
        <v>65</v>
      </c>
      <c r="Z97" s="3" t="s">
        <v>65</v>
      </c>
      <c r="AA97" s="3" t="s">
        <v>65</v>
      </c>
      <c r="AB97" s="3" t="s">
        <v>65</v>
      </c>
      <c r="AC97" s="3" t="s">
        <v>65</v>
      </c>
      <c r="AD97" s="3" t="s">
        <v>65</v>
      </c>
      <c r="AE97" s="51"/>
      <c r="AF97" s="119" t="s">
        <v>65</v>
      </c>
      <c r="AG97" s="119" t="s">
        <v>65</v>
      </c>
      <c r="AH97" s="119" t="s">
        <v>65</v>
      </c>
      <c r="AI97" s="119" t="s">
        <v>65</v>
      </c>
      <c r="AJ97" s="119" t="s">
        <v>65</v>
      </c>
      <c r="AK97" s="119" t="s">
        <v>65</v>
      </c>
      <c r="AL97" s="40" t="s">
        <v>151</v>
      </c>
    </row>
    <row r="98" spans="1:38" ht="26.25" customHeight="1" thickBot="1" x14ac:dyDescent="0.25">
      <c r="A98" s="60" t="s">
        <v>66</v>
      </c>
      <c r="B98" s="64" t="s">
        <v>277</v>
      </c>
      <c r="C98" s="66" t="s">
        <v>278</v>
      </c>
      <c r="D98" s="74"/>
      <c r="E98" s="3" t="s">
        <v>65</v>
      </c>
      <c r="F98" s="3" t="s">
        <v>65</v>
      </c>
      <c r="G98" s="3" t="s">
        <v>65</v>
      </c>
      <c r="H98" s="3">
        <v>5.0309999999999999E-3</v>
      </c>
      <c r="I98" s="3">
        <v>7.8860000000000006E-3</v>
      </c>
      <c r="J98" s="3">
        <v>3.0584E-2</v>
      </c>
      <c r="K98" s="3">
        <v>7.1694999999999995E-2</v>
      </c>
      <c r="L98" s="3" t="s">
        <v>72</v>
      </c>
      <c r="M98" s="3" t="s">
        <v>65</v>
      </c>
      <c r="N98" s="3" t="s">
        <v>65</v>
      </c>
      <c r="O98" s="3" t="s">
        <v>65</v>
      </c>
      <c r="P98" s="3" t="s">
        <v>65</v>
      </c>
      <c r="Q98" s="3" t="s">
        <v>65</v>
      </c>
      <c r="R98" s="3" t="s">
        <v>65</v>
      </c>
      <c r="S98" s="3" t="s">
        <v>65</v>
      </c>
      <c r="T98" s="3" t="s">
        <v>65</v>
      </c>
      <c r="U98" s="3" t="s">
        <v>65</v>
      </c>
      <c r="V98" s="3" t="s">
        <v>65</v>
      </c>
      <c r="W98" s="3" t="s">
        <v>65</v>
      </c>
      <c r="X98" s="3" t="s">
        <v>65</v>
      </c>
      <c r="Y98" s="3" t="s">
        <v>65</v>
      </c>
      <c r="Z98" s="3" t="s">
        <v>65</v>
      </c>
      <c r="AA98" s="3" t="s">
        <v>65</v>
      </c>
      <c r="AB98" s="3" t="s">
        <v>65</v>
      </c>
      <c r="AC98" s="3" t="s">
        <v>65</v>
      </c>
      <c r="AD98" s="3" t="s">
        <v>65</v>
      </c>
      <c r="AE98" s="51"/>
      <c r="AF98" s="119" t="s">
        <v>65</v>
      </c>
      <c r="AG98" s="119" t="s">
        <v>65</v>
      </c>
      <c r="AH98" s="119" t="s">
        <v>65</v>
      </c>
      <c r="AI98" s="119" t="s">
        <v>65</v>
      </c>
      <c r="AJ98" s="119" t="s">
        <v>65</v>
      </c>
      <c r="AK98" s="119" t="s">
        <v>65</v>
      </c>
      <c r="AL98" s="40" t="s">
        <v>151</v>
      </c>
    </row>
    <row r="99" spans="1:38" ht="26.25" customHeight="1" thickBot="1" x14ac:dyDescent="0.25">
      <c r="A99" s="60" t="s">
        <v>279</v>
      </c>
      <c r="B99" s="60" t="s">
        <v>280</v>
      </c>
      <c r="C99" s="61" t="s">
        <v>281</v>
      </c>
      <c r="D99" s="74"/>
      <c r="E99" s="3">
        <v>5.457E-3</v>
      </c>
      <c r="F99" s="3">
        <v>2.1849600000000002</v>
      </c>
      <c r="G99" s="3" t="s">
        <v>65</v>
      </c>
      <c r="H99" s="3">
        <v>2.9765570000000001</v>
      </c>
      <c r="I99" s="3">
        <v>3.415E-2</v>
      </c>
      <c r="J99" s="3">
        <v>5.2470000000000003E-2</v>
      </c>
      <c r="K99" s="3">
        <v>0.11492999999999999</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3" t="s">
        <v>65</v>
      </c>
      <c r="AG99" s="3" t="s">
        <v>65</v>
      </c>
      <c r="AH99" s="3" t="s">
        <v>65</v>
      </c>
      <c r="AI99" s="3" t="s">
        <v>65</v>
      </c>
      <c r="AJ99" s="3" t="s">
        <v>65</v>
      </c>
      <c r="AK99" s="22">
        <v>85.2</v>
      </c>
      <c r="AL99" s="40" t="s">
        <v>282</v>
      </c>
    </row>
    <row r="100" spans="1:38" ht="26.25" customHeight="1" thickBot="1" x14ac:dyDescent="0.25">
      <c r="A100" s="60" t="s">
        <v>279</v>
      </c>
      <c r="B100" s="60" t="s">
        <v>283</v>
      </c>
      <c r="C100" s="61" t="s">
        <v>284</v>
      </c>
      <c r="D100" s="74"/>
      <c r="E100" s="3">
        <v>1.7947000000000001E-2</v>
      </c>
      <c r="F100" s="3">
        <v>1.17313</v>
      </c>
      <c r="G100" s="3" t="s">
        <v>65</v>
      </c>
      <c r="H100" s="3">
        <v>0.76003100000000001</v>
      </c>
      <c r="I100" s="3">
        <v>1.9980000000000001E-2</v>
      </c>
      <c r="J100" s="3">
        <v>3.058E-2</v>
      </c>
      <c r="K100" s="3">
        <v>6.6229999999999997E-2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3" t="s">
        <v>65</v>
      </c>
      <c r="AG100" s="3" t="s">
        <v>65</v>
      </c>
      <c r="AH100" s="3" t="s">
        <v>65</v>
      </c>
      <c r="AI100" s="3" t="s">
        <v>65</v>
      </c>
      <c r="AJ100" s="3" t="s">
        <v>65</v>
      </c>
      <c r="AK100" s="22">
        <v>166.7</v>
      </c>
      <c r="AL100" s="40" t="s">
        <v>282</v>
      </c>
    </row>
    <row r="101" spans="1:38" ht="26.25" customHeight="1" thickBot="1" x14ac:dyDescent="0.25">
      <c r="A101" s="60" t="s">
        <v>279</v>
      </c>
      <c r="B101" s="60" t="s">
        <v>285</v>
      </c>
      <c r="C101" s="61" t="s">
        <v>286</v>
      </c>
      <c r="D101" s="74"/>
      <c r="E101" s="3">
        <v>2.9499999999999999E-3</v>
      </c>
      <c r="F101" s="3">
        <v>1.976E-2</v>
      </c>
      <c r="G101" s="3" t="s">
        <v>65</v>
      </c>
      <c r="H101" s="3">
        <v>0.11956</v>
      </c>
      <c r="I101" s="3">
        <v>1.42E-3</v>
      </c>
      <c r="J101" s="3">
        <v>4.2499999999999994E-3</v>
      </c>
      <c r="K101" s="3">
        <v>9.92E-3</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3" t="s">
        <v>65</v>
      </c>
      <c r="AG101" s="3" t="s">
        <v>65</v>
      </c>
      <c r="AH101" s="3" t="s">
        <v>65</v>
      </c>
      <c r="AI101" s="3" t="s">
        <v>65</v>
      </c>
      <c r="AJ101" s="3" t="s">
        <v>65</v>
      </c>
      <c r="AK101" s="22">
        <v>70.8</v>
      </c>
      <c r="AL101" s="40" t="s">
        <v>282</v>
      </c>
    </row>
    <row r="102" spans="1:38" ht="26.25" customHeight="1" thickBot="1" x14ac:dyDescent="0.25">
      <c r="A102" s="60" t="s">
        <v>279</v>
      </c>
      <c r="B102" s="60" t="s">
        <v>287</v>
      </c>
      <c r="C102" s="61" t="s">
        <v>288</v>
      </c>
      <c r="D102" s="74"/>
      <c r="E102" s="3">
        <v>9.7000000000000005E-4</v>
      </c>
      <c r="F102" s="3">
        <v>0.19281000000000001</v>
      </c>
      <c r="G102" s="3" t="s">
        <v>65</v>
      </c>
      <c r="H102" s="3">
        <v>0.68984000000000001</v>
      </c>
      <c r="I102" s="3">
        <v>1.4599999999999999E-3</v>
      </c>
      <c r="J102" s="3">
        <v>3.2680000000000001E-2</v>
      </c>
      <c r="K102" s="3">
        <v>0.21695</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3" t="s">
        <v>65</v>
      </c>
      <c r="AG102" s="3" t="s">
        <v>65</v>
      </c>
      <c r="AH102" s="3" t="s">
        <v>65</v>
      </c>
      <c r="AI102" s="3" t="s">
        <v>65</v>
      </c>
      <c r="AJ102" s="3" t="s">
        <v>65</v>
      </c>
      <c r="AK102" s="22">
        <v>290.39999999999998</v>
      </c>
      <c r="AL102" s="40" t="s">
        <v>282</v>
      </c>
    </row>
    <row r="103" spans="1:38" ht="26.25" customHeight="1" thickBot="1" x14ac:dyDescent="0.25">
      <c r="A103" s="60" t="s">
        <v>279</v>
      </c>
      <c r="B103" s="60" t="s">
        <v>289</v>
      </c>
      <c r="C103" s="61" t="s">
        <v>290</v>
      </c>
      <c r="D103" s="74"/>
      <c r="E103" s="3" t="s">
        <v>69</v>
      </c>
      <c r="F103" s="3" t="s">
        <v>69</v>
      </c>
      <c r="G103" s="3" t="s">
        <v>69</v>
      </c>
      <c r="H103" s="3" t="s">
        <v>69</v>
      </c>
      <c r="I103" s="3" t="s">
        <v>69</v>
      </c>
      <c r="J103" s="3" t="s">
        <v>69</v>
      </c>
      <c r="K103" s="3" t="s">
        <v>69</v>
      </c>
      <c r="L103" s="3" t="s">
        <v>69</v>
      </c>
      <c r="M103" s="3" t="s">
        <v>69</v>
      </c>
      <c r="N103" s="3" t="s">
        <v>69</v>
      </c>
      <c r="O103" s="3" t="s">
        <v>69</v>
      </c>
      <c r="P103" s="3" t="s">
        <v>69</v>
      </c>
      <c r="Q103" s="3" t="s">
        <v>69</v>
      </c>
      <c r="R103" s="3" t="s">
        <v>69</v>
      </c>
      <c r="S103" s="3" t="s">
        <v>69</v>
      </c>
      <c r="T103" s="3" t="s">
        <v>69</v>
      </c>
      <c r="U103" s="3" t="s">
        <v>69</v>
      </c>
      <c r="V103" s="3" t="s">
        <v>69</v>
      </c>
      <c r="W103" s="3" t="s">
        <v>69</v>
      </c>
      <c r="X103" s="3" t="s">
        <v>69</v>
      </c>
      <c r="Y103" s="3" t="s">
        <v>69</v>
      </c>
      <c r="Z103" s="3" t="s">
        <v>69</v>
      </c>
      <c r="AA103" s="3" t="s">
        <v>69</v>
      </c>
      <c r="AB103" s="3" t="s">
        <v>69</v>
      </c>
      <c r="AC103" s="3" t="s">
        <v>69</v>
      </c>
      <c r="AD103" s="3" t="s">
        <v>69</v>
      </c>
      <c r="AE103" s="51"/>
      <c r="AF103" s="22" t="s">
        <v>65</v>
      </c>
      <c r="AG103" s="22" t="s">
        <v>65</v>
      </c>
      <c r="AH103" s="22" t="s">
        <v>65</v>
      </c>
      <c r="AI103" s="22" t="s">
        <v>65</v>
      </c>
      <c r="AJ103" s="22" t="s">
        <v>65</v>
      </c>
      <c r="AK103" s="22" t="s">
        <v>69</v>
      </c>
      <c r="AL103" s="40" t="s">
        <v>282</v>
      </c>
    </row>
    <row r="104" spans="1:38" ht="26.25" customHeight="1" thickBot="1" x14ac:dyDescent="0.25">
      <c r="A104" s="60" t="s">
        <v>279</v>
      </c>
      <c r="B104" s="60" t="s">
        <v>291</v>
      </c>
      <c r="C104" s="61" t="s">
        <v>292</v>
      </c>
      <c r="D104" s="74"/>
      <c r="E104" s="3">
        <v>3.3000000000000005E-4</v>
      </c>
      <c r="F104" s="3">
        <v>2.9399999999999999E-3</v>
      </c>
      <c r="G104" s="3" t="s">
        <v>65</v>
      </c>
      <c r="H104" s="3">
        <v>1.273E-2</v>
      </c>
      <c r="I104" s="3">
        <v>1E-4</v>
      </c>
      <c r="J104" s="3">
        <v>2.9E-4</v>
      </c>
      <c r="K104" s="3">
        <v>6.6E-4</v>
      </c>
      <c r="L104" s="3" t="s">
        <v>65</v>
      </c>
      <c r="M104" s="3" t="s">
        <v>65</v>
      </c>
      <c r="N104" s="3" t="s">
        <v>65</v>
      </c>
      <c r="O104" s="3" t="s">
        <v>65</v>
      </c>
      <c r="P104" s="3" t="s">
        <v>65</v>
      </c>
      <c r="Q104" s="3" t="s">
        <v>65</v>
      </c>
      <c r="R104" s="3" t="s">
        <v>65</v>
      </c>
      <c r="S104" s="3" t="s">
        <v>65</v>
      </c>
      <c r="T104" s="3" t="s">
        <v>65</v>
      </c>
      <c r="U104" s="3" t="s">
        <v>65</v>
      </c>
      <c r="V104" s="3" t="s">
        <v>65</v>
      </c>
      <c r="W104" s="3" t="s">
        <v>65</v>
      </c>
      <c r="X104" s="3" t="s">
        <v>65</v>
      </c>
      <c r="Y104" s="3" t="s">
        <v>65</v>
      </c>
      <c r="Z104" s="3" t="s">
        <v>65</v>
      </c>
      <c r="AA104" s="3" t="s">
        <v>65</v>
      </c>
      <c r="AB104" s="3" t="s">
        <v>65</v>
      </c>
      <c r="AC104" s="3" t="s">
        <v>65</v>
      </c>
      <c r="AD104" s="3" t="s">
        <v>65</v>
      </c>
      <c r="AE104" s="51"/>
      <c r="AF104" s="22" t="s">
        <v>65</v>
      </c>
      <c r="AG104" s="22" t="s">
        <v>65</v>
      </c>
      <c r="AH104" s="22" t="s">
        <v>65</v>
      </c>
      <c r="AI104" s="22" t="s">
        <v>65</v>
      </c>
      <c r="AJ104" s="22" t="s">
        <v>65</v>
      </c>
      <c r="AK104" s="22">
        <v>4.7</v>
      </c>
      <c r="AL104" s="40" t="s">
        <v>282</v>
      </c>
    </row>
    <row r="105" spans="1:38" ht="26.25" customHeight="1" thickBot="1" x14ac:dyDescent="0.25">
      <c r="A105" s="60" t="s">
        <v>279</v>
      </c>
      <c r="B105" s="60" t="s">
        <v>293</v>
      </c>
      <c r="C105" s="61" t="s">
        <v>294</v>
      </c>
      <c r="D105" s="74"/>
      <c r="E105" s="3">
        <v>9.8999999999999999E-4</v>
      </c>
      <c r="F105" s="3">
        <v>4.3000000000000003E-2</v>
      </c>
      <c r="G105" s="3" t="s">
        <v>65</v>
      </c>
      <c r="H105" s="3">
        <v>4.1430000000000002E-2</v>
      </c>
      <c r="I105" s="3">
        <v>7.7999999999999999E-4</v>
      </c>
      <c r="J105" s="3">
        <v>1.2199999999999999E-3</v>
      </c>
      <c r="K105" s="3">
        <v>2.66E-3</v>
      </c>
      <c r="L105" s="3" t="s">
        <v>65</v>
      </c>
      <c r="M105" s="3" t="s">
        <v>65</v>
      </c>
      <c r="N105" s="3" t="s">
        <v>65</v>
      </c>
      <c r="O105" s="3" t="s">
        <v>65</v>
      </c>
      <c r="P105" s="3" t="s">
        <v>65</v>
      </c>
      <c r="Q105" s="3" t="s">
        <v>65</v>
      </c>
      <c r="R105" s="3" t="s">
        <v>65</v>
      </c>
      <c r="S105" s="3" t="s">
        <v>65</v>
      </c>
      <c r="T105" s="3" t="s">
        <v>65</v>
      </c>
      <c r="U105" s="3" t="s">
        <v>65</v>
      </c>
      <c r="V105" s="3" t="s">
        <v>65</v>
      </c>
      <c r="W105" s="3" t="s">
        <v>65</v>
      </c>
      <c r="X105" s="3" t="s">
        <v>65</v>
      </c>
      <c r="Y105" s="3" t="s">
        <v>65</v>
      </c>
      <c r="Z105" s="3" t="s">
        <v>65</v>
      </c>
      <c r="AA105" s="3" t="s">
        <v>65</v>
      </c>
      <c r="AB105" s="3" t="s">
        <v>65</v>
      </c>
      <c r="AC105" s="3" t="s">
        <v>65</v>
      </c>
      <c r="AD105" s="3" t="s">
        <v>65</v>
      </c>
      <c r="AE105" s="51"/>
      <c r="AF105" s="22" t="s">
        <v>65</v>
      </c>
      <c r="AG105" s="22" t="s">
        <v>65</v>
      </c>
      <c r="AH105" s="22" t="s">
        <v>65</v>
      </c>
      <c r="AI105" s="22" t="s">
        <v>65</v>
      </c>
      <c r="AJ105" s="22" t="s">
        <v>65</v>
      </c>
      <c r="AK105" s="22">
        <v>5.5250000000000004</v>
      </c>
      <c r="AL105" s="40" t="s">
        <v>282</v>
      </c>
    </row>
    <row r="106" spans="1:38" ht="26.25" customHeight="1" thickBot="1" x14ac:dyDescent="0.25">
      <c r="A106" s="60" t="s">
        <v>279</v>
      </c>
      <c r="B106" s="60" t="s">
        <v>295</v>
      </c>
      <c r="C106" s="61" t="s">
        <v>296</v>
      </c>
      <c r="D106" s="74"/>
      <c r="E106" s="3" t="s">
        <v>69</v>
      </c>
      <c r="F106" s="3" t="s">
        <v>69</v>
      </c>
      <c r="G106" s="3" t="s">
        <v>69</v>
      </c>
      <c r="H106" s="3" t="s">
        <v>69</v>
      </c>
      <c r="I106" s="3" t="s">
        <v>69</v>
      </c>
      <c r="J106" s="3" t="s">
        <v>69</v>
      </c>
      <c r="K106" s="3" t="s">
        <v>69</v>
      </c>
      <c r="L106" s="3" t="s">
        <v>69</v>
      </c>
      <c r="M106" s="3" t="s">
        <v>69</v>
      </c>
      <c r="N106" s="3" t="s">
        <v>69</v>
      </c>
      <c r="O106" s="3" t="s">
        <v>69</v>
      </c>
      <c r="P106" s="3" t="s">
        <v>69</v>
      </c>
      <c r="Q106" s="3" t="s">
        <v>69</v>
      </c>
      <c r="R106" s="3" t="s">
        <v>69</v>
      </c>
      <c r="S106" s="3" t="s">
        <v>69</v>
      </c>
      <c r="T106" s="3" t="s">
        <v>69</v>
      </c>
      <c r="U106" s="3" t="s">
        <v>69</v>
      </c>
      <c r="V106" s="3" t="s">
        <v>69</v>
      </c>
      <c r="W106" s="3" t="s">
        <v>69</v>
      </c>
      <c r="X106" s="3" t="s">
        <v>69</v>
      </c>
      <c r="Y106" s="3" t="s">
        <v>69</v>
      </c>
      <c r="Z106" s="3" t="s">
        <v>69</v>
      </c>
      <c r="AA106" s="3" t="s">
        <v>69</v>
      </c>
      <c r="AB106" s="3" t="s">
        <v>69</v>
      </c>
      <c r="AC106" s="3" t="s">
        <v>69</v>
      </c>
      <c r="AD106" s="3" t="s">
        <v>69</v>
      </c>
      <c r="AE106" s="51"/>
      <c r="AF106" s="22" t="s">
        <v>65</v>
      </c>
      <c r="AG106" s="22" t="s">
        <v>65</v>
      </c>
      <c r="AH106" s="22" t="s">
        <v>65</v>
      </c>
      <c r="AI106" s="22" t="s">
        <v>65</v>
      </c>
      <c r="AJ106" s="22" t="s">
        <v>65</v>
      </c>
      <c r="AK106" s="22" t="s">
        <v>69</v>
      </c>
      <c r="AL106" s="40" t="s">
        <v>282</v>
      </c>
    </row>
    <row r="107" spans="1:38" ht="26.25" customHeight="1" thickBot="1" x14ac:dyDescent="0.25">
      <c r="A107" s="60" t="s">
        <v>279</v>
      </c>
      <c r="B107" s="60" t="s">
        <v>297</v>
      </c>
      <c r="C107" s="61" t="s">
        <v>298</v>
      </c>
      <c r="D107" s="74"/>
      <c r="E107" s="3">
        <v>4.0030000000000005E-3</v>
      </c>
      <c r="F107" s="3">
        <v>9.2862E-2</v>
      </c>
      <c r="G107" s="3" t="s">
        <v>65</v>
      </c>
      <c r="H107" s="164">
        <v>6.6435000000000008E-2</v>
      </c>
      <c r="I107" s="3">
        <v>1.689E-3</v>
      </c>
      <c r="J107" s="3">
        <v>2.2512000000000001E-2</v>
      </c>
      <c r="K107" s="3">
        <v>0.106932</v>
      </c>
      <c r="L107" s="3" t="s">
        <v>65</v>
      </c>
      <c r="M107" s="3" t="s">
        <v>65</v>
      </c>
      <c r="N107" s="3" t="s">
        <v>65</v>
      </c>
      <c r="O107" s="3" t="s">
        <v>65</v>
      </c>
      <c r="P107" s="3" t="s">
        <v>65</v>
      </c>
      <c r="Q107" s="3" t="s">
        <v>65</v>
      </c>
      <c r="R107" s="3" t="s">
        <v>65</v>
      </c>
      <c r="S107" s="3" t="s">
        <v>65</v>
      </c>
      <c r="T107" s="3" t="s">
        <v>65</v>
      </c>
      <c r="U107" s="3" t="s">
        <v>65</v>
      </c>
      <c r="V107" s="3" t="s">
        <v>65</v>
      </c>
      <c r="W107" s="3" t="s">
        <v>65</v>
      </c>
      <c r="X107" s="3" t="s">
        <v>65</v>
      </c>
      <c r="Y107" s="3" t="s">
        <v>65</v>
      </c>
      <c r="Z107" s="3" t="s">
        <v>65</v>
      </c>
      <c r="AA107" s="3" t="s">
        <v>65</v>
      </c>
      <c r="AB107" s="3" t="s">
        <v>65</v>
      </c>
      <c r="AC107" s="3" t="s">
        <v>65</v>
      </c>
      <c r="AD107" s="3" t="s">
        <v>65</v>
      </c>
      <c r="AE107" s="51"/>
      <c r="AF107" s="22" t="s">
        <v>65</v>
      </c>
      <c r="AG107" s="22" t="s">
        <v>65</v>
      </c>
      <c r="AH107" s="22" t="s">
        <v>65</v>
      </c>
      <c r="AI107" s="22" t="s">
        <v>65</v>
      </c>
      <c r="AJ107" s="22" t="s">
        <v>65</v>
      </c>
      <c r="AK107" s="22">
        <v>562.79999999999995</v>
      </c>
      <c r="AL107" s="40" t="s">
        <v>282</v>
      </c>
    </row>
    <row r="108" spans="1:38" ht="26.25" customHeight="1" thickBot="1" x14ac:dyDescent="0.25">
      <c r="A108" s="60" t="s">
        <v>279</v>
      </c>
      <c r="B108" s="60" t="s">
        <v>299</v>
      </c>
      <c r="C108" s="61" t="s">
        <v>300</v>
      </c>
      <c r="D108" s="74"/>
      <c r="E108" s="3">
        <v>4.9610000000000001E-3</v>
      </c>
      <c r="F108" s="3">
        <v>0.15698100000000001</v>
      </c>
      <c r="G108" s="3" t="s">
        <v>65</v>
      </c>
      <c r="H108" s="3">
        <v>0.191214</v>
      </c>
      <c r="I108" s="3">
        <v>2.908E-3</v>
      </c>
      <c r="J108" s="3">
        <v>2.9071E-2</v>
      </c>
      <c r="K108" s="3">
        <v>5.8140999999999998E-2</v>
      </c>
      <c r="L108" s="3" t="s">
        <v>65</v>
      </c>
      <c r="M108" s="3" t="s">
        <v>65</v>
      </c>
      <c r="N108" s="3" t="s">
        <v>65</v>
      </c>
      <c r="O108" s="3" t="s">
        <v>65</v>
      </c>
      <c r="P108" s="3" t="s">
        <v>65</v>
      </c>
      <c r="Q108" s="3" t="s">
        <v>65</v>
      </c>
      <c r="R108" s="3" t="s">
        <v>65</v>
      </c>
      <c r="S108" s="3" t="s">
        <v>65</v>
      </c>
      <c r="T108" s="3" t="s">
        <v>65</v>
      </c>
      <c r="U108" s="3" t="s">
        <v>65</v>
      </c>
      <c r="V108" s="3" t="s">
        <v>65</v>
      </c>
      <c r="W108" s="3" t="s">
        <v>65</v>
      </c>
      <c r="X108" s="3" t="s">
        <v>65</v>
      </c>
      <c r="Y108" s="3" t="s">
        <v>65</v>
      </c>
      <c r="Z108" s="3" t="s">
        <v>65</v>
      </c>
      <c r="AA108" s="3" t="s">
        <v>65</v>
      </c>
      <c r="AB108" s="3" t="s">
        <v>65</v>
      </c>
      <c r="AC108" s="3" t="s">
        <v>65</v>
      </c>
      <c r="AD108" s="3" t="s">
        <v>65</v>
      </c>
      <c r="AE108" s="51"/>
      <c r="AF108" s="22" t="s">
        <v>65</v>
      </c>
      <c r="AG108" s="22" t="s">
        <v>65</v>
      </c>
      <c r="AH108" s="22" t="s">
        <v>65</v>
      </c>
      <c r="AI108" s="22" t="s">
        <v>65</v>
      </c>
      <c r="AJ108" s="22" t="s">
        <v>65</v>
      </c>
      <c r="AK108" s="22">
        <v>1453.6</v>
      </c>
      <c r="AL108" s="40" t="s">
        <v>282</v>
      </c>
    </row>
    <row r="109" spans="1:38" ht="26.25" customHeight="1" thickBot="1" x14ac:dyDescent="0.25">
      <c r="A109" s="60" t="s">
        <v>279</v>
      </c>
      <c r="B109" s="60" t="s">
        <v>301</v>
      </c>
      <c r="C109" s="61" t="s">
        <v>302</v>
      </c>
      <c r="D109" s="74"/>
      <c r="E109" s="3" t="s">
        <v>139</v>
      </c>
      <c r="F109" s="3" t="s">
        <v>139</v>
      </c>
      <c r="G109" s="3" t="s">
        <v>65</v>
      </c>
      <c r="H109" s="3" t="s">
        <v>139</v>
      </c>
      <c r="I109" s="3" t="s">
        <v>139</v>
      </c>
      <c r="J109" s="3" t="s">
        <v>139</v>
      </c>
      <c r="K109" s="3" t="s">
        <v>139</v>
      </c>
      <c r="L109" s="3" t="s">
        <v>65</v>
      </c>
      <c r="M109" s="3" t="s">
        <v>65</v>
      </c>
      <c r="N109" s="3" t="s">
        <v>65</v>
      </c>
      <c r="O109" s="3" t="s">
        <v>65</v>
      </c>
      <c r="P109" s="3" t="s">
        <v>65</v>
      </c>
      <c r="Q109" s="3" t="s">
        <v>65</v>
      </c>
      <c r="R109" s="3" t="s">
        <v>65</v>
      </c>
      <c r="S109" s="3" t="s">
        <v>65</v>
      </c>
      <c r="T109" s="3" t="s">
        <v>65</v>
      </c>
      <c r="U109" s="3" t="s">
        <v>65</v>
      </c>
      <c r="V109" s="3" t="s">
        <v>65</v>
      </c>
      <c r="W109" s="3" t="s">
        <v>65</v>
      </c>
      <c r="X109" s="3" t="s">
        <v>65</v>
      </c>
      <c r="Y109" s="3" t="s">
        <v>65</v>
      </c>
      <c r="Z109" s="3" t="s">
        <v>65</v>
      </c>
      <c r="AA109" s="3" t="s">
        <v>65</v>
      </c>
      <c r="AB109" s="3" t="s">
        <v>65</v>
      </c>
      <c r="AC109" s="3" t="s">
        <v>65</v>
      </c>
      <c r="AD109" s="3" t="s">
        <v>65</v>
      </c>
      <c r="AE109" s="51"/>
      <c r="AF109" s="22" t="s">
        <v>65</v>
      </c>
      <c r="AG109" s="22" t="s">
        <v>65</v>
      </c>
      <c r="AH109" s="22" t="s">
        <v>65</v>
      </c>
      <c r="AI109" s="22" t="s">
        <v>65</v>
      </c>
      <c r="AJ109" s="22" t="s">
        <v>65</v>
      </c>
      <c r="AK109" s="22" t="s">
        <v>139</v>
      </c>
      <c r="AL109" s="40" t="s">
        <v>282</v>
      </c>
    </row>
    <row r="110" spans="1:38" ht="26.25" customHeight="1" thickBot="1" x14ac:dyDescent="0.25">
      <c r="A110" s="60" t="s">
        <v>279</v>
      </c>
      <c r="B110" s="60" t="s">
        <v>303</v>
      </c>
      <c r="C110" s="61" t="s">
        <v>304</v>
      </c>
      <c r="D110" s="74"/>
      <c r="E110" s="3">
        <v>1.3009999999999999E-3</v>
      </c>
      <c r="F110" s="3">
        <v>0.22403999999999999</v>
      </c>
      <c r="G110" s="3" t="s">
        <v>65</v>
      </c>
      <c r="H110" s="164">
        <v>0.16819200000000001</v>
      </c>
      <c r="I110" s="3">
        <v>9.1639999999999985E-3</v>
      </c>
      <c r="J110" s="3">
        <v>6.4143000000000006E-2</v>
      </c>
      <c r="K110" s="3">
        <v>6.4143000000000006E-2</v>
      </c>
      <c r="L110" s="3" t="s">
        <v>65</v>
      </c>
      <c r="M110" s="3" t="s">
        <v>65</v>
      </c>
      <c r="N110" s="3" t="s">
        <v>65</v>
      </c>
      <c r="O110" s="3" t="s">
        <v>65</v>
      </c>
      <c r="P110" s="3" t="s">
        <v>65</v>
      </c>
      <c r="Q110" s="3" t="s">
        <v>65</v>
      </c>
      <c r="R110" s="3" t="s">
        <v>65</v>
      </c>
      <c r="S110" s="3" t="s">
        <v>65</v>
      </c>
      <c r="T110" s="3" t="s">
        <v>65</v>
      </c>
      <c r="U110" s="3" t="s">
        <v>65</v>
      </c>
      <c r="V110" s="3" t="s">
        <v>65</v>
      </c>
      <c r="W110" s="3" t="s">
        <v>65</v>
      </c>
      <c r="X110" s="3" t="s">
        <v>65</v>
      </c>
      <c r="Y110" s="3" t="s">
        <v>65</v>
      </c>
      <c r="Z110" s="3" t="s">
        <v>65</v>
      </c>
      <c r="AA110" s="3" t="s">
        <v>65</v>
      </c>
      <c r="AB110" s="3" t="s">
        <v>65</v>
      </c>
      <c r="AC110" s="3" t="s">
        <v>65</v>
      </c>
      <c r="AD110" s="3" t="s">
        <v>65</v>
      </c>
      <c r="AE110" s="51"/>
      <c r="AF110" s="22" t="s">
        <v>65</v>
      </c>
      <c r="AG110" s="22" t="s">
        <v>65</v>
      </c>
      <c r="AH110" s="22" t="s">
        <v>65</v>
      </c>
      <c r="AI110" s="22" t="s">
        <v>65</v>
      </c>
      <c r="AJ110" s="22" t="s">
        <v>65</v>
      </c>
      <c r="AK110" s="22">
        <v>458.20000000000005</v>
      </c>
      <c r="AL110" s="40" t="s">
        <v>282</v>
      </c>
    </row>
    <row r="111" spans="1:38" ht="26.25" customHeight="1" x14ac:dyDescent="0.2">
      <c r="A111" s="60" t="s">
        <v>279</v>
      </c>
      <c r="B111" s="60" t="s">
        <v>305</v>
      </c>
      <c r="C111" s="61" t="s">
        <v>306</v>
      </c>
      <c r="D111" s="74"/>
      <c r="E111" s="22">
        <v>6.5000000000000008E-4</v>
      </c>
      <c r="F111" s="3">
        <v>8.6999999999999994E-3</v>
      </c>
      <c r="G111" s="3" t="s">
        <v>65</v>
      </c>
      <c r="H111" s="3">
        <v>2.513E-2</v>
      </c>
      <c r="I111" s="3">
        <v>1E-4</v>
      </c>
      <c r="J111" s="3">
        <v>2.0000000000000001E-4</v>
      </c>
      <c r="K111" s="3">
        <v>4.4999999999999999E-4</v>
      </c>
      <c r="L111" s="3" t="s">
        <v>65</v>
      </c>
      <c r="M111" s="3" t="s">
        <v>65</v>
      </c>
      <c r="N111" s="3" t="s">
        <v>65</v>
      </c>
      <c r="O111" s="3" t="s">
        <v>65</v>
      </c>
      <c r="P111" s="3" t="s">
        <v>65</v>
      </c>
      <c r="Q111" s="3" t="s">
        <v>65</v>
      </c>
      <c r="R111" s="3" t="s">
        <v>65</v>
      </c>
      <c r="S111" s="3" t="s">
        <v>65</v>
      </c>
      <c r="T111" s="3" t="s">
        <v>65</v>
      </c>
      <c r="U111" s="3" t="s">
        <v>65</v>
      </c>
      <c r="V111" s="3" t="s">
        <v>65</v>
      </c>
      <c r="W111" s="3" t="s">
        <v>65</v>
      </c>
      <c r="X111" s="3" t="s">
        <v>65</v>
      </c>
      <c r="Y111" s="3" t="s">
        <v>65</v>
      </c>
      <c r="Z111" s="3" t="s">
        <v>65</v>
      </c>
      <c r="AA111" s="3" t="s">
        <v>65</v>
      </c>
      <c r="AB111" s="3" t="s">
        <v>65</v>
      </c>
      <c r="AC111" s="3" t="s">
        <v>65</v>
      </c>
      <c r="AD111" s="3" t="s">
        <v>65</v>
      </c>
      <c r="AE111" s="51"/>
      <c r="AF111" s="22" t="s">
        <v>65</v>
      </c>
      <c r="AG111" s="22" t="s">
        <v>65</v>
      </c>
      <c r="AH111" s="22" t="s">
        <v>65</v>
      </c>
      <c r="AI111" s="22" t="s">
        <v>65</v>
      </c>
      <c r="AJ111" s="22" t="s">
        <v>65</v>
      </c>
      <c r="AK111" s="22">
        <v>24.949000000000002</v>
      </c>
      <c r="AL111" s="40" t="s">
        <v>282</v>
      </c>
    </row>
    <row r="112" spans="1:38" ht="26.25" customHeight="1" x14ac:dyDescent="0.2">
      <c r="A112" s="60" t="s">
        <v>307</v>
      </c>
      <c r="B112" s="60" t="s">
        <v>308</v>
      </c>
      <c r="C112" s="61" t="s">
        <v>309</v>
      </c>
      <c r="D112" s="62"/>
      <c r="E112" s="22">
        <v>1.6575200000000001</v>
      </c>
      <c r="F112" s="22" t="s">
        <v>65</v>
      </c>
      <c r="G112" s="22" t="s">
        <v>65</v>
      </c>
      <c r="H112" s="164">
        <v>2.4486479999999999</v>
      </c>
      <c r="I112" s="3" t="s">
        <v>65</v>
      </c>
      <c r="J112" s="3" t="s">
        <v>65</v>
      </c>
      <c r="K112" s="3" t="s">
        <v>65</v>
      </c>
      <c r="L112" s="3" t="s">
        <v>65</v>
      </c>
      <c r="M112" s="3" t="s">
        <v>65</v>
      </c>
      <c r="N112" s="3" t="s">
        <v>65</v>
      </c>
      <c r="O112" s="3" t="s">
        <v>65</v>
      </c>
      <c r="P112" s="3" t="s">
        <v>65</v>
      </c>
      <c r="Q112" s="3" t="s">
        <v>65</v>
      </c>
      <c r="R112" s="3" t="s">
        <v>65</v>
      </c>
      <c r="S112" s="3" t="s">
        <v>65</v>
      </c>
      <c r="T112" s="3" t="s">
        <v>65</v>
      </c>
      <c r="U112" s="3" t="s">
        <v>65</v>
      </c>
      <c r="V112" s="3" t="s">
        <v>65</v>
      </c>
      <c r="W112" s="3" t="s">
        <v>65</v>
      </c>
      <c r="X112" s="3" t="s">
        <v>65</v>
      </c>
      <c r="Y112" s="3" t="s">
        <v>65</v>
      </c>
      <c r="Z112" s="3" t="s">
        <v>65</v>
      </c>
      <c r="AA112" s="3" t="s">
        <v>65</v>
      </c>
      <c r="AB112" s="3" t="s">
        <v>65</v>
      </c>
      <c r="AC112" s="3" t="s">
        <v>65</v>
      </c>
      <c r="AD112" s="3" t="s">
        <v>65</v>
      </c>
      <c r="AE112" s="51"/>
      <c r="AF112" s="22" t="s">
        <v>65</v>
      </c>
      <c r="AG112" s="22" t="s">
        <v>65</v>
      </c>
      <c r="AH112" s="22" t="s">
        <v>65</v>
      </c>
      <c r="AI112" s="22" t="s">
        <v>65</v>
      </c>
      <c r="AJ112" s="22" t="s">
        <v>65</v>
      </c>
      <c r="AK112" s="22">
        <v>41438000</v>
      </c>
      <c r="AL112" s="40" t="s">
        <v>310</v>
      </c>
    </row>
    <row r="113" spans="1:38" ht="26.25" customHeight="1" x14ac:dyDescent="0.2">
      <c r="A113" s="60" t="s">
        <v>307</v>
      </c>
      <c r="B113" s="75" t="s">
        <v>311</v>
      </c>
      <c r="C113" s="76" t="s">
        <v>312</v>
      </c>
      <c r="D113" s="62"/>
      <c r="E113" s="164">
        <v>0.68103599999999997</v>
      </c>
      <c r="F113" s="22" t="s">
        <v>139</v>
      </c>
      <c r="G113" s="3" t="s">
        <v>65</v>
      </c>
      <c r="H113" s="164">
        <v>1.9713430000000001</v>
      </c>
      <c r="I113" s="3" t="s">
        <v>65</v>
      </c>
      <c r="J113" s="3" t="s">
        <v>65</v>
      </c>
      <c r="K113" s="3" t="s">
        <v>65</v>
      </c>
      <c r="L113" s="3" t="s">
        <v>65</v>
      </c>
      <c r="M113" s="3" t="s">
        <v>65</v>
      </c>
      <c r="N113" s="3" t="s">
        <v>65</v>
      </c>
      <c r="O113" s="3" t="s">
        <v>65</v>
      </c>
      <c r="P113" s="3" t="s">
        <v>65</v>
      </c>
      <c r="Q113" s="3" t="s">
        <v>65</v>
      </c>
      <c r="R113" s="3" t="s">
        <v>65</v>
      </c>
      <c r="S113" s="3" t="s">
        <v>65</v>
      </c>
      <c r="T113" s="3" t="s">
        <v>65</v>
      </c>
      <c r="U113" s="3" t="s">
        <v>65</v>
      </c>
      <c r="V113" s="3" t="s">
        <v>65</v>
      </c>
      <c r="W113" s="3" t="s">
        <v>65</v>
      </c>
      <c r="X113" s="3" t="s">
        <v>65</v>
      </c>
      <c r="Y113" s="3" t="s">
        <v>65</v>
      </c>
      <c r="Z113" s="3" t="s">
        <v>65</v>
      </c>
      <c r="AA113" s="3" t="s">
        <v>65</v>
      </c>
      <c r="AB113" s="3" t="s">
        <v>65</v>
      </c>
      <c r="AC113" s="3" t="s">
        <v>65</v>
      </c>
      <c r="AD113" s="3" t="s">
        <v>65</v>
      </c>
      <c r="AE113" s="51"/>
      <c r="AF113" s="22" t="s">
        <v>65</v>
      </c>
      <c r="AG113" s="22" t="s">
        <v>65</v>
      </c>
      <c r="AH113" s="22" t="s">
        <v>65</v>
      </c>
      <c r="AI113" s="22" t="s">
        <v>65</v>
      </c>
      <c r="AJ113" s="22" t="s">
        <v>65</v>
      </c>
      <c r="AK113" s="22" t="s">
        <v>65</v>
      </c>
      <c r="AL113" s="40" t="s">
        <v>151</v>
      </c>
    </row>
    <row r="114" spans="1:38" ht="26.25" customHeight="1" x14ac:dyDescent="0.2">
      <c r="A114" s="60" t="s">
        <v>307</v>
      </c>
      <c r="B114" s="75" t="s">
        <v>313</v>
      </c>
      <c r="C114" s="76" t="s">
        <v>314</v>
      </c>
      <c r="D114" s="62"/>
      <c r="E114" s="22">
        <v>2.65E-3</v>
      </c>
      <c r="F114" s="22" t="s">
        <v>65</v>
      </c>
      <c r="G114" s="22" t="s">
        <v>65</v>
      </c>
      <c r="H114" s="22">
        <v>8.9619999999999995E-3</v>
      </c>
      <c r="I114" s="3" t="s">
        <v>65</v>
      </c>
      <c r="J114" s="3" t="s">
        <v>65</v>
      </c>
      <c r="K114" s="3" t="s">
        <v>65</v>
      </c>
      <c r="L114" s="3" t="s">
        <v>65</v>
      </c>
      <c r="M114" s="3" t="s">
        <v>65</v>
      </c>
      <c r="N114" s="3" t="s">
        <v>65</v>
      </c>
      <c r="O114" s="3" t="s">
        <v>65</v>
      </c>
      <c r="P114" s="3" t="s">
        <v>65</v>
      </c>
      <c r="Q114" s="3" t="s">
        <v>65</v>
      </c>
      <c r="R114" s="3" t="s">
        <v>65</v>
      </c>
      <c r="S114" s="3" t="s">
        <v>65</v>
      </c>
      <c r="T114" s="3" t="s">
        <v>65</v>
      </c>
      <c r="U114" s="3" t="s">
        <v>65</v>
      </c>
      <c r="V114" s="3" t="s">
        <v>65</v>
      </c>
      <c r="W114" s="3" t="s">
        <v>65</v>
      </c>
      <c r="X114" s="3" t="s">
        <v>65</v>
      </c>
      <c r="Y114" s="3" t="s">
        <v>65</v>
      </c>
      <c r="Z114" s="3" t="s">
        <v>65</v>
      </c>
      <c r="AA114" s="3" t="s">
        <v>65</v>
      </c>
      <c r="AB114" s="3" t="s">
        <v>65</v>
      </c>
      <c r="AC114" s="3" t="s">
        <v>65</v>
      </c>
      <c r="AD114" s="3" t="s">
        <v>65</v>
      </c>
      <c r="AE114" s="51"/>
      <c r="AF114" s="22" t="s">
        <v>65</v>
      </c>
      <c r="AG114" s="22" t="s">
        <v>65</v>
      </c>
      <c r="AH114" s="22" t="s">
        <v>65</v>
      </c>
      <c r="AI114" s="22" t="s">
        <v>65</v>
      </c>
      <c r="AJ114" s="22" t="s">
        <v>65</v>
      </c>
      <c r="AK114" s="22" t="s">
        <v>65</v>
      </c>
      <c r="AL114" s="40" t="s">
        <v>151</v>
      </c>
    </row>
    <row r="115" spans="1:38" ht="26.25" customHeight="1" thickBot="1" x14ac:dyDescent="0.25">
      <c r="A115" s="60" t="s">
        <v>307</v>
      </c>
      <c r="B115" s="75" t="s">
        <v>315</v>
      </c>
      <c r="C115" s="76" t="s">
        <v>316</v>
      </c>
      <c r="D115" s="62"/>
      <c r="E115" s="3">
        <v>6.5194000000000002E-2</v>
      </c>
      <c r="F115" s="3" t="s">
        <v>65</v>
      </c>
      <c r="G115" s="3" t="s">
        <v>65</v>
      </c>
      <c r="H115" s="164">
        <v>0.118842</v>
      </c>
      <c r="I115" s="3" t="s">
        <v>65</v>
      </c>
      <c r="J115" s="3" t="s">
        <v>65</v>
      </c>
      <c r="K115" s="3" t="s">
        <v>65</v>
      </c>
      <c r="L115" s="3" t="s">
        <v>65</v>
      </c>
      <c r="M115" s="3" t="s">
        <v>65</v>
      </c>
      <c r="N115" s="3" t="s">
        <v>65</v>
      </c>
      <c r="O115" s="3" t="s">
        <v>65</v>
      </c>
      <c r="P115" s="3" t="s">
        <v>65</v>
      </c>
      <c r="Q115" s="3" t="s">
        <v>65</v>
      </c>
      <c r="R115" s="3" t="s">
        <v>65</v>
      </c>
      <c r="S115" s="3" t="s">
        <v>65</v>
      </c>
      <c r="T115" s="3" t="s">
        <v>65</v>
      </c>
      <c r="U115" s="3" t="s">
        <v>65</v>
      </c>
      <c r="V115" s="3" t="s">
        <v>65</v>
      </c>
      <c r="W115" s="3" t="s">
        <v>65</v>
      </c>
      <c r="X115" s="3" t="s">
        <v>65</v>
      </c>
      <c r="Y115" s="3" t="s">
        <v>65</v>
      </c>
      <c r="Z115" s="3" t="s">
        <v>65</v>
      </c>
      <c r="AA115" s="3" t="s">
        <v>65</v>
      </c>
      <c r="AB115" s="3" t="s">
        <v>65</v>
      </c>
      <c r="AC115" s="3" t="s">
        <v>65</v>
      </c>
      <c r="AD115" s="3" t="s">
        <v>65</v>
      </c>
      <c r="AE115" s="51"/>
      <c r="AF115" s="22" t="s">
        <v>65</v>
      </c>
      <c r="AG115" s="22" t="s">
        <v>65</v>
      </c>
      <c r="AH115" s="22" t="s">
        <v>65</v>
      </c>
      <c r="AI115" s="22" t="s">
        <v>65</v>
      </c>
      <c r="AJ115" s="22" t="s">
        <v>65</v>
      </c>
      <c r="AK115" s="22" t="s">
        <v>65</v>
      </c>
      <c r="AL115" s="40" t="s">
        <v>151</v>
      </c>
    </row>
    <row r="116" spans="1:38" ht="26.25" customHeight="1" thickBot="1" x14ac:dyDescent="0.25">
      <c r="A116" s="60" t="s">
        <v>307</v>
      </c>
      <c r="B116" s="60" t="s">
        <v>317</v>
      </c>
      <c r="C116" s="66" t="s">
        <v>318</v>
      </c>
      <c r="D116" s="62"/>
      <c r="E116" s="22">
        <v>0.12643299999999999</v>
      </c>
      <c r="F116" s="22" t="s">
        <v>139</v>
      </c>
      <c r="G116" s="3" t="s">
        <v>65</v>
      </c>
      <c r="H116" s="22">
        <v>0.29098800000000002</v>
      </c>
      <c r="I116" s="3" t="s">
        <v>65</v>
      </c>
      <c r="J116" s="3" t="s">
        <v>65</v>
      </c>
      <c r="K116" s="3" t="s">
        <v>65</v>
      </c>
      <c r="L116" s="3" t="s">
        <v>65</v>
      </c>
      <c r="M116" s="3" t="s">
        <v>65</v>
      </c>
      <c r="N116" s="3" t="s">
        <v>65</v>
      </c>
      <c r="O116" s="3" t="s">
        <v>65</v>
      </c>
      <c r="P116" s="3" t="s">
        <v>65</v>
      </c>
      <c r="Q116" s="3" t="s">
        <v>65</v>
      </c>
      <c r="R116" s="3" t="s">
        <v>65</v>
      </c>
      <c r="S116" s="3" t="s">
        <v>65</v>
      </c>
      <c r="T116" s="3" t="s">
        <v>65</v>
      </c>
      <c r="U116" s="3" t="s">
        <v>65</v>
      </c>
      <c r="V116" s="3" t="s">
        <v>65</v>
      </c>
      <c r="W116" s="3" t="s">
        <v>65</v>
      </c>
      <c r="X116" s="3" t="s">
        <v>65</v>
      </c>
      <c r="Y116" s="3" t="s">
        <v>65</v>
      </c>
      <c r="Z116" s="3" t="s">
        <v>65</v>
      </c>
      <c r="AA116" s="3" t="s">
        <v>65</v>
      </c>
      <c r="AB116" s="3" t="s">
        <v>65</v>
      </c>
      <c r="AC116" s="3" t="s">
        <v>65</v>
      </c>
      <c r="AD116" s="3" t="s">
        <v>65</v>
      </c>
      <c r="AE116" s="51"/>
      <c r="AF116" s="22" t="s">
        <v>65</v>
      </c>
      <c r="AG116" s="22" t="s">
        <v>65</v>
      </c>
      <c r="AH116" s="22" t="s">
        <v>65</v>
      </c>
      <c r="AI116" s="22" t="s">
        <v>65</v>
      </c>
      <c r="AJ116" s="22" t="s">
        <v>65</v>
      </c>
      <c r="AK116" s="22" t="s">
        <v>65</v>
      </c>
      <c r="AL116" s="40" t="s">
        <v>151</v>
      </c>
    </row>
    <row r="117" spans="1:38" ht="26.25" customHeight="1" thickBot="1" x14ac:dyDescent="0.25">
      <c r="A117" s="60" t="s">
        <v>307</v>
      </c>
      <c r="B117" s="60" t="s">
        <v>319</v>
      </c>
      <c r="C117" s="66" t="s">
        <v>320</v>
      </c>
      <c r="D117" s="62"/>
      <c r="E117" s="3" t="s">
        <v>65</v>
      </c>
      <c r="F117" s="3" t="s">
        <v>65</v>
      </c>
      <c r="G117" s="3" t="s">
        <v>65</v>
      </c>
      <c r="H117" s="3" t="s">
        <v>65</v>
      </c>
      <c r="I117" s="3" t="s">
        <v>65</v>
      </c>
      <c r="J117" s="3" t="s">
        <v>65</v>
      </c>
      <c r="K117" s="3" t="s">
        <v>65</v>
      </c>
      <c r="L117" s="3" t="s">
        <v>65</v>
      </c>
      <c r="M117" s="3" t="s">
        <v>65</v>
      </c>
      <c r="N117" s="3" t="s">
        <v>65</v>
      </c>
      <c r="O117" s="3" t="s">
        <v>65</v>
      </c>
      <c r="P117" s="3" t="s">
        <v>65</v>
      </c>
      <c r="Q117" s="3" t="s">
        <v>65</v>
      </c>
      <c r="R117" s="3" t="s">
        <v>65</v>
      </c>
      <c r="S117" s="3" t="s">
        <v>65</v>
      </c>
      <c r="T117" s="3" t="s">
        <v>65</v>
      </c>
      <c r="U117" s="3" t="s">
        <v>65</v>
      </c>
      <c r="V117" s="3" t="s">
        <v>65</v>
      </c>
      <c r="W117" s="3" t="s">
        <v>65</v>
      </c>
      <c r="X117" s="3" t="s">
        <v>65</v>
      </c>
      <c r="Y117" s="3" t="s">
        <v>65</v>
      </c>
      <c r="Z117" s="3" t="s">
        <v>65</v>
      </c>
      <c r="AA117" s="3" t="s">
        <v>65</v>
      </c>
      <c r="AB117" s="3" t="s">
        <v>65</v>
      </c>
      <c r="AC117" s="3" t="s">
        <v>65</v>
      </c>
      <c r="AD117" s="3" t="s">
        <v>65</v>
      </c>
      <c r="AE117" s="51"/>
      <c r="AF117" s="22" t="s">
        <v>65</v>
      </c>
      <c r="AG117" s="22" t="s">
        <v>65</v>
      </c>
      <c r="AH117" s="22" t="s">
        <v>65</v>
      </c>
      <c r="AI117" s="22" t="s">
        <v>65</v>
      </c>
      <c r="AJ117" s="22" t="s">
        <v>65</v>
      </c>
      <c r="AK117" s="22" t="s">
        <v>65</v>
      </c>
      <c r="AL117" s="40" t="s">
        <v>151</v>
      </c>
    </row>
    <row r="118" spans="1:38" ht="26.25" customHeight="1" thickBot="1" x14ac:dyDescent="0.25">
      <c r="A118" s="60" t="s">
        <v>307</v>
      </c>
      <c r="B118" s="60" t="s">
        <v>321</v>
      </c>
      <c r="C118" s="66" t="s">
        <v>322</v>
      </c>
      <c r="D118" s="62"/>
      <c r="E118" s="3" t="s">
        <v>65</v>
      </c>
      <c r="F118" s="3" t="s">
        <v>65</v>
      </c>
      <c r="G118" s="3" t="s">
        <v>65</v>
      </c>
      <c r="H118" s="3" t="s">
        <v>65</v>
      </c>
      <c r="I118" s="3" t="s">
        <v>65</v>
      </c>
      <c r="J118" s="3" t="s">
        <v>65</v>
      </c>
      <c r="K118" s="3" t="s">
        <v>65</v>
      </c>
      <c r="L118" s="3" t="s">
        <v>65</v>
      </c>
      <c r="M118" s="3" t="s">
        <v>65</v>
      </c>
      <c r="N118" s="3" t="s">
        <v>65</v>
      </c>
      <c r="O118" s="3" t="s">
        <v>65</v>
      </c>
      <c r="P118" s="3" t="s">
        <v>65</v>
      </c>
      <c r="Q118" s="3" t="s">
        <v>65</v>
      </c>
      <c r="R118" s="3" t="s">
        <v>65</v>
      </c>
      <c r="S118" s="3" t="s">
        <v>65</v>
      </c>
      <c r="T118" s="3" t="s">
        <v>65</v>
      </c>
      <c r="U118" s="3" t="s">
        <v>65</v>
      </c>
      <c r="V118" s="3" t="s">
        <v>65</v>
      </c>
      <c r="W118" s="3" t="s">
        <v>65</v>
      </c>
      <c r="X118" s="3" t="s">
        <v>65</v>
      </c>
      <c r="Y118" s="3" t="s">
        <v>65</v>
      </c>
      <c r="Z118" s="3" t="s">
        <v>65</v>
      </c>
      <c r="AA118" s="3" t="s">
        <v>65</v>
      </c>
      <c r="AB118" s="3" t="s">
        <v>65</v>
      </c>
      <c r="AC118" s="3" t="s">
        <v>65</v>
      </c>
      <c r="AD118" s="3" t="s">
        <v>65</v>
      </c>
      <c r="AE118" s="51"/>
      <c r="AF118" s="22" t="s">
        <v>65</v>
      </c>
      <c r="AG118" s="22" t="s">
        <v>65</v>
      </c>
      <c r="AH118" s="22" t="s">
        <v>65</v>
      </c>
      <c r="AI118" s="22" t="s">
        <v>65</v>
      </c>
      <c r="AJ118" s="22" t="s">
        <v>65</v>
      </c>
      <c r="AK118" s="22" t="s">
        <v>65</v>
      </c>
      <c r="AL118" s="40" t="s">
        <v>151</v>
      </c>
    </row>
    <row r="119" spans="1:38" ht="26.25" customHeight="1" thickBot="1" x14ac:dyDescent="0.25">
      <c r="A119" s="60" t="s">
        <v>307</v>
      </c>
      <c r="B119" s="60" t="s">
        <v>323</v>
      </c>
      <c r="C119" s="61" t="s">
        <v>324</v>
      </c>
      <c r="D119" s="62"/>
      <c r="E119" s="3" t="s">
        <v>65</v>
      </c>
      <c r="F119" s="3" t="s">
        <v>65</v>
      </c>
      <c r="G119" s="3" t="s">
        <v>65</v>
      </c>
      <c r="H119" s="3" t="s">
        <v>65</v>
      </c>
      <c r="I119" s="22">
        <v>0.12741</v>
      </c>
      <c r="J119" s="22">
        <v>1.5967359999999999</v>
      </c>
      <c r="K119" s="22">
        <v>1.5967359999999999</v>
      </c>
      <c r="L119" s="3" t="s">
        <v>65</v>
      </c>
      <c r="M119" s="3" t="s">
        <v>65</v>
      </c>
      <c r="N119" s="3" t="s">
        <v>65</v>
      </c>
      <c r="O119" s="3" t="s">
        <v>65</v>
      </c>
      <c r="P119" s="3" t="s">
        <v>65</v>
      </c>
      <c r="Q119" s="3" t="s">
        <v>65</v>
      </c>
      <c r="R119" s="3" t="s">
        <v>65</v>
      </c>
      <c r="S119" s="3" t="s">
        <v>65</v>
      </c>
      <c r="T119" s="3" t="s">
        <v>65</v>
      </c>
      <c r="U119" s="3" t="s">
        <v>65</v>
      </c>
      <c r="V119" s="3" t="s">
        <v>65</v>
      </c>
      <c r="W119" s="3" t="s">
        <v>65</v>
      </c>
      <c r="X119" s="3" t="s">
        <v>65</v>
      </c>
      <c r="Y119" s="3" t="s">
        <v>65</v>
      </c>
      <c r="Z119" s="3" t="s">
        <v>65</v>
      </c>
      <c r="AA119" s="3" t="s">
        <v>65</v>
      </c>
      <c r="AB119" s="3" t="s">
        <v>65</v>
      </c>
      <c r="AC119" s="3" t="s">
        <v>65</v>
      </c>
      <c r="AD119" s="3" t="s">
        <v>65</v>
      </c>
      <c r="AE119" s="51"/>
      <c r="AF119" s="22" t="s">
        <v>65</v>
      </c>
      <c r="AG119" s="22" t="s">
        <v>65</v>
      </c>
      <c r="AH119" s="22" t="s">
        <v>65</v>
      </c>
      <c r="AI119" s="22" t="s">
        <v>65</v>
      </c>
      <c r="AJ119" s="22" t="s">
        <v>65</v>
      </c>
      <c r="AK119" s="22" t="s">
        <v>65</v>
      </c>
      <c r="AL119" s="40" t="s">
        <v>151</v>
      </c>
    </row>
    <row r="120" spans="1:38" ht="26.25" customHeight="1" thickBot="1" x14ac:dyDescent="0.25">
      <c r="A120" s="60" t="s">
        <v>307</v>
      </c>
      <c r="B120" s="60" t="s">
        <v>325</v>
      </c>
      <c r="C120" s="61" t="s">
        <v>326</v>
      </c>
      <c r="D120" s="62"/>
      <c r="E120" s="3" t="s">
        <v>65</v>
      </c>
      <c r="F120" s="3" t="s">
        <v>65</v>
      </c>
      <c r="G120" s="3" t="s">
        <v>65</v>
      </c>
      <c r="H120" s="3" t="s">
        <v>65</v>
      </c>
      <c r="I120" s="3" t="s">
        <v>65</v>
      </c>
      <c r="J120" s="3" t="s">
        <v>65</v>
      </c>
      <c r="K120" s="3" t="s">
        <v>65</v>
      </c>
      <c r="L120" s="3" t="s">
        <v>65</v>
      </c>
      <c r="M120" s="3" t="s">
        <v>65</v>
      </c>
      <c r="N120" s="3" t="s">
        <v>65</v>
      </c>
      <c r="O120" s="3" t="s">
        <v>65</v>
      </c>
      <c r="P120" s="3" t="s">
        <v>65</v>
      </c>
      <c r="Q120" s="3" t="s">
        <v>65</v>
      </c>
      <c r="R120" s="3" t="s">
        <v>65</v>
      </c>
      <c r="S120" s="3" t="s">
        <v>65</v>
      </c>
      <c r="T120" s="3" t="s">
        <v>65</v>
      </c>
      <c r="U120" s="3" t="s">
        <v>65</v>
      </c>
      <c r="V120" s="3" t="s">
        <v>65</v>
      </c>
      <c r="W120" s="3" t="s">
        <v>65</v>
      </c>
      <c r="X120" s="3" t="s">
        <v>65</v>
      </c>
      <c r="Y120" s="3" t="s">
        <v>65</v>
      </c>
      <c r="Z120" s="3" t="s">
        <v>65</v>
      </c>
      <c r="AA120" s="3" t="s">
        <v>65</v>
      </c>
      <c r="AB120" s="3" t="s">
        <v>65</v>
      </c>
      <c r="AC120" s="3" t="s">
        <v>65</v>
      </c>
      <c r="AD120" s="3" t="s">
        <v>65</v>
      </c>
      <c r="AE120" s="51"/>
      <c r="AF120" s="22" t="s">
        <v>65</v>
      </c>
      <c r="AG120" s="22" t="s">
        <v>65</v>
      </c>
      <c r="AH120" s="22" t="s">
        <v>65</v>
      </c>
      <c r="AI120" s="22" t="s">
        <v>65</v>
      </c>
      <c r="AJ120" s="22" t="s">
        <v>65</v>
      </c>
      <c r="AK120" s="22" t="s">
        <v>65</v>
      </c>
      <c r="AL120" s="40" t="s">
        <v>151</v>
      </c>
    </row>
    <row r="121" spans="1:38" ht="26.25" customHeight="1" x14ac:dyDescent="0.2">
      <c r="A121" s="60" t="s">
        <v>307</v>
      </c>
      <c r="B121" s="60" t="s">
        <v>327</v>
      </c>
      <c r="C121" s="66" t="s">
        <v>328</v>
      </c>
      <c r="D121" s="63"/>
      <c r="E121" s="3" t="s">
        <v>65</v>
      </c>
      <c r="F121" s="164">
        <v>0.37752999999999998</v>
      </c>
      <c r="G121" s="3" t="s">
        <v>65</v>
      </c>
      <c r="H121" s="3" t="s">
        <v>65</v>
      </c>
      <c r="I121" s="3" t="s">
        <v>65</v>
      </c>
      <c r="J121" s="3" t="s">
        <v>65</v>
      </c>
      <c r="K121" s="3" t="s">
        <v>65</v>
      </c>
      <c r="L121" s="3" t="s">
        <v>65</v>
      </c>
      <c r="M121" s="3" t="s">
        <v>65</v>
      </c>
      <c r="N121" s="3" t="s">
        <v>65</v>
      </c>
      <c r="O121" s="3" t="s">
        <v>65</v>
      </c>
      <c r="P121" s="3" t="s">
        <v>65</v>
      </c>
      <c r="Q121" s="3" t="s">
        <v>65</v>
      </c>
      <c r="R121" s="3" t="s">
        <v>65</v>
      </c>
      <c r="S121" s="3" t="s">
        <v>65</v>
      </c>
      <c r="T121" s="3" t="s">
        <v>65</v>
      </c>
      <c r="U121" s="3" t="s">
        <v>65</v>
      </c>
      <c r="V121" s="3" t="s">
        <v>65</v>
      </c>
      <c r="W121" s="3" t="s">
        <v>65</v>
      </c>
      <c r="X121" s="3" t="s">
        <v>65</v>
      </c>
      <c r="Y121" s="3" t="s">
        <v>65</v>
      </c>
      <c r="Z121" s="3" t="s">
        <v>65</v>
      </c>
      <c r="AA121" s="3" t="s">
        <v>65</v>
      </c>
      <c r="AB121" s="3" t="s">
        <v>65</v>
      </c>
      <c r="AC121" s="3" t="s">
        <v>65</v>
      </c>
      <c r="AD121" s="3" t="s">
        <v>65</v>
      </c>
      <c r="AE121" s="51"/>
      <c r="AF121" s="22" t="s">
        <v>65</v>
      </c>
      <c r="AG121" s="22" t="s">
        <v>65</v>
      </c>
      <c r="AH121" s="22" t="s">
        <v>65</v>
      </c>
      <c r="AI121" s="22" t="s">
        <v>65</v>
      </c>
      <c r="AJ121" s="22" t="s">
        <v>65</v>
      </c>
      <c r="AK121" s="22" t="s">
        <v>65</v>
      </c>
      <c r="AL121" s="40" t="s">
        <v>151</v>
      </c>
    </row>
    <row r="122" spans="1:38" ht="26.25" customHeight="1" thickBot="1" x14ac:dyDescent="0.25">
      <c r="A122" s="60" t="s">
        <v>307</v>
      </c>
      <c r="B122" s="75" t="s">
        <v>329</v>
      </c>
      <c r="C122" s="76" t="s">
        <v>330</v>
      </c>
      <c r="D122" s="62"/>
      <c r="E122" s="3" t="s">
        <v>65</v>
      </c>
      <c r="F122" s="3" t="s">
        <v>65</v>
      </c>
      <c r="G122" s="3" t="s">
        <v>65</v>
      </c>
      <c r="H122" s="3" t="s">
        <v>65</v>
      </c>
      <c r="I122" s="3" t="s">
        <v>65</v>
      </c>
      <c r="J122" s="3" t="s">
        <v>65</v>
      </c>
      <c r="K122" s="3" t="s">
        <v>65</v>
      </c>
      <c r="L122" s="3" t="s">
        <v>65</v>
      </c>
      <c r="M122" s="3" t="s">
        <v>65</v>
      </c>
      <c r="N122" s="3" t="s">
        <v>65</v>
      </c>
      <c r="O122" s="3" t="s">
        <v>65</v>
      </c>
      <c r="P122" s="3" t="s">
        <v>65</v>
      </c>
      <c r="Q122" s="3" t="s">
        <v>65</v>
      </c>
      <c r="R122" s="3" t="s">
        <v>65</v>
      </c>
      <c r="S122" s="3" t="s">
        <v>65</v>
      </c>
      <c r="T122" s="3" t="s">
        <v>65</v>
      </c>
      <c r="U122" s="3" t="s">
        <v>65</v>
      </c>
      <c r="V122" s="3" t="s">
        <v>65</v>
      </c>
      <c r="W122" s="3" t="s">
        <v>65</v>
      </c>
      <c r="X122" s="3" t="s">
        <v>65</v>
      </c>
      <c r="Y122" s="3" t="s">
        <v>65</v>
      </c>
      <c r="Z122" s="3" t="s">
        <v>65</v>
      </c>
      <c r="AA122" s="3" t="s">
        <v>65</v>
      </c>
      <c r="AB122" s="3" t="s">
        <v>65</v>
      </c>
      <c r="AC122" s="3" t="s">
        <v>72</v>
      </c>
      <c r="AD122" s="3" t="s">
        <v>65</v>
      </c>
      <c r="AE122" s="51"/>
      <c r="AF122" s="22" t="s">
        <v>65</v>
      </c>
      <c r="AG122" s="22" t="s">
        <v>65</v>
      </c>
      <c r="AH122" s="22" t="s">
        <v>65</v>
      </c>
      <c r="AI122" s="22" t="s">
        <v>65</v>
      </c>
      <c r="AJ122" s="22" t="s">
        <v>65</v>
      </c>
      <c r="AK122" s="22" t="s">
        <v>65</v>
      </c>
      <c r="AL122" s="40" t="s">
        <v>151</v>
      </c>
    </row>
    <row r="123" spans="1:38" ht="26.25" customHeight="1" thickBot="1" x14ac:dyDescent="0.25">
      <c r="A123" s="60" t="s">
        <v>307</v>
      </c>
      <c r="B123" s="60" t="s">
        <v>331</v>
      </c>
      <c r="C123" s="61" t="s">
        <v>332</v>
      </c>
      <c r="D123" s="62"/>
      <c r="E123" s="3" t="s">
        <v>69</v>
      </c>
      <c r="F123" s="3" t="s">
        <v>69</v>
      </c>
      <c r="G123" s="3" t="s">
        <v>69</v>
      </c>
      <c r="H123" s="3" t="s">
        <v>69</v>
      </c>
      <c r="I123" s="3" t="s">
        <v>69</v>
      </c>
      <c r="J123" s="3" t="s">
        <v>69</v>
      </c>
      <c r="K123" s="3" t="s">
        <v>69</v>
      </c>
      <c r="L123" s="3" t="s">
        <v>69</v>
      </c>
      <c r="M123" s="3" t="s">
        <v>69</v>
      </c>
      <c r="N123" s="3" t="s">
        <v>69</v>
      </c>
      <c r="O123" s="3" t="s">
        <v>69</v>
      </c>
      <c r="P123" s="3" t="s">
        <v>69</v>
      </c>
      <c r="Q123" s="3" t="s">
        <v>69</v>
      </c>
      <c r="R123" s="3" t="s">
        <v>69</v>
      </c>
      <c r="S123" s="3" t="s">
        <v>69</v>
      </c>
      <c r="T123" s="3" t="s">
        <v>69</v>
      </c>
      <c r="U123" s="3" t="s">
        <v>69</v>
      </c>
      <c r="V123" s="3" t="s">
        <v>69</v>
      </c>
      <c r="W123" s="3" t="s">
        <v>69</v>
      </c>
      <c r="X123" s="3" t="s">
        <v>69</v>
      </c>
      <c r="Y123" s="3" t="s">
        <v>69</v>
      </c>
      <c r="Z123" s="3" t="s">
        <v>69</v>
      </c>
      <c r="AA123" s="3" t="s">
        <v>69</v>
      </c>
      <c r="AB123" s="3" t="s">
        <v>69</v>
      </c>
      <c r="AC123" s="3" t="s">
        <v>69</v>
      </c>
      <c r="AD123" s="3" t="s">
        <v>69</v>
      </c>
      <c r="AE123" s="51"/>
      <c r="AF123" s="22" t="s">
        <v>65</v>
      </c>
      <c r="AG123" s="22" t="s">
        <v>65</v>
      </c>
      <c r="AH123" s="22" t="s">
        <v>65</v>
      </c>
      <c r="AI123" s="22" t="s">
        <v>65</v>
      </c>
      <c r="AJ123" s="22" t="s">
        <v>65</v>
      </c>
      <c r="AK123" s="22" t="s">
        <v>65</v>
      </c>
      <c r="AL123" s="40" t="s">
        <v>333</v>
      </c>
    </row>
    <row r="124" spans="1:38" ht="26.25" customHeight="1" thickBot="1" x14ac:dyDescent="0.25">
      <c r="A124" s="60" t="s">
        <v>307</v>
      </c>
      <c r="B124" s="77" t="s">
        <v>334</v>
      </c>
      <c r="C124" s="61" t="s">
        <v>335</v>
      </c>
      <c r="D124" s="62"/>
      <c r="E124" s="3" t="s">
        <v>65</v>
      </c>
      <c r="F124" s="3" t="s">
        <v>65</v>
      </c>
      <c r="G124" s="3" t="s">
        <v>65</v>
      </c>
      <c r="H124" s="3" t="s">
        <v>65</v>
      </c>
      <c r="I124" s="3" t="s">
        <v>65</v>
      </c>
      <c r="J124" s="3" t="s">
        <v>65</v>
      </c>
      <c r="K124" s="3" t="s">
        <v>65</v>
      </c>
      <c r="L124" s="3" t="s">
        <v>65</v>
      </c>
      <c r="M124" s="3" t="s">
        <v>65</v>
      </c>
      <c r="N124" s="3" t="s">
        <v>65</v>
      </c>
      <c r="O124" s="3" t="s">
        <v>65</v>
      </c>
      <c r="P124" s="3" t="s">
        <v>65</v>
      </c>
      <c r="Q124" s="3" t="s">
        <v>65</v>
      </c>
      <c r="R124" s="3" t="s">
        <v>65</v>
      </c>
      <c r="S124" s="3" t="s">
        <v>65</v>
      </c>
      <c r="T124" s="3" t="s">
        <v>65</v>
      </c>
      <c r="U124" s="3" t="s">
        <v>65</v>
      </c>
      <c r="V124" s="3" t="s">
        <v>65</v>
      </c>
      <c r="W124" s="3" t="s">
        <v>65</v>
      </c>
      <c r="X124" s="3" t="s">
        <v>65</v>
      </c>
      <c r="Y124" s="3" t="s">
        <v>65</v>
      </c>
      <c r="Z124" s="3" t="s">
        <v>65</v>
      </c>
      <c r="AA124" s="3" t="s">
        <v>65</v>
      </c>
      <c r="AB124" s="3" t="s">
        <v>65</v>
      </c>
      <c r="AC124" s="3" t="s">
        <v>65</v>
      </c>
      <c r="AD124" s="3" t="s">
        <v>65</v>
      </c>
      <c r="AE124" s="51"/>
      <c r="AF124" s="22" t="s">
        <v>65</v>
      </c>
      <c r="AG124" s="22" t="s">
        <v>65</v>
      </c>
      <c r="AH124" s="22" t="s">
        <v>65</v>
      </c>
      <c r="AI124" s="22" t="s">
        <v>65</v>
      </c>
      <c r="AJ124" s="22" t="s">
        <v>65</v>
      </c>
      <c r="AK124" s="22" t="s">
        <v>65</v>
      </c>
      <c r="AL124" s="40" t="s">
        <v>151</v>
      </c>
    </row>
    <row r="125" spans="1:38" ht="26.25" customHeight="1" thickBot="1" x14ac:dyDescent="0.25">
      <c r="A125" s="60" t="s">
        <v>336</v>
      </c>
      <c r="B125" s="60" t="s">
        <v>337</v>
      </c>
      <c r="C125" s="60" t="s">
        <v>338</v>
      </c>
      <c r="D125" s="62"/>
      <c r="E125" s="22" t="s">
        <v>65</v>
      </c>
      <c r="F125" s="165">
        <v>2.7733000000000001E-2</v>
      </c>
      <c r="G125" s="22" t="s">
        <v>65</v>
      </c>
      <c r="H125" s="165" t="s">
        <v>72</v>
      </c>
      <c r="I125" s="165">
        <v>4.6299999999999998E-4</v>
      </c>
      <c r="J125" s="165">
        <v>3.0739999999999999E-3</v>
      </c>
      <c r="K125" s="165">
        <v>6.4999999999999997E-3</v>
      </c>
      <c r="L125" s="22" t="s">
        <v>65</v>
      </c>
      <c r="M125" s="165" t="s">
        <v>65</v>
      </c>
      <c r="N125" s="22" t="s">
        <v>65</v>
      </c>
      <c r="O125" s="22" t="s">
        <v>65</v>
      </c>
      <c r="P125" s="165" t="s">
        <v>65</v>
      </c>
      <c r="Q125" s="22" t="s">
        <v>65</v>
      </c>
      <c r="R125" s="22" t="s">
        <v>65</v>
      </c>
      <c r="S125" s="22" t="s">
        <v>65</v>
      </c>
      <c r="T125" s="22" t="s">
        <v>65</v>
      </c>
      <c r="U125" s="22" t="s">
        <v>65</v>
      </c>
      <c r="V125" s="22" t="s">
        <v>65</v>
      </c>
      <c r="W125" s="22" t="s">
        <v>65</v>
      </c>
      <c r="X125" s="22" t="s">
        <v>65</v>
      </c>
      <c r="Y125" s="22" t="s">
        <v>65</v>
      </c>
      <c r="Z125" s="22" t="s">
        <v>65</v>
      </c>
      <c r="AA125" s="22" t="s">
        <v>65</v>
      </c>
      <c r="AB125" s="22" t="s">
        <v>65</v>
      </c>
      <c r="AC125" s="22" t="s">
        <v>65</v>
      </c>
      <c r="AD125" s="22" t="s">
        <v>65</v>
      </c>
      <c r="AE125" s="51"/>
      <c r="AF125" s="22" t="s">
        <v>65</v>
      </c>
      <c r="AG125" s="22" t="s">
        <v>65</v>
      </c>
      <c r="AH125" s="22" t="s">
        <v>65</v>
      </c>
      <c r="AI125" s="22" t="s">
        <v>65</v>
      </c>
      <c r="AJ125" s="22" t="s">
        <v>65</v>
      </c>
      <c r="AK125" s="165" t="s">
        <v>65</v>
      </c>
      <c r="AL125" s="40" t="s">
        <v>339</v>
      </c>
    </row>
    <row r="126" spans="1:38" ht="26.25" customHeight="1" thickBot="1" x14ac:dyDescent="0.25">
      <c r="A126" s="60" t="s">
        <v>336</v>
      </c>
      <c r="B126" s="60" t="s">
        <v>340</v>
      </c>
      <c r="C126" s="60" t="s">
        <v>341</v>
      </c>
      <c r="D126" s="62"/>
      <c r="E126" s="22" t="s">
        <v>72</v>
      </c>
      <c r="F126" s="22">
        <v>3.0058999999999999E-2</v>
      </c>
      <c r="G126" s="22" t="s">
        <v>72</v>
      </c>
      <c r="H126" s="22">
        <v>4.8120999999999997E-2</v>
      </c>
      <c r="I126" s="22" t="s">
        <v>72</v>
      </c>
      <c r="J126" s="22" t="s">
        <v>72</v>
      </c>
      <c r="K126" s="22" t="s">
        <v>72</v>
      </c>
      <c r="L126" s="22" t="s">
        <v>72</v>
      </c>
      <c r="M126" s="22" t="s">
        <v>72</v>
      </c>
      <c r="N126" s="22" t="s">
        <v>65</v>
      </c>
      <c r="O126" s="22" t="s">
        <v>65</v>
      </c>
      <c r="P126" s="22" t="s">
        <v>65</v>
      </c>
      <c r="Q126" s="22" t="s">
        <v>65</v>
      </c>
      <c r="R126" s="22" t="s">
        <v>65</v>
      </c>
      <c r="S126" s="22" t="s">
        <v>65</v>
      </c>
      <c r="T126" s="22" t="s">
        <v>65</v>
      </c>
      <c r="U126" s="22" t="s">
        <v>65</v>
      </c>
      <c r="V126" s="22" t="s">
        <v>65</v>
      </c>
      <c r="W126" s="22" t="s">
        <v>65</v>
      </c>
      <c r="X126" s="22" t="s">
        <v>65</v>
      </c>
      <c r="Y126" s="22" t="s">
        <v>65</v>
      </c>
      <c r="Z126" s="22" t="s">
        <v>65</v>
      </c>
      <c r="AA126" s="22" t="s">
        <v>65</v>
      </c>
      <c r="AB126" s="22" t="s">
        <v>65</v>
      </c>
      <c r="AC126" s="22" t="s">
        <v>65</v>
      </c>
      <c r="AD126" s="22" t="s">
        <v>65</v>
      </c>
      <c r="AE126" s="51"/>
      <c r="AF126" s="22" t="s">
        <v>65</v>
      </c>
      <c r="AG126" s="22" t="s">
        <v>65</v>
      </c>
      <c r="AH126" s="22" t="s">
        <v>65</v>
      </c>
      <c r="AI126" s="22" t="s">
        <v>65</v>
      </c>
      <c r="AJ126" s="22" t="s">
        <v>65</v>
      </c>
      <c r="AK126" s="22" t="s">
        <v>65</v>
      </c>
      <c r="AL126" s="40" t="s">
        <v>342</v>
      </c>
    </row>
    <row r="127" spans="1:38" ht="26.25" customHeight="1" thickBot="1" x14ac:dyDescent="0.25">
      <c r="A127" s="60" t="s">
        <v>336</v>
      </c>
      <c r="B127" s="60" t="s">
        <v>343</v>
      </c>
      <c r="C127" s="60" t="s">
        <v>344</v>
      </c>
      <c r="D127" s="62"/>
      <c r="E127" s="22">
        <v>1.0989999999999999E-3</v>
      </c>
      <c r="F127" s="22">
        <v>4.1E-5</v>
      </c>
      <c r="G127" s="22">
        <v>2.4759999999999999E-3</v>
      </c>
      <c r="H127" s="165">
        <v>7.2000000000000002E-5</v>
      </c>
      <c r="I127" s="22" t="s">
        <v>72</v>
      </c>
      <c r="J127" s="22" t="s">
        <v>72</v>
      </c>
      <c r="K127" s="22" t="s">
        <v>72</v>
      </c>
      <c r="L127" s="22" t="s">
        <v>72</v>
      </c>
      <c r="M127" s="22">
        <v>4.7099999999999996E-4</v>
      </c>
      <c r="N127" s="22" t="s">
        <v>65</v>
      </c>
      <c r="O127" s="22" t="s">
        <v>65</v>
      </c>
      <c r="P127" s="22" t="s">
        <v>65</v>
      </c>
      <c r="Q127" s="22" t="s">
        <v>65</v>
      </c>
      <c r="R127" s="22" t="s">
        <v>65</v>
      </c>
      <c r="S127" s="22" t="s">
        <v>65</v>
      </c>
      <c r="T127" s="22" t="s">
        <v>65</v>
      </c>
      <c r="U127" s="22" t="s">
        <v>65</v>
      </c>
      <c r="V127" s="22" t="s">
        <v>65</v>
      </c>
      <c r="W127" s="22" t="s">
        <v>65</v>
      </c>
      <c r="X127" s="22" t="s">
        <v>65</v>
      </c>
      <c r="Y127" s="22" t="s">
        <v>65</v>
      </c>
      <c r="Z127" s="22" t="s">
        <v>65</v>
      </c>
      <c r="AA127" s="22" t="s">
        <v>65</v>
      </c>
      <c r="AB127" s="22" t="s">
        <v>65</v>
      </c>
      <c r="AC127" s="22" t="s">
        <v>65</v>
      </c>
      <c r="AD127" s="22" t="s">
        <v>65</v>
      </c>
      <c r="AE127" s="51"/>
      <c r="AF127" s="22" t="s">
        <v>65</v>
      </c>
      <c r="AG127" s="22" t="s">
        <v>65</v>
      </c>
      <c r="AH127" s="22" t="s">
        <v>65</v>
      </c>
      <c r="AI127" s="22" t="s">
        <v>65</v>
      </c>
      <c r="AJ127" s="22" t="s">
        <v>65</v>
      </c>
      <c r="AK127" s="22" t="s">
        <v>65</v>
      </c>
      <c r="AL127" s="40" t="s">
        <v>345</v>
      </c>
    </row>
    <row r="128" spans="1:38" ht="26.25" customHeight="1" thickBot="1" x14ac:dyDescent="0.25">
      <c r="A128" s="60" t="s">
        <v>336</v>
      </c>
      <c r="B128" s="64" t="s">
        <v>346</v>
      </c>
      <c r="C128" s="66" t="s">
        <v>347</v>
      </c>
      <c r="D128" s="62"/>
      <c r="E128" s="22" t="s">
        <v>139</v>
      </c>
      <c r="F128" s="22" t="s">
        <v>139</v>
      </c>
      <c r="G128" s="22" t="s">
        <v>139</v>
      </c>
      <c r="H128" s="22" t="s">
        <v>139</v>
      </c>
      <c r="I128" s="22" t="s">
        <v>139</v>
      </c>
      <c r="J128" s="22" t="s">
        <v>139</v>
      </c>
      <c r="K128" s="22" t="s">
        <v>139</v>
      </c>
      <c r="L128" s="22" t="s">
        <v>139</v>
      </c>
      <c r="M128" s="22" t="s">
        <v>139</v>
      </c>
      <c r="N128" s="22" t="s">
        <v>139</v>
      </c>
      <c r="O128" s="22" t="s">
        <v>139</v>
      </c>
      <c r="P128" s="22" t="s">
        <v>139</v>
      </c>
      <c r="Q128" s="22" t="s">
        <v>139</v>
      </c>
      <c r="R128" s="22" t="s">
        <v>139</v>
      </c>
      <c r="S128" s="22" t="s">
        <v>139</v>
      </c>
      <c r="T128" s="22" t="s">
        <v>139</v>
      </c>
      <c r="U128" s="22" t="s">
        <v>139</v>
      </c>
      <c r="V128" s="22" t="s">
        <v>139</v>
      </c>
      <c r="W128" s="22" t="s">
        <v>139</v>
      </c>
      <c r="X128" s="22" t="s">
        <v>139</v>
      </c>
      <c r="Y128" s="22" t="s">
        <v>139</v>
      </c>
      <c r="Z128" s="22" t="s">
        <v>139</v>
      </c>
      <c r="AA128" s="22" t="s">
        <v>139</v>
      </c>
      <c r="AB128" s="22" t="s">
        <v>139</v>
      </c>
      <c r="AC128" s="22" t="s">
        <v>139</v>
      </c>
      <c r="AD128" s="22" t="s">
        <v>139</v>
      </c>
      <c r="AE128" s="51"/>
      <c r="AF128" s="22" t="s">
        <v>65</v>
      </c>
      <c r="AG128" s="22" t="s">
        <v>65</v>
      </c>
      <c r="AH128" s="22" t="s">
        <v>65</v>
      </c>
      <c r="AI128" s="22" t="s">
        <v>65</v>
      </c>
      <c r="AJ128" s="22" t="s">
        <v>65</v>
      </c>
      <c r="AK128" s="22" t="s">
        <v>65</v>
      </c>
      <c r="AL128" s="40" t="s">
        <v>348</v>
      </c>
    </row>
    <row r="129" spans="1:38" ht="26.25" customHeight="1" thickBot="1" x14ac:dyDescent="0.25">
      <c r="A129" s="60" t="s">
        <v>336</v>
      </c>
      <c r="B129" s="64" t="s">
        <v>349</v>
      </c>
      <c r="C129" s="152" t="s">
        <v>350</v>
      </c>
      <c r="D129" s="62"/>
      <c r="E129" s="22">
        <v>2.5860000000000002E-3</v>
      </c>
      <c r="F129" s="22">
        <v>3.19E-4</v>
      </c>
      <c r="G129" s="22">
        <v>7.0033999999999999E-2</v>
      </c>
      <c r="H129" s="22">
        <v>1.4100000000000001E-4</v>
      </c>
      <c r="I129" s="22">
        <v>2.3E-5</v>
      </c>
      <c r="J129" s="22">
        <v>4.1E-5</v>
      </c>
      <c r="K129" s="22">
        <v>5.8999999999999998E-5</v>
      </c>
      <c r="L129" s="22">
        <v>9.9999999999999995E-7</v>
      </c>
      <c r="M129" s="22">
        <v>1.897E-3</v>
      </c>
      <c r="N129" s="22" t="s">
        <v>65</v>
      </c>
      <c r="O129" s="22" t="s">
        <v>65</v>
      </c>
      <c r="P129" s="22" t="s">
        <v>65</v>
      </c>
      <c r="Q129" s="22" t="s">
        <v>65</v>
      </c>
      <c r="R129" s="22" t="s">
        <v>72</v>
      </c>
      <c r="S129" s="22" t="s">
        <v>72</v>
      </c>
      <c r="T129" s="22" t="s">
        <v>65</v>
      </c>
      <c r="U129" s="22" t="s">
        <v>72</v>
      </c>
      <c r="V129" s="22" t="s">
        <v>72</v>
      </c>
      <c r="W129" s="22" t="s">
        <v>72</v>
      </c>
      <c r="X129" s="22" t="s">
        <v>72</v>
      </c>
      <c r="Y129" s="22" t="s">
        <v>72</v>
      </c>
      <c r="Z129" s="22" t="s">
        <v>72</v>
      </c>
      <c r="AA129" s="22" t="s">
        <v>72</v>
      </c>
      <c r="AB129" s="22" t="s">
        <v>72</v>
      </c>
      <c r="AC129" s="22" t="s">
        <v>65</v>
      </c>
      <c r="AD129" s="22" t="s">
        <v>65</v>
      </c>
      <c r="AE129" s="51"/>
      <c r="AF129" s="22" t="s">
        <v>65</v>
      </c>
      <c r="AG129" s="22" t="s">
        <v>65</v>
      </c>
      <c r="AH129" s="22" t="s">
        <v>65</v>
      </c>
      <c r="AI129" s="22" t="s">
        <v>65</v>
      </c>
      <c r="AJ129" s="22" t="s">
        <v>65</v>
      </c>
      <c r="AK129" s="22" t="s">
        <v>65</v>
      </c>
      <c r="AL129" s="40" t="s">
        <v>348</v>
      </c>
    </row>
    <row r="130" spans="1:38" ht="26.25" customHeight="1" thickBot="1" x14ac:dyDescent="0.25">
      <c r="A130" s="60" t="s">
        <v>336</v>
      </c>
      <c r="B130" s="64" t="s">
        <v>351</v>
      </c>
      <c r="C130" s="78" t="s">
        <v>352</v>
      </c>
      <c r="D130" s="62"/>
      <c r="E130" s="22">
        <v>8.7010000000000004E-3</v>
      </c>
      <c r="F130" s="22">
        <v>7.9500000000000003E-4</v>
      </c>
      <c r="G130" s="22">
        <v>1.4599999999999999E-3</v>
      </c>
      <c r="H130" s="22" t="s">
        <v>72</v>
      </c>
      <c r="I130" s="22">
        <v>4.0800000000000002E-5</v>
      </c>
      <c r="J130" s="22">
        <v>7.1400000000000001E-5</v>
      </c>
      <c r="K130" s="22">
        <v>1.02E-4</v>
      </c>
      <c r="L130" s="22">
        <v>1.4280000000000001E-6</v>
      </c>
      <c r="M130" s="22">
        <v>1.5219999999999999E-3</v>
      </c>
      <c r="N130" s="22">
        <v>1.2290070000000001E-3</v>
      </c>
      <c r="O130" s="22">
        <v>9.4538999999999997E-5</v>
      </c>
      <c r="P130" s="22">
        <v>5.2942000000000002E-5</v>
      </c>
      <c r="Q130" s="22">
        <v>1.5126000000000001E-5</v>
      </c>
      <c r="R130" s="22" t="s">
        <v>72</v>
      </c>
      <c r="S130" s="22">
        <v>0</v>
      </c>
      <c r="T130" s="22">
        <v>1.3235499999999999E-4</v>
      </c>
      <c r="U130" s="22" t="s">
        <v>72</v>
      </c>
      <c r="V130" s="22" t="s">
        <v>72</v>
      </c>
      <c r="W130" s="22">
        <v>7.0904300000000002E-4</v>
      </c>
      <c r="X130" s="22" t="s">
        <v>72</v>
      </c>
      <c r="Y130" s="22" t="s">
        <v>72</v>
      </c>
      <c r="Z130" s="22" t="s">
        <v>72</v>
      </c>
      <c r="AA130" s="22" t="s">
        <v>72</v>
      </c>
      <c r="AB130" s="22">
        <v>1.8907999999999999E-5</v>
      </c>
      <c r="AC130" s="22">
        <v>2.615306E-3</v>
      </c>
      <c r="AD130" s="22" t="s">
        <v>65</v>
      </c>
      <c r="AE130" s="51"/>
      <c r="AF130" s="22" t="s">
        <v>65</v>
      </c>
      <c r="AG130" s="22" t="s">
        <v>65</v>
      </c>
      <c r="AH130" s="22" t="s">
        <v>65</v>
      </c>
      <c r="AI130" s="22" t="s">
        <v>65</v>
      </c>
      <c r="AJ130" s="22" t="s">
        <v>65</v>
      </c>
      <c r="AK130" s="22">
        <v>1.307653</v>
      </c>
      <c r="AL130" s="40" t="s">
        <v>348</v>
      </c>
    </row>
    <row r="131" spans="1:38" ht="26.25" customHeight="1" thickBot="1" x14ac:dyDescent="0.25">
      <c r="A131" s="60" t="s">
        <v>336</v>
      </c>
      <c r="B131" s="64" t="s">
        <v>353</v>
      </c>
      <c r="C131" s="72" t="s">
        <v>354</v>
      </c>
      <c r="D131" s="62"/>
      <c r="E131" s="22" t="s">
        <v>139</v>
      </c>
      <c r="F131" s="22" t="s">
        <v>139</v>
      </c>
      <c r="G131" s="22" t="s">
        <v>139</v>
      </c>
      <c r="H131" s="22" t="s">
        <v>72</v>
      </c>
      <c r="I131" s="22" t="s">
        <v>139</v>
      </c>
      <c r="J131" s="22" t="s">
        <v>139</v>
      </c>
      <c r="K131" s="22" t="s">
        <v>139</v>
      </c>
      <c r="L131" s="22" t="s">
        <v>139</v>
      </c>
      <c r="M131" s="22" t="s">
        <v>139</v>
      </c>
      <c r="N131" s="165">
        <v>1.9641999999999999E-5</v>
      </c>
      <c r="O131" s="165">
        <v>6.5470000000000002E-6</v>
      </c>
      <c r="P131" s="165">
        <v>7.2021840000000004E-3</v>
      </c>
      <c r="Q131" s="165">
        <v>4.3649999999999997E-5</v>
      </c>
      <c r="R131" s="165">
        <v>1.0912E-5</v>
      </c>
      <c r="S131" s="22" t="s">
        <v>139</v>
      </c>
      <c r="T131" s="165">
        <v>8.7299999999999994E-6</v>
      </c>
      <c r="U131" s="22" t="s">
        <v>72</v>
      </c>
      <c r="V131" s="22" t="s">
        <v>72</v>
      </c>
      <c r="W131" s="22">
        <v>2.1824799999999999E-4</v>
      </c>
      <c r="X131" s="22" t="s">
        <v>72</v>
      </c>
      <c r="Y131" s="22" t="s">
        <v>72</v>
      </c>
      <c r="Z131" s="22" t="s">
        <v>72</v>
      </c>
      <c r="AA131" s="22" t="s">
        <v>72</v>
      </c>
      <c r="AB131" s="165">
        <v>8.7000000000000001E-9</v>
      </c>
      <c r="AC131" s="22">
        <v>2.1824799999999998E-2</v>
      </c>
      <c r="AD131" s="22">
        <v>4.3649600000000002E-3</v>
      </c>
      <c r="AE131" s="51"/>
      <c r="AF131" s="22" t="s">
        <v>65</v>
      </c>
      <c r="AG131" s="22" t="s">
        <v>65</v>
      </c>
      <c r="AH131" s="22" t="s">
        <v>65</v>
      </c>
      <c r="AI131" s="22" t="s">
        <v>65</v>
      </c>
      <c r="AJ131" s="22" t="s">
        <v>65</v>
      </c>
      <c r="AK131" s="22">
        <v>0.218248</v>
      </c>
      <c r="AL131" s="40" t="s">
        <v>348</v>
      </c>
    </row>
    <row r="132" spans="1:38" ht="26.25" customHeight="1" thickBot="1" x14ac:dyDescent="0.25">
      <c r="A132" s="60" t="s">
        <v>336</v>
      </c>
      <c r="B132" s="64" t="s">
        <v>355</v>
      </c>
      <c r="C132" s="72" t="s">
        <v>356</v>
      </c>
      <c r="D132" s="62"/>
      <c r="E132" s="22" t="s">
        <v>65</v>
      </c>
      <c r="F132" s="22" t="s">
        <v>65</v>
      </c>
      <c r="G132" s="22" t="s">
        <v>65</v>
      </c>
      <c r="H132" s="22" t="s">
        <v>65</v>
      </c>
      <c r="I132" s="22" t="s">
        <v>65</v>
      </c>
      <c r="J132" s="22" t="s">
        <v>65</v>
      </c>
      <c r="K132" s="22" t="s">
        <v>65</v>
      </c>
      <c r="L132" s="22" t="s">
        <v>65</v>
      </c>
      <c r="M132" s="22" t="s">
        <v>65</v>
      </c>
      <c r="N132" s="22" t="s">
        <v>65</v>
      </c>
      <c r="O132" s="22" t="s">
        <v>65</v>
      </c>
      <c r="P132" s="22" t="s">
        <v>65</v>
      </c>
      <c r="Q132" s="22" t="s">
        <v>65</v>
      </c>
      <c r="R132" s="22" t="s">
        <v>65</v>
      </c>
      <c r="S132" s="22" t="s">
        <v>65</v>
      </c>
      <c r="T132" s="22" t="s">
        <v>65</v>
      </c>
      <c r="U132" s="22" t="s">
        <v>65</v>
      </c>
      <c r="V132" s="22" t="s">
        <v>65</v>
      </c>
      <c r="W132" s="22" t="s">
        <v>65</v>
      </c>
      <c r="X132" s="22" t="s">
        <v>65</v>
      </c>
      <c r="Y132" s="22" t="s">
        <v>65</v>
      </c>
      <c r="Z132" s="22" t="s">
        <v>65</v>
      </c>
      <c r="AA132" s="22" t="s">
        <v>65</v>
      </c>
      <c r="AB132" s="22" t="s">
        <v>65</v>
      </c>
      <c r="AC132" s="22" t="s">
        <v>65</v>
      </c>
      <c r="AD132" s="22" t="s">
        <v>65</v>
      </c>
      <c r="AE132" s="51"/>
      <c r="AF132" s="22" t="s">
        <v>65</v>
      </c>
      <c r="AG132" s="22" t="s">
        <v>65</v>
      </c>
      <c r="AH132" s="22" t="s">
        <v>65</v>
      </c>
      <c r="AI132" s="22" t="s">
        <v>65</v>
      </c>
      <c r="AJ132" s="22" t="s">
        <v>65</v>
      </c>
      <c r="AK132" s="22" t="s">
        <v>65</v>
      </c>
      <c r="AL132" s="40" t="s">
        <v>357</v>
      </c>
    </row>
    <row r="133" spans="1:38" ht="26.25" customHeight="1" thickBot="1" x14ac:dyDescent="0.25">
      <c r="A133" s="60" t="s">
        <v>336</v>
      </c>
      <c r="B133" s="64" t="s">
        <v>358</v>
      </c>
      <c r="C133" s="152" t="s">
        <v>359</v>
      </c>
      <c r="D133" s="62"/>
      <c r="E133" s="22">
        <v>7.4660000000000004E-3</v>
      </c>
      <c r="F133" s="22">
        <v>1.18E-4</v>
      </c>
      <c r="G133" s="22">
        <v>1.023E-3</v>
      </c>
      <c r="H133" s="165" t="s">
        <v>65</v>
      </c>
      <c r="I133" s="22">
        <v>3.1399999999999999E-4</v>
      </c>
      <c r="J133" s="22">
        <v>3.1399999999999999E-4</v>
      </c>
      <c r="K133" s="22">
        <v>3.4900000000000003E-4</v>
      </c>
      <c r="L133" s="22" t="s">
        <v>72</v>
      </c>
      <c r="M133" s="22">
        <v>1.2669999999999999E-3</v>
      </c>
      <c r="N133" s="22">
        <v>2.72E-4</v>
      </c>
      <c r="O133" s="22">
        <v>4.6E-5</v>
      </c>
      <c r="P133" s="22">
        <v>1.3485E-2</v>
      </c>
      <c r="Q133" s="22">
        <v>1.2300000000000001E-4</v>
      </c>
      <c r="R133" s="22">
        <v>1.2300000000000001E-4</v>
      </c>
      <c r="S133" s="22">
        <v>1.12E-4</v>
      </c>
      <c r="T133" s="22">
        <v>1.5699999999999999E-4</v>
      </c>
      <c r="U133" s="22">
        <v>1.7899999999999999E-4</v>
      </c>
      <c r="V133" s="22">
        <v>1.449E-3</v>
      </c>
      <c r="W133" s="22">
        <v>2.4399999999999999E-4</v>
      </c>
      <c r="X133" s="22">
        <v>1.1899999999999999E-7</v>
      </c>
      <c r="Y133" s="22">
        <v>6.5E-8</v>
      </c>
      <c r="Z133" s="22">
        <v>5.8000000000000003E-8</v>
      </c>
      <c r="AA133" s="22">
        <v>6.2999999999999995E-8</v>
      </c>
      <c r="AB133" s="22">
        <v>3.0500000000000004E-7</v>
      </c>
      <c r="AC133" s="22">
        <v>1.358E-3</v>
      </c>
      <c r="AD133" s="22">
        <v>3.7109999999999999E-3</v>
      </c>
      <c r="AE133" s="51"/>
      <c r="AF133" s="22" t="s">
        <v>65</v>
      </c>
      <c r="AG133" s="22" t="s">
        <v>65</v>
      </c>
      <c r="AH133" s="22" t="s">
        <v>65</v>
      </c>
      <c r="AI133" s="22" t="s">
        <v>65</v>
      </c>
      <c r="AJ133" s="22" t="s">
        <v>65</v>
      </c>
      <c r="AK133" s="155">
        <v>9050</v>
      </c>
      <c r="AL133" s="40" t="s">
        <v>360</v>
      </c>
    </row>
    <row r="134" spans="1:38" ht="26.25" customHeight="1" thickBot="1" x14ac:dyDescent="0.25">
      <c r="A134" s="60" t="s">
        <v>336</v>
      </c>
      <c r="B134" s="64" t="s">
        <v>361</v>
      </c>
      <c r="C134" s="61" t="s">
        <v>362</v>
      </c>
      <c r="D134" s="62"/>
      <c r="E134" s="22" t="s">
        <v>65</v>
      </c>
      <c r="F134" s="22" t="s">
        <v>65</v>
      </c>
      <c r="G134" s="22" t="s">
        <v>65</v>
      </c>
      <c r="H134" s="22" t="s">
        <v>65</v>
      </c>
      <c r="I134" s="22" t="s">
        <v>65</v>
      </c>
      <c r="J134" s="22" t="s">
        <v>65</v>
      </c>
      <c r="K134" s="22" t="s">
        <v>65</v>
      </c>
      <c r="L134" s="22" t="s">
        <v>65</v>
      </c>
      <c r="M134" s="22" t="s">
        <v>65</v>
      </c>
      <c r="N134" s="22" t="s">
        <v>65</v>
      </c>
      <c r="O134" s="22" t="s">
        <v>65</v>
      </c>
      <c r="P134" s="22" t="s">
        <v>65</v>
      </c>
      <c r="Q134" s="22" t="s">
        <v>65</v>
      </c>
      <c r="R134" s="22" t="s">
        <v>65</v>
      </c>
      <c r="S134" s="22" t="s">
        <v>65</v>
      </c>
      <c r="T134" s="22" t="s">
        <v>65</v>
      </c>
      <c r="U134" s="22" t="s">
        <v>65</v>
      </c>
      <c r="V134" s="22" t="s">
        <v>65</v>
      </c>
      <c r="W134" s="22" t="s">
        <v>65</v>
      </c>
      <c r="X134" s="22" t="s">
        <v>65</v>
      </c>
      <c r="Y134" s="22" t="s">
        <v>65</v>
      </c>
      <c r="Z134" s="22" t="s">
        <v>65</v>
      </c>
      <c r="AA134" s="22" t="s">
        <v>65</v>
      </c>
      <c r="AB134" s="22" t="s">
        <v>65</v>
      </c>
      <c r="AC134" s="22" t="s">
        <v>65</v>
      </c>
      <c r="AD134" s="22" t="s">
        <v>65</v>
      </c>
      <c r="AE134" s="51"/>
      <c r="AF134" s="22" t="s">
        <v>65</v>
      </c>
      <c r="AG134" s="22" t="s">
        <v>65</v>
      </c>
      <c r="AH134" s="22" t="s">
        <v>65</v>
      </c>
      <c r="AI134" s="22" t="s">
        <v>65</v>
      </c>
      <c r="AJ134" s="22" t="s">
        <v>65</v>
      </c>
      <c r="AK134" s="22" t="s">
        <v>65</v>
      </c>
      <c r="AL134" s="40" t="s">
        <v>151</v>
      </c>
    </row>
    <row r="135" spans="1:38" ht="26.25" customHeight="1" thickBot="1" x14ac:dyDescent="0.25">
      <c r="A135" s="60" t="s">
        <v>336</v>
      </c>
      <c r="B135" s="60" t="s">
        <v>363</v>
      </c>
      <c r="C135" s="60" t="s">
        <v>364</v>
      </c>
      <c r="D135" s="62"/>
      <c r="E135" s="22">
        <v>5.2310000000000004E-3</v>
      </c>
      <c r="F135" s="22">
        <v>2.6154E-2</v>
      </c>
      <c r="G135" s="22">
        <v>8.7200000000000005E-4</v>
      </c>
      <c r="H135" s="22" t="s">
        <v>72</v>
      </c>
      <c r="I135" s="165">
        <v>1.3949E-2</v>
      </c>
      <c r="J135" s="165">
        <v>1.3949E-2</v>
      </c>
      <c r="K135" s="22">
        <v>1.3949E-2</v>
      </c>
      <c r="L135" s="22" t="s">
        <v>72</v>
      </c>
      <c r="M135" s="22">
        <v>7.3230000000000003E-2</v>
      </c>
      <c r="N135" s="22" t="s">
        <v>72</v>
      </c>
      <c r="O135" s="22" t="s">
        <v>72</v>
      </c>
      <c r="P135" s="22" t="s">
        <v>72</v>
      </c>
      <c r="Q135" s="22" t="s">
        <v>72</v>
      </c>
      <c r="R135" s="22" t="s">
        <v>72</v>
      </c>
      <c r="S135" s="22" t="s">
        <v>72</v>
      </c>
      <c r="T135" s="22" t="s">
        <v>72</v>
      </c>
      <c r="U135" s="22" t="s">
        <v>72</v>
      </c>
      <c r="V135" s="22" t="s">
        <v>72</v>
      </c>
      <c r="W135" s="22">
        <v>0.13390682600000001</v>
      </c>
      <c r="X135" s="22">
        <v>2.44101E-3</v>
      </c>
      <c r="Y135" s="22">
        <v>1.1681980000000001E-3</v>
      </c>
      <c r="Z135" s="22">
        <v>1.1681980000000001E-3</v>
      </c>
      <c r="AA135" s="22">
        <v>2.2143449999999999E-3</v>
      </c>
      <c r="AB135" s="22">
        <v>6.9917509999999992E-3</v>
      </c>
      <c r="AC135" s="22">
        <v>6.9743138999999996E-2</v>
      </c>
      <c r="AD135" s="22">
        <v>0.219690887</v>
      </c>
      <c r="AE135" s="51"/>
      <c r="AF135" s="22" t="s">
        <v>65</v>
      </c>
      <c r="AG135" s="22" t="s">
        <v>65</v>
      </c>
      <c r="AH135" s="22" t="s">
        <v>65</v>
      </c>
      <c r="AI135" s="22" t="s">
        <v>65</v>
      </c>
      <c r="AJ135" s="22" t="s">
        <v>65</v>
      </c>
      <c r="AK135" s="22" t="s">
        <v>65</v>
      </c>
      <c r="AL135" s="40" t="s">
        <v>151</v>
      </c>
    </row>
    <row r="136" spans="1:38" ht="26.25" customHeight="1" thickBot="1" x14ac:dyDescent="0.25">
      <c r="A136" s="60" t="s">
        <v>336</v>
      </c>
      <c r="B136" s="60" t="s">
        <v>365</v>
      </c>
      <c r="C136" s="60" t="s">
        <v>366</v>
      </c>
      <c r="D136" s="62"/>
      <c r="E136" s="22">
        <v>2.3800000000000001E-4</v>
      </c>
      <c r="F136" s="22">
        <v>1.5983000000000001E-2</v>
      </c>
      <c r="G136" s="22">
        <v>6.7999999999999999E-5</v>
      </c>
      <c r="H136" s="165">
        <v>0.16182099999999999</v>
      </c>
      <c r="I136" s="22" t="s">
        <v>72</v>
      </c>
      <c r="J136" s="22" t="s">
        <v>72</v>
      </c>
      <c r="K136" s="22" t="s">
        <v>72</v>
      </c>
      <c r="L136" s="22" t="s">
        <v>72</v>
      </c>
      <c r="M136" s="22" t="s">
        <v>65</v>
      </c>
      <c r="N136" s="22" t="s">
        <v>72</v>
      </c>
      <c r="O136" s="22" t="s">
        <v>72</v>
      </c>
      <c r="P136" s="22" t="s">
        <v>72</v>
      </c>
      <c r="Q136" s="22" t="s">
        <v>72</v>
      </c>
      <c r="R136" s="22" t="s">
        <v>72</v>
      </c>
      <c r="S136" s="22" t="s">
        <v>72</v>
      </c>
      <c r="T136" s="22" t="s">
        <v>72</v>
      </c>
      <c r="U136" s="22" t="s">
        <v>72</v>
      </c>
      <c r="V136" s="22" t="s">
        <v>72</v>
      </c>
      <c r="W136" s="22" t="s">
        <v>65</v>
      </c>
      <c r="X136" s="22" t="s">
        <v>65</v>
      </c>
      <c r="Y136" s="22" t="s">
        <v>65</v>
      </c>
      <c r="Z136" s="22" t="s">
        <v>65</v>
      </c>
      <c r="AA136" s="22" t="s">
        <v>65</v>
      </c>
      <c r="AB136" s="22" t="s">
        <v>65</v>
      </c>
      <c r="AC136" s="22" t="s">
        <v>65</v>
      </c>
      <c r="AD136" s="22" t="s">
        <v>65</v>
      </c>
      <c r="AE136" s="51"/>
      <c r="AF136" s="22" t="s">
        <v>65</v>
      </c>
      <c r="AG136" s="22" t="s">
        <v>65</v>
      </c>
      <c r="AH136" s="22" t="s">
        <v>65</v>
      </c>
      <c r="AI136" s="22" t="s">
        <v>65</v>
      </c>
      <c r="AJ136" s="22" t="s">
        <v>65</v>
      </c>
      <c r="AK136" s="22" t="s">
        <v>65</v>
      </c>
      <c r="AL136" s="40" t="s">
        <v>367</v>
      </c>
    </row>
    <row r="137" spans="1:38" ht="26.25" customHeight="1" thickBot="1" x14ac:dyDescent="0.25">
      <c r="A137" s="60" t="s">
        <v>336</v>
      </c>
      <c r="B137" s="60" t="s">
        <v>368</v>
      </c>
      <c r="C137" s="60" t="s">
        <v>369</v>
      </c>
      <c r="D137" s="62"/>
      <c r="E137" s="22">
        <v>3.1599999999999998E-4</v>
      </c>
      <c r="F137" s="22">
        <v>9.3400000000000004E-4</v>
      </c>
      <c r="G137" s="22">
        <v>5.7000000000000003E-5</v>
      </c>
      <c r="H137" s="22">
        <v>9.990000000000001E-4</v>
      </c>
      <c r="I137" s="22" t="s">
        <v>72</v>
      </c>
      <c r="J137" s="22" t="s">
        <v>72</v>
      </c>
      <c r="K137" s="22" t="s">
        <v>72</v>
      </c>
      <c r="L137" s="22" t="s">
        <v>72</v>
      </c>
      <c r="M137" s="22" t="s">
        <v>65</v>
      </c>
      <c r="N137" s="22" t="s">
        <v>72</v>
      </c>
      <c r="O137" s="22" t="s">
        <v>72</v>
      </c>
      <c r="P137" s="22" t="s">
        <v>72</v>
      </c>
      <c r="Q137" s="22" t="s">
        <v>72</v>
      </c>
      <c r="R137" s="22" t="s">
        <v>72</v>
      </c>
      <c r="S137" s="22" t="s">
        <v>72</v>
      </c>
      <c r="T137" s="22" t="s">
        <v>72</v>
      </c>
      <c r="U137" s="22" t="s">
        <v>72</v>
      </c>
      <c r="V137" s="22" t="s">
        <v>72</v>
      </c>
      <c r="W137" s="22" t="s">
        <v>65</v>
      </c>
      <c r="X137" s="22" t="s">
        <v>65</v>
      </c>
      <c r="Y137" s="22" t="s">
        <v>65</v>
      </c>
      <c r="Z137" s="22" t="s">
        <v>65</v>
      </c>
      <c r="AA137" s="22" t="s">
        <v>65</v>
      </c>
      <c r="AB137" s="22" t="s">
        <v>65</v>
      </c>
      <c r="AC137" s="22" t="s">
        <v>65</v>
      </c>
      <c r="AD137" s="22" t="s">
        <v>65</v>
      </c>
      <c r="AE137" s="51"/>
      <c r="AF137" s="22" t="s">
        <v>65</v>
      </c>
      <c r="AG137" s="22" t="s">
        <v>65</v>
      </c>
      <c r="AH137" s="22" t="s">
        <v>65</v>
      </c>
      <c r="AI137" s="22" t="s">
        <v>65</v>
      </c>
      <c r="AJ137" s="22" t="s">
        <v>65</v>
      </c>
      <c r="AK137" s="22" t="s">
        <v>65</v>
      </c>
      <c r="AL137" s="40" t="s">
        <v>367</v>
      </c>
    </row>
    <row r="138" spans="1:38" ht="26.25" customHeight="1" thickBot="1" x14ac:dyDescent="0.25">
      <c r="A138" s="64" t="s">
        <v>336</v>
      </c>
      <c r="B138" s="64" t="s">
        <v>370</v>
      </c>
      <c r="C138" s="66" t="s">
        <v>371</v>
      </c>
      <c r="D138" s="63"/>
      <c r="E138" s="22" t="s">
        <v>65</v>
      </c>
      <c r="F138" s="22" t="s">
        <v>65</v>
      </c>
      <c r="G138" s="22" t="s">
        <v>65</v>
      </c>
      <c r="H138" s="22" t="s">
        <v>65</v>
      </c>
      <c r="I138" s="22" t="s">
        <v>65</v>
      </c>
      <c r="J138" s="22" t="s">
        <v>65</v>
      </c>
      <c r="K138" s="22" t="s">
        <v>65</v>
      </c>
      <c r="L138" s="22" t="s">
        <v>65</v>
      </c>
      <c r="M138" s="22" t="s">
        <v>65</v>
      </c>
      <c r="N138" s="22" t="s">
        <v>65</v>
      </c>
      <c r="O138" s="22" t="s">
        <v>65</v>
      </c>
      <c r="P138" s="22" t="s">
        <v>65</v>
      </c>
      <c r="Q138" s="22" t="s">
        <v>65</v>
      </c>
      <c r="R138" s="22" t="s">
        <v>65</v>
      </c>
      <c r="S138" s="22" t="s">
        <v>65</v>
      </c>
      <c r="T138" s="22" t="s">
        <v>65</v>
      </c>
      <c r="U138" s="22" t="s">
        <v>65</v>
      </c>
      <c r="V138" s="22" t="s">
        <v>65</v>
      </c>
      <c r="W138" s="22" t="s">
        <v>65</v>
      </c>
      <c r="X138" s="22" t="s">
        <v>65</v>
      </c>
      <c r="Y138" s="22" t="s">
        <v>65</v>
      </c>
      <c r="Z138" s="22" t="s">
        <v>65</v>
      </c>
      <c r="AA138" s="22" t="s">
        <v>65</v>
      </c>
      <c r="AB138" s="22" t="s">
        <v>65</v>
      </c>
      <c r="AC138" s="22" t="s">
        <v>65</v>
      </c>
      <c r="AD138" s="22" t="s">
        <v>65</v>
      </c>
      <c r="AE138" s="51"/>
      <c r="AF138" s="22" t="s">
        <v>65</v>
      </c>
      <c r="AG138" s="22" t="s">
        <v>65</v>
      </c>
      <c r="AH138" s="22" t="s">
        <v>65</v>
      </c>
      <c r="AI138" s="22" t="s">
        <v>65</v>
      </c>
      <c r="AJ138" s="22" t="s">
        <v>65</v>
      </c>
      <c r="AK138" s="22" t="s">
        <v>65</v>
      </c>
      <c r="AL138" s="40" t="s">
        <v>367</v>
      </c>
    </row>
    <row r="139" spans="1:38" ht="26.25" customHeight="1" thickBot="1" x14ac:dyDescent="0.25">
      <c r="A139" s="64" t="s">
        <v>336</v>
      </c>
      <c r="B139" s="64" t="s">
        <v>372</v>
      </c>
      <c r="C139" s="64" t="s">
        <v>373</v>
      </c>
      <c r="D139" s="63"/>
      <c r="E139" s="22" t="s">
        <v>72</v>
      </c>
      <c r="F139" s="22">
        <v>1.473E-2</v>
      </c>
      <c r="G139" s="22" t="s">
        <v>72</v>
      </c>
      <c r="H139" s="22">
        <v>1.7899999999999999E-4</v>
      </c>
      <c r="I139" s="165">
        <v>0.11625000000000001</v>
      </c>
      <c r="J139" s="165">
        <v>0.11625000000000001</v>
      </c>
      <c r="K139" s="165">
        <v>0.11625000000000001</v>
      </c>
      <c r="L139" s="22" t="s">
        <v>72</v>
      </c>
      <c r="M139" s="22" t="s">
        <v>72</v>
      </c>
      <c r="N139" s="165">
        <v>3.3799999999999998E-4</v>
      </c>
      <c r="O139" s="165">
        <v>6.8199999999999999E-4</v>
      </c>
      <c r="P139" s="165">
        <v>6.8199999999999999E-4</v>
      </c>
      <c r="Q139" s="165">
        <v>1.0820000000000001E-3</v>
      </c>
      <c r="R139" s="165">
        <v>1.034E-3</v>
      </c>
      <c r="S139" s="165">
        <v>2.3990000000000001E-3</v>
      </c>
      <c r="T139" s="22" t="s">
        <v>72</v>
      </c>
      <c r="U139" s="22" t="s">
        <v>72</v>
      </c>
      <c r="V139" s="22" t="s">
        <v>72</v>
      </c>
      <c r="W139" s="165">
        <v>1.1738280000000001</v>
      </c>
      <c r="X139" s="22" t="s">
        <v>72</v>
      </c>
      <c r="Y139" s="22" t="s">
        <v>72</v>
      </c>
      <c r="Z139" s="22" t="s">
        <v>72</v>
      </c>
      <c r="AA139" s="22" t="s">
        <v>72</v>
      </c>
      <c r="AB139" s="22" t="s">
        <v>72</v>
      </c>
      <c r="AC139" s="22" t="s">
        <v>72</v>
      </c>
      <c r="AD139" s="22" t="s">
        <v>72</v>
      </c>
      <c r="AE139" s="51"/>
      <c r="AF139" s="22" t="s">
        <v>65</v>
      </c>
      <c r="AG139" s="22" t="s">
        <v>65</v>
      </c>
      <c r="AH139" s="22" t="s">
        <v>65</v>
      </c>
      <c r="AI139" s="22" t="s">
        <v>65</v>
      </c>
      <c r="AJ139" s="22" t="s">
        <v>65</v>
      </c>
      <c r="AK139" s="22" t="s">
        <v>65</v>
      </c>
      <c r="AL139" s="40" t="s">
        <v>151</v>
      </c>
    </row>
    <row r="140" spans="1:38" ht="26.25" customHeight="1" thickBot="1" x14ac:dyDescent="0.25">
      <c r="A140" s="60" t="s">
        <v>374</v>
      </c>
      <c r="B140" s="64" t="s">
        <v>375</v>
      </c>
      <c r="C140" s="61" t="s">
        <v>376</v>
      </c>
      <c r="D140" s="62"/>
      <c r="E140" s="3" t="s">
        <v>69</v>
      </c>
      <c r="F140" s="3" t="s">
        <v>69</v>
      </c>
      <c r="G140" s="3" t="s">
        <v>69</v>
      </c>
      <c r="H140" s="3" t="s">
        <v>69</v>
      </c>
      <c r="I140" s="3" t="s">
        <v>69</v>
      </c>
      <c r="J140" s="3" t="s">
        <v>69</v>
      </c>
      <c r="K140" s="3" t="s">
        <v>69</v>
      </c>
      <c r="L140" s="3" t="s">
        <v>69</v>
      </c>
      <c r="M140" s="3" t="s">
        <v>69</v>
      </c>
      <c r="N140" s="3" t="s">
        <v>69</v>
      </c>
      <c r="O140" s="3" t="s">
        <v>69</v>
      </c>
      <c r="P140" s="3" t="s">
        <v>69</v>
      </c>
      <c r="Q140" s="3" t="s">
        <v>69</v>
      </c>
      <c r="R140" s="3" t="s">
        <v>69</v>
      </c>
      <c r="S140" s="3" t="s">
        <v>69</v>
      </c>
      <c r="T140" s="3" t="s">
        <v>69</v>
      </c>
      <c r="U140" s="3" t="s">
        <v>69</v>
      </c>
      <c r="V140" s="3" t="s">
        <v>69</v>
      </c>
      <c r="W140" s="3" t="s">
        <v>69</v>
      </c>
      <c r="X140" s="3" t="s">
        <v>69</v>
      </c>
      <c r="Y140" s="3" t="s">
        <v>69</v>
      </c>
      <c r="Z140" s="3" t="s">
        <v>69</v>
      </c>
      <c r="AA140" s="3" t="s">
        <v>69</v>
      </c>
      <c r="AB140" s="3" t="s">
        <v>69</v>
      </c>
      <c r="AC140" s="3" t="s">
        <v>69</v>
      </c>
      <c r="AD140" s="3" t="s">
        <v>69</v>
      </c>
      <c r="AE140" s="51"/>
      <c r="AF140" s="3" t="s">
        <v>69</v>
      </c>
      <c r="AG140" s="3" t="s">
        <v>69</v>
      </c>
      <c r="AH140" s="3" t="s">
        <v>69</v>
      </c>
      <c r="AI140" s="3" t="s">
        <v>69</v>
      </c>
      <c r="AJ140" s="3" t="s">
        <v>69</v>
      </c>
      <c r="AK140" s="3" t="s">
        <v>69</v>
      </c>
      <c r="AL140" s="40" t="s">
        <v>151</v>
      </c>
    </row>
    <row r="141" spans="1:38" s="6" customFormat="1" ht="37.5" customHeight="1" thickBot="1" x14ac:dyDescent="0.25">
      <c r="A141" s="79"/>
      <c r="B141" s="80" t="s">
        <v>377</v>
      </c>
      <c r="C141" s="81" t="s">
        <v>378</v>
      </c>
      <c r="D141" s="79" t="s">
        <v>379</v>
      </c>
      <c r="E141" s="16">
        <f>SUM(E14:E140)</f>
        <v>25.618919867334895</v>
      </c>
      <c r="F141" s="16">
        <f t="shared" ref="F141:AD141" si="0">SUM(F14:F140)</f>
        <v>24.625096256167826</v>
      </c>
      <c r="G141" s="16">
        <f t="shared" si="0"/>
        <v>18.801053350325184</v>
      </c>
      <c r="H141" s="16">
        <f t="shared" si="0"/>
        <v>10.659363872438025</v>
      </c>
      <c r="I141" s="16">
        <f t="shared" si="0"/>
        <v>5.1501621667183048</v>
      </c>
      <c r="J141" s="16">
        <f t="shared" si="0"/>
        <v>10.191121366718304</v>
      </c>
      <c r="K141" s="16">
        <f t="shared" si="0"/>
        <v>17.765590626718303</v>
      </c>
      <c r="L141" s="16">
        <f t="shared" si="0"/>
        <v>1.0802900560885227</v>
      </c>
      <c r="M141" s="16">
        <f t="shared" si="0"/>
        <v>122.70988289201692</v>
      </c>
      <c r="N141" s="16">
        <f t="shared" si="0"/>
        <v>4.6125565995479274</v>
      </c>
      <c r="O141" s="16">
        <f t="shared" si="0"/>
        <v>0.48924071657638674</v>
      </c>
      <c r="P141" s="16">
        <f t="shared" si="0"/>
        <v>0.18806713359890834</v>
      </c>
      <c r="Q141" s="16">
        <f t="shared" si="0"/>
        <v>0.61665962834878862</v>
      </c>
      <c r="R141" s="16">
        <f>SUM(R14:R140)</f>
        <v>1.8825441112819936</v>
      </c>
      <c r="S141" s="16">
        <f t="shared" si="0"/>
        <v>11.270464994578896</v>
      </c>
      <c r="T141" s="16">
        <f t="shared" si="0"/>
        <v>1.8240486993653153</v>
      </c>
      <c r="U141" s="16">
        <f t="shared" si="0"/>
        <v>0.74192416354480428</v>
      </c>
      <c r="V141" s="16">
        <f t="shared" si="0"/>
        <v>26.24839877394519</v>
      </c>
      <c r="W141" s="16">
        <f t="shared" si="0"/>
        <v>4.4423344170000005</v>
      </c>
      <c r="X141" s="16">
        <f t="shared" si="0"/>
        <v>1.122744466831</v>
      </c>
      <c r="Y141" s="16">
        <f t="shared" si="0"/>
        <v>1.0786464148395001</v>
      </c>
      <c r="Z141" s="16">
        <f t="shared" si="0"/>
        <v>0.70189623648830002</v>
      </c>
      <c r="AA141" s="16">
        <f t="shared" si="0"/>
        <v>1.0448579555372</v>
      </c>
      <c r="AB141" s="16">
        <f t="shared" si="0"/>
        <v>3.9481630903959997</v>
      </c>
      <c r="AC141" s="16">
        <f t="shared" si="0"/>
        <v>0.46275859650000001</v>
      </c>
      <c r="AD141" s="16">
        <f t="shared" si="0"/>
        <v>0.62514876399999997</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25.618919867334895</v>
      </c>
      <c r="F152" s="11">
        <f t="shared" ref="F152:AD152" si="1">F141 + F151 + IF(AND(OR($B$4="AT",$B$4="BE",$B$4="CH",$B$4="GB",$B$4="IE",$B$4="LT",$B$4="LU",$B$4="NL"),SUM(F143:F149)&gt;0),SUM(F143:F149)-SUM(F27:F33),0)</f>
        <v>24.625096256167826</v>
      </c>
      <c r="G152" s="11">
        <f t="shared" si="1"/>
        <v>18.801053350325184</v>
      </c>
      <c r="H152" s="11">
        <f t="shared" si="1"/>
        <v>10.659363872438025</v>
      </c>
      <c r="I152" s="11">
        <f t="shared" si="1"/>
        <v>5.1501621667183048</v>
      </c>
      <c r="J152" s="11">
        <f t="shared" si="1"/>
        <v>10.191121366718304</v>
      </c>
      <c r="K152" s="11">
        <f t="shared" si="1"/>
        <v>17.765590626718303</v>
      </c>
      <c r="L152" s="11">
        <f t="shared" si="1"/>
        <v>1.0802900560885227</v>
      </c>
      <c r="M152" s="11">
        <f t="shared" si="1"/>
        <v>122.70988289201692</v>
      </c>
      <c r="N152" s="11">
        <f t="shared" si="1"/>
        <v>4.6125565995479274</v>
      </c>
      <c r="O152" s="11">
        <f t="shared" si="1"/>
        <v>0.48924071657638674</v>
      </c>
      <c r="P152" s="11">
        <f t="shared" si="1"/>
        <v>0.18806713359890834</v>
      </c>
      <c r="Q152" s="11">
        <f t="shared" si="1"/>
        <v>0.61665962834878862</v>
      </c>
      <c r="R152" s="11">
        <f t="shared" si="1"/>
        <v>1.8825441112819936</v>
      </c>
      <c r="S152" s="11">
        <f t="shared" si="1"/>
        <v>11.270464994578896</v>
      </c>
      <c r="T152" s="11">
        <f t="shared" si="1"/>
        <v>1.8240486993653153</v>
      </c>
      <c r="U152" s="11">
        <f t="shared" si="1"/>
        <v>0.74192416354480428</v>
      </c>
      <c r="V152" s="11">
        <f t="shared" si="1"/>
        <v>26.24839877394519</v>
      </c>
      <c r="W152" s="11">
        <f t="shared" si="1"/>
        <v>4.4423344170000005</v>
      </c>
      <c r="X152" s="11">
        <f t="shared" si="1"/>
        <v>1.122744466831</v>
      </c>
      <c r="Y152" s="11">
        <f t="shared" si="1"/>
        <v>1.0786464148395001</v>
      </c>
      <c r="Z152" s="11">
        <f t="shared" si="1"/>
        <v>0.70189623648830002</v>
      </c>
      <c r="AA152" s="11">
        <f t="shared" si="1"/>
        <v>1.0448579555372</v>
      </c>
      <c r="AB152" s="11">
        <f t="shared" si="1"/>
        <v>3.9481630903959997</v>
      </c>
      <c r="AC152" s="11">
        <f t="shared" si="1"/>
        <v>0.46275859650000001</v>
      </c>
      <c r="AD152" s="11">
        <f t="shared" si="1"/>
        <v>0.62514876399999997</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25.618919867334895</v>
      </c>
      <c r="F154" s="11">
        <f>F141 + F153 - IF(OR($B$6=2005,$B$6&gt;=2020),SUM(F99:F122),0) + IF(AND(OR($B$4="AT",$B$4="BE",$B$4="CH",$B$4="GB",$B$4="IE",$B$4="LT",$B$4="LU",$B$4="NL"),SUM(F143:F149)&gt;0),SUM(F143:F149)-SUM(F27:F33),0)</f>
        <v>24.625096256167826</v>
      </c>
      <c r="G154" s="11">
        <f>G141 + G153 + IF(AND(OR($B$4="AT",$B$4="BE",$B$4="CH",$B$4="GB",$B$4="IE",$B$4="LT",$B$4="LU",$B$4="NL"),SUM(G143:G149)&gt;0),SUM(G143:G149)-SUM(G27:G33),0)</f>
        <v>18.801053350325184</v>
      </c>
      <c r="H154" s="11">
        <f t="shared" ref="H154:AD154" si="2">H141 + H153 + IF(AND(OR($B$4="AT",$B$4="BE",$B$4="CH",$B$4="GB",$B$4="IE",$B$4="LT",$B$4="LU",$B$4="NL"),SUM(H143:H149)&gt;0),SUM(H143:H149)-SUM(H27:H33),0)</f>
        <v>10.659363872438025</v>
      </c>
      <c r="I154" s="11">
        <f t="shared" si="2"/>
        <v>5.1501621667183048</v>
      </c>
      <c r="J154" s="11">
        <f t="shared" si="2"/>
        <v>10.191121366718304</v>
      </c>
      <c r="K154" s="11">
        <f t="shared" si="2"/>
        <v>17.765590626718303</v>
      </c>
      <c r="L154" s="11">
        <f t="shared" si="2"/>
        <v>1.0802900560885227</v>
      </c>
      <c r="M154" s="11">
        <f t="shared" si="2"/>
        <v>122.70988289201692</v>
      </c>
      <c r="N154" s="11">
        <f t="shared" si="2"/>
        <v>4.6125565995479274</v>
      </c>
      <c r="O154" s="11">
        <f t="shared" si="2"/>
        <v>0.48924071657638674</v>
      </c>
      <c r="P154" s="11">
        <f t="shared" si="2"/>
        <v>0.18806713359890834</v>
      </c>
      <c r="Q154" s="11">
        <f t="shared" si="2"/>
        <v>0.61665962834878862</v>
      </c>
      <c r="R154" s="11">
        <f t="shared" si="2"/>
        <v>1.8825441112819936</v>
      </c>
      <c r="S154" s="11">
        <f t="shared" si="2"/>
        <v>11.270464994578896</v>
      </c>
      <c r="T154" s="11">
        <f t="shared" si="2"/>
        <v>1.8240486993653153</v>
      </c>
      <c r="U154" s="11">
        <f t="shared" si="2"/>
        <v>0.74192416354480428</v>
      </c>
      <c r="V154" s="11">
        <f t="shared" si="2"/>
        <v>26.24839877394519</v>
      </c>
      <c r="W154" s="11">
        <f t="shared" si="2"/>
        <v>4.4423344170000005</v>
      </c>
      <c r="X154" s="11">
        <f t="shared" si="2"/>
        <v>1.122744466831</v>
      </c>
      <c r="Y154" s="11">
        <f t="shared" si="2"/>
        <v>1.0786464148395001</v>
      </c>
      <c r="Z154" s="11">
        <f t="shared" si="2"/>
        <v>0.70189623648830002</v>
      </c>
      <c r="AA154" s="11">
        <f t="shared" si="2"/>
        <v>1.0448579555372</v>
      </c>
      <c r="AB154" s="11">
        <f t="shared" si="2"/>
        <v>3.9481630903959997</v>
      </c>
      <c r="AC154" s="11">
        <f t="shared" si="2"/>
        <v>0.46275859650000001</v>
      </c>
      <c r="AD154" s="11">
        <f t="shared" si="2"/>
        <v>0.62514876399999997</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9">
        <v>0.74716899999999997</v>
      </c>
      <c r="F157" s="19">
        <v>2.9186E-2</v>
      </c>
      <c r="G157" s="19">
        <v>5.8373000000000001E-2</v>
      </c>
      <c r="H157" s="19" t="s">
        <v>72</v>
      </c>
      <c r="I157" s="19">
        <v>1.1675E-2</v>
      </c>
      <c r="J157" s="19">
        <v>1.1675E-2</v>
      </c>
      <c r="K157" s="19">
        <v>1.1675E-2</v>
      </c>
      <c r="L157" s="19">
        <v>1.751E-3</v>
      </c>
      <c r="M157" s="19">
        <v>6.4210000000000003E-2</v>
      </c>
      <c r="N157" s="19" t="s">
        <v>72</v>
      </c>
      <c r="O157" s="19" t="s">
        <v>72</v>
      </c>
      <c r="P157" s="19" t="s">
        <v>72</v>
      </c>
      <c r="Q157" s="19" t="s">
        <v>72</v>
      </c>
      <c r="R157" s="19" t="s">
        <v>72</v>
      </c>
      <c r="S157" s="19" t="s">
        <v>72</v>
      </c>
      <c r="T157" s="19" t="s">
        <v>72</v>
      </c>
      <c r="U157" s="19" t="s">
        <v>72</v>
      </c>
      <c r="V157" s="19" t="s">
        <v>72</v>
      </c>
      <c r="W157" s="19" t="s">
        <v>72</v>
      </c>
      <c r="X157" s="19" t="s">
        <v>72</v>
      </c>
      <c r="Y157" s="19" t="s">
        <v>72</v>
      </c>
      <c r="Z157" s="19" t="s">
        <v>72</v>
      </c>
      <c r="AA157" s="19" t="s">
        <v>72</v>
      </c>
      <c r="AB157" s="19" t="s">
        <v>72</v>
      </c>
      <c r="AC157" s="19" t="s">
        <v>65</v>
      </c>
      <c r="AD157" s="19" t="s">
        <v>65</v>
      </c>
      <c r="AE157" s="54"/>
      <c r="AF157" s="19">
        <v>2575.076</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9">
        <v>9.3699999999999999E-3</v>
      </c>
      <c r="F158" s="19">
        <v>9.1000000000000003E-5</v>
      </c>
      <c r="G158" s="19">
        <v>9.1E-4</v>
      </c>
      <c r="H158" s="19" t="s">
        <v>72</v>
      </c>
      <c r="I158" s="19">
        <v>1.8200000000000001E-4</v>
      </c>
      <c r="J158" s="19">
        <v>1.8200000000000001E-4</v>
      </c>
      <c r="K158" s="19">
        <v>1.8200000000000001E-4</v>
      </c>
      <c r="L158" s="19">
        <v>2.6999999999999999E-5</v>
      </c>
      <c r="M158" s="19">
        <v>1.8190000000000001E-3</v>
      </c>
      <c r="N158" s="19" t="s">
        <v>72</v>
      </c>
      <c r="O158" s="19" t="s">
        <v>72</v>
      </c>
      <c r="P158" s="19" t="s">
        <v>72</v>
      </c>
      <c r="Q158" s="19" t="s">
        <v>72</v>
      </c>
      <c r="R158" s="19" t="s">
        <v>72</v>
      </c>
      <c r="S158" s="19" t="s">
        <v>72</v>
      </c>
      <c r="T158" s="19" t="s">
        <v>72</v>
      </c>
      <c r="U158" s="19" t="s">
        <v>72</v>
      </c>
      <c r="V158" s="19" t="s">
        <v>72</v>
      </c>
      <c r="W158" s="19" t="s">
        <v>72</v>
      </c>
      <c r="X158" s="19" t="s">
        <v>72</v>
      </c>
      <c r="Y158" s="19" t="s">
        <v>72</v>
      </c>
      <c r="Z158" s="19" t="s">
        <v>72</v>
      </c>
      <c r="AA158" s="19" t="s">
        <v>72</v>
      </c>
      <c r="AB158" s="19" t="s">
        <v>72</v>
      </c>
      <c r="AC158" s="19" t="s">
        <v>65</v>
      </c>
      <c r="AD158" s="19" t="s">
        <v>65</v>
      </c>
      <c r="AE158" s="54"/>
      <c r="AF158" s="19">
        <v>39.818399999999997</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9">
        <v>11.892911</v>
      </c>
      <c r="F159" s="19">
        <v>0.47666700000000001</v>
      </c>
      <c r="G159" s="19">
        <v>3.306</v>
      </c>
      <c r="H159" s="19" t="s">
        <v>72</v>
      </c>
      <c r="I159" s="19">
        <v>0.67277399999999998</v>
      </c>
      <c r="J159" s="19">
        <v>0.70928800000000003</v>
      </c>
      <c r="K159" s="19">
        <v>0.70928800000000003</v>
      </c>
      <c r="L159" s="19">
        <v>9.8473000000000005E-2</v>
      </c>
      <c r="M159" s="19">
        <v>1.2505999999999999</v>
      </c>
      <c r="N159" s="19">
        <v>2.7269999999999999E-2</v>
      </c>
      <c r="O159" s="19">
        <v>2.7499999999999998E-3</v>
      </c>
      <c r="P159" s="19">
        <v>4.0099999999999997E-3</v>
      </c>
      <c r="Q159" s="19">
        <v>7.8200000000000006E-3</v>
      </c>
      <c r="R159" s="19">
        <v>7.9469999999999999E-2</v>
      </c>
      <c r="S159" s="19">
        <v>3.3799999999999997E-2</v>
      </c>
      <c r="T159" s="19">
        <v>3.4550000000000001</v>
      </c>
      <c r="U159" s="19">
        <v>4.8700000000000002E-3</v>
      </c>
      <c r="V159" s="19">
        <v>0.20280000000000001</v>
      </c>
      <c r="W159" s="19">
        <v>5.8009999999999999E-2</v>
      </c>
      <c r="X159" s="19">
        <v>6.5600000000000001E-4</v>
      </c>
      <c r="Y159" s="19">
        <v>3.81E-3</v>
      </c>
      <c r="Z159" s="19">
        <v>2.7499999999999998E-3</v>
      </c>
      <c r="AA159" s="19">
        <v>1.0169999999999999E-3</v>
      </c>
      <c r="AB159" s="19">
        <v>8.2330000000000007E-3</v>
      </c>
      <c r="AC159" s="19">
        <v>1.9879999999999998E-2</v>
      </c>
      <c r="AD159" s="19">
        <v>6.2813999999999995E-2</v>
      </c>
      <c r="AE159" s="54"/>
      <c r="AF159" s="19">
        <v>6824.9759999999997</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9" t="s">
        <v>69</v>
      </c>
      <c r="F160" s="19" t="s">
        <v>69</v>
      </c>
      <c r="G160" s="19" t="s">
        <v>69</v>
      </c>
      <c r="H160" s="19" t="s">
        <v>69</v>
      </c>
      <c r="I160" s="19" t="s">
        <v>69</v>
      </c>
      <c r="J160" s="19" t="s">
        <v>69</v>
      </c>
      <c r="K160" s="19" t="s">
        <v>69</v>
      </c>
      <c r="L160" s="19" t="s">
        <v>69</v>
      </c>
      <c r="M160" s="19" t="s">
        <v>69</v>
      </c>
      <c r="N160" s="19" t="s">
        <v>69</v>
      </c>
      <c r="O160" s="19" t="s">
        <v>69</v>
      </c>
      <c r="P160" s="19" t="s">
        <v>69</v>
      </c>
      <c r="Q160" s="19" t="s">
        <v>69</v>
      </c>
      <c r="R160" s="19" t="s">
        <v>69</v>
      </c>
      <c r="S160" s="19" t="s">
        <v>69</v>
      </c>
      <c r="T160" s="19" t="s">
        <v>69</v>
      </c>
      <c r="U160" s="19" t="s">
        <v>69</v>
      </c>
      <c r="V160" s="19" t="s">
        <v>69</v>
      </c>
      <c r="W160" s="19" t="s">
        <v>69</v>
      </c>
      <c r="X160" s="19" t="s">
        <v>69</v>
      </c>
      <c r="Y160" s="19" t="s">
        <v>69</v>
      </c>
      <c r="Z160" s="19" t="s">
        <v>69</v>
      </c>
      <c r="AA160" s="19" t="s">
        <v>69</v>
      </c>
      <c r="AB160" s="19" t="s">
        <v>69</v>
      </c>
      <c r="AC160" s="19" t="s">
        <v>69</v>
      </c>
      <c r="AD160" s="1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19" t="s">
        <v>69</v>
      </c>
      <c r="F161" s="19" t="s">
        <v>69</v>
      </c>
      <c r="G161" s="19" t="s">
        <v>69</v>
      </c>
      <c r="H161" s="19" t="s">
        <v>69</v>
      </c>
      <c r="I161" s="19" t="s">
        <v>69</v>
      </c>
      <c r="J161" s="19" t="s">
        <v>69</v>
      </c>
      <c r="K161" s="19" t="s">
        <v>69</v>
      </c>
      <c r="L161" s="19" t="s">
        <v>69</v>
      </c>
      <c r="M161" s="19" t="s">
        <v>69</v>
      </c>
      <c r="N161" s="19" t="s">
        <v>69</v>
      </c>
      <c r="O161" s="19" t="s">
        <v>69</v>
      </c>
      <c r="P161" s="19" t="s">
        <v>69</v>
      </c>
      <c r="Q161" s="19" t="s">
        <v>69</v>
      </c>
      <c r="R161" s="19" t="s">
        <v>69</v>
      </c>
      <c r="S161" s="19" t="s">
        <v>69</v>
      </c>
      <c r="T161" s="19" t="s">
        <v>69</v>
      </c>
      <c r="U161" s="19" t="s">
        <v>69</v>
      </c>
      <c r="V161" s="19" t="s">
        <v>69</v>
      </c>
      <c r="W161" s="19" t="s">
        <v>69</v>
      </c>
      <c r="X161" s="19" t="s">
        <v>69</v>
      </c>
      <c r="Y161" s="19" t="s">
        <v>69</v>
      </c>
      <c r="Z161" s="19" t="s">
        <v>69</v>
      </c>
      <c r="AA161" s="19" t="s">
        <v>69</v>
      </c>
      <c r="AB161" s="19" t="s">
        <v>69</v>
      </c>
      <c r="AC161" s="19" t="s">
        <v>69</v>
      </c>
      <c r="AD161" s="19" t="s">
        <v>69</v>
      </c>
      <c r="AE161" s="55"/>
      <c r="AF161" s="19" t="s">
        <v>69</v>
      </c>
      <c r="AG161" s="19" t="s">
        <v>69</v>
      </c>
      <c r="AH161" s="19" t="s">
        <v>69</v>
      </c>
      <c r="AI161" s="19" t="s">
        <v>69</v>
      </c>
      <c r="AJ161" s="19" t="s">
        <v>69</v>
      </c>
      <c r="AK161" s="19" t="s">
        <v>69</v>
      </c>
      <c r="AL161" s="49" t="s">
        <v>151</v>
      </c>
    </row>
    <row r="162" spans="1:38" ht="26.25" customHeight="1" thickBot="1" x14ac:dyDescent="0.25">
      <c r="A162" s="50" t="s">
        <v>420</v>
      </c>
      <c r="B162" s="50" t="s">
        <v>421</v>
      </c>
      <c r="C162" s="101" t="s">
        <v>422</v>
      </c>
      <c r="D162" s="102"/>
      <c r="E162" s="21" t="s">
        <v>69</v>
      </c>
      <c r="F162" s="21" t="s">
        <v>69</v>
      </c>
      <c r="G162" s="21" t="s">
        <v>69</v>
      </c>
      <c r="H162" s="21" t="s">
        <v>69</v>
      </c>
      <c r="I162" s="21" t="s">
        <v>69</v>
      </c>
      <c r="J162" s="21" t="s">
        <v>69</v>
      </c>
      <c r="K162" s="21" t="s">
        <v>69</v>
      </c>
      <c r="L162" s="21" t="s">
        <v>69</v>
      </c>
      <c r="M162" s="21" t="s">
        <v>69</v>
      </c>
      <c r="N162" s="21" t="s">
        <v>69</v>
      </c>
      <c r="O162" s="21" t="s">
        <v>69</v>
      </c>
      <c r="P162" s="21" t="s">
        <v>69</v>
      </c>
      <c r="Q162" s="21" t="s">
        <v>69</v>
      </c>
      <c r="R162" s="21" t="s">
        <v>69</v>
      </c>
      <c r="S162" s="21" t="s">
        <v>69</v>
      </c>
      <c r="T162" s="21" t="s">
        <v>69</v>
      </c>
      <c r="U162" s="21" t="s">
        <v>69</v>
      </c>
      <c r="V162" s="21" t="s">
        <v>69</v>
      </c>
      <c r="W162" s="21" t="s">
        <v>69</v>
      </c>
      <c r="X162" s="21" t="s">
        <v>69</v>
      </c>
      <c r="Y162" s="21" t="s">
        <v>69</v>
      </c>
      <c r="Z162" s="21" t="s">
        <v>69</v>
      </c>
      <c r="AA162" s="21" t="s">
        <v>69</v>
      </c>
      <c r="AB162" s="21" t="s">
        <v>69</v>
      </c>
      <c r="AC162" s="21" t="s">
        <v>69</v>
      </c>
      <c r="AD162" s="21"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21">
        <v>4.9839999999999997E-3</v>
      </c>
      <c r="F163" s="21">
        <v>1.4952E-2</v>
      </c>
      <c r="G163" s="21">
        <v>9.9700000000000006E-4</v>
      </c>
      <c r="H163" s="21">
        <v>9.9700000000000006E-4</v>
      </c>
      <c r="I163" s="295">
        <v>6.9791000000000006E-2</v>
      </c>
      <c r="J163" s="295">
        <v>8.5300000000000001E-2</v>
      </c>
      <c r="K163" s="295">
        <v>0.131828</v>
      </c>
      <c r="L163" s="295">
        <v>6.2810000000000001E-3</v>
      </c>
      <c r="M163" s="21">
        <v>0.14951999999999999</v>
      </c>
      <c r="N163" s="21" t="s">
        <v>72</v>
      </c>
      <c r="O163" s="21" t="s">
        <v>72</v>
      </c>
      <c r="P163" s="21" t="s">
        <v>72</v>
      </c>
      <c r="Q163" s="21" t="s">
        <v>72</v>
      </c>
      <c r="R163" s="21" t="s">
        <v>72</v>
      </c>
      <c r="S163" s="21" t="s">
        <v>72</v>
      </c>
      <c r="T163" s="21" t="s">
        <v>72</v>
      </c>
      <c r="U163" s="21" t="s">
        <v>72</v>
      </c>
      <c r="V163" s="21" t="s">
        <v>72</v>
      </c>
      <c r="W163" s="295">
        <v>7.7549999999999997E-3</v>
      </c>
      <c r="X163" s="21" t="s">
        <v>72</v>
      </c>
      <c r="Y163" s="21" t="s">
        <v>72</v>
      </c>
      <c r="Z163" s="21" t="s">
        <v>72</v>
      </c>
      <c r="AA163" s="21" t="s">
        <v>72</v>
      </c>
      <c r="AB163" s="21" t="s">
        <v>72</v>
      </c>
      <c r="AC163" s="21" t="s">
        <v>72</v>
      </c>
      <c r="AD163" s="295">
        <v>7.7499999999999997E-4</v>
      </c>
      <c r="AE163" s="55"/>
      <c r="AF163" s="21" t="s">
        <v>65</v>
      </c>
      <c r="AG163" s="21" t="s">
        <v>65</v>
      </c>
      <c r="AH163" s="21" t="s">
        <v>65</v>
      </c>
      <c r="AI163" s="21" t="s">
        <v>65</v>
      </c>
      <c r="AJ163" s="21" t="s">
        <v>65</v>
      </c>
      <c r="AK163" s="21">
        <v>49.84</v>
      </c>
      <c r="AL163" s="50" t="s">
        <v>425</v>
      </c>
    </row>
    <row r="164" spans="1:38" ht="26.25" customHeight="1" thickBot="1" x14ac:dyDescent="0.25">
      <c r="A164" s="50" t="s">
        <v>420</v>
      </c>
      <c r="B164" s="50" t="s">
        <v>426</v>
      </c>
      <c r="C164" s="101" t="s">
        <v>427</v>
      </c>
      <c r="D164" s="102"/>
      <c r="E164" s="21" t="s">
        <v>69</v>
      </c>
      <c r="F164" s="295">
        <v>41.042999999999999</v>
      </c>
      <c r="G164" s="21" t="s">
        <v>69</v>
      </c>
      <c r="H164" s="21" t="s">
        <v>69</v>
      </c>
      <c r="I164" s="21" t="s">
        <v>69</v>
      </c>
      <c r="J164" s="21" t="s">
        <v>69</v>
      </c>
      <c r="K164" s="21" t="s">
        <v>69</v>
      </c>
      <c r="L164" s="21" t="s">
        <v>69</v>
      </c>
      <c r="M164" s="21" t="s">
        <v>69</v>
      </c>
      <c r="N164" s="21" t="s">
        <v>69</v>
      </c>
      <c r="O164" s="21" t="s">
        <v>69</v>
      </c>
      <c r="P164" s="21" t="s">
        <v>69</v>
      </c>
      <c r="Q164" s="21" t="s">
        <v>69</v>
      </c>
      <c r="R164" s="21" t="s">
        <v>69</v>
      </c>
      <c r="S164" s="21" t="s">
        <v>69</v>
      </c>
      <c r="T164" s="21" t="s">
        <v>69</v>
      </c>
      <c r="U164" s="21" t="s">
        <v>69</v>
      </c>
      <c r="V164" s="21" t="s">
        <v>69</v>
      </c>
      <c r="W164" s="21" t="s">
        <v>69</v>
      </c>
      <c r="X164" s="21" t="s">
        <v>69</v>
      </c>
      <c r="Y164" s="21" t="s">
        <v>69</v>
      </c>
      <c r="Z164" s="21" t="s">
        <v>69</v>
      </c>
      <c r="AA164" s="21" t="s">
        <v>69</v>
      </c>
      <c r="AB164" s="21" t="s">
        <v>69</v>
      </c>
      <c r="AC164" s="21" t="s">
        <v>69</v>
      </c>
      <c r="AD164" s="21" t="s">
        <v>69</v>
      </c>
      <c r="AE164" s="59"/>
      <c r="AF164" s="21" t="s">
        <v>69</v>
      </c>
      <c r="AG164" s="21" t="s">
        <v>69</v>
      </c>
      <c r="AH164" s="21" t="s">
        <v>69</v>
      </c>
      <c r="AI164" s="21" t="s">
        <v>69</v>
      </c>
      <c r="AJ164" s="21" t="s">
        <v>69</v>
      </c>
      <c r="AK164" s="21" t="s">
        <v>65</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L170"/>
  <sheetViews>
    <sheetView zoomScale="82" zoomScaleNormal="82" workbookViewId="0">
      <pane ySplit="12" topLeftCell="A20" activePane="bottomLeft" state="frozen"/>
      <selection pane="bottomLeft" activeCell="B8" sqref="B8"/>
    </sheetView>
  </sheetViews>
  <sheetFormatPr defaultColWidth="8.7109375" defaultRowHeight="12.75" x14ac:dyDescent="0.2"/>
  <cols>
    <col min="1" max="2" width="21.42578125" style="1" customWidth="1"/>
    <col min="3" max="3" width="29.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2" width="8.5703125" style="1" customWidth="1"/>
    <col min="33" max="33" width="10.42578125" style="1" customWidth="1"/>
    <col min="34" max="36" width="8.5703125" style="1" customWidth="1"/>
    <col min="37" max="37" width="12"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ht="24" x14ac:dyDescent="0.2">
      <c r="A6" s="26" t="s">
        <v>7</v>
      </c>
      <c r="B6" s="17">
        <v>2018</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2018</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4">
        <v>10.529745999999999</v>
      </c>
      <c r="F14" s="164">
        <v>1.218739</v>
      </c>
      <c r="G14" s="3">
        <v>28.402691000000001</v>
      </c>
      <c r="H14" s="164">
        <v>8.5249999999999996E-3</v>
      </c>
      <c r="I14" s="164">
        <v>1.4786900000000001</v>
      </c>
      <c r="J14" s="164">
        <v>2.8105859999999998</v>
      </c>
      <c r="K14" s="164">
        <v>3.2944110000000002</v>
      </c>
      <c r="L14" s="164">
        <v>8.4463999999999997E-2</v>
      </c>
      <c r="M14" s="164">
        <v>3.670903</v>
      </c>
      <c r="N14" s="3">
        <v>1.8902969999999999</v>
      </c>
      <c r="O14" s="3">
        <v>0.22870199999999999</v>
      </c>
      <c r="P14" s="3">
        <v>0.12568699999999999</v>
      </c>
      <c r="Q14" s="3">
        <v>0.79536799999999996</v>
      </c>
      <c r="R14" s="3">
        <v>2.0867209999999998</v>
      </c>
      <c r="S14" s="3">
        <v>2.084822</v>
      </c>
      <c r="T14" s="3">
        <v>1.614352</v>
      </c>
      <c r="U14" s="3">
        <v>1.183813</v>
      </c>
      <c r="V14" s="3">
        <v>17.719099</v>
      </c>
      <c r="W14" s="164">
        <v>2.2021329999999999</v>
      </c>
      <c r="X14" s="164">
        <v>0.16316600000000001</v>
      </c>
      <c r="Y14" s="164">
        <v>0.258793</v>
      </c>
      <c r="Z14" s="164">
        <v>8.3993999999999999E-2</v>
      </c>
      <c r="AA14" s="164">
        <v>6.6600000000000006E-2</v>
      </c>
      <c r="AB14" s="164">
        <v>0.57255400000000001</v>
      </c>
      <c r="AC14" s="3">
        <v>0.203734</v>
      </c>
      <c r="AD14" s="3">
        <v>0.601414</v>
      </c>
      <c r="AE14" s="51"/>
      <c r="AF14" s="22">
        <v>2239.098</v>
      </c>
      <c r="AG14" s="22">
        <v>109251.232</v>
      </c>
      <c r="AH14" s="165">
        <v>6779</v>
      </c>
      <c r="AI14" s="22">
        <v>26475</v>
      </c>
      <c r="AJ14" s="22">
        <v>2229.1109999999999</v>
      </c>
      <c r="AK14" s="22" t="s">
        <v>65</v>
      </c>
      <c r="AL14" s="40" t="s">
        <v>61</v>
      </c>
    </row>
    <row r="15" spans="1:38" ht="26.25" customHeight="1" thickBot="1" x14ac:dyDescent="0.25">
      <c r="A15" s="60" t="s">
        <v>66</v>
      </c>
      <c r="B15" s="60" t="s">
        <v>67</v>
      </c>
      <c r="C15" s="61" t="s">
        <v>68</v>
      </c>
      <c r="D15" s="62"/>
      <c r="E15" s="3" t="s">
        <v>69</v>
      </c>
      <c r="F15" s="3" t="s">
        <v>69</v>
      </c>
      <c r="G15" s="3" t="s">
        <v>69</v>
      </c>
      <c r="H15" s="3" t="s">
        <v>69</v>
      </c>
      <c r="I15" s="3" t="s">
        <v>69</v>
      </c>
      <c r="J15" s="3" t="s">
        <v>69</v>
      </c>
      <c r="K15" s="3" t="s">
        <v>69</v>
      </c>
      <c r="L15" s="3" t="s">
        <v>69</v>
      </c>
      <c r="M15" s="3" t="s">
        <v>69</v>
      </c>
      <c r="N15" s="3" t="s">
        <v>69</v>
      </c>
      <c r="O15" s="3" t="s">
        <v>69</v>
      </c>
      <c r="P15" s="3" t="s">
        <v>69</v>
      </c>
      <c r="Q15" s="3" t="s">
        <v>69</v>
      </c>
      <c r="R15" s="3" t="s">
        <v>69</v>
      </c>
      <c r="S15" s="3" t="s">
        <v>69</v>
      </c>
      <c r="T15" s="3" t="s">
        <v>69</v>
      </c>
      <c r="U15" s="3" t="s">
        <v>69</v>
      </c>
      <c r="V15" s="3" t="s">
        <v>69</v>
      </c>
      <c r="W15" s="3" t="s">
        <v>69</v>
      </c>
      <c r="X15" s="3" t="s">
        <v>69</v>
      </c>
      <c r="Y15" s="3" t="s">
        <v>69</v>
      </c>
      <c r="Z15" s="3" t="s">
        <v>69</v>
      </c>
      <c r="AA15" s="3" t="s">
        <v>69</v>
      </c>
      <c r="AB15" s="3" t="s">
        <v>69</v>
      </c>
      <c r="AC15" s="3" t="s">
        <v>69</v>
      </c>
      <c r="AD15" s="3" t="s">
        <v>69</v>
      </c>
      <c r="AE15" s="51"/>
      <c r="AF15" s="22" t="s">
        <v>69</v>
      </c>
      <c r="AG15" s="22" t="s">
        <v>69</v>
      </c>
      <c r="AH15" s="22" t="s">
        <v>69</v>
      </c>
      <c r="AI15" s="22" t="s">
        <v>69</v>
      </c>
      <c r="AJ15" s="22" t="s">
        <v>69</v>
      </c>
      <c r="AK15" s="22" t="s">
        <v>69</v>
      </c>
      <c r="AL15" s="40" t="s">
        <v>61</v>
      </c>
    </row>
    <row r="16" spans="1:38" ht="26.25" customHeight="1" thickBot="1" x14ac:dyDescent="0.25">
      <c r="A16" s="60" t="s">
        <v>66</v>
      </c>
      <c r="B16" s="60" t="s">
        <v>70</v>
      </c>
      <c r="C16" s="61" t="s">
        <v>71</v>
      </c>
      <c r="D16" s="62"/>
      <c r="E16" s="3">
        <v>0.355105</v>
      </c>
      <c r="F16" s="164">
        <v>1.890153</v>
      </c>
      <c r="G16" s="3">
        <v>1.7318070000000001</v>
      </c>
      <c r="H16" s="3">
        <v>0.222002</v>
      </c>
      <c r="I16" s="3">
        <v>0.11248</v>
      </c>
      <c r="J16" s="3">
        <v>0.24183099999999999</v>
      </c>
      <c r="K16" s="3">
        <v>0.28119899999999998</v>
      </c>
      <c r="L16" s="3">
        <v>7.1989999999999997E-3</v>
      </c>
      <c r="M16" s="164">
        <v>43.229785999999997</v>
      </c>
      <c r="N16" s="3">
        <v>2.6009000000000001E-2</v>
      </c>
      <c r="O16" s="3">
        <v>1.537E-3</v>
      </c>
      <c r="P16" s="3">
        <v>5.3200000000000001E-3</v>
      </c>
      <c r="Q16" s="3">
        <v>1.064E-2</v>
      </c>
      <c r="R16" s="3">
        <v>5.3199999999999997E-2</v>
      </c>
      <c r="S16" s="3">
        <v>5.3199999999999997E-2</v>
      </c>
      <c r="T16" s="3">
        <v>2.6599999999999999E-2</v>
      </c>
      <c r="U16" s="3" t="s">
        <v>72</v>
      </c>
      <c r="V16" s="3">
        <v>0.35466599999999998</v>
      </c>
      <c r="W16" s="3">
        <v>1.5862000000000001E-2</v>
      </c>
      <c r="X16" s="3" t="s">
        <v>72</v>
      </c>
      <c r="Y16" s="3" t="s">
        <v>72</v>
      </c>
      <c r="Z16" s="3" t="s">
        <v>72</v>
      </c>
      <c r="AA16" s="3" t="s">
        <v>72</v>
      </c>
      <c r="AB16" s="3" t="s">
        <v>72</v>
      </c>
      <c r="AC16" s="3" t="s">
        <v>72</v>
      </c>
      <c r="AD16" s="3" t="s">
        <v>72</v>
      </c>
      <c r="AE16" s="51"/>
      <c r="AF16" s="22" t="s">
        <v>65</v>
      </c>
      <c r="AG16" s="22" t="s">
        <v>65</v>
      </c>
      <c r="AH16" s="22" t="s">
        <v>65</v>
      </c>
      <c r="AI16" s="22" t="s">
        <v>65</v>
      </c>
      <c r="AJ16" s="22" t="s">
        <v>65</v>
      </c>
      <c r="AK16" s="22" t="s">
        <v>65</v>
      </c>
      <c r="AL16" s="40" t="s">
        <v>61</v>
      </c>
    </row>
    <row r="17" spans="1:38" ht="26.25" customHeight="1" thickBot="1" x14ac:dyDescent="0.25">
      <c r="A17" s="60" t="s">
        <v>66</v>
      </c>
      <c r="B17" s="60" t="s">
        <v>73</v>
      </c>
      <c r="C17" s="61" t="s">
        <v>74</v>
      </c>
      <c r="D17" s="62"/>
      <c r="E17" s="3">
        <v>5.5500000000000005E-4</v>
      </c>
      <c r="F17" s="3">
        <v>2.3E-5</v>
      </c>
      <c r="G17" s="3">
        <v>2.6999999999999999E-5</v>
      </c>
      <c r="H17" s="3">
        <v>3.9999999999999998E-6</v>
      </c>
      <c r="I17" s="3">
        <v>9.9999999999999995E-7</v>
      </c>
      <c r="J17" s="3">
        <v>9.9999999999999995E-7</v>
      </c>
      <c r="K17" s="3">
        <v>9.9999999999999995E-7</v>
      </c>
      <c r="L17" s="3">
        <v>0</v>
      </c>
      <c r="M17" s="3">
        <v>6.7999999999999999E-5</v>
      </c>
      <c r="N17" s="3" t="s">
        <v>65</v>
      </c>
      <c r="O17" s="3" t="s">
        <v>65</v>
      </c>
      <c r="P17" s="3">
        <v>1.3999999999999999E-6</v>
      </c>
      <c r="Q17" s="3">
        <v>1.7E-6</v>
      </c>
      <c r="R17" s="3" t="s">
        <v>65</v>
      </c>
      <c r="S17" s="3" t="s">
        <v>65</v>
      </c>
      <c r="T17" s="3" t="s">
        <v>65</v>
      </c>
      <c r="U17" s="3">
        <v>1.9999999999999999E-7</v>
      </c>
      <c r="V17" s="3" t="s">
        <v>65</v>
      </c>
      <c r="W17" s="164" t="s">
        <v>65</v>
      </c>
      <c r="X17" s="3" t="s">
        <v>65</v>
      </c>
      <c r="Y17" s="3" t="s">
        <v>65</v>
      </c>
      <c r="Z17" s="3" t="s">
        <v>65</v>
      </c>
      <c r="AA17" s="3" t="s">
        <v>65</v>
      </c>
      <c r="AB17" s="3" t="s">
        <v>65</v>
      </c>
      <c r="AC17" s="3" t="s">
        <v>65</v>
      </c>
      <c r="AD17" s="3" t="s">
        <v>65</v>
      </c>
      <c r="AE17" s="51"/>
      <c r="AF17" s="3" t="s">
        <v>65</v>
      </c>
      <c r="AG17" s="3" t="s">
        <v>65</v>
      </c>
      <c r="AH17" s="3">
        <v>14</v>
      </c>
      <c r="AI17" s="3" t="s">
        <v>65</v>
      </c>
      <c r="AJ17" s="3" t="s">
        <v>65</v>
      </c>
      <c r="AK17" s="3" t="s">
        <v>65</v>
      </c>
      <c r="AL17" s="40" t="s">
        <v>61</v>
      </c>
    </row>
    <row r="18" spans="1:38" ht="26.25" customHeight="1" thickBot="1" x14ac:dyDescent="0.25">
      <c r="A18" s="60" t="s">
        <v>66</v>
      </c>
      <c r="B18" s="60" t="s">
        <v>75</v>
      </c>
      <c r="C18" s="61" t="s">
        <v>76</v>
      </c>
      <c r="D18" s="62"/>
      <c r="E18" s="3">
        <v>1.784E-3</v>
      </c>
      <c r="F18" s="3">
        <v>7.4999999999999993E-5</v>
      </c>
      <c r="G18" s="3">
        <v>8.7000000000000001E-5</v>
      </c>
      <c r="H18" s="3">
        <v>1.2E-5</v>
      </c>
      <c r="I18" s="3">
        <v>1.9999999999999999E-6</v>
      </c>
      <c r="J18" s="3">
        <v>3.0000000000000001E-6</v>
      </c>
      <c r="K18" s="3">
        <v>3.0000000000000001E-6</v>
      </c>
      <c r="L18" s="3">
        <v>1E-8</v>
      </c>
      <c r="M18" s="3">
        <v>2.1900000000000001E-4</v>
      </c>
      <c r="N18" s="3">
        <v>9.9999999999999995E-8</v>
      </c>
      <c r="O18" s="3" t="s">
        <v>65</v>
      </c>
      <c r="P18" s="3">
        <v>4.5000000000000001E-6</v>
      </c>
      <c r="Q18" s="3">
        <v>5.4E-6</v>
      </c>
      <c r="R18" s="3" t="s">
        <v>65</v>
      </c>
      <c r="S18" s="3" t="s">
        <v>65</v>
      </c>
      <c r="T18" s="3" t="s">
        <v>65</v>
      </c>
      <c r="U18" s="3">
        <v>4.9999999999999998E-7</v>
      </c>
      <c r="V18" s="3" t="s">
        <v>65</v>
      </c>
      <c r="W18" s="299" t="s">
        <v>65</v>
      </c>
      <c r="X18" s="3" t="s">
        <v>65</v>
      </c>
      <c r="Y18" s="3" t="s">
        <v>65</v>
      </c>
      <c r="Z18" s="3" t="s">
        <v>65</v>
      </c>
      <c r="AA18" s="3" t="s">
        <v>65</v>
      </c>
      <c r="AB18" s="3" t="s">
        <v>65</v>
      </c>
      <c r="AC18" s="3" t="s">
        <v>65</v>
      </c>
      <c r="AD18" s="3" t="s">
        <v>65</v>
      </c>
      <c r="AE18" s="51"/>
      <c r="AF18" s="3" t="s">
        <v>65</v>
      </c>
      <c r="AG18" s="3" t="s">
        <v>65</v>
      </c>
      <c r="AH18" s="3">
        <v>45</v>
      </c>
      <c r="AI18" s="3" t="s">
        <v>65</v>
      </c>
      <c r="AJ18" s="3" t="s">
        <v>65</v>
      </c>
      <c r="AK18" s="3" t="s">
        <v>65</v>
      </c>
      <c r="AL18" s="40" t="s">
        <v>61</v>
      </c>
    </row>
    <row r="19" spans="1:38" ht="26.25" customHeight="1" thickBot="1" x14ac:dyDescent="0.25">
      <c r="A19" s="60" t="s">
        <v>66</v>
      </c>
      <c r="B19" s="60" t="s">
        <v>77</v>
      </c>
      <c r="C19" s="61" t="s">
        <v>78</v>
      </c>
      <c r="D19" s="62"/>
      <c r="E19" s="164">
        <v>1.9595000000000001E-2</v>
      </c>
      <c r="F19" s="164">
        <v>1.555E-3</v>
      </c>
      <c r="G19" s="164">
        <v>6.3020000000000003E-3</v>
      </c>
      <c r="H19" s="164">
        <v>7.8999999999999996E-5</v>
      </c>
      <c r="I19" s="3">
        <v>2.7099999999999997E-4</v>
      </c>
      <c r="J19" s="3">
        <v>2.9500000000000001E-4</v>
      </c>
      <c r="K19" s="3">
        <v>3.6000000000000002E-4</v>
      </c>
      <c r="L19" s="3">
        <v>1.2E-4</v>
      </c>
      <c r="M19" s="164">
        <v>4.1660000000000004E-3</v>
      </c>
      <c r="N19" s="3">
        <v>1.5839999999999999E-3</v>
      </c>
      <c r="O19" s="3">
        <v>1.413E-3</v>
      </c>
      <c r="P19" s="164">
        <v>3.3000000000000003E-5</v>
      </c>
      <c r="Q19" s="3">
        <v>3.9459999999999999E-3</v>
      </c>
      <c r="R19" s="3">
        <v>1.7600000000000001E-3</v>
      </c>
      <c r="S19" s="3">
        <v>8.0999999999999996E-4</v>
      </c>
      <c r="T19" s="3">
        <v>2.4639999999999999E-2</v>
      </c>
      <c r="U19" s="3">
        <v>3.0000000000000001E-6</v>
      </c>
      <c r="V19" s="3">
        <v>7.9199999999999995E-4</v>
      </c>
      <c r="W19" s="164">
        <v>8.8000000000000003E-4</v>
      </c>
      <c r="X19" s="164">
        <v>5.8100000000000003E-4</v>
      </c>
      <c r="Y19" s="164">
        <v>6.69E-4</v>
      </c>
      <c r="Z19" s="164">
        <v>4.4000000000000002E-4</v>
      </c>
      <c r="AA19" s="164">
        <v>2.2900000000000001E-4</v>
      </c>
      <c r="AB19" s="164">
        <v>1.918E-3</v>
      </c>
      <c r="AC19" s="3" t="s">
        <v>65</v>
      </c>
      <c r="AD19" s="3" t="s">
        <v>65</v>
      </c>
      <c r="AE19" s="51"/>
      <c r="AF19" s="3">
        <v>88</v>
      </c>
      <c r="AG19" s="3" t="s">
        <v>65</v>
      </c>
      <c r="AH19" s="164">
        <v>240</v>
      </c>
      <c r="AI19" s="3">
        <v>6</v>
      </c>
      <c r="AJ19" s="3" t="s">
        <v>65</v>
      </c>
      <c r="AK19" s="3" t="s">
        <v>65</v>
      </c>
      <c r="AL19" s="40" t="s">
        <v>61</v>
      </c>
    </row>
    <row r="20" spans="1:38" ht="26.25" customHeight="1" thickBot="1" x14ac:dyDescent="0.25">
      <c r="A20" s="60" t="s">
        <v>66</v>
      </c>
      <c r="B20" s="60" t="s">
        <v>79</v>
      </c>
      <c r="C20" s="61" t="s">
        <v>80</v>
      </c>
      <c r="D20" s="62"/>
      <c r="E20" s="3">
        <v>7.195E-2</v>
      </c>
      <c r="F20" s="3">
        <v>1.2571000000000001E-2</v>
      </c>
      <c r="G20" s="3">
        <v>3.284E-3</v>
      </c>
      <c r="H20" s="3">
        <v>3.77E-4</v>
      </c>
      <c r="I20" s="3">
        <v>5.9610000000000002E-3</v>
      </c>
      <c r="J20" s="3">
        <v>7.8569999999999994E-3</v>
      </c>
      <c r="K20" s="3">
        <v>9.2149999999999992E-3</v>
      </c>
      <c r="L20" s="3">
        <v>8.5899999999999995E-4</v>
      </c>
      <c r="M20" s="3">
        <v>2.5249000000000001E-2</v>
      </c>
      <c r="N20" s="3">
        <v>1.341E-3</v>
      </c>
      <c r="O20" s="3">
        <v>6.4499999999999996E-4</v>
      </c>
      <c r="P20" s="3">
        <v>2.3800000000000001E-4</v>
      </c>
      <c r="Q20" s="3">
        <v>1.94E-4</v>
      </c>
      <c r="R20" s="3">
        <v>1.142E-3</v>
      </c>
      <c r="S20" s="3">
        <v>1.1999999999999999E-3</v>
      </c>
      <c r="T20" s="3">
        <v>8.4900000000000004E-4</v>
      </c>
      <c r="U20" s="3">
        <v>1.1400000000000001E-4</v>
      </c>
      <c r="V20" s="3">
        <v>0.10240200000000001</v>
      </c>
      <c r="W20" s="3">
        <v>0.02</v>
      </c>
      <c r="X20" s="3">
        <v>2E-3</v>
      </c>
      <c r="Y20" s="3">
        <v>3.2000000000000002E-3</v>
      </c>
      <c r="Z20" s="3">
        <v>1E-3</v>
      </c>
      <c r="AA20" s="3">
        <v>8.0000000000000004E-4</v>
      </c>
      <c r="AB20" s="3">
        <v>7.0000000000000001E-3</v>
      </c>
      <c r="AC20" s="3">
        <v>1E-3</v>
      </c>
      <c r="AD20" s="3">
        <v>1.9999999999999999E-6</v>
      </c>
      <c r="AE20" s="51"/>
      <c r="AF20" s="3" t="s">
        <v>65</v>
      </c>
      <c r="AG20" s="3" t="s">
        <v>65</v>
      </c>
      <c r="AH20" s="3">
        <v>1116</v>
      </c>
      <c r="AI20" s="3">
        <v>344</v>
      </c>
      <c r="AJ20" s="3" t="s">
        <v>65</v>
      </c>
      <c r="AK20" s="3" t="s">
        <v>65</v>
      </c>
      <c r="AL20" s="40" t="s">
        <v>61</v>
      </c>
    </row>
    <row r="21" spans="1:38" ht="26.25" customHeight="1" thickBot="1" x14ac:dyDescent="0.25">
      <c r="A21" s="60" t="s">
        <v>66</v>
      </c>
      <c r="B21" s="60" t="s">
        <v>81</v>
      </c>
      <c r="C21" s="61" t="s">
        <v>82</v>
      </c>
      <c r="D21" s="62"/>
      <c r="E21" s="3">
        <v>5.4955999999999998E-2</v>
      </c>
      <c r="F21" s="3">
        <v>3.9760000000000004E-3</v>
      </c>
      <c r="G21" s="3">
        <v>7.8270000000000006E-3</v>
      </c>
      <c r="H21" s="3">
        <v>3.0499999999999999E-4</v>
      </c>
      <c r="I21" s="3">
        <v>8.9400000000000005E-4</v>
      </c>
      <c r="J21" s="3">
        <v>1.122E-3</v>
      </c>
      <c r="K21" s="3">
        <v>1.3209999999999999E-3</v>
      </c>
      <c r="L21" s="3">
        <v>2.02E-4</v>
      </c>
      <c r="M21" s="3">
        <v>9.9480000000000002E-3</v>
      </c>
      <c r="N21" s="3">
        <v>1.6659999999999999E-3</v>
      </c>
      <c r="O21" s="3">
        <v>1.4300000000000001E-3</v>
      </c>
      <c r="P21" s="3">
        <v>1.2899999999999999E-4</v>
      </c>
      <c r="Q21" s="3">
        <v>3.9179999999999996E-3</v>
      </c>
      <c r="R21" s="3">
        <v>1.815E-3</v>
      </c>
      <c r="S21" s="3">
        <v>9.0200000000000002E-4</v>
      </c>
      <c r="T21" s="3">
        <v>2.3885E-2</v>
      </c>
      <c r="U21" s="3">
        <v>2.1999999999999999E-5</v>
      </c>
      <c r="V21" s="3">
        <v>1.1006999999999999E-2</v>
      </c>
      <c r="W21" s="3">
        <v>2.8500000000000001E-3</v>
      </c>
      <c r="X21" s="3">
        <v>7.6099999999999996E-4</v>
      </c>
      <c r="Y21" s="3">
        <v>9.6599999999999995E-4</v>
      </c>
      <c r="Z21" s="3">
        <v>5.2499999999999997E-4</v>
      </c>
      <c r="AA21" s="3">
        <v>3.01E-4</v>
      </c>
      <c r="AB21" s="3">
        <v>2.5530000000000001E-3</v>
      </c>
      <c r="AC21" s="3">
        <v>1E-4</v>
      </c>
      <c r="AD21" s="3">
        <v>1.9999999999999999E-7</v>
      </c>
      <c r="AE21" s="51"/>
      <c r="AF21" s="3">
        <v>85</v>
      </c>
      <c r="AG21" s="3" t="s">
        <v>65</v>
      </c>
      <c r="AH21" s="3">
        <v>1091</v>
      </c>
      <c r="AI21" s="3">
        <v>20</v>
      </c>
      <c r="AJ21" s="3" t="s">
        <v>65</v>
      </c>
      <c r="AK21" s="3" t="s">
        <v>65</v>
      </c>
      <c r="AL21" s="40" t="s">
        <v>61</v>
      </c>
    </row>
    <row r="22" spans="1:38" ht="26.25" customHeight="1" thickBot="1" x14ac:dyDescent="0.25">
      <c r="A22" s="60" t="s">
        <v>66</v>
      </c>
      <c r="B22" s="64" t="s">
        <v>83</v>
      </c>
      <c r="C22" s="61" t="s">
        <v>84</v>
      </c>
      <c r="D22" s="62"/>
      <c r="E22" s="3">
        <v>1.032268</v>
      </c>
      <c r="F22" s="3">
        <v>0.13517899999999999</v>
      </c>
      <c r="G22" s="3">
        <v>0.157251</v>
      </c>
      <c r="H22" s="3">
        <v>2.9300000000000002E-4</v>
      </c>
      <c r="I22" s="3">
        <v>1.3505E-2</v>
      </c>
      <c r="J22" s="3">
        <v>1.9494000000000001E-2</v>
      </c>
      <c r="K22" s="3">
        <v>4.2271999999999997E-2</v>
      </c>
      <c r="L22" s="3">
        <v>1.557E-3</v>
      </c>
      <c r="M22" s="3">
        <v>1.3876280000000001</v>
      </c>
      <c r="N22" s="3">
        <v>3.8996999999999997E-2</v>
      </c>
      <c r="O22" s="3">
        <v>1.637E-3</v>
      </c>
      <c r="P22" s="3">
        <v>1.0964E-2</v>
      </c>
      <c r="Q22" s="3">
        <v>9.6229999999999996E-3</v>
      </c>
      <c r="R22" s="3">
        <v>5.8900000000000003E-3</v>
      </c>
      <c r="S22" s="3">
        <v>1.4369E-2</v>
      </c>
      <c r="T22" s="3">
        <v>5.1331000000000002E-2</v>
      </c>
      <c r="U22" s="3">
        <v>2.5000000000000001E-5</v>
      </c>
      <c r="V22" s="3">
        <v>0.106738</v>
      </c>
      <c r="W22" s="3">
        <v>0.135016</v>
      </c>
      <c r="X22" s="3">
        <v>1.371E-3</v>
      </c>
      <c r="Y22" s="3">
        <v>2.2569999999999999E-3</v>
      </c>
      <c r="Z22" s="3">
        <v>9.8999999999999999E-4</v>
      </c>
      <c r="AA22" s="3">
        <v>6.2100000000000002E-4</v>
      </c>
      <c r="AB22" s="3">
        <v>5.2399999999999999E-3</v>
      </c>
      <c r="AC22" s="3">
        <v>3.1389999999999999E-3</v>
      </c>
      <c r="AD22" s="3">
        <v>5.2052000000000001E-2</v>
      </c>
      <c r="AE22" s="51"/>
      <c r="AF22" s="3">
        <v>213.11179999999999</v>
      </c>
      <c r="AG22" s="3">
        <v>1767.9389592137409</v>
      </c>
      <c r="AH22" s="3">
        <v>979</v>
      </c>
      <c r="AI22" s="3">
        <v>28</v>
      </c>
      <c r="AJ22" s="3">
        <v>1177.0708037999998</v>
      </c>
      <c r="AK22" s="3" t="s">
        <v>65</v>
      </c>
      <c r="AL22" s="40" t="s">
        <v>61</v>
      </c>
    </row>
    <row r="23" spans="1:38" ht="26.25" customHeight="1" thickBot="1" x14ac:dyDescent="0.25">
      <c r="A23" s="60" t="s">
        <v>85</v>
      </c>
      <c r="B23" s="64" t="s">
        <v>86</v>
      </c>
      <c r="C23" s="61" t="s">
        <v>87</v>
      </c>
      <c r="D23" s="103"/>
      <c r="E23" s="3">
        <v>0.450548</v>
      </c>
      <c r="F23" s="3">
        <v>5.6753999999999999E-2</v>
      </c>
      <c r="G23" s="3">
        <v>6.6E-4</v>
      </c>
      <c r="H23" s="3">
        <v>2.5999999999999998E-4</v>
      </c>
      <c r="I23" s="3">
        <v>2.247E-2</v>
      </c>
      <c r="J23" s="3">
        <v>2.247E-2</v>
      </c>
      <c r="K23" s="3">
        <v>2.247E-2</v>
      </c>
      <c r="L23" s="3">
        <v>1.6778999999999999E-2</v>
      </c>
      <c r="M23" s="3">
        <v>1.0259389999999999</v>
      </c>
      <c r="N23" s="3">
        <v>5.025E-3</v>
      </c>
      <c r="O23" s="3">
        <v>3.3E-4</v>
      </c>
      <c r="P23" s="3" t="s">
        <v>72</v>
      </c>
      <c r="Q23" s="3" t="s">
        <v>72</v>
      </c>
      <c r="R23" s="3">
        <v>1.65E-3</v>
      </c>
      <c r="S23" s="3">
        <v>5.6099999999999997E-2</v>
      </c>
      <c r="T23" s="3">
        <v>2.31E-3</v>
      </c>
      <c r="U23" s="3">
        <v>3.3E-4</v>
      </c>
      <c r="V23" s="3">
        <v>3.3000000000000002E-2</v>
      </c>
      <c r="W23" s="3" t="s">
        <v>72</v>
      </c>
      <c r="X23" s="3">
        <v>1E-3</v>
      </c>
      <c r="Y23" s="3">
        <v>1.64E-3</v>
      </c>
      <c r="Z23" s="3" t="s">
        <v>72</v>
      </c>
      <c r="AA23" s="3" t="s">
        <v>72</v>
      </c>
      <c r="AB23" s="3">
        <v>2.64E-3</v>
      </c>
      <c r="AC23" s="3" t="s">
        <v>65</v>
      </c>
      <c r="AD23" s="3" t="s">
        <v>65</v>
      </c>
      <c r="AE23" s="51"/>
      <c r="AF23" s="22">
        <v>1397.6</v>
      </c>
      <c r="AG23" s="22" t="s">
        <v>65</v>
      </c>
      <c r="AH23" s="22" t="s">
        <v>65</v>
      </c>
      <c r="AI23" s="22" t="s">
        <v>65</v>
      </c>
      <c r="AJ23" s="22" t="s">
        <v>65</v>
      </c>
      <c r="AK23" s="22" t="s">
        <v>65</v>
      </c>
      <c r="AL23" s="40" t="s">
        <v>61</v>
      </c>
    </row>
    <row r="24" spans="1:38" ht="26.25" customHeight="1" thickBot="1" x14ac:dyDescent="0.25">
      <c r="A24" s="65" t="s">
        <v>66</v>
      </c>
      <c r="B24" s="64" t="s">
        <v>88</v>
      </c>
      <c r="C24" s="61" t="s">
        <v>89</v>
      </c>
      <c r="D24" s="62"/>
      <c r="E24" s="3">
        <v>0.12472</v>
      </c>
      <c r="F24" s="3">
        <v>2.5162E-2</v>
      </c>
      <c r="G24" s="3">
        <v>2.9248E-2</v>
      </c>
      <c r="H24" s="3">
        <v>4.2999999999999999E-4</v>
      </c>
      <c r="I24" s="3">
        <v>1.1516999999999999E-2</v>
      </c>
      <c r="J24" s="3">
        <v>1.4896E-2</v>
      </c>
      <c r="K24" s="3">
        <v>1.7559999999999999E-2</v>
      </c>
      <c r="L24" s="3">
        <v>2.5569999999999998E-3</v>
      </c>
      <c r="M24" s="3">
        <v>5.1173000000000003E-2</v>
      </c>
      <c r="N24" s="3">
        <v>9.3290000000000005E-3</v>
      </c>
      <c r="O24" s="3">
        <v>7.3600000000000002E-3</v>
      </c>
      <c r="P24" s="3">
        <v>3.4299999999999999E-4</v>
      </c>
      <c r="Q24" s="3">
        <v>1.7471E-2</v>
      </c>
      <c r="R24" s="3">
        <v>9.757E-3</v>
      </c>
      <c r="S24" s="3">
        <v>5.6699999999999997E-3</v>
      </c>
      <c r="T24" s="3">
        <v>5.0540000000000003E-3</v>
      </c>
      <c r="U24" s="3">
        <v>1.8699999999999999E-4</v>
      </c>
      <c r="V24" s="3">
        <v>0.182694</v>
      </c>
      <c r="W24" s="3">
        <v>3.8879999999999998E-2</v>
      </c>
      <c r="X24" s="3">
        <v>6.0610000000000004E-3</v>
      </c>
      <c r="Y24" s="3">
        <v>8.5489999999999993E-3</v>
      </c>
      <c r="Z24" s="3">
        <v>3.6900000000000001E-3</v>
      </c>
      <c r="AA24" s="3">
        <v>2.4090000000000001E-3</v>
      </c>
      <c r="AB24" s="3">
        <v>2.0708000000000001E-2</v>
      </c>
      <c r="AC24" s="3">
        <v>1.75E-3</v>
      </c>
      <c r="AD24" s="3">
        <v>3.0000000000000001E-6</v>
      </c>
      <c r="AE24" s="51"/>
      <c r="AF24" s="22">
        <v>388</v>
      </c>
      <c r="AG24" s="22" t="s">
        <v>65</v>
      </c>
      <c r="AH24" s="22">
        <v>1080</v>
      </c>
      <c r="AI24" s="22">
        <v>350</v>
      </c>
      <c r="AJ24" s="22" t="s">
        <v>65</v>
      </c>
      <c r="AK24" s="22" t="s">
        <v>65</v>
      </c>
      <c r="AL24" s="40" t="s">
        <v>61</v>
      </c>
    </row>
    <row r="25" spans="1:38" ht="26.25" customHeight="1" thickBot="1" x14ac:dyDescent="0.25">
      <c r="A25" s="60" t="s">
        <v>90</v>
      </c>
      <c r="B25" s="64" t="s">
        <v>91</v>
      </c>
      <c r="C25" s="66" t="s">
        <v>92</v>
      </c>
      <c r="D25" s="62"/>
      <c r="E25" s="3">
        <v>9.1411000000000006E-2</v>
      </c>
      <c r="F25" s="3">
        <v>1.3172E-2</v>
      </c>
      <c r="G25" s="3">
        <v>8.9709999999999998E-3</v>
      </c>
      <c r="H25" s="3" t="s">
        <v>72</v>
      </c>
      <c r="I25" s="3">
        <v>5.3399999999999997E-4</v>
      </c>
      <c r="J25" s="3">
        <v>5.3399999999999997E-4</v>
      </c>
      <c r="K25" s="3">
        <v>5.3399999999999997E-4</v>
      </c>
      <c r="L25" s="3">
        <v>2.5599999999999999E-4</v>
      </c>
      <c r="M25" s="3">
        <v>0.158974</v>
      </c>
      <c r="N25" s="3" t="s">
        <v>72</v>
      </c>
      <c r="O25" s="3" t="s">
        <v>72</v>
      </c>
      <c r="P25" s="3" t="s">
        <v>72</v>
      </c>
      <c r="Q25" s="3" t="s">
        <v>72</v>
      </c>
      <c r="R25" s="3" t="s">
        <v>72</v>
      </c>
      <c r="S25" s="3" t="s">
        <v>72</v>
      </c>
      <c r="T25" s="3" t="s">
        <v>72</v>
      </c>
      <c r="U25" s="3" t="s">
        <v>72</v>
      </c>
      <c r="V25" s="3" t="s">
        <v>72</v>
      </c>
      <c r="W25" s="3" t="s">
        <v>72</v>
      </c>
      <c r="X25" s="3" t="s">
        <v>72</v>
      </c>
      <c r="Y25" s="3" t="s">
        <v>72</v>
      </c>
      <c r="Z25" s="3" t="s">
        <v>72</v>
      </c>
      <c r="AA25" s="3" t="s">
        <v>72</v>
      </c>
      <c r="AB25" s="3" t="s">
        <v>72</v>
      </c>
      <c r="AC25" s="3" t="s">
        <v>65</v>
      </c>
      <c r="AD25" s="3" t="s">
        <v>65</v>
      </c>
      <c r="AE25" s="51"/>
      <c r="AF25" s="22">
        <v>398.74164000000002</v>
      </c>
      <c r="AG25" s="22" t="s">
        <v>65</v>
      </c>
      <c r="AH25" s="22" t="s">
        <v>65</v>
      </c>
      <c r="AI25" s="22" t="s">
        <v>65</v>
      </c>
      <c r="AJ25" s="22" t="s">
        <v>65</v>
      </c>
      <c r="AK25" s="22" t="s">
        <v>65</v>
      </c>
      <c r="AL25" s="40" t="s">
        <v>61</v>
      </c>
    </row>
    <row r="26" spans="1:38" ht="26.25" customHeight="1" thickBot="1" x14ac:dyDescent="0.25">
      <c r="A26" s="60" t="s">
        <v>90</v>
      </c>
      <c r="B26" s="60" t="s">
        <v>93</v>
      </c>
      <c r="C26" s="61" t="s">
        <v>94</v>
      </c>
      <c r="D26" s="62"/>
      <c r="E26" s="3">
        <v>1.8450000000000001E-3</v>
      </c>
      <c r="F26" s="3">
        <v>3.0590000000000001E-3</v>
      </c>
      <c r="G26" s="3">
        <v>3.0600000000000001E-4</v>
      </c>
      <c r="H26" s="3" t="s">
        <v>72</v>
      </c>
      <c r="I26" s="3">
        <v>1.5E-5</v>
      </c>
      <c r="J26" s="3">
        <v>1.5E-5</v>
      </c>
      <c r="K26" s="3">
        <v>1.5E-5</v>
      </c>
      <c r="L26" s="3">
        <v>6.9999999999999999E-6</v>
      </c>
      <c r="M26" s="3">
        <v>3.5593E-2</v>
      </c>
      <c r="N26" s="3" t="s">
        <v>72</v>
      </c>
      <c r="O26" s="3" t="s">
        <v>72</v>
      </c>
      <c r="P26" s="3" t="s">
        <v>72</v>
      </c>
      <c r="Q26" s="3" t="s">
        <v>72</v>
      </c>
      <c r="R26" s="3" t="s">
        <v>72</v>
      </c>
      <c r="S26" s="3" t="s">
        <v>72</v>
      </c>
      <c r="T26" s="3" t="s">
        <v>72</v>
      </c>
      <c r="U26" s="3" t="s">
        <v>72</v>
      </c>
      <c r="V26" s="3" t="s">
        <v>72</v>
      </c>
      <c r="W26" s="3" t="s">
        <v>72</v>
      </c>
      <c r="X26" s="3" t="s">
        <v>72</v>
      </c>
      <c r="Y26" s="3" t="s">
        <v>72</v>
      </c>
      <c r="Z26" s="3" t="s">
        <v>72</v>
      </c>
      <c r="AA26" s="3" t="s">
        <v>72</v>
      </c>
      <c r="AB26" s="3" t="s">
        <v>72</v>
      </c>
      <c r="AC26" s="3" t="s">
        <v>65</v>
      </c>
      <c r="AD26" s="3" t="s">
        <v>65</v>
      </c>
      <c r="AE26" s="51"/>
      <c r="AF26" s="22">
        <v>14.556349000000001</v>
      </c>
      <c r="AG26" s="22" t="s">
        <v>65</v>
      </c>
      <c r="AH26" s="22" t="s">
        <v>65</v>
      </c>
      <c r="AI26" s="22" t="s">
        <v>65</v>
      </c>
      <c r="AJ26" s="22" t="s">
        <v>65</v>
      </c>
      <c r="AK26" s="22" t="s">
        <v>65</v>
      </c>
      <c r="AL26" s="40" t="s">
        <v>61</v>
      </c>
    </row>
    <row r="27" spans="1:38" ht="26.25" customHeight="1" thickBot="1" x14ac:dyDescent="0.25">
      <c r="A27" s="60" t="s">
        <v>95</v>
      </c>
      <c r="B27" s="60" t="s">
        <v>96</v>
      </c>
      <c r="C27" s="61" t="s">
        <v>97</v>
      </c>
      <c r="D27" s="62"/>
      <c r="E27" s="3">
        <v>3.0156768150118114</v>
      </c>
      <c r="F27" s="3">
        <v>0.78353715149768866</v>
      </c>
      <c r="G27" s="3">
        <v>6.349422485838239E-3</v>
      </c>
      <c r="H27" s="3">
        <v>0.12834120553805101</v>
      </c>
      <c r="I27" s="3">
        <v>0.13346404196285361</v>
      </c>
      <c r="J27" s="3">
        <v>0.13346404196285361</v>
      </c>
      <c r="K27" s="3">
        <v>0.13346404196285361</v>
      </c>
      <c r="L27" s="3">
        <v>0.10593960307676023</v>
      </c>
      <c r="M27" s="3">
        <v>8.5307302809005492</v>
      </c>
      <c r="N27" s="3">
        <v>5.2579823104534416E-4</v>
      </c>
      <c r="O27" s="3">
        <v>6.2531440883593442E-5</v>
      </c>
      <c r="P27" s="3">
        <v>3.5184521777049615E-3</v>
      </c>
      <c r="Q27" s="3">
        <v>1.0018383731953931E-4</v>
      </c>
      <c r="R27" s="3">
        <v>3.7388496382125191E-3</v>
      </c>
      <c r="S27" s="3">
        <v>2.5757191268101528E-3</v>
      </c>
      <c r="T27" s="3">
        <v>6.2331143024908645E-4</v>
      </c>
      <c r="U27" s="3">
        <v>7.5304792871891808E-5</v>
      </c>
      <c r="V27" s="3">
        <v>1.2808491383511101E-2</v>
      </c>
      <c r="W27" s="3">
        <v>0.20449250000000002</v>
      </c>
      <c r="X27" s="3">
        <v>8.4316682525999997E-3</v>
      </c>
      <c r="Y27" s="3">
        <v>9.5517391204000008E-3</v>
      </c>
      <c r="Z27" s="3">
        <v>7.2962873944000008E-3</v>
      </c>
      <c r="AA27" s="3">
        <v>8.3747502911000003E-3</v>
      </c>
      <c r="AB27" s="3">
        <v>3.3654445058500002E-2</v>
      </c>
      <c r="AC27" s="3">
        <v>2.0449229999999999E-4</v>
      </c>
      <c r="AD27" s="3">
        <v>4.0961999999999998E-5</v>
      </c>
      <c r="AE27" s="51"/>
      <c r="AF27" s="22">
        <v>21512.909920999999</v>
      </c>
      <c r="AG27" s="22" t="s">
        <v>65</v>
      </c>
      <c r="AH27" s="22">
        <v>146.88362000000001</v>
      </c>
      <c r="AI27" s="22">
        <v>456.96004199999999</v>
      </c>
      <c r="AJ27" s="22" t="s">
        <v>65</v>
      </c>
      <c r="AK27" s="22" t="s">
        <v>65</v>
      </c>
      <c r="AL27" s="40" t="s">
        <v>61</v>
      </c>
    </row>
    <row r="28" spans="1:38" ht="26.25" customHeight="1" thickBot="1" x14ac:dyDescent="0.25">
      <c r="A28" s="60" t="s">
        <v>95</v>
      </c>
      <c r="B28" s="60" t="s">
        <v>98</v>
      </c>
      <c r="C28" s="61" t="s">
        <v>99</v>
      </c>
      <c r="D28" s="62"/>
      <c r="E28" s="3">
        <v>1.1790646713482325</v>
      </c>
      <c r="F28" s="3">
        <v>5.6375384174935247E-2</v>
      </c>
      <c r="G28" s="3">
        <v>1.1980593164572051E-3</v>
      </c>
      <c r="H28" s="3">
        <v>5.5796288510528607E-3</v>
      </c>
      <c r="I28" s="3">
        <v>3.1906650834408634E-2</v>
      </c>
      <c r="J28" s="3">
        <v>3.1906650834408634E-2</v>
      </c>
      <c r="K28" s="3">
        <v>3.1906650834408634E-2</v>
      </c>
      <c r="L28" s="3">
        <v>2.5216512432976308E-2</v>
      </c>
      <c r="M28" s="3">
        <v>0.58916988365637857</v>
      </c>
      <c r="N28" s="3">
        <v>5.7579755485107557E-5</v>
      </c>
      <c r="O28" s="3">
        <v>6.1776633570795433E-6</v>
      </c>
      <c r="P28" s="3">
        <v>5.2367987567268582E-4</v>
      </c>
      <c r="Q28" s="3">
        <v>1.130610719273712E-5</v>
      </c>
      <c r="R28" s="3">
        <v>7.5956896326963774E-4</v>
      </c>
      <c r="S28" s="3">
        <v>5.1224645028684823E-4</v>
      </c>
      <c r="T28" s="3">
        <v>4.0448946249647644E-5</v>
      </c>
      <c r="U28" s="3">
        <v>1.0256887671315155E-5</v>
      </c>
      <c r="V28" s="3">
        <v>1.8147631951940689E-3</v>
      </c>
      <c r="W28" s="3">
        <v>2.9370700000000003E-2</v>
      </c>
      <c r="X28" s="3">
        <v>1.9580758463000002E-3</v>
      </c>
      <c r="Y28" s="3">
        <v>2.1955510741999999E-3</v>
      </c>
      <c r="Z28" s="3">
        <v>1.718572933E-3</v>
      </c>
      <c r="AA28" s="3">
        <v>1.8369086375999999E-3</v>
      </c>
      <c r="AB28" s="3">
        <v>7.7091084910999993E-3</v>
      </c>
      <c r="AC28" s="3">
        <v>2.93709E-5</v>
      </c>
      <c r="AD28" s="3">
        <v>5.9619999999999998E-6</v>
      </c>
      <c r="AE28" s="51"/>
      <c r="AF28" s="22">
        <v>3805.3878719999998</v>
      </c>
      <c r="AG28" s="22" t="s">
        <v>65</v>
      </c>
      <c r="AH28" s="22" t="s">
        <v>65</v>
      </c>
      <c r="AI28" s="22">
        <v>92.320762999999999</v>
      </c>
      <c r="AJ28" s="22" t="s">
        <v>65</v>
      </c>
      <c r="AK28" s="22" t="s">
        <v>65</v>
      </c>
      <c r="AL28" s="40" t="s">
        <v>61</v>
      </c>
    </row>
    <row r="29" spans="1:38" ht="26.25" customHeight="1" thickBot="1" x14ac:dyDescent="0.25">
      <c r="A29" s="60" t="s">
        <v>95</v>
      </c>
      <c r="B29" s="60" t="s">
        <v>100</v>
      </c>
      <c r="C29" s="61" t="s">
        <v>101</v>
      </c>
      <c r="D29" s="62"/>
      <c r="E29" s="3">
        <v>3.0026433032325195</v>
      </c>
      <c r="F29" s="3">
        <v>9.3929019959879956E-2</v>
      </c>
      <c r="G29" s="3">
        <v>2.2804057756175763E-3</v>
      </c>
      <c r="H29" s="3">
        <v>5.3127623797338541E-3</v>
      </c>
      <c r="I29" s="3">
        <v>4.7034020044925018E-2</v>
      </c>
      <c r="J29" s="3">
        <v>4.7034020044925018E-2</v>
      </c>
      <c r="K29" s="3">
        <v>4.7034020044925018E-2</v>
      </c>
      <c r="L29" s="3">
        <v>3.1810093908307968E-2</v>
      </c>
      <c r="M29" s="3">
        <v>0.80689071434851722</v>
      </c>
      <c r="N29" s="3">
        <v>8.7401896971006841E-5</v>
      </c>
      <c r="O29" s="3">
        <v>8.7616559200732028E-6</v>
      </c>
      <c r="P29" s="3">
        <v>9.2202733284884979E-4</v>
      </c>
      <c r="Q29" s="3">
        <v>1.7469646282715131E-5</v>
      </c>
      <c r="R29" s="3">
        <v>1.4746161470039812E-3</v>
      </c>
      <c r="S29" s="3">
        <v>9.8900797787842155E-4</v>
      </c>
      <c r="T29" s="3">
        <v>3.5851607041761902E-5</v>
      </c>
      <c r="U29" s="3">
        <v>1.7415980725283856E-5</v>
      </c>
      <c r="V29" s="3">
        <v>3.1332665638281547E-3</v>
      </c>
      <c r="W29" s="3">
        <v>3.1083700000000002E-2</v>
      </c>
      <c r="X29" s="3">
        <v>7.4198591769999999E-4</v>
      </c>
      <c r="Y29" s="3">
        <v>4.4931369458E-3</v>
      </c>
      <c r="Z29" s="3">
        <v>5.0207713758999998E-3</v>
      </c>
      <c r="AA29" s="3">
        <v>1.1542003161000001E-3</v>
      </c>
      <c r="AB29" s="3">
        <v>1.1410094555499999E-2</v>
      </c>
      <c r="AC29" s="3">
        <v>2.44478E-5</v>
      </c>
      <c r="AD29" s="3">
        <v>5.0358000000000001E-6</v>
      </c>
      <c r="AE29" s="51"/>
      <c r="AF29" s="22">
        <v>7145.0654880000002</v>
      </c>
      <c r="AG29" s="22" t="s">
        <v>65</v>
      </c>
      <c r="AH29" s="22">
        <v>150.93574799999999</v>
      </c>
      <c r="AI29" s="22">
        <v>178.975999</v>
      </c>
      <c r="AJ29" s="22" t="s">
        <v>65</v>
      </c>
      <c r="AK29" s="22" t="s">
        <v>65</v>
      </c>
      <c r="AL29" s="40" t="s">
        <v>61</v>
      </c>
    </row>
    <row r="30" spans="1:38" ht="26.25" customHeight="1" thickBot="1" x14ac:dyDescent="0.25">
      <c r="A30" s="60" t="s">
        <v>95</v>
      </c>
      <c r="B30" s="60" t="s">
        <v>102</v>
      </c>
      <c r="C30" s="61" t="s">
        <v>103</v>
      </c>
      <c r="D30" s="62"/>
      <c r="E30" s="3">
        <v>1.5620001756565178E-2</v>
      </c>
      <c r="F30" s="3">
        <v>6.5924628674144406E-2</v>
      </c>
      <c r="G30" s="3">
        <v>3.326426361819475E-5</v>
      </c>
      <c r="H30" s="3">
        <v>1.4212367439092361E-4</v>
      </c>
      <c r="I30" s="3">
        <v>1.0101565714083452E-3</v>
      </c>
      <c r="J30" s="3">
        <v>1.0101565714083452E-3</v>
      </c>
      <c r="K30" s="3">
        <v>1.0101565714083452E-3</v>
      </c>
      <c r="L30" s="3">
        <v>1.8043480878054009E-4</v>
      </c>
      <c r="M30" s="3">
        <v>0.56438573985054385</v>
      </c>
      <c r="N30" s="3">
        <v>4.4238234680831404E-6</v>
      </c>
      <c r="O30" s="3">
        <v>5.5297793351039255E-7</v>
      </c>
      <c r="P30" s="3">
        <v>2.4054540107702077E-5</v>
      </c>
      <c r="Q30" s="3">
        <v>8.2946690026558872E-7</v>
      </c>
      <c r="R30" s="3">
        <v>1.7418804905577362E-5</v>
      </c>
      <c r="S30" s="3">
        <v>1.244200350398383E-5</v>
      </c>
      <c r="T30" s="3">
        <v>6.359246235369514E-6</v>
      </c>
      <c r="U30" s="3">
        <v>5.5297793351039255E-7</v>
      </c>
      <c r="V30" s="3">
        <v>9.1241359029214768E-5</v>
      </c>
      <c r="W30" s="3">
        <v>1.7290999999999999E-3</v>
      </c>
      <c r="X30" s="3">
        <v>2.3717043600000001E-5</v>
      </c>
      <c r="Y30" s="3">
        <v>3.2620848600000005E-5</v>
      </c>
      <c r="Z30" s="3">
        <v>1.7697963400000001E-5</v>
      </c>
      <c r="AA30" s="3">
        <v>3.6678478399999997E-5</v>
      </c>
      <c r="AB30" s="3">
        <v>1.10714334E-4</v>
      </c>
      <c r="AC30" s="3">
        <v>1.7292999999999999E-6</v>
      </c>
      <c r="AD30" s="3">
        <v>7.8629999999999999E-7</v>
      </c>
      <c r="AE30" s="51"/>
      <c r="AF30" s="22">
        <v>118.152261</v>
      </c>
      <c r="AG30" s="22" t="s">
        <v>65</v>
      </c>
      <c r="AH30" s="22" t="s">
        <v>65</v>
      </c>
      <c r="AI30" s="22">
        <v>2.1494970000000002</v>
      </c>
      <c r="AJ30" s="22" t="s">
        <v>65</v>
      </c>
      <c r="AK30" s="22" t="s">
        <v>65</v>
      </c>
      <c r="AL30" s="40" t="s">
        <v>61</v>
      </c>
    </row>
    <row r="31" spans="1:38" ht="26.25" customHeight="1" thickBot="1" x14ac:dyDescent="0.25">
      <c r="A31" s="60" t="s">
        <v>95</v>
      </c>
      <c r="B31" s="60" t="s">
        <v>104</v>
      </c>
      <c r="C31" s="61" t="s">
        <v>105</v>
      </c>
      <c r="D31" s="62"/>
      <c r="E31" s="3" t="s">
        <v>65</v>
      </c>
      <c r="F31" s="3">
        <v>0.26545800000000003</v>
      </c>
      <c r="G31" s="3" t="s">
        <v>65</v>
      </c>
      <c r="H31" s="3" t="s">
        <v>65</v>
      </c>
      <c r="I31" s="3" t="s">
        <v>65</v>
      </c>
      <c r="J31" s="3" t="s">
        <v>65</v>
      </c>
      <c r="K31" s="3" t="s">
        <v>65</v>
      </c>
      <c r="L31" s="3" t="s">
        <v>65</v>
      </c>
      <c r="M31" s="3" t="s">
        <v>65</v>
      </c>
      <c r="N31" s="3" t="s">
        <v>65</v>
      </c>
      <c r="O31" s="3" t="s">
        <v>65</v>
      </c>
      <c r="P31" s="3" t="s">
        <v>65</v>
      </c>
      <c r="Q31" s="3" t="s">
        <v>65</v>
      </c>
      <c r="R31" s="3" t="s">
        <v>65</v>
      </c>
      <c r="S31" s="3" t="s">
        <v>65</v>
      </c>
      <c r="T31" s="3" t="s">
        <v>65</v>
      </c>
      <c r="U31" s="3" t="s">
        <v>65</v>
      </c>
      <c r="V31" s="3" t="s">
        <v>65</v>
      </c>
      <c r="W31" s="3" t="s">
        <v>72</v>
      </c>
      <c r="X31" s="3" t="s">
        <v>72</v>
      </c>
      <c r="Y31" s="3" t="s">
        <v>72</v>
      </c>
      <c r="Z31" s="3" t="s">
        <v>72</v>
      </c>
      <c r="AA31" s="3" t="s">
        <v>72</v>
      </c>
      <c r="AB31" s="3" t="s">
        <v>72</v>
      </c>
      <c r="AC31" s="3" t="s">
        <v>72</v>
      </c>
      <c r="AD31" s="3" t="s">
        <v>72</v>
      </c>
      <c r="AE31" s="51"/>
      <c r="AF31" s="22">
        <v>12.159744</v>
      </c>
      <c r="AG31" s="22" t="s">
        <v>65</v>
      </c>
      <c r="AH31" s="22" t="s">
        <v>65</v>
      </c>
      <c r="AI31" s="22">
        <v>0.221217</v>
      </c>
      <c r="AJ31" s="22" t="s">
        <v>65</v>
      </c>
      <c r="AK31" s="22" t="s">
        <v>65</v>
      </c>
      <c r="AL31" s="40" t="s">
        <v>61</v>
      </c>
    </row>
    <row r="32" spans="1:38" ht="26.25" customHeight="1" thickBot="1" x14ac:dyDescent="0.25">
      <c r="A32" s="60" t="s">
        <v>95</v>
      </c>
      <c r="B32" s="60" t="s">
        <v>106</v>
      </c>
      <c r="C32" s="61" t="s">
        <v>107</v>
      </c>
      <c r="D32" s="62"/>
      <c r="E32" s="3" t="s">
        <v>65</v>
      </c>
      <c r="F32" s="3" t="s">
        <v>65</v>
      </c>
      <c r="G32" s="3" t="s">
        <v>65</v>
      </c>
      <c r="H32" s="3" t="s">
        <v>65</v>
      </c>
      <c r="I32" s="3">
        <v>0.12747600000000001</v>
      </c>
      <c r="J32" s="3">
        <v>0.24929299999999999</v>
      </c>
      <c r="K32" s="3">
        <v>0.31486199999999998</v>
      </c>
      <c r="L32" s="3">
        <v>2.8011000000000001E-2</v>
      </c>
      <c r="M32" s="3" t="s">
        <v>65</v>
      </c>
      <c r="N32" s="3">
        <v>0.992197</v>
      </c>
      <c r="O32" s="3">
        <v>4.2919999999999998E-3</v>
      </c>
      <c r="P32" s="3" t="s">
        <v>65</v>
      </c>
      <c r="Q32" s="3">
        <v>1.1317000000000001E-2</v>
      </c>
      <c r="R32" s="3">
        <v>0.370894</v>
      </c>
      <c r="S32" s="3">
        <v>8.1480270000000008</v>
      </c>
      <c r="T32" s="3">
        <v>5.6619000000000003E-2</v>
      </c>
      <c r="U32" s="3">
        <v>6.2969999999999996E-3</v>
      </c>
      <c r="V32" s="3">
        <v>2.5380180000000001</v>
      </c>
      <c r="W32" s="3" t="s">
        <v>72</v>
      </c>
      <c r="X32" s="3">
        <v>7.2599999999999997E-4</v>
      </c>
      <c r="Y32" s="3">
        <v>6.7000000000000002E-5</v>
      </c>
      <c r="Z32" s="3">
        <v>9.8999999999999994E-5</v>
      </c>
      <c r="AA32" s="3">
        <v>4.1300000000000001E-4</v>
      </c>
      <c r="AB32" s="3">
        <v>1.304E-3</v>
      </c>
      <c r="AC32" s="3" t="s">
        <v>72</v>
      </c>
      <c r="AD32" s="3" t="s">
        <v>72</v>
      </c>
      <c r="AE32" s="51"/>
      <c r="AF32" s="22" t="s">
        <v>65</v>
      </c>
      <c r="AG32" s="22" t="s">
        <v>65</v>
      </c>
      <c r="AH32" s="22" t="s">
        <v>65</v>
      </c>
      <c r="AI32" s="22" t="s">
        <v>65</v>
      </c>
      <c r="AJ32" s="22" t="s">
        <v>65</v>
      </c>
      <c r="AK32" s="22">
        <v>10494.427573999999</v>
      </c>
      <c r="AL32" s="40" t="s">
        <v>108</v>
      </c>
    </row>
    <row r="33" spans="1:38" ht="26.25" customHeight="1" thickBot="1" x14ac:dyDescent="0.25">
      <c r="A33" s="60" t="s">
        <v>95</v>
      </c>
      <c r="B33" s="60" t="s">
        <v>109</v>
      </c>
      <c r="C33" s="61" t="s">
        <v>110</v>
      </c>
      <c r="D33" s="62"/>
      <c r="E33" s="3" t="s">
        <v>65</v>
      </c>
      <c r="F33" s="3" t="s">
        <v>65</v>
      </c>
      <c r="G33" s="3" t="s">
        <v>65</v>
      </c>
      <c r="H33" s="3" t="s">
        <v>65</v>
      </c>
      <c r="I33" s="3">
        <v>0.61728700000000003</v>
      </c>
      <c r="J33" s="3">
        <v>1.143122</v>
      </c>
      <c r="K33" s="3">
        <v>2.2862469999999999</v>
      </c>
      <c r="L33" s="3">
        <v>2.1949999999999999E-3</v>
      </c>
      <c r="M33" s="3" t="s">
        <v>65</v>
      </c>
      <c r="N33" s="3" t="s">
        <v>65</v>
      </c>
      <c r="O33" s="3" t="s">
        <v>65</v>
      </c>
      <c r="P33" s="3" t="s">
        <v>65</v>
      </c>
      <c r="Q33" s="3" t="s">
        <v>65</v>
      </c>
      <c r="R33" s="3" t="s">
        <v>65</v>
      </c>
      <c r="S33" s="3" t="s">
        <v>65</v>
      </c>
      <c r="T33" s="3" t="s">
        <v>65</v>
      </c>
      <c r="U33" s="3" t="s">
        <v>65</v>
      </c>
      <c r="V33" s="3" t="s">
        <v>65</v>
      </c>
      <c r="W33" s="3" t="s">
        <v>65</v>
      </c>
      <c r="X33" s="3" t="s">
        <v>65</v>
      </c>
      <c r="Y33" s="3" t="s">
        <v>65</v>
      </c>
      <c r="Z33" s="3" t="s">
        <v>65</v>
      </c>
      <c r="AA33" s="3" t="s">
        <v>65</v>
      </c>
      <c r="AB33" s="3" t="s">
        <v>65</v>
      </c>
      <c r="AC33" s="3" t="s">
        <v>65</v>
      </c>
      <c r="AD33" s="3" t="s">
        <v>65</v>
      </c>
      <c r="AE33" s="51"/>
      <c r="AF33" s="22" t="s">
        <v>65</v>
      </c>
      <c r="AG33" s="22" t="s">
        <v>65</v>
      </c>
      <c r="AH33" s="22" t="s">
        <v>65</v>
      </c>
      <c r="AI33" s="22" t="s">
        <v>65</v>
      </c>
      <c r="AJ33" s="22" t="s">
        <v>65</v>
      </c>
      <c r="AK33" s="22">
        <v>10494.427573999999</v>
      </c>
      <c r="AL33" s="40" t="s">
        <v>108</v>
      </c>
    </row>
    <row r="34" spans="1:38" ht="26.25" customHeight="1" thickBot="1" x14ac:dyDescent="0.25">
      <c r="A34" s="60" t="s">
        <v>85</v>
      </c>
      <c r="B34" s="60" t="s">
        <v>111</v>
      </c>
      <c r="C34" s="61" t="s">
        <v>112</v>
      </c>
      <c r="D34" s="62"/>
      <c r="E34" s="3">
        <v>0.89659599999999995</v>
      </c>
      <c r="F34" s="3">
        <v>6.9677000000000003E-2</v>
      </c>
      <c r="G34" s="3">
        <v>2.9300000000000002E-4</v>
      </c>
      <c r="H34" s="3">
        <v>1.46E-4</v>
      </c>
      <c r="I34" s="3">
        <v>1.8804000000000001E-2</v>
      </c>
      <c r="J34" s="3">
        <v>2.0268000000000001E-2</v>
      </c>
      <c r="K34" s="3">
        <v>3.0252000000000001E-2</v>
      </c>
      <c r="L34" s="3">
        <v>1.2222E-2</v>
      </c>
      <c r="M34" s="3">
        <v>0.241949</v>
      </c>
      <c r="N34" s="3" t="s">
        <v>72</v>
      </c>
      <c r="O34" s="3">
        <v>1.46E-4</v>
      </c>
      <c r="P34" s="3" t="s">
        <v>72</v>
      </c>
      <c r="Q34" s="3" t="s">
        <v>72</v>
      </c>
      <c r="R34" s="3">
        <v>7.3200000000000001E-4</v>
      </c>
      <c r="S34" s="3">
        <v>2.4889999999999999E-2</v>
      </c>
      <c r="T34" s="3">
        <v>1.0250000000000001E-3</v>
      </c>
      <c r="U34" s="3">
        <v>1.46E-4</v>
      </c>
      <c r="V34" s="3">
        <v>1.4641E-2</v>
      </c>
      <c r="W34" s="3" t="s">
        <v>72</v>
      </c>
      <c r="X34" s="3">
        <v>4.3899999999999999E-4</v>
      </c>
      <c r="Y34" s="3">
        <v>7.3200000000000001E-4</v>
      </c>
      <c r="Z34" s="3">
        <v>5.04E-4</v>
      </c>
      <c r="AA34" s="3">
        <v>1.16E-4</v>
      </c>
      <c r="AB34" s="3">
        <v>1.7910000000000001E-3</v>
      </c>
      <c r="AC34" s="3" t="s">
        <v>65</v>
      </c>
      <c r="AD34" s="3" t="s">
        <v>65</v>
      </c>
      <c r="AE34" s="51"/>
      <c r="AF34" s="22">
        <v>619.3143</v>
      </c>
      <c r="AG34" s="22" t="s">
        <v>65</v>
      </c>
      <c r="AH34" s="22" t="s">
        <v>65</v>
      </c>
      <c r="AI34" s="22" t="s">
        <v>65</v>
      </c>
      <c r="AJ34" s="22" t="s">
        <v>65</v>
      </c>
      <c r="AK34" s="22" t="s">
        <v>65</v>
      </c>
      <c r="AL34" s="40" t="s">
        <v>61</v>
      </c>
    </row>
    <row r="35" spans="1:38" s="4" customFormat="1" ht="26.25" customHeight="1" thickBot="1" x14ac:dyDescent="0.25">
      <c r="A35" s="60" t="s">
        <v>113</v>
      </c>
      <c r="B35" s="60" t="s">
        <v>114</v>
      </c>
      <c r="C35" s="61" t="s">
        <v>115</v>
      </c>
      <c r="D35" s="62"/>
      <c r="E35" s="3" t="s">
        <v>69</v>
      </c>
      <c r="F35" s="3" t="s">
        <v>69</v>
      </c>
      <c r="G35" s="3" t="s">
        <v>69</v>
      </c>
      <c r="H35" s="3" t="s">
        <v>69</v>
      </c>
      <c r="I35" s="3" t="s">
        <v>69</v>
      </c>
      <c r="J35" s="3" t="s">
        <v>69</v>
      </c>
      <c r="K35" s="3" t="s">
        <v>69</v>
      </c>
      <c r="L35" s="3" t="s">
        <v>69</v>
      </c>
      <c r="M35" s="3" t="s">
        <v>69</v>
      </c>
      <c r="N35" s="3" t="s">
        <v>69</v>
      </c>
      <c r="O35" s="3" t="s">
        <v>69</v>
      </c>
      <c r="P35" s="3" t="s">
        <v>69</v>
      </c>
      <c r="Q35" s="3" t="s">
        <v>69</v>
      </c>
      <c r="R35" s="3" t="s">
        <v>69</v>
      </c>
      <c r="S35" s="3" t="s">
        <v>69</v>
      </c>
      <c r="T35" s="3" t="s">
        <v>69</v>
      </c>
      <c r="U35" s="3" t="s">
        <v>69</v>
      </c>
      <c r="V35" s="3" t="s">
        <v>69</v>
      </c>
      <c r="W35" s="3" t="s">
        <v>69</v>
      </c>
      <c r="X35" s="3" t="s">
        <v>69</v>
      </c>
      <c r="Y35" s="3" t="s">
        <v>69</v>
      </c>
      <c r="Z35" s="3" t="s">
        <v>69</v>
      </c>
      <c r="AA35" s="3" t="s">
        <v>69</v>
      </c>
      <c r="AB35" s="3" t="s">
        <v>69</v>
      </c>
      <c r="AC35" s="3" t="s">
        <v>69</v>
      </c>
      <c r="AD35" s="3" t="s">
        <v>69</v>
      </c>
      <c r="AE35" s="51"/>
      <c r="AF35" s="22" t="s">
        <v>69</v>
      </c>
      <c r="AG35" s="22" t="s">
        <v>69</v>
      </c>
      <c r="AH35" s="22" t="s">
        <v>69</v>
      </c>
      <c r="AI35" s="22" t="s">
        <v>69</v>
      </c>
      <c r="AJ35" s="22" t="s">
        <v>69</v>
      </c>
      <c r="AK35" s="22" t="s">
        <v>69</v>
      </c>
      <c r="AL35" s="40" t="s">
        <v>61</v>
      </c>
    </row>
    <row r="36" spans="1:38" ht="26.25" customHeight="1" thickBot="1" x14ac:dyDescent="0.25">
      <c r="A36" s="60" t="s">
        <v>113</v>
      </c>
      <c r="B36" s="60" t="s">
        <v>116</v>
      </c>
      <c r="C36" s="61" t="s">
        <v>117</v>
      </c>
      <c r="D36" s="62"/>
      <c r="E36" s="3">
        <v>0.50420600000000004</v>
      </c>
      <c r="F36" s="3">
        <v>1.7984E-2</v>
      </c>
      <c r="G36" s="3">
        <v>1.2846E-2</v>
      </c>
      <c r="H36" s="3" t="s">
        <v>72</v>
      </c>
      <c r="I36" s="3">
        <v>8.992E-3</v>
      </c>
      <c r="J36" s="3">
        <v>9.6349999999999995E-3</v>
      </c>
      <c r="K36" s="3">
        <v>9.6349999999999995E-3</v>
      </c>
      <c r="L36" s="3">
        <v>2.9870000000000001E-3</v>
      </c>
      <c r="M36" s="3">
        <v>4.7530000000000003E-2</v>
      </c>
      <c r="N36" s="3">
        <v>8.3500000000000002E-4</v>
      </c>
      <c r="O36" s="3">
        <v>6.3999999999999997E-5</v>
      </c>
      <c r="P36" s="3">
        <v>1.93E-4</v>
      </c>
      <c r="Q36" s="3">
        <v>2.5700000000000001E-4</v>
      </c>
      <c r="R36" s="3">
        <v>3.21E-4</v>
      </c>
      <c r="S36" s="3">
        <v>1.2849999999999999E-3</v>
      </c>
      <c r="T36" s="3">
        <v>6.4229999999999999E-3</v>
      </c>
      <c r="U36" s="3">
        <v>6.3999999999999997E-5</v>
      </c>
      <c r="V36" s="3">
        <v>7.7079999999999996E-3</v>
      </c>
      <c r="W36" s="3">
        <v>8.3500000000000002E-4</v>
      </c>
      <c r="X36" s="3">
        <v>1.2999999999999999E-5</v>
      </c>
      <c r="Y36" s="3">
        <v>6.3999999999999997E-5</v>
      </c>
      <c r="Z36" s="3">
        <v>6.3999999999999997E-5</v>
      </c>
      <c r="AA36" s="3">
        <v>6.0000000000000002E-6</v>
      </c>
      <c r="AB36" s="3">
        <v>1.47E-4</v>
      </c>
      <c r="AC36" s="3">
        <v>5.1400000000000003E-4</v>
      </c>
      <c r="AD36" s="3">
        <v>2.4399999999999999E-4</v>
      </c>
      <c r="AE36" s="51"/>
      <c r="AF36" s="22">
        <v>271.69290000000001</v>
      </c>
      <c r="AG36" s="22" t="s">
        <v>65</v>
      </c>
      <c r="AH36" s="22" t="s">
        <v>65</v>
      </c>
      <c r="AI36" s="22" t="s">
        <v>65</v>
      </c>
      <c r="AJ36" s="22" t="s">
        <v>65</v>
      </c>
      <c r="AK36" s="22" t="s">
        <v>65</v>
      </c>
      <c r="AL36" s="40" t="s">
        <v>61</v>
      </c>
    </row>
    <row r="37" spans="1:38" ht="26.25" customHeight="1" thickBot="1" x14ac:dyDescent="0.25">
      <c r="A37" s="60" t="s">
        <v>85</v>
      </c>
      <c r="B37" s="60" t="s">
        <v>118</v>
      </c>
      <c r="C37" s="61" t="s">
        <v>119</v>
      </c>
      <c r="D37" s="62"/>
      <c r="E37" s="3" t="s">
        <v>69</v>
      </c>
      <c r="F37" s="3" t="s">
        <v>69</v>
      </c>
      <c r="G37" s="3" t="s">
        <v>69</v>
      </c>
      <c r="H37" s="3" t="s">
        <v>69</v>
      </c>
      <c r="I37" s="3" t="s">
        <v>69</v>
      </c>
      <c r="J37" s="3" t="s">
        <v>69</v>
      </c>
      <c r="K37" s="3" t="s">
        <v>69</v>
      </c>
      <c r="L37" s="3" t="s">
        <v>69</v>
      </c>
      <c r="M37" s="3" t="s">
        <v>69</v>
      </c>
      <c r="N37" s="3" t="s">
        <v>69</v>
      </c>
      <c r="O37" s="3" t="s">
        <v>69</v>
      </c>
      <c r="P37" s="3" t="s">
        <v>69</v>
      </c>
      <c r="Q37" s="3" t="s">
        <v>69</v>
      </c>
      <c r="R37" s="3" t="s">
        <v>69</v>
      </c>
      <c r="S37" s="3" t="s">
        <v>69</v>
      </c>
      <c r="T37" s="3" t="s">
        <v>69</v>
      </c>
      <c r="U37" s="3" t="s">
        <v>69</v>
      </c>
      <c r="V37" s="3" t="s">
        <v>69</v>
      </c>
      <c r="W37" s="3" t="s">
        <v>69</v>
      </c>
      <c r="X37" s="3" t="s">
        <v>69</v>
      </c>
      <c r="Y37" s="3" t="s">
        <v>69</v>
      </c>
      <c r="Z37" s="3" t="s">
        <v>69</v>
      </c>
      <c r="AA37" s="3" t="s">
        <v>69</v>
      </c>
      <c r="AB37" s="3" t="s">
        <v>69</v>
      </c>
      <c r="AC37" s="3" t="s">
        <v>69</v>
      </c>
      <c r="AD37" s="3" t="s">
        <v>69</v>
      </c>
      <c r="AE37" s="51"/>
      <c r="AF37" s="22" t="s">
        <v>69</v>
      </c>
      <c r="AG37" s="22" t="s">
        <v>69</v>
      </c>
      <c r="AH37" s="22" t="s">
        <v>69</v>
      </c>
      <c r="AI37" s="22" t="s">
        <v>69</v>
      </c>
      <c r="AJ37" s="22" t="s">
        <v>69</v>
      </c>
      <c r="AK37" s="22" t="s">
        <v>69</v>
      </c>
      <c r="AL37" s="40" t="s">
        <v>61</v>
      </c>
    </row>
    <row r="38" spans="1:38" ht="26.25" customHeight="1" thickBot="1" x14ac:dyDescent="0.25">
      <c r="A38" s="60" t="s">
        <v>85</v>
      </c>
      <c r="B38" s="60" t="s">
        <v>120</v>
      </c>
      <c r="C38" s="61" t="s">
        <v>121</v>
      </c>
      <c r="D38" s="67"/>
      <c r="E38" s="3" t="s">
        <v>69</v>
      </c>
      <c r="F38" s="3" t="s">
        <v>69</v>
      </c>
      <c r="G38" s="3" t="s">
        <v>69</v>
      </c>
      <c r="H38" s="3" t="s">
        <v>69</v>
      </c>
      <c r="I38" s="3" t="s">
        <v>69</v>
      </c>
      <c r="J38" s="3" t="s">
        <v>69</v>
      </c>
      <c r="K38" s="3" t="s">
        <v>69</v>
      </c>
      <c r="L38" s="3" t="s">
        <v>69</v>
      </c>
      <c r="M38" s="3" t="s">
        <v>69</v>
      </c>
      <c r="N38" s="3" t="s">
        <v>69</v>
      </c>
      <c r="O38" s="3" t="s">
        <v>69</v>
      </c>
      <c r="P38" s="3" t="s">
        <v>69</v>
      </c>
      <c r="Q38" s="3" t="s">
        <v>69</v>
      </c>
      <c r="R38" s="3" t="s">
        <v>69</v>
      </c>
      <c r="S38" s="3" t="s">
        <v>69</v>
      </c>
      <c r="T38" s="3" t="s">
        <v>69</v>
      </c>
      <c r="U38" s="3" t="s">
        <v>69</v>
      </c>
      <c r="V38" s="3" t="s">
        <v>69</v>
      </c>
      <c r="W38" s="3" t="s">
        <v>69</v>
      </c>
      <c r="X38" s="3" t="s">
        <v>69</v>
      </c>
      <c r="Y38" s="3" t="s">
        <v>69</v>
      </c>
      <c r="Z38" s="3" t="s">
        <v>69</v>
      </c>
      <c r="AA38" s="3" t="s">
        <v>69</v>
      </c>
      <c r="AB38" s="3" t="s">
        <v>69</v>
      </c>
      <c r="AC38" s="3" t="s">
        <v>69</v>
      </c>
      <c r="AD38" s="3" t="s">
        <v>69</v>
      </c>
      <c r="AE38" s="51"/>
      <c r="AF38" s="22" t="s">
        <v>69</v>
      </c>
      <c r="AG38" s="22" t="s">
        <v>69</v>
      </c>
      <c r="AH38" s="22" t="s">
        <v>69</v>
      </c>
      <c r="AI38" s="22" t="s">
        <v>69</v>
      </c>
      <c r="AJ38" s="22" t="s">
        <v>69</v>
      </c>
      <c r="AK38" s="22" t="s">
        <v>69</v>
      </c>
      <c r="AL38" s="40" t="s">
        <v>61</v>
      </c>
    </row>
    <row r="39" spans="1:38" ht="26.25" customHeight="1" thickBot="1" x14ac:dyDescent="0.25">
      <c r="A39" s="60" t="s">
        <v>122</v>
      </c>
      <c r="B39" s="60" t="s">
        <v>123</v>
      </c>
      <c r="C39" s="61" t="s">
        <v>124</v>
      </c>
      <c r="D39" s="62"/>
      <c r="E39" s="3">
        <v>0.27202900000000002</v>
      </c>
      <c r="F39" s="3">
        <v>5.391E-2</v>
      </c>
      <c r="G39" s="3">
        <v>0.114021</v>
      </c>
      <c r="H39" s="3">
        <v>1.1019999999999999E-3</v>
      </c>
      <c r="I39" s="3">
        <v>3.1393999999999998E-2</v>
      </c>
      <c r="J39" s="3">
        <v>3.7118999999999999E-2</v>
      </c>
      <c r="K39" s="3">
        <v>3.9363000000000002E-2</v>
      </c>
      <c r="L39" s="3">
        <v>5.8009999999999997E-3</v>
      </c>
      <c r="M39" s="3">
        <v>0.183751</v>
      </c>
      <c r="N39" s="3">
        <v>2.7913E-2</v>
      </c>
      <c r="O39" s="3">
        <v>1.4975E-2</v>
      </c>
      <c r="P39" s="3">
        <v>9.3300000000000002E-4</v>
      </c>
      <c r="Q39" s="3">
        <v>3.6123000000000002E-2</v>
      </c>
      <c r="R39" s="3">
        <v>2.0426E-2</v>
      </c>
      <c r="S39" s="3">
        <v>1.1095000000000001E-2</v>
      </c>
      <c r="T39" s="3">
        <v>0.229711</v>
      </c>
      <c r="U39" s="3">
        <v>3.1500000000000001E-4</v>
      </c>
      <c r="V39" s="3">
        <v>0.21546599999999999</v>
      </c>
      <c r="W39" s="3">
        <v>6.3265000000000002E-2</v>
      </c>
      <c r="X39" s="3">
        <v>1.366E-2</v>
      </c>
      <c r="Y39" s="3">
        <v>1.8027999999999999E-2</v>
      </c>
      <c r="Z39" s="3">
        <v>8.2539999999999992E-3</v>
      </c>
      <c r="AA39" s="3">
        <v>5.398E-3</v>
      </c>
      <c r="AB39" s="3">
        <v>4.5339999999999998E-2</v>
      </c>
      <c r="AC39" s="3">
        <v>1.9319999999999999E-3</v>
      </c>
      <c r="AD39" s="3">
        <v>7.4850000000000003E-3</v>
      </c>
      <c r="AE39" s="51"/>
      <c r="AF39" s="22">
        <v>796.11000000000013</v>
      </c>
      <c r="AG39" s="22">
        <v>44</v>
      </c>
      <c r="AH39" s="22">
        <v>3191</v>
      </c>
      <c r="AI39" s="22">
        <v>489</v>
      </c>
      <c r="AJ39" s="22" t="s">
        <v>65</v>
      </c>
      <c r="AK39" s="22" t="s">
        <v>65</v>
      </c>
      <c r="AL39" s="40" t="s">
        <v>61</v>
      </c>
    </row>
    <row r="40" spans="1:38" ht="26.25" customHeight="1" thickBot="1" x14ac:dyDescent="0.25">
      <c r="A40" s="60" t="s">
        <v>85</v>
      </c>
      <c r="B40" s="60" t="s">
        <v>125</v>
      </c>
      <c r="C40" s="61" t="s">
        <v>126</v>
      </c>
      <c r="D40" s="62"/>
      <c r="E40" s="3">
        <v>7.5260999999999995E-2</v>
      </c>
      <c r="F40" s="3">
        <v>1.8203E-2</v>
      </c>
      <c r="G40" s="3">
        <v>7.2000000000000002E-5</v>
      </c>
      <c r="H40" s="3">
        <v>4.3999999999999999E-5</v>
      </c>
      <c r="I40" s="3">
        <v>4.2009999999999999E-3</v>
      </c>
      <c r="J40" s="3">
        <v>4.2009999999999999E-3</v>
      </c>
      <c r="K40" s="3">
        <v>4.2009999999999999E-3</v>
      </c>
      <c r="L40" s="3">
        <v>2.856E-3</v>
      </c>
      <c r="M40" s="3">
        <v>0.10713499999999999</v>
      </c>
      <c r="N40" s="3">
        <v>5.0299999999999997E-4</v>
      </c>
      <c r="O40" s="3">
        <v>5.5000000000000002E-5</v>
      </c>
      <c r="P40" s="3" t="s">
        <v>72</v>
      </c>
      <c r="Q40" s="3" t="s">
        <v>72</v>
      </c>
      <c r="R40" s="3">
        <v>2.7500000000000002E-4</v>
      </c>
      <c r="S40" s="3">
        <v>9.3640000000000008E-3</v>
      </c>
      <c r="T40" s="3">
        <v>3.86E-4</v>
      </c>
      <c r="U40" s="3">
        <v>5.5000000000000002E-5</v>
      </c>
      <c r="V40" s="3">
        <v>5.5079999999999999E-3</v>
      </c>
      <c r="W40" s="3" t="s">
        <v>72</v>
      </c>
      <c r="X40" s="3">
        <v>1.66E-4</v>
      </c>
      <c r="Y40" s="3">
        <v>2.7399999999999999E-4</v>
      </c>
      <c r="Z40" s="3" t="s">
        <v>72</v>
      </c>
      <c r="AA40" s="3" t="s">
        <v>72</v>
      </c>
      <c r="AB40" s="3">
        <v>4.3999999999999996E-4</v>
      </c>
      <c r="AC40" s="3" t="s">
        <v>65</v>
      </c>
      <c r="AD40" s="3" t="s">
        <v>65</v>
      </c>
      <c r="AE40" s="51"/>
      <c r="AF40" s="22">
        <v>233.092243</v>
      </c>
      <c r="AG40" s="22" t="s">
        <v>65</v>
      </c>
      <c r="AH40" s="22" t="s">
        <v>65</v>
      </c>
      <c r="AI40" s="22" t="s">
        <v>65</v>
      </c>
      <c r="AJ40" s="22" t="s">
        <v>65</v>
      </c>
      <c r="AK40" s="22" t="s">
        <v>65</v>
      </c>
      <c r="AL40" s="40" t="s">
        <v>61</v>
      </c>
    </row>
    <row r="41" spans="1:38" ht="26.25" customHeight="1" thickBot="1" x14ac:dyDescent="0.25">
      <c r="A41" s="60" t="s">
        <v>122</v>
      </c>
      <c r="B41" s="60" t="s">
        <v>127</v>
      </c>
      <c r="C41" s="61" t="s">
        <v>128</v>
      </c>
      <c r="D41" s="62"/>
      <c r="E41" s="164">
        <v>4.946485</v>
      </c>
      <c r="F41" s="164">
        <v>3.697994</v>
      </c>
      <c r="G41" s="164">
        <v>0.124947</v>
      </c>
      <c r="H41" s="164">
        <v>6.3764000000000001E-2</v>
      </c>
      <c r="I41" s="164">
        <v>1.8587560000000001</v>
      </c>
      <c r="J41" s="164">
        <v>1.94912</v>
      </c>
      <c r="K41" s="164">
        <v>2.0790160000000002</v>
      </c>
      <c r="L41" s="164">
        <v>0.77871400000000002</v>
      </c>
      <c r="M41" s="164">
        <v>58.970472999999998</v>
      </c>
      <c r="N41" s="164">
        <v>1.823391</v>
      </c>
      <c r="O41" s="164">
        <v>0.259434</v>
      </c>
      <c r="P41" s="164">
        <v>4.6686999999999999E-2</v>
      </c>
      <c r="Q41" s="164">
        <v>3.1787000000000003E-2</v>
      </c>
      <c r="R41" s="164">
        <v>0.38245200000000001</v>
      </c>
      <c r="S41" s="164">
        <v>0.10111100000000001</v>
      </c>
      <c r="T41" s="164">
        <v>3.5129000000000001E-2</v>
      </c>
      <c r="U41" s="164">
        <v>8.3649999999999992E-3</v>
      </c>
      <c r="V41" s="164">
        <v>8.4697499999999994</v>
      </c>
      <c r="W41" s="164">
        <v>0.37173</v>
      </c>
      <c r="X41" s="164">
        <v>0.98190599999999995</v>
      </c>
      <c r="Y41" s="164">
        <v>0.82059000000000004</v>
      </c>
      <c r="Z41" s="164">
        <v>0.63017900000000004</v>
      </c>
      <c r="AA41" s="164">
        <v>1.0270509999999999</v>
      </c>
      <c r="AB41" s="164">
        <v>3.459727</v>
      </c>
      <c r="AC41" s="164">
        <v>0.18898999999999999</v>
      </c>
      <c r="AD41" s="164">
        <v>8.1919999999999996E-3</v>
      </c>
      <c r="AE41" s="51"/>
      <c r="AF41" s="22">
        <v>357.6</v>
      </c>
      <c r="AG41" s="22">
        <v>44</v>
      </c>
      <c r="AH41" s="22">
        <v>2302</v>
      </c>
      <c r="AI41" s="22">
        <v>16500</v>
      </c>
      <c r="AJ41" s="165">
        <v>248.477</v>
      </c>
      <c r="AK41" s="22" t="s">
        <v>65</v>
      </c>
      <c r="AL41" s="40" t="s">
        <v>61</v>
      </c>
    </row>
    <row r="42" spans="1:38" ht="26.25" customHeight="1" thickBot="1" x14ac:dyDescent="0.25">
      <c r="A42" s="60" t="s">
        <v>85</v>
      </c>
      <c r="B42" s="60" t="s">
        <v>129</v>
      </c>
      <c r="C42" s="61" t="s">
        <v>130</v>
      </c>
      <c r="D42" s="62"/>
      <c r="E42" s="3">
        <v>3.8231000000000001E-2</v>
      </c>
      <c r="F42" s="3">
        <v>0.24754200000000001</v>
      </c>
      <c r="G42" s="3">
        <v>6.4999999999999994E-5</v>
      </c>
      <c r="H42" s="3">
        <v>2.6999999999999999E-5</v>
      </c>
      <c r="I42" s="3">
        <v>9.5160000000000002E-3</v>
      </c>
      <c r="J42" s="3">
        <v>9.5160000000000002E-3</v>
      </c>
      <c r="K42" s="3">
        <v>9.5160000000000002E-3</v>
      </c>
      <c r="L42" s="3">
        <v>1.2099999999999999E-3</v>
      </c>
      <c r="M42" s="3">
        <v>2.859245</v>
      </c>
      <c r="N42" s="3">
        <v>1.9095000000000001E-2</v>
      </c>
      <c r="O42" s="3">
        <v>5.3000000000000001E-5</v>
      </c>
      <c r="P42" s="3" t="s">
        <v>72</v>
      </c>
      <c r="Q42" s="3" t="s">
        <v>72</v>
      </c>
      <c r="R42" s="3">
        <v>2.6499999999999999E-4</v>
      </c>
      <c r="S42" s="3">
        <v>9.0100000000000006E-3</v>
      </c>
      <c r="T42" s="3">
        <v>3.7100000000000002E-4</v>
      </c>
      <c r="U42" s="3">
        <v>5.3000000000000001E-5</v>
      </c>
      <c r="V42" s="3">
        <v>5.3E-3</v>
      </c>
      <c r="W42" s="3" t="s">
        <v>72</v>
      </c>
      <c r="X42" s="3">
        <v>1.9699999999999999E-4</v>
      </c>
      <c r="Y42" s="3">
        <v>2.2699999999999999E-4</v>
      </c>
      <c r="Z42" s="3" t="s">
        <v>72</v>
      </c>
      <c r="AA42" s="3" t="s">
        <v>72</v>
      </c>
      <c r="AB42" s="3">
        <v>4.2400000000000001E-4</v>
      </c>
      <c r="AC42" s="3" t="s">
        <v>65</v>
      </c>
      <c r="AD42" s="3" t="s">
        <v>65</v>
      </c>
      <c r="AE42" s="51"/>
      <c r="AF42" s="22">
        <v>230.65</v>
      </c>
      <c r="AG42" s="22" t="s">
        <v>65</v>
      </c>
      <c r="AH42" s="22" t="s">
        <v>65</v>
      </c>
      <c r="AI42" s="22" t="s">
        <v>65</v>
      </c>
      <c r="AJ42" s="22" t="s">
        <v>65</v>
      </c>
      <c r="AK42" s="22" t="s">
        <v>65</v>
      </c>
      <c r="AL42" s="40" t="s">
        <v>61</v>
      </c>
    </row>
    <row r="43" spans="1:38" ht="26.25" customHeight="1" thickBot="1" x14ac:dyDescent="0.25">
      <c r="A43" s="60" t="s">
        <v>122</v>
      </c>
      <c r="B43" s="60" t="s">
        <v>131</v>
      </c>
      <c r="C43" s="61" t="s">
        <v>132</v>
      </c>
      <c r="D43" s="62"/>
      <c r="E43" s="3">
        <v>0.133076</v>
      </c>
      <c r="F43" s="3">
        <v>3.3647000000000003E-2</v>
      </c>
      <c r="G43" s="3">
        <v>9.5278000000000002E-2</v>
      </c>
      <c r="H43" s="3">
        <v>2.43E-4</v>
      </c>
      <c r="I43" s="3">
        <v>1.7725000000000001E-2</v>
      </c>
      <c r="J43" s="3">
        <v>1.9443999999999999E-2</v>
      </c>
      <c r="K43" s="3">
        <v>2.0909000000000001E-2</v>
      </c>
      <c r="L43" s="3">
        <v>7.7819999999999999E-3</v>
      </c>
      <c r="M43" s="3">
        <v>0.12411</v>
      </c>
      <c r="N43" s="3">
        <v>2.383E-2</v>
      </c>
      <c r="O43" s="3">
        <v>1.4952999999999999E-2</v>
      </c>
      <c r="P43" s="3">
        <v>3.5300000000000002E-4</v>
      </c>
      <c r="Q43" s="3">
        <v>4.1093999999999999E-2</v>
      </c>
      <c r="R43" s="3">
        <v>2.1117E-2</v>
      </c>
      <c r="S43" s="3">
        <v>1.0029E-2</v>
      </c>
      <c r="T43" s="3">
        <v>0.25903799999999999</v>
      </c>
      <c r="U43" s="3">
        <v>1.2E-4</v>
      </c>
      <c r="V43" s="3">
        <v>9.0174000000000004E-2</v>
      </c>
      <c r="W43" s="3">
        <v>3.2696000000000003E-2</v>
      </c>
      <c r="X43" s="3">
        <v>9.7859999999999996E-3</v>
      </c>
      <c r="Y43" s="3">
        <v>1.2246999999999999E-2</v>
      </c>
      <c r="Z43" s="3">
        <v>6.4660000000000004E-3</v>
      </c>
      <c r="AA43" s="3">
        <v>3.872E-3</v>
      </c>
      <c r="AB43" s="3">
        <v>3.2370999999999997E-2</v>
      </c>
      <c r="AC43" s="3">
        <v>7.4899999999999999E-4</v>
      </c>
      <c r="AD43" s="3">
        <v>3.7429999999999998E-3</v>
      </c>
      <c r="AE43" s="51"/>
      <c r="AF43" s="22">
        <v>919.64</v>
      </c>
      <c r="AG43" s="22">
        <v>22</v>
      </c>
      <c r="AH43" s="22">
        <v>180</v>
      </c>
      <c r="AI43" s="22">
        <v>218</v>
      </c>
      <c r="AJ43" s="22" t="s">
        <v>65</v>
      </c>
      <c r="AK43" s="22" t="s">
        <v>65</v>
      </c>
      <c r="AL43" s="40" t="s">
        <v>61</v>
      </c>
    </row>
    <row r="44" spans="1:38" ht="26.25" customHeight="1" thickBot="1" x14ac:dyDescent="0.25">
      <c r="A44" s="60" t="s">
        <v>85</v>
      </c>
      <c r="B44" s="60" t="s">
        <v>133</v>
      </c>
      <c r="C44" s="61" t="s">
        <v>134</v>
      </c>
      <c r="D44" s="62"/>
      <c r="E44" s="3">
        <v>1.125713</v>
      </c>
      <c r="F44" s="3">
        <v>0.112917</v>
      </c>
      <c r="G44" s="3">
        <v>1.5070000000000001E-3</v>
      </c>
      <c r="H44" s="3">
        <v>5.9999999999999995E-4</v>
      </c>
      <c r="I44" s="3">
        <v>4.0696999999999997E-2</v>
      </c>
      <c r="J44" s="3">
        <v>4.0696999999999997E-2</v>
      </c>
      <c r="K44" s="3">
        <v>4.0696999999999997E-2</v>
      </c>
      <c r="L44" s="3">
        <v>2.6112E-2</v>
      </c>
      <c r="M44" s="3">
        <v>1.1843319999999999</v>
      </c>
      <c r="N44" s="3">
        <v>4.0200000000000001E-3</v>
      </c>
      <c r="O44" s="3">
        <v>7.54E-4</v>
      </c>
      <c r="P44" s="3" t="s">
        <v>72</v>
      </c>
      <c r="Q44" s="3" t="s">
        <v>72</v>
      </c>
      <c r="R44" s="3">
        <v>3.7690000000000002E-3</v>
      </c>
      <c r="S44" s="3">
        <v>0.128132</v>
      </c>
      <c r="T44" s="3">
        <v>5.2760000000000003E-3</v>
      </c>
      <c r="U44" s="3">
        <v>7.54E-4</v>
      </c>
      <c r="V44" s="3">
        <v>7.5371999999999995E-2</v>
      </c>
      <c r="W44" s="3" t="s">
        <v>72</v>
      </c>
      <c r="X44" s="3">
        <v>2.2690000000000002E-3</v>
      </c>
      <c r="Y44" s="3">
        <v>3.761E-3</v>
      </c>
      <c r="Z44" s="3" t="s">
        <v>72</v>
      </c>
      <c r="AA44" s="3" t="s">
        <v>72</v>
      </c>
      <c r="AB44" s="3">
        <v>6.0300000000000006E-3</v>
      </c>
      <c r="AC44" s="3" t="s">
        <v>65</v>
      </c>
      <c r="AD44" s="3" t="s">
        <v>65</v>
      </c>
      <c r="AE44" s="51"/>
      <c r="AF44" s="22">
        <v>3189.4355999999998</v>
      </c>
      <c r="AG44" s="22" t="s">
        <v>65</v>
      </c>
      <c r="AH44" s="22" t="s">
        <v>65</v>
      </c>
      <c r="AI44" s="22" t="s">
        <v>65</v>
      </c>
      <c r="AJ44" s="22" t="s">
        <v>65</v>
      </c>
      <c r="AK44" s="22" t="s">
        <v>65</v>
      </c>
      <c r="AL44" s="40" t="s">
        <v>61</v>
      </c>
    </row>
    <row r="45" spans="1:38" ht="26.25" customHeight="1" thickBot="1" x14ac:dyDescent="0.25">
      <c r="A45" s="60" t="s">
        <v>85</v>
      </c>
      <c r="B45" s="60" t="s">
        <v>135</v>
      </c>
      <c r="C45" s="61" t="s">
        <v>136</v>
      </c>
      <c r="D45" s="62"/>
      <c r="E45" s="3">
        <v>4.9298000000000002E-2</v>
      </c>
      <c r="F45" s="3">
        <v>1.758E-3</v>
      </c>
      <c r="G45" s="3">
        <v>1.256E-3</v>
      </c>
      <c r="H45" s="3" t="s">
        <v>72</v>
      </c>
      <c r="I45" s="3">
        <v>8.7900000000000001E-4</v>
      </c>
      <c r="J45" s="3">
        <v>9.4200000000000002E-4</v>
      </c>
      <c r="K45" s="3">
        <v>9.4200000000000002E-4</v>
      </c>
      <c r="L45" s="3">
        <v>2.92E-4</v>
      </c>
      <c r="M45" s="3">
        <v>4.6470000000000001E-3</v>
      </c>
      <c r="N45" s="3">
        <v>8.2000000000000001E-5</v>
      </c>
      <c r="O45" s="3">
        <v>6.0000000000000002E-6</v>
      </c>
      <c r="P45" s="3">
        <v>1.9000000000000001E-5</v>
      </c>
      <c r="Q45" s="3">
        <v>2.5000000000000001E-5</v>
      </c>
      <c r="R45" s="3">
        <v>3.1000000000000001E-5</v>
      </c>
      <c r="S45" s="3">
        <v>1.26E-4</v>
      </c>
      <c r="T45" s="3">
        <v>6.2799999999999998E-4</v>
      </c>
      <c r="U45" s="3">
        <v>6.0000000000000002E-6</v>
      </c>
      <c r="V45" s="3">
        <v>7.54E-4</v>
      </c>
      <c r="W45" s="3">
        <v>8.2000000000000001E-5</v>
      </c>
      <c r="X45" s="3">
        <v>9.9999999999999995E-7</v>
      </c>
      <c r="Y45" s="3">
        <v>6.0000000000000002E-6</v>
      </c>
      <c r="Z45" s="3">
        <v>6.0000000000000002E-6</v>
      </c>
      <c r="AA45" s="3">
        <v>9.9999999999999995E-7</v>
      </c>
      <c r="AB45" s="3">
        <v>1.4000000000000001E-5</v>
      </c>
      <c r="AC45" s="3">
        <v>5.0000000000000002E-5</v>
      </c>
      <c r="AD45" s="3">
        <v>2.4000000000000001E-5</v>
      </c>
      <c r="AE45" s="51"/>
      <c r="AF45" s="22">
        <v>26.564</v>
      </c>
      <c r="AG45" s="22" t="s">
        <v>65</v>
      </c>
      <c r="AH45" s="22" t="s">
        <v>65</v>
      </c>
      <c r="AI45" s="22" t="s">
        <v>65</v>
      </c>
      <c r="AJ45" s="22" t="s">
        <v>65</v>
      </c>
      <c r="AK45" s="22" t="s">
        <v>65</v>
      </c>
      <c r="AL45" s="40" t="s">
        <v>61</v>
      </c>
    </row>
    <row r="46" spans="1:38" ht="26.25" customHeight="1" thickBot="1" x14ac:dyDescent="0.25">
      <c r="A46" s="60" t="s">
        <v>122</v>
      </c>
      <c r="B46" s="60" t="s">
        <v>137</v>
      </c>
      <c r="C46" s="61" t="s">
        <v>138</v>
      </c>
      <c r="D46" s="62"/>
      <c r="E46" s="3" t="s">
        <v>139</v>
      </c>
      <c r="F46" s="3" t="s">
        <v>139</v>
      </c>
      <c r="G46" s="3" t="s">
        <v>139</v>
      </c>
      <c r="H46" s="3" t="s">
        <v>139</v>
      </c>
      <c r="I46" s="3" t="s">
        <v>139</v>
      </c>
      <c r="J46" s="3" t="s">
        <v>139</v>
      </c>
      <c r="K46" s="3" t="s">
        <v>139</v>
      </c>
      <c r="L46" s="3" t="s">
        <v>139</v>
      </c>
      <c r="M46" s="3" t="s">
        <v>139</v>
      </c>
      <c r="N46" s="3" t="s">
        <v>139</v>
      </c>
      <c r="O46" s="3" t="s">
        <v>139</v>
      </c>
      <c r="P46" s="3" t="s">
        <v>139</v>
      </c>
      <c r="Q46" s="3" t="s">
        <v>139</v>
      </c>
      <c r="R46" s="3" t="s">
        <v>139</v>
      </c>
      <c r="S46" s="3" t="s">
        <v>139</v>
      </c>
      <c r="T46" s="3" t="s">
        <v>139</v>
      </c>
      <c r="U46" s="3" t="s">
        <v>139</v>
      </c>
      <c r="V46" s="3" t="s">
        <v>139</v>
      </c>
      <c r="W46" s="3" t="s">
        <v>139</v>
      </c>
      <c r="X46" s="3" t="s">
        <v>139</v>
      </c>
      <c r="Y46" s="3" t="s">
        <v>139</v>
      </c>
      <c r="Z46" s="3" t="s">
        <v>139</v>
      </c>
      <c r="AA46" s="3" t="s">
        <v>139</v>
      </c>
      <c r="AB46" s="3" t="s">
        <v>139</v>
      </c>
      <c r="AC46" s="3" t="s">
        <v>139</v>
      </c>
      <c r="AD46" s="3" t="s">
        <v>139</v>
      </c>
      <c r="AE46" s="51"/>
      <c r="AF46" s="22" t="s">
        <v>139</v>
      </c>
      <c r="AG46" s="22" t="s">
        <v>139</v>
      </c>
      <c r="AH46" s="22" t="s">
        <v>139</v>
      </c>
      <c r="AI46" s="22" t="s">
        <v>139</v>
      </c>
      <c r="AJ46" s="22" t="s">
        <v>139</v>
      </c>
      <c r="AK46" s="22" t="s">
        <v>139</v>
      </c>
      <c r="AL46" s="40" t="s">
        <v>61</v>
      </c>
    </row>
    <row r="47" spans="1:38" ht="26.25" customHeight="1" thickBot="1" x14ac:dyDescent="0.25">
      <c r="A47" s="60" t="s">
        <v>85</v>
      </c>
      <c r="B47" s="60" t="s">
        <v>140</v>
      </c>
      <c r="C47" s="61" t="s">
        <v>141</v>
      </c>
      <c r="D47" s="62"/>
      <c r="E47" s="3" t="s">
        <v>139</v>
      </c>
      <c r="F47" s="3" t="s">
        <v>139</v>
      </c>
      <c r="G47" s="3" t="s">
        <v>139</v>
      </c>
      <c r="H47" s="3" t="s">
        <v>139</v>
      </c>
      <c r="I47" s="3" t="s">
        <v>139</v>
      </c>
      <c r="J47" s="3" t="s">
        <v>139</v>
      </c>
      <c r="K47" s="3" t="s">
        <v>139</v>
      </c>
      <c r="L47" s="3" t="s">
        <v>139</v>
      </c>
      <c r="M47" s="3" t="s">
        <v>139</v>
      </c>
      <c r="N47" s="3" t="s">
        <v>139</v>
      </c>
      <c r="O47" s="3" t="s">
        <v>139</v>
      </c>
      <c r="P47" s="3" t="s">
        <v>139</v>
      </c>
      <c r="Q47" s="3" t="s">
        <v>139</v>
      </c>
      <c r="R47" s="3" t="s">
        <v>139</v>
      </c>
      <c r="S47" s="3" t="s">
        <v>139</v>
      </c>
      <c r="T47" s="3" t="s">
        <v>139</v>
      </c>
      <c r="U47" s="3" t="s">
        <v>139</v>
      </c>
      <c r="V47" s="3" t="s">
        <v>139</v>
      </c>
      <c r="W47" s="3" t="s">
        <v>139</v>
      </c>
      <c r="X47" s="3" t="s">
        <v>139</v>
      </c>
      <c r="Y47" s="3" t="s">
        <v>139</v>
      </c>
      <c r="Z47" s="3" t="s">
        <v>139</v>
      </c>
      <c r="AA47" s="3" t="s">
        <v>139</v>
      </c>
      <c r="AB47" s="3" t="s">
        <v>139</v>
      </c>
      <c r="AC47" s="3" t="s">
        <v>139</v>
      </c>
      <c r="AD47" s="3" t="s">
        <v>139</v>
      </c>
      <c r="AE47" s="51"/>
      <c r="AF47" s="22" t="s">
        <v>139</v>
      </c>
      <c r="AG47" s="22" t="s">
        <v>139</v>
      </c>
      <c r="AH47" s="22" t="s">
        <v>139</v>
      </c>
      <c r="AI47" s="22" t="s">
        <v>139</v>
      </c>
      <c r="AJ47" s="22" t="s">
        <v>65</v>
      </c>
      <c r="AK47" s="22" t="s">
        <v>65</v>
      </c>
      <c r="AL47" s="40" t="s">
        <v>61</v>
      </c>
    </row>
    <row r="48" spans="1:38" ht="26.25" customHeight="1" thickBot="1" x14ac:dyDescent="0.25">
      <c r="A48" s="60" t="s">
        <v>142</v>
      </c>
      <c r="B48" s="60" t="s">
        <v>143</v>
      </c>
      <c r="C48" s="61" t="s">
        <v>144</v>
      </c>
      <c r="D48" s="62"/>
      <c r="E48" s="3" t="s">
        <v>69</v>
      </c>
      <c r="F48" s="3" t="s">
        <v>69</v>
      </c>
      <c r="G48" s="3" t="s">
        <v>69</v>
      </c>
      <c r="H48" s="3" t="s">
        <v>69</v>
      </c>
      <c r="I48" s="3" t="s">
        <v>69</v>
      </c>
      <c r="J48" s="3" t="s">
        <v>69</v>
      </c>
      <c r="K48" s="3" t="s">
        <v>69</v>
      </c>
      <c r="L48" s="3" t="s">
        <v>69</v>
      </c>
      <c r="M48" s="3" t="s">
        <v>69</v>
      </c>
      <c r="N48" s="3" t="s">
        <v>69</v>
      </c>
      <c r="O48" s="3" t="s">
        <v>69</v>
      </c>
      <c r="P48" s="3" t="s">
        <v>69</v>
      </c>
      <c r="Q48" s="3" t="s">
        <v>69</v>
      </c>
      <c r="R48" s="3" t="s">
        <v>69</v>
      </c>
      <c r="S48" s="3" t="s">
        <v>69</v>
      </c>
      <c r="T48" s="3" t="s">
        <v>69</v>
      </c>
      <c r="U48" s="3" t="s">
        <v>69</v>
      </c>
      <c r="V48" s="3" t="s">
        <v>69</v>
      </c>
      <c r="W48" s="3" t="s">
        <v>69</v>
      </c>
      <c r="X48" s="3" t="s">
        <v>69</v>
      </c>
      <c r="Y48" s="3" t="s">
        <v>69</v>
      </c>
      <c r="Z48" s="3" t="s">
        <v>69</v>
      </c>
      <c r="AA48" s="3" t="s">
        <v>69</v>
      </c>
      <c r="AB48" s="3" t="s">
        <v>69</v>
      </c>
      <c r="AC48" s="3" t="s">
        <v>69</v>
      </c>
      <c r="AD48" s="3" t="s">
        <v>69</v>
      </c>
      <c r="AE48" s="51"/>
      <c r="AF48" s="3" t="s">
        <v>69</v>
      </c>
      <c r="AG48" s="3" t="s">
        <v>69</v>
      </c>
      <c r="AH48" s="3" t="s">
        <v>69</v>
      </c>
      <c r="AI48" s="3" t="s">
        <v>69</v>
      </c>
      <c r="AJ48" s="3" t="s">
        <v>69</v>
      </c>
      <c r="AK48" s="3" t="s">
        <v>69</v>
      </c>
      <c r="AL48" s="40" t="s">
        <v>145</v>
      </c>
    </row>
    <row r="49" spans="1:38" ht="26.25" customHeight="1" thickBot="1" x14ac:dyDescent="0.25">
      <c r="A49" s="60" t="s">
        <v>142</v>
      </c>
      <c r="B49" s="60" t="s">
        <v>146</v>
      </c>
      <c r="C49" s="61" t="s">
        <v>147</v>
      </c>
      <c r="D49" s="62"/>
      <c r="E49" s="3" t="s">
        <v>65</v>
      </c>
      <c r="F49" s="3" t="s">
        <v>65</v>
      </c>
      <c r="G49" s="3" t="s">
        <v>65</v>
      </c>
      <c r="H49" s="3" t="s">
        <v>65</v>
      </c>
      <c r="I49" s="3" t="s">
        <v>65</v>
      </c>
      <c r="J49" s="3" t="s">
        <v>65</v>
      </c>
      <c r="K49" s="3" t="s">
        <v>65</v>
      </c>
      <c r="L49" s="3" t="s">
        <v>65</v>
      </c>
      <c r="M49" s="3" t="s">
        <v>65</v>
      </c>
      <c r="N49" s="3" t="s">
        <v>65</v>
      </c>
      <c r="O49" s="3" t="s">
        <v>65</v>
      </c>
      <c r="P49" s="3" t="s">
        <v>65</v>
      </c>
      <c r="Q49" s="3" t="s">
        <v>65</v>
      </c>
      <c r="R49" s="3" t="s">
        <v>65</v>
      </c>
      <c r="S49" s="3" t="s">
        <v>65</v>
      </c>
      <c r="T49" s="3" t="s">
        <v>65</v>
      </c>
      <c r="U49" s="3" t="s">
        <v>65</v>
      </c>
      <c r="V49" s="3" t="s">
        <v>65</v>
      </c>
      <c r="W49" s="3" t="s">
        <v>65</v>
      </c>
      <c r="X49" s="3" t="s">
        <v>65</v>
      </c>
      <c r="Y49" s="3" t="s">
        <v>65</v>
      </c>
      <c r="Z49" s="3" t="s">
        <v>65</v>
      </c>
      <c r="AA49" s="3" t="s">
        <v>65</v>
      </c>
      <c r="AB49" s="3" t="s">
        <v>65</v>
      </c>
      <c r="AC49" s="3" t="s">
        <v>65</v>
      </c>
      <c r="AD49" s="3" t="s">
        <v>65</v>
      </c>
      <c r="AE49" s="51"/>
      <c r="AF49" s="22" t="s">
        <v>65</v>
      </c>
      <c r="AG49" s="22" t="s">
        <v>65</v>
      </c>
      <c r="AH49" s="22" t="s">
        <v>65</v>
      </c>
      <c r="AI49" s="22" t="s">
        <v>65</v>
      </c>
      <c r="AJ49" s="22" t="s">
        <v>65</v>
      </c>
      <c r="AK49" s="22" t="s">
        <v>65</v>
      </c>
      <c r="AL49" s="40" t="s">
        <v>148</v>
      </c>
    </row>
    <row r="50" spans="1:38" ht="26.25" customHeight="1" thickBot="1" x14ac:dyDescent="0.25">
      <c r="A50" s="60" t="s">
        <v>142</v>
      </c>
      <c r="B50" s="60" t="s">
        <v>149</v>
      </c>
      <c r="C50" s="61" t="s">
        <v>150</v>
      </c>
      <c r="D50" s="62"/>
      <c r="E50" s="164">
        <v>0.167986</v>
      </c>
      <c r="F50" s="164" t="s">
        <v>65</v>
      </c>
      <c r="G50" s="164">
        <v>3.1205E-2</v>
      </c>
      <c r="H50" s="164">
        <v>1.1561999999999999E-2</v>
      </c>
      <c r="I50" s="164">
        <v>0.83385100000000001</v>
      </c>
      <c r="J50" s="164">
        <v>0.85786200000000001</v>
      </c>
      <c r="K50" s="164">
        <v>1.6365209999999999</v>
      </c>
      <c r="L50" s="164" t="s">
        <v>72</v>
      </c>
      <c r="M50" s="164">
        <v>0.72778399999999999</v>
      </c>
      <c r="N50" s="3" t="s">
        <v>65</v>
      </c>
      <c r="O50" s="3" t="s">
        <v>65</v>
      </c>
      <c r="P50" s="3" t="s">
        <v>65</v>
      </c>
      <c r="Q50" s="3" t="s">
        <v>65</v>
      </c>
      <c r="R50" s="3" t="s">
        <v>65</v>
      </c>
      <c r="S50" s="3" t="s">
        <v>65</v>
      </c>
      <c r="T50" s="3" t="s">
        <v>65</v>
      </c>
      <c r="U50" s="3" t="s">
        <v>65</v>
      </c>
      <c r="V50" s="3" t="s">
        <v>65</v>
      </c>
      <c r="W50" s="3" t="s">
        <v>65</v>
      </c>
      <c r="X50" s="3" t="s">
        <v>65</v>
      </c>
      <c r="Y50" s="3" t="s">
        <v>65</v>
      </c>
      <c r="Z50" s="3" t="s">
        <v>65</v>
      </c>
      <c r="AA50" s="3" t="s">
        <v>65</v>
      </c>
      <c r="AB50" s="3" t="s">
        <v>65</v>
      </c>
      <c r="AC50" s="3" t="s">
        <v>65</v>
      </c>
      <c r="AD50" s="3" t="s">
        <v>65</v>
      </c>
      <c r="AE50" s="51"/>
      <c r="AF50" s="22" t="s">
        <v>65</v>
      </c>
      <c r="AG50" s="22" t="s">
        <v>65</v>
      </c>
      <c r="AH50" s="22" t="s">
        <v>65</v>
      </c>
      <c r="AI50" s="22" t="s">
        <v>65</v>
      </c>
      <c r="AJ50" s="22" t="s">
        <v>65</v>
      </c>
      <c r="AK50" s="22" t="s">
        <v>65</v>
      </c>
      <c r="AL50" s="40" t="s">
        <v>151</v>
      </c>
    </row>
    <row r="51" spans="1:38" ht="26.25" customHeight="1" thickBot="1" x14ac:dyDescent="0.25">
      <c r="A51" s="60" t="s">
        <v>142</v>
      </c>
      <c r="B51" s="64" t="s">
        <v>152</v>
      </c>
      <c r="C51" s="61" t="s">
        <v>153</v>
      </c>
      <c r="D51" s="62"/>
      <c r="E51" s="3" t="s">
        <v>69</v>
      </c>
      <c r="F51" s="3" t="s">
        <v>69</v>
      </c>
      <c r="G51" s="3" t="s">
        <v>69</v>
      </c>
      <c r="H51" s="3" t="s">
        <v>69</v>
      </c>
      <c r="I51" s="3" t="s">
        <v>69</v>
      </c>
      <c r="J51" s="3" t="s">
        <v>69</v>
      </c>
      <c r="K51" s="3" t="s">
        <v>69</v>
      </c>
      <c r="L51" s="3" t="s">
        <v>69</v>
      </c>
      <c r="M51" s="3" t="s">
        <v>69</v>
      </c>
      <c r="N51" s="3" t="s">
        <v>69</v>
      </c>
      <c r="O51" s="3" t="s">
        <v>69</v>
      </c>
      <c r="P51" s="3" t="s">
        <v>69</v>
      </c>
      <c r="Q51" s="3" t="s">
        <v>69</v>
      </c>
      <c r="R51" s="3" t="s">
        <v>69</v>
      </c>
      <c r="S51" s="3" t="s">
        <v>69</v>
      </c>
      <c r="T51" s="3" t="s">
        <v>69</v>
      </c>
      <c r="U51" s="3" t="s">
        <v>69</v>
      </c>
      <c r="V51" s="3" t="s">
        <v>69</v>
      </c>
      <c r="W51" s="3" t="s">
        <v>69</v>
      </c>
      <c r="X51" s="3" t="s">
        <v>69</v>
      </c>
      <c r="Y51" s="3" t="s">
        <v>69</v>
      </c>
      <c r="Z51" s="3" t="s">
        <v>69</v>
      </c>
      <c r="AA51" s="3" t="s">
        <v>69</v>
      </c>
      <c r="AB51" s="3" t="s">
        <v>69</v>
      </c>
      <c r="AC51" s="3" t="s">
        <v>69</v>
      </c>
      <c r="AD51" s="3" t="s">
        <v>69</v>
      </c>
      <c r="AE51" s="51"/>
      <c r="AF51" s="3" t="s">
        <v>69</v>
      </c>
      <c r="AG51" s="3" t="s">
        <v>69</v>
      </c>
      <c r="AH51" s="3" t="s">
        <v>69</v>
      </c>
      <c r="AI51" s="3" t="s">
        <v>69</v>
      </c>
      <c r="AJ51" s="3" t="s">
        <v>69</v>
      </c>
      <c r="AK51" s="3" t="s">
        <v>69</v>
      </c>
      <c r="AL51" s="40" t="s">
        <v>154</v>
      </c>
    </row>
    <row r="52" spans="1:38" ht="26.25" customHeight="1" thickBot="1" x14ac:dyDescent="0.25">
      <c r="A52" s="60" t="s">
        <v>142</v>
      </c>
      <c r="B52" s="64" t="s">
        <v>155</v>
      </c>
      <c r="C52" s="66" t="s">
        <v>156</v>
      </c>
      <c r="D52" s="63"/>
      <c r="E52" s="3">
        <v>1.2869999999999999E-3</v>
      </c>
      <c r="F52" s="3">
        <v>0.177839</v>
      </c>
      <c r="G52" s="3">
        <v>5.3899999999999998E-4</v>
      </c>
      <c r="H52" s="3">
        <v>1.2400000000000001E-4</v>
      </c>
      <c r="I52" s="3">
        <v>7.221E-3</v>
      </c>
      <c r="J52" s="3">
        <v>1.2766E-2</v>
      </c>
      <c r="K52" s="3">
        <v>2.6845000000000001E-2</v>
      </c>
      <c r="L52" s="3" t="s">
        <v>65</v>
      </c>
      <c r="M52" s="3">
        <v>5.8520000000000004E-3</v>
      </c>
      <c r="N52" s="3" t="s">
        <v>65</v>
      </c>
      <c r="O52" s="3" t="s">
        <v>65</v>
      </c>
      <c r="P52" s="3" t="s">
        <v>65</v>
      </c>
      <c r="Q52" s="3" t="s">
        <v>65</v>
      </c>
      <c r="R52" s="3" t="s">
        <v>65</v>
      </c>
      <c r="S52" s="3" t="s">
        <v>65</v>
      </c>
      <c r="T52" s="3" t="s">
        <v>65</v>
      </c>
      <c r="U52" s="3" t="s">
        <v>65</v>
      </c>
      <c r="V52" s="3" t="s">
        <v>65</v>
      </c>
      <c r="W52" s="3" t="s">
        <v>65</v>
      </c>
      <c r="X52" s="3" t="s">
        <v>65</v>
      </c>
      <c r="Y52" s="3" t="s">
        <v>65</v>
      </c>
      <c r="Z52" s="3" t="s">
        <v>65</v>
      </c>
      <c r="AA52" s="3" t="s">
        <v>65</v>
      </c>
      <c r="AB52" s="3" t="s">
        <v>65</v>
      </c>
      <c r="AC52" s="3" t="s">
        <v>65</v>
      </c>
      <c r="AD52" s="3" t="s">
        <v>65</v>
      </c>
      <c r="AE52" s="51"/>
      <c r="AF52" s="22" t="s">
        <v>65</v>
      </c>
      <c r="AG52" s="22" t="s">
        <v>65</v>
      </c>
      <c r="AH52" s="22" t="s">
        <v>65</v>
      </c>
      <c r="AI52" s="22" t="s">
        <v>65</v>
      </c>
      <c r="AJ52" s="22" t="s">
        <v>65</v>
      </c>
      <c r="AK52" s="22" t="s">
        <v>65</v>
      </c>
      <c r="AL52" s="40" t="s">
        <v>157</v>
      </c>
    </row>
    <row r="53" spans="1:38" ht="26.25" customHeight="1" thickBot="1" x14ac:dyDescent="0.25">
      <c r="A53" s="60" t="s">
        <v>142</v>
      </c>
      <c r="B53" s="64" t="s">
        <v>158</v>
      </c>
      <c r="C53" s="66" t="s">
        <v>159</v>
      </c>
      <c r="D53" s="63"/>
      <c r="E53" s="3" t="s">
        <v>65</v>
      </c>
      <c r="F53" s="164">
        <v>0.84615700000000005</v>
      </c>
      <c r="G53" s="3" t="s">
        <v>72</v>
      </c>
      <c r="H53" s="3" t="s">
        <v>65</v>
      </c>
      <c r="I53" s="3" t="s">
        <v>65</v>
      </c>
      <c r="J53" s="3" t="s">
        <v>65</v>
      </c>
      <c r="K53" s="3" t="s">
        <v>65</v>
      </c>
      <c r="L53" s="3" t="s">
        <v>65</v>
      </c>
      <c r="M53" s="3" t="s">
        <v>65</v>
      </c>
      <c r="N53" s="3" t="s">
        <v>65</v>
      </c>
      <c r="O53" s="3" t="s">
        <v>65</v>
      </c>
      <c r="P53" s="3" t="s">
        <v>65</v>
      </c>
      <c r="Q53" s="3" t="s">
        <v>65</v>
      </c>
      <c r="R53" s="3" t="s">
        <v>65</v>
      </c>
      <c r="S53" s="3" t="s">
        <v>65</v>
      </c>
      <c r="T53" s="3" t="s">
        <v>65</v>
      </c>
      <c r="U53" s="3" t="s">
        <v>65</v>
      </c>
      <c r="V53" s="3" t="s">
        <v>65</v>
      </c>
      <c r="W53" s="3" t="s">
        <v>65</v>
      </c>
      <c r="X53" s="3" t="s">
        <v>65</v>
      </c>
      <c r="Y53" s="3" t="s">
        <v>65</v>
      </c>
      <c r="Z53" s="3" t="s">
        <v>65</v>
      </c>
      <c r="AA53" s="3" t="s">
        <v>65</v>
      </c>
      <c r="AB53" s="3" t="s">
        <v>65</v>
      </c>
      <c r="AC53" s="3" t="s">
        <v>65</v>
      </c>
      <c r="AD53" s="3" t="s">
        <v>65</v>
      </c>
      <c r="AE53" s="51"/>
      <c r="AF53" s="22" t="s">
        <v>65</v>
      </c>
      <c r="AG53" s="22" t="s">
        <v>65</v>
      </c>
      <c r="AH53" s="22" t="s">
        <v>65</v>
      </c>
      <c r="AI53" s="22" t="s">
        <v>65</v>
      </c>
      <c r="AJ53" s="22" t="s">
        <v>65</v>
      </c>
      <c r="AK53" s="165">
        <v>0.26900000000000002</v>
      </c>
      <c r="AL53" s="40" t="s">
        <v>160</v>
      </c>
    </row>
    <row r="54" spans="1:38" ht="37.5" customHeight="1" thickBot="1" x14ac:dyDescent="0.25">
      <c r="A54" s="60" t="s">
        <v>142</v>
      </c>
      <c r="B54" s="64" t="s">
        <v>161</v>
      </c>
      <c r="C54" s="66" t="s">
        <v>162</v>
      </c>
      <c r="D54" s="63"/>
      <c r="E54" s="3" t="s">
        <v>65</v>
      </c>
      <c r="F54" s="164">
        <v>1.4148000000000001E-2</v>
      </c>
      <c r="G54" s="3" t="s">
        <v>65</v>
      </c>
      <c r="H54" s="3" t="s">
        <v>65</v>
      </c>
      <c r="I54" s="3" t="s">
        <v>65</v>
      </c>
      <c r="J54" s="3" t="s">
        <v>65</v>
      </c>
      <c r="K54" s="3" t="s">
        <v>65</v>
      </c>
      <c r="L54" s="3" t="s">
        <v>65</v>
      </c>
      <c r="M54" s="3" t="s">
        <v>65</v>
      </c>
      <c r="N54" s="3" t="s">
        <v>65</v>
      </c>
      <c r="O54" s="3" t="s">
        <v>65</v>
      </c>
      <c r="P54" s="3" t="s">
        <v>65</v>
      </c>
      <c r="Q54" s="3" t="s">
        <v>65</v>
      </c>
      <c r="R54" s="3" t="s">
        <v>65</v>
      </c>
      <c r="S54" s="3" t="s">
        <v>65</v>
      </c>
      <c r="T54" s="3" t="s">
        <v>65</v>
      </c>
      <c r="U54" s="3" t="s">
        <v>65</v>
      </c>
      <c r="V54" s="3" t="s">
        <v>65</v>
      </c>
      <c r="W54" s="3" t="s">
        <v>65</v>
      </c>
      <c r="X54" s="3" t="s">
        <v>65</v>
      </c>
      <c r="Y54" s="3" t="s">
        <v>65</v>
      </c>
      <c r="Z54" s="3" t="s">
        <v>65</v>
      </c>
      <c r="AA54" s="3" t="s">
        <v>65</v>
      </c>
      <c r="AB54" s="3" t="s">
        <v>65</v>
      </c>
      <c r="AC54" s="3" t="s">
        <v>65</v>
      </c>
      <c r="AD54" s="3" t="s">
        <v>65</v>
      </c>
      <c r="AE54" s="51"/>
      <c r="AF54" s="22" t="s">
        <v>65</v>
      </c>
      <c r="AG54" s="22" t="s">
        <v>65</v>
      </c>
      <c r="AH54" s="22" t="s">
        <v>65</v>
      </c>
      <c r="AI54" s="22" t="s">
        <v>65</v>
      </c>
      <c r="AJ54" s="22" t="s">
        <v>65</v>
      </c>
      <c r="AK54" s="165">
        <v>507.95499999999998</v>
      </c>
      <c r="AL54" s="40" t="s">
        <v>163</v>
      </c>
    </row>
    <row r="55" spans="1:38" ht="26.25" customHeight="1" thickBot="1" x14ac:dyDescent="0.25">
      <c r="A55" s="60" t="s">
        <v>142</v>
      </c>
      <c r="B55" s="64" t="s">
        <v>164</v>
      </c>
      <c r="C55" s="66" t="s">
        <v>165</v>
      </c>
      <c r="D55" s="63"/>
      <c r="E55" s="3">
        <v>2.9E-4</v>
      </c>
      <c r="F55" s="3">
        <v>9.9999999999999991E-6</v>
      </c>
      <c r="G55" s="3">
        <v>1.3799999999999999E-4</v>
      </c>
      <c r="H55" s="3" t="s">
        <v>72</v>
      </c>
      <c r="I55" s="3">
        <v>1.94E-4</v>
      </c>
      <c r="J55" s="3">
        <v>2.3999999999999998E-4</v>
      </c>
      <c r="K55" s="3">
        <v>2.9E-4</v>
      </c>
      <c r="L55" s="3">
        <v>4.6999999999999997E-5</v>
      </c>
      <c r="M55" s="3">
        <v>2.9E-4</v>
      </c>
      <c r="N55" s="3">
        <v>2.9E-5</v>
      </c>
      <c r="O55" s="3">
        <v>1.1999999999999999E-7</v>
      </c>
      <c r="P55" s="3">
        <v>8.9999999999999999E-8</v>
      </c>
      <c r="Q55" s="3">
        <v>1.8E-5</v>
      </c>
      <c r="R55" s="3">
        <v>6.0000000000000002E-6</v>
      </c>
      <c r="S55" s="3">
        <v>3.1999999999999999E-5</v>
      </c>
      <c r="T55" s="3">
        <v>1.2E-5</v>
      </c>
      <c r="U55" s="3" t="s">
        <v>65</v>
      </c>
      <c r="V55" s="3">
        <v>1.8E-5</v>
      </c>
      <c r="W55" s="3" t="s">
        <v>65</v>
      </c>
      <c r="X55" s="3" t="s">
        <v>65</v>
      </c>
      <c r="Y55" s="3" t="s">
        <v>65</v>
      </c>
      <c r="Z55" s="3" t="s">
        <v>65</v>
      </c>
      <c r="AA55" s="3" t="s">
        <v>65</v>
      </c>
      <c r="AB55" s="3" t="s">
        <v>65</v>
      </c>
      <c r="AC55" s="3" t="s">
        <v>65</v>
      </c>
      <c r="AD55" s="3" t="s">
        <v>65</v>
      </c>
      <c r="AE55" s="51"/>
      <c r="AF55" s="22" t="s">
        <v>65</v>
      </c>
      <c r="AG55" s="22" t="s">
        <v>65</v>
      </c>
      <c r="AH55" s="22" t="s">
        <v>65</v>
      </c>
      <c r="AI55" s="22" t="s">
        <v>65</v>
      </c>
      <c r="AJ55" s="22" t="s">
        <v>65</v>
      </c>
      <c r="AK55" s="22" t="s">
        <v>65</v>
      </c>
      <c r="AL55" s="40" t="s">
        <v>166</v>
      </c>
    </row>
    <row r="56" spans="1:38" ht="26.25" customHeight="1" thickBot="1" x14ac:dyDescent="0.25">
      <c r="A56" s="64" t="s">
        <v>142</v>
      </c>
      <c r="B56" s="64" t="s">
        <v>167</v>
      </c>
      <c r="C56" s="66" t="s">
        <v>168</v>
      </c>
      <c r="D56" s="63"/>
      <c r="E56" s="3" t="s">
        <v>69</v>
      </c>
      <c r="F56" s="3" t="s">
        <v>69</v>
      </c>
      <c r="G56" s="3" t="s">
        <v>69</v>
      </c>
      <c r="H56" s="3" t="s">
        <v>69</v>
      </c>
      <c r="I56" s="3" t="s">
        <v>69</v>
      </c>
      <c r="J56" s="3" t="s">
        <v>69</v>
      </c>
      <c r="K56" s="3" t="s">
        <v>69</v>
      </c>
      <c r="L56" s="3" t="s">
        <v>69</v>
      </c>
      <c r="M56" s="3" t="s">
        <v>69</v>
      </c>
      <c r="N56" s="3" t="s">
        <v>69</v>
      </c>
      <c r="O56" s="3" t="s">
        <v>69</v>
      </c>
      <c r="P56" s="3" t="s">
        <v>69</v>
      </c>
      <c r="Q56" s="3" t="s">
        <v>69</v>
      </c>
      <c r="R56" s="3" t="s">
        <v>69</v>
      </c>
      <c r="S56" s="3" t="s">
        <v>69</v>
      </c>
      <c r="T56" s="3" t="s">
        <v>69</v>
      </c>
      <c r="U56" s="3" t="s">
        <v>69</v>
      </c>
      <c r="V56" s="3" t="s">
        <v>69</v>
      </c>
      <c r="W56" s="3" t="s">
        <v>69</v>
      </c>
      <c r="X56" s="3" t="s">
        <v>69</v>
      </c>
      <c r="Y56" s="3" t="s">
        <v>69</v>
      </c>
      <c r="Z56" s="3" t="s">
        <v>69</v>
      </c>
      <c r="AA56" s="3" t="s">
        <v>69</v>
      </c>
      <c r="AB56" s="3" t="s">
        <v>69</v>
      </c>
      <c r="AC56" s="3" t="s">
        <v>69</v>
      </c>
      <c r="AD56" s="3" t="s">
        <v>69</v>
      </c>
      <c r="AE56" s="51"/>
      <c r="AF56" s="3" t="s">
        <v>69</v>
      </c>
      <c r="AG56" s="3" t="s">
        <v>69</v>
      </c>
      <c r="AH56" s="3" t="s">
        <v>69</v>
      </c>
      <c r="AI56" s="3" t="s">
        <v>69</v>
      </c>
      <c r="AJ56" s="3" t="s">
        <v>69</v>
      </c>
      <c r="AK56" s="3" t="s">
        <v>69</v>
      </c>
      <c r="AL56" s="40" t="s">
        <v>151</v>
      </c>
    </row>
    <row r="57" spans="1:38" ht="26.25" customHeight="1" thickBot="1" x14ac:dyDescent="0.25">
      <c r="A57" s="60" t="s">
        <v>66</v>
      </c>
      <c r="B57" s="60" t="s">
        <v>169</v>
      </c>
      <c r="C57" s="61" t="s">
        <v>170</v>
      </c>
      <c r="D57" s="62"/>
      <c r="E57" s="3" t="s">
        <v>139</v>
      </c>
      <c r="F57" s="3" t="s">
        <v>139</v>
      </c>
      <c r="G57" s="3" t="s">
        <v>139</v>
      </c>
      <c r="H57" s="3" t="s">
        <v>72</v>
      </c>
      <c r="I57" s="162">
        <v>2.0420000000000004E-3</v>
      </c>
      <c r="J57" s="162">
        <v>2.8769999999999993E-3</v>
      </c>
      <c r="K57" s="162">
        <v>3.1970000000000002E-3</v>
      </c>
      <c r="L57" s="162">
        <v>6.1000000000000005E-5</v>
      </c>
      <c r="M57" s="3" t="s">
        <v>139</v>
      </c>
      <c r="N57" s="3" t="s">
        <v>139</v>
      </c>
      <c r="O57" s="3" t="s">
        <v>139</v>
      </c>
      <c r="P57" s="3" t="s">
        <v>139</v>
      </c>
      <c r="Q57" s="3" t="s">
        <v>139</v>
      </c>
      <c r="R57" s="3" t="s">
        <v>139</v>
      </c>
      <c r="S57" s="3" t="s">
        <v>139</v>
      </c>
      <c r="T57" s="3" t="s">
        <v>139</v>
      </c>
      <c r="U57" s="3" t="s">
        <v>139</v>
      </c>
      <c r="V57" s="3" t="s">
        <v>139</v>
      </c>
      <c r="W57" s="3" t="s">
        <v>139</v>
      </c>
      <c r="X57" s="3" t="s">
        <v>139</v>
      </c>
      <c r="Y57" s="3" t="s">
        <v>139</v>
      </c>
      <c r="Z57" s="3" t="s">
        <v>139</v>
      </c>
      <c r="AA57" s="3" t="s">
        <v>139</v>
      </c>
      <c r="AB57" s="3" t="s">
        <v>139</v>
      </c>
      <c r="AC57" s="3" t="s">
        <v>139</v>
      </c>
      <c r="AD57" s="3" t="s">
        <v>139</v>
      </c>
      <c r="AE57" s="51"/>
      <c r="AF57" s="22" t="s">
        <v>65</v>
      </c>
      <c r="AG57" s="22" t="s">
        <v>65</v>
      </c>
      <c r="AH57" s="22" t="s">
        <v>65</v>
      </c>
      <c r="AI57" s="22" t="s">
        <v>65</v>
      </c>
      <c r="AJ57" s="22" t="s">
        <v>65</v>
      </c>
      <c r="AK57" s="22">
        <v>505.34899999999999</v>
      </c>
      <c r="AL57" s="40" t="s">
        <v>171</v>
      </c>
    </row>
    <row r="58" spans="1:38" ht="26.25" customHeight="1" thickBot="1" x14ac:dyDescent="0.25">
      <c r="A58" s="60" t="s">
        <v>66</v>
      </c>
      <c r="B58" s="60" t="s">
        <v>172</v>
      </c>
      <c r="C58" s="61" t="s">
        <v>173</v>
      </c>
      <c r="D58" s="62"/>
      <c r="E58" s="3" t="s">
        <v>139</v>
      </c>
      <c r="F58" s="3" t="s">
        <v>139</v>
      </c>
      <c r="G58" s="3" t="s">
        <v>139</v>
      </c>
      <c r="H58" s="3" t="s">
        <v>72</v>
      </c>
      <c r="I58" s="3">
        <v>1.66E-4</v>
      </c>
      <c r="J58" s="3">
        <v>8.2600000000000002E-4</v>
      </c>
      <c r="K58" s="3">
        <v>2.124E-3</v>
      </c>
      <c r="L58" s="3">
        <v>9.9999999999999995E-7</v>
      </c>
      <c r="M58" s="3" t="s">
        <v>139</v>
      </c>
      <c r="N58" s="3" t="s">
        <v>139</v>
      </c>
      <c r="O58" s="3" t="s">
        <v>139</v>
      </c>
      <c r="P58" s="3" t="s">
        <v>139</v>
      </c>
      <c r="Q58" s="3" t="s">
        <v>139</v>
      </c>
      <c r="R58" s="3" t="s">
        <v>139</v>
      </c>
      <c r="S58" s="3" t="s">
        <v>139</v>
      </c>
      <c r="T58" s="3" t="s">
        <v>139</v>
      </c>
      <c r="U58" s="3" t="s">
        <v>139</v>
      </c>
      <c r="V58" s="3" t="s">
        <v>139</v>
      </c>
      <c r="W58" s="3" t="s">
        <v>139</v>
      </c>
      <c r="X58" s="3" t="s">
        <v>139</v>
      </c>
      <c r="Y58" s="3" t="s">
        <v>139</v>
      </c>
      <c r="Z58" s="3" t="s">
        <v>139</v>
      </c>
      <c r="AA58" s="3" t="s">
        <v>139</v>
      </c>
      <c r="AB58" s="3" t="s">
        <v>139</v>
      </c>
      <c r="AC58" s="3" t="s">
        <v>139</v>
      </c>
      <c r="AD58" s="3" t="s">
        <v>139</v>
      </c>
      <c r="AE58" s="51"/>
      <c r="AF58" s="22" t="s">
        <v>65</v>
      </c>
      <c r="AG58" s="22" t="s">
        <v>65</v>
      </c>
      <c r="AH58" s="22" t="s">
        <v>65</v>
      </c>
      <c r="AI58" s="22" t="s">
        <v>65</v>
      </c>
      <c r="AJ58" s="22" t="s">
        <v>65</v>
      </c>
      <c r="AK58" s="22">
        <v>53.713999999999999</v>
      </c>
      <c r="AL58" s="40" t="s">
        <v>174</v>
      </c>
    </row>
    <row r="59" spans="1:38" ht="26.25" customHeight="1" thickBot="1" x14ac:dyDescent="0.25">
      <c r="A59" s="60" t="s">
        <v>66</v>
      </c>
      <c r="B59" s="68" t="s">
        <v>175</v>
      </c>
      <c r="C59" s="61" t="s">
        <v>176</v>
      </c>
      <c r="D59" s="62"/>
      <c r="E59" s="3" t="s">
        <v>139</v>
      </c>
      <c r="F59" s="3" t="s">
        <v>139</v>
      </c>
      <c r="G59" s="3" t="s">
        <v>139</v>
      </c>
      <c r="H59" s="3" t="s">
        <v>72</v>
      </c>
      <c r="I59" s="3">
        <v>4.4200000000000001E-4</v>
      </c>
      <c r="J59" s="3">
        <v>4.9799999999999996E-4</v>
      </c>
      <c r="K59" s="3">
        <v>5.53E-4</v>
      </c>
      <c r="L59" s="3">
        <v>2.9999999999999999E-7</v>
      </c>
      <c r="M59" s="3" t="s">
        <v>139</v>
      </c>
      <c r="N59" s="3" t="s">
        <v>139</v>
      </c>
      <c r="O59" s="3" t="s">
        <v>139</v>
      </c>
      <c r="P59" s="3" t="s">
        <v>139</v>
      </c>
      <c r="Q59" s="3" t="s">
        <v>139</v>
      </c>
      <c r="R59" s="3" t="s">
        <v>139</v>
      </c>
      <c r="S59" s="3" t="s">
        <v>139</v>
      </c>
      <c r="T59" s="3" t="s">
        <v>139</v>
      </c>
      <c r="U59" s="3" t="s">
        <v>139</v>
      </c>
      <c r="V59" s="3" t="s">
        <v>139</v>
      </c>
      <c r="W59" s="3" t="s">
        <v>139</v>
      </c>
      <c r="X59" s="3" t="s">
        <v>139</v>
      </c>
      <c r="Y59" s="3" t="s">
        <v>139</v>
      </c>
      <c r="Z59" s="3" t="s">
        <v>139</v>
      </c>
      <c r="AA59" s="3" t="s">
        <v>139</v>
      </c>
      <c r="AB59" s="3" t="s">
        <v>139</v>
      </c>
      <c r="AC59" s="3" t="s">
        <v>139</v>
      </c>
      <c r="AD59" s="3" t="s">
        <v>139</v>
      </c>
      <c r="AE59" s="51"/>
      <c r="AF59" s="22" t="s">
        <v>65</v>
      </c>
      <c r="AG59" s="22" t="s">
        <v>65</v>
      </c>
      <c r="AH59" s="22" t="s">
        <v>65</v>
      </c>
      <c r="AI59" s="22" t="s">
        <v>65</v>
      </c>
      <c r="AJ59" s="22" t="s">
        <v>65</v>
      </c>
      <c r="AK59" s="22" t="s">
        <v>65</v>
      </c>
      <c r="AL59" s="40" t="s">
        <v>177</v>
      </c>
    </row>
    <row r="60" spans="1:38" ht="26.25" customHeight="1" thickBot="1" x14ac:dyDescent="0.25">
      <c r="A60" s="60" t="s">
        <v>66</v>
      </c>
      <c r="B60" s="68" t="s">
        <v>178</v>
      </c>
      <c r="C60" s="61" t="s">
        <v>179</v>
      </c>
      <c r="D60" s="103"/>
      <c r="E60" s="3">
        <v>5.411E-3</v>
      </c>
      <c r="F60" s="3" t="s">
        <v>65</v>
      </c>
      <c r="G60" s="3">
        <v>3.0000000000000001E-5</v>
      </c>
      <c r="H60" s="3" t="s">
        <v>65</v>
      </c>
      <c r="I60" s="3">
        <v>5.8409999999999998E-3</v>
      </c>
      <c r="J60" s="3">
        <v>5.7729000000000003E-2</v>
      </c>
      <c r="K60" s="3">
        <v>0.11920699999999999</v>
      </c>
      <c r="L60" s="3" t="s">
        <v>65</v>
      </c>
      <c r="M60" s="3">
        <v>5.9040000000000004E-3</v>
      </c>
      <c r="N60" s="3" t="s">
        <v>65</v>
      </c>
      <c r="O60" s="3" t="s">
        <v>65</v>
      </c>
      <c r="P60" s="3" t="s">
        <v>65</v>
      </c>
      <c r="Q60" s="3" t="s">
        <v>65</v>
      </c>
      <c r="R60" s="3" t="s">
        <v>65</v>
      </c>
      <c r="S60" s="3" t="s">
        <v>65</v>
      </c>
      <c r="T60" s="3" t="s">
        <v>65</v>
      </c>
      <c r="U60" s="3" t="s">
        <v>65</v>
      </c>
      <c r="V60" s="3" t="s">
        <v>65</v>
      </c>
      <c r="W60" s="3" t="s">
        <v>65</v>
      </c>
      <c r="X60" s="3" t="s">
        <v>65</v>
      </c>
      <c r="Y60" s="3" t="s">
        <v>65</v>
      </c>
      <c r="Z60" s="3" t="s">
        <v>65</v>
      </c>
      <c r="AA60" s="3" t="s">
        <v>65</v>
      </c>
      <c r="AB60" s="3" t="s">
        <v>65</v>
      </c>
      <c r="AC60" s="3" t="s">
        <v>65</v>
      </c>
      <c r="AD60" s="3" t="s">
        <v>65</v>
      </c>
      <c r="AE60" s="51"/>
      <c r="AF60" s="22" t="s">
        <v>65</v>
      </c>
      <c r="AG60" s="22" t="s">
        <v>65</v>
      </c>
      <c r="AH60" s="22" t="s">
        <v>65</v>
      </c>
      <c r="AI60" s="22" t="s">
        <v>65</v>
      </c>
      <c r="AJ60" s="22" t="s">
        <v>65</v>
      </c>
      <c r="AK60" s="22" t="s">
        <v>65</v>
      </c>
      <c r="AL60" s="40" t="s">
        <v>180</v>
      </c>
    </row>
    <row r="61" spans="1:38" ht="26.25" customHeight="1" thickBot="1" x14ac:dyDescent="0.25">
      <c r="A61" s="60" t="s">
        <v>66</v>
      </c>
      <c r="B61" s="68" t="s">
        <v>181</v>
      </c>
      <c r="C61" s="61" t="s">
        <v>182</v>
      </c>
      <c r="D61" s="62"/>
      <c r="E61" s="119" t="s">
        <v>65</v>
      </c>
      <c r="F61" s="119" t="s">
        <v>65</v>
      </c>
      <c r="G61" s="119" t="s">
        <v>65</v>
      </c>
      <c r="H61" s="119" t="s">
        <v>65</v>
      </c>
      <c r="I61" s="164">
        <v>0.193993</v>
      </c>
      <c r="J61" s="164">
        <v>1.9882939999999998</v>
      </c>
      <c r="K61" s="164">
        <v>6.6254899999999992</v>
      </c>
      <c r="L61" s="119" t="s">
        <v>65</v>
      </c>
      <c r="M61" s="119" t="s">
        <v>65</v>
      </c>
      <c r="N61" s="119" t="s">
        <v>65</v>
      </c>
      <c r="O61" s="119" t="s">
        <v>65</v>
      </c>
      <c r="P61" s="119" t="s">
        <v>65</v>
      </c>
      <c r="Q61" s="119" t="s">
        <v>65</v>
      </c>
      <c r="R61" s="119" t="s">
        <v>65</v>
      </c>
      <c r="S61" s="119" t="s">
        <v>65</v>
      </c>
      <c r="T61" s="119" t="s">
        <v>65</v>
      </c>
      <c r="U61" s="119" t="s">
        <v>65</v>
      </c>
      <c r="V61" s="119" t="s">
        <v>65</v>
      </c>
      <c r="W61" s="119" t="s">
        <v>65</v>
      </c>
      <c r="X61" s="119" t="s">
        <v>65</v>
      </c>
      <c r="Y61" s="119" t="s">
        <v>65</v>
      </c>
      <c r="Z61" s="119" t="s">
        <v>65</v>
      </c>
      <c r="AA61" s="119" t="s">
        <v>65</v>
      </c>
      <c r="AB61" s="119" t="s">
        <v>65</v>
      </c>
      <c r="AC61" s="119" t="s">
        <v>65</v>
      </c>
      <c r="AD61" s="119" t="s">
        <v>65</v>
      </c>
      <c r="AE61" s="51"/>
      <c r="AF61" s="22" t="s">
        <v>65</v>
      </c>
      <c r="AG61" s="22" t="s">
        <v>65</v>
      </c>
      <c r="AH61" s="22" t="s">
        <v>65</v>
      </c>
      <c r="AI61" s="22" t="s">
        <v>65</v>
      </c>
      <c r="AJ61" s="22" t="s">
        <v>65</v>
      </c>
      <c r="AK61" s="22" t="s">
        <v>65</v>
      </c>
      <c r="AL61" s="40" t="s">
        <v>183</v>
      </c>
    </row>
    <row r="62" spans="1:38" ht="26.25" customHeight="1" thickBot="1" x14ac:dyDescent="0.25">
      <c r="A62" s="60" t="s">
        <v>66</v>
      </c>
      <c r="B62" s="68" t="s">
        <v>184</v>
      </c>
      <c r="C62" s="61" t="s">
        <v>185</v>
      </c>
      <c r="D62" s="62"/>
      <c r="E62" s="119" t="s">
        <v>65</v>
      </c>
      <c r="F62" s="149">
        <v>1.9759999999999999E-3</v>
      </c>
      <c r="G62" s="149" t="s">
        <v>65</v>
      </c>
      <c r="H62" s="149" t="s">
        <v>65</v>
      </c>
      <c r="I62" s="149">
        <v>3.5500000000000001E-4</v>
      </c>
      <c r="J62" s="149">
        <v>3.117E-3</v>
      </c>
      <c r="K62" s="149">
        <v>7.0939999999999996E-3</v>
      </c>
      <c r="L62" s="119" t="s">
        <v>65</v>
      </c>
      <c r="M62" s="119" t="s">
        <v>65</v>
      </c>
      <c r="N62" s="119" t="s">
        <v>65</v>
      </c>
      <c r="O62" s="119" t="s">
        <v>65</v>
      </c>
      <c r="P62" s="119" t="s">
        <v>65</v>
      </c>
      <c r="Q62" s="119" t="s">
        <v>65</v>
      </c>
      <c r="R62" s="119" t="s">
        <v>65</v>
      </c>
      <c r="S62" s="119" t="s">
        <v>65</v>
      </c>
      <c r="T62" s="119" t="s">
        <v>65</v>
      </c>
      <c r="U62" s="119" t="s">
        <v>65</v>
      </c>
      <c r="V62" s="119" t="s">
        <v>65</v>
      </c>
      <c r="W62" s="119" t="s">
        <v>65</v>
      </c>
      <c r="X62" s="119" t="s">
        <v>65</v>
      </c>
      <c r="Y62" s="119" t="s">
        <v>65</v>
      </c>
      <c r="Z62" s="119" t="s">
        <v>65</v>
      </c>
      <c r="AA62" s="119" t="s">
        <v>65</v>
      </c>
      <c r="AB62" s="119" t="s">
        <v>65</v>
      </c>
      <c r="AC62" s="119" t="s">
        <v>65</v>
      </c>
      <c r="AD62" s="119" t="s">
        <v>65</v>
      </c>
      <c r="AE62" s="51"/>
      <c r="AF62" s="22" t="s">
        <v>65</v>
      </c>
      <c r="AG62" s="22" t="s">
        <v>65</v>
      </c>
      <c r="AH62" s="22" t="s">
        <v>65</v>
      </c>
      <c r="AI62" s="22" t="s">
        <v>65</v>
      </c>
      <c r="AJ62" s="22" t="s">
        <v>65</v>
      </c>
      <c r="AK62" s="22" t="s">
        <v>65</v>
      </c>
      <c r="AL62" s="40" t="s">
        <v>186</v>
      </c>
    </row>
    <row r="63" spans="1:38" ht="26.25" customHeight="1" thickBot="1" x14ac:dyDescent="0.25">
      <c r="A63" s="60" t="s">
        <v>66</v>
      </c>
      <c r="B63" s="68" t="s">
        <v>187</v>
      </c>
      <c r="C63" s="66" t="s">
        <v>188</v>
      </c>
      <c r="D63" s="69"/>
      <c r="E63" s="3">
        <v>3.1399999999999999E-4</v>
      </c>
      <c r="F63" s="3" t="s">
        <v>65</v>
      </c>
      <c r="G63" s="3">
        <v>3.8999999999999999E-5</v>
      </c>
      <c r="H63" s="3" t="s">
        <v>65</v>
      </c>
      <c r="I63" s="3">
        <v>3.522E-3</v>
      </c>
      <c r="J63" s="3">
        <v>1.1691E-2</v>
      </c>
      <c r="K63" s="3">
        <v>3.2014000000000001E-2</v>
      </c>
      <c r="L63" s="119" t="s">
        <v>65</v>
      </c>
      <c r="M63" s="3">
        <v>1.333E-3</v>
      </c>
      <c r="N63" s="3" t="s">
        <v>65</v>
      </c>
      <c r="O63" s="3" t="s">
        <v>65</v>
      </c>
      <c r="P63" s="3" t="s">
        <v>65</v>
      </c>
      <c r="Q63" s="3" t="s">
        <v>65</v>
      </c>
      <c r="R63" s="3" t="s">
        <v>65</v>
      </c>
      <c r="S63" s="3" t="s">
        <v>65</v>
      </c>
      <c r="T63" s="3" t="s">
        <v>65</v>
      </c>
      <c r="U63" s="3" t="s">
        <v>65</v>
      </c>
      <c r="V63" s="3" t="s">
        <v>65</v>
      </c>
      <c r="W63" s="3" t="s">
        <v>65</v>
      </c>
      <c r="X63" s="3" t="s">
        <v>65</v>
      </c>
      <c r="Y63" s="3" t="s">
        <v>65</v>
      </c>
      <c r="Z63" s="3" t="s">
        <v>65</v>
      </c>
      <c r="AA63" s="3" t="s">
        <v>65</v>
      </c>
      <c r="AB63" s="3" t="s">
        <v>65</v>
      </c>
      <c r="AC63" s="3" t="s">
        <v>65</v>
      </c>
      <c r="AD63" s="3" t="s">
        <v>65</v>
      </c>
      <c r="AE63" s="51"/>
      <c r="AF63" s="22" t="s">
        <v>65</v>
      </c>
      <c r="AG63" s="22" t="s">
        <v>65</v>
      </c>
      <c r="AH63" s="22" t="s">
        <v>65</v>
      </c>
      <c r="AI63" s="22" t="s">
        <v>65</v>
      </c>
      <c r="AJ63" s="22" t="s">
        <v>65</v>
      </c>
      <c r="AK63" s="22" t="s">
        <v>65</v>
      </c>
      <c r="AL63" s="40" t="s">
        <v>151</v>
      </c>
    </row>
    <row r="64" spans="1:38" ht="26.25" customHeight="1" thickBot="1" x14ac:dyDescent="0.25">
      <c r="A64" s="60" t="s">
        <v>66</v>
      </c>
      <c r="B64" s="68" t="s">
        <v>189</v>
      </c>
      <c r="C64" s="61" t="s">
        <v>190</v>
      </c>
      <c r="D64" s="62"/>
      <c r="E64" s="3" t="s">
        <v>69</v>
      </c>
      <c r="F64" s="3" t="s">
        <v>69</v>
      </c>
      <c r="G64" s="3" t="s">
        <v>69</v>
      </c>
      <c r="H64" s="3" t="s">
        <v>69</v>
      </c>
      <c r="I64" s="3" t="s">
        <v>69</v>
      </c>
      <c r="J64" s="3" t="s">
        <v>69</v>
      </c>
      <c r="K64" s="3" t="s">
        <v>69</v>
      </c>
      <c r="L64" s="3" t="s">
        <v>69</v>
      </c>
      <c r="M64" s="3" t="s">
        <v>69</v>
      </c>
      <c r="N64" s="3" t="s">
        <v>69</v>
      </c>
      <c r="O64" s="3" t="s">
        <v>69</v>
      </c>
      <c r="P64" s="3" t="s">
        <v>69</v>
      </c>
      <c r="Q64" s="3" t="s">
        <v>69</v>
      </c>
      <c r="R64" s="3" t="s">
        <v>69</v>
      </c>
      <c r="S64" s="3" t="s">
        <v>69</v>
      </c>
      <c r="T64" s="3" t="s">
        <v>69</v>
      </c>
      <c r="U64" s="3" t="s">
        <v>69</v>
      </c>
      <c r="V64" s="3" t="s">
        <v>69</v>
      </c>
      <c r="W64" s="3" t="s">
        <v>69</v>
      </c>
      <c r="X64" s="3" t="s">
        <v>69</v>
      </c>
      <c r="Y64" s="3" t="s">
        <v>69</v>
      </c>
      <c r="Z64" s="3" t="s">
        <v>69</v>
      </c>
      <c r="AA64" s="3" t="s">
        <v>69</v>
      </c>
      <c r="AB64" s="3" t="s">
        <v>69</v>
      </c>
      <c r="AC64" s="3" t="s">
        <v>69</v>
      </c>
      <c r="AD64" s="3" t="s">
        <v>69</v>
      </c>
      <c r="AE64" s="51"/>
      <c r="AF64" s="3" t="s">
        <v>69</v>
      </c>
      <c r="AG64" s="3" t="s">
        <v>69</v>
      </c>
      <c r="AH64" s="3" t="s">
        <v>69</v>
      </c>
      <c r="AI64" s="3" t="s">
        <v>69</v>
      </c>
      <c r="AJ64" s="3" t="s">
        <v>69</v>
      </c>
      <c r="AK64" s="3" t="s">
        <v>69</v>
      </c>
      <c r="AL64" s="40" t="s">
        <v>191</v>
      </c>
    </row>
    <row r="65" spans="1:38" ht="26.25" customHeight="1" thickBot="1" x14ac:dyDescent="0.25">
      <c r="A65" s="60" t="s">
        <v>66</v>
      </c>
      <c r="B65" s="64" t="s">
        <v>192</v>
      </c>
      <c r="C65" s="61" t="s">
        <v>193</v>
      </c>
      <c r="D65" s="62"/>
      <c r="E65" s="3" t="s">
        <v>69</v>
      </c>
      <c r="F65" s="3" t="s">
        <v>69</v>
      </c>
      <c r="G65" s="3" t="s">
        <v>69</v>
      </c>
      <c r="H65" s="3" t="s">
        <v>69</v>
      </c>
      <c r="I65" s="3" t="s">
        <v>69</v>
      </c>
      <c r="J65" s="3" t="s">
        <v>69</v>
      </c>
      <c r="K65" s="3" t="s">
        <v>69</v>
      </c>
      <c r="L65" s="3" t="s">
        <v>69</v>
      </c>
      <c r="M65" s="3" t="s">
        <v>69</v>
      </c>
      <c r="N65" s="3" t="s">
        <v>69</v>
      </c>
      <c r="O65" s="3" t="s">
        <v>69</v>
      </c>
      <c r="P65" s="3" t="s">
        <v>69</v>
      </c>
      <c r="Q65" s="3" t="s">
        <v>69</v>
      </c>
      <c r="R65" s="3" t="s">
        <v>69</v>
      </c>
      <c r="S65" s="3" t="s">
        <v>69</v>
      </c>
      <c r="T65" s="3" t="s">
        <v>69</v>
      </c>
      <c r="U65" s="3" t="s">
        <v>69</v>
      </c>
      <c r="V65" s="3" t="s">
        <v>69</v>
      </c>
      <c r="W65" s="3" t="s">
        <v>69</v>
      </c>
      <c r="X65" s="3" t="s">
        <v>69</v>
      </c>
      <c r="Y65" s="3" t="s">
        <v>69</v>
      </c>
      <c r="Z65" s="3" t="s">
        <v>69</v>
      </c>
      <c r="AA65" s="3" t="s">
        <v>69</v>
      </c>
      <c r="AB65" s="3" t="s">
        <v>69</v>
      </c>
      <c r="AC65" s="3" t="s">
        <v>69</v>
      </c>
      <c r="AD65" s="3" t="s">
        <v>69</v>
      </c>
      <c r="AE65" s="51"/>
      <c r="AF65" s="3" t="s">
        <v>69</v>
      </c>
      <c r="AG65" s="3" t="s">
        <v>69</v>
      </c>
      <c r="AH65" s="3" t="s">
        <v>69</v>
      </c>
      <c r="AI65" s="3" t="s">
        <v>69</v>
      </c>
      <c r="AJ65" s="3" t="s">
        <v>69</v>
      </c>
      <c r="AK65" s="3" t="s">
        <v>69</v>
      </c>
      <c r="AL65" s="40" t="s">
        <v>194</v>
      </c>
    </row>
    <row r="66" spans="1:38" ht="26.25" customHeight="1" thickBot="1" x14ac:dyDescent="0.25">
      <c r="A66" s="60" t="s">
        <v>66</v>
      </c>
      <c r="B66" s="64" t="s">
        <v>195</v>
      </c>
      <c r="C66" s="61" t="s">
        <v>196</v>
      </c>
      <c r="D66" s="62"/>
      <c r="E66" s="3" t="s">
        <v>69</v>
      </c>
      <c r="F66" s="3" t="s">
        <v>69</v>
      </c>
      <c r="G66" s="3" t="s">
        <v>69</v>
      </c>
      <c r="H66" s="3" t="s">
        <v>69</v>
      </c>
      <c r="I66" s="3" t="s">
        <v>69</v>
      </c>
      <c r="J66" s="3" t="s">
        <v>69</v>
      </c>
      <c r="K66" s="3" t="s">
        <v>69</v>
      </c>
      <c r="L66" s="3" t="s">
        <v>69</v>
      </c>
      <c r="M66" s="3" t="s">
        <v>69</v>
      </c>
      <c r="N66" s="3" t="s">
        <v>69</v>
      </c>
      <c r="O66" s="3" t="s">
        <v>69</v>
      </c>
      <c r="P66" s="3" t="s">
        <v>69</v>
      </c>
      <c r="Q66" s="3" t="s">
        <v>69</v>
      </c>
      <c r="R66" s="3" t="s">
        <v>69</v>
      </c>
      <c r="S66" s="3" t="s">
        <v>69</v>
      </c>
      <c r="T66" s="3" t="s">
        <v>69</v>
      </c>
      <c r="U66" s="3" t="s">
        <v>69</v>
      </c>
      <c r="V66" s="3" t="s">
        <v>69</v>
      </c>
      <c r="W66" s="3" t="s">
        <v>69</v>
      </c>
      <c r="X66" s="3" t="s">
        <v>69</v>
      </c>
      <c r="Y66" s="3" t="s">
        <v>69</v>
      </c>
      <c r="Z66" s="3" t="s">
        <v>69</v>
      </c>
      <c r="AA66" s="3" t="s">
        <v>69</v>
      </c>
      <c r="AB66" s="3" t="s">
        <v>69</v>
      </c>
      <c r="AC66" s="3" t="s">
        <v>69</v>
      </c>
      <c r="AD66" s="3" t="s">
        <v>69</v>
      </c>
      <c r="AE66" s="51"/>
      <c r="AF66" s="3" t="s">
        <v>69</v>
      </c>
      <c r="AG66" s="3" t="s">
        <v>69</v>
      </c>
      <c r="AH66" s="3" t="s">
        <v>69</v>
      </c>
      <c r="AI66" s="3" t="s">
        <v>69</v>
      </c>
      <c r="AJ66" s="3" t="s">
        <v>69</v>
      </c>
      <c r="AK66" s="3" t="s">
        <v>69</v>
      </c>
      <c r="AL66" s="40" t="s">
        <v>197</v>
      </c>
    </row>
    <row r="67" spans="1:38" ht="26.25" customHeight="1" thickBot="1" x14ac:dyDescent="0.25">
      <c r="A67" s="60" t="s">
        <v>66</v>
      </c>
      <c r="B67" s="64" t="s">
        <v>198</v>
      </c>
      <c r="C67" s="61" t="s">
        <v>199</v>
      </c>
      <c r="D67" s="62"/>
      <c r="E67" s="3" t="s">
        <v>69</v>
      </c>
      <c r="F67" s="3" t="s">
        <v>69</v>
      </c>
      <c r="G67" s="3" t="s">
        <v>69</v>
      </c>
      <c r="H67" s="3" t="s">
        <v>69</v>
      </c>
      <c r="I67" s="3" t="s">
        <v>69</v>
      </c>
      <c r="J67" s="3" t="s">
        <v>69</v>
      </c>
      <c r="K67" s="3" t="s">
        <v>69</v>
      </c>
      <c r="L67" s="3" t="s">
        <v>69</v>
      </c>
      <c r="M67" s="3" t="s">
        <v>69</v>
      </c>
      <c r="N67" s="3" t="s">
        <v>69</v>
      </c>
      <c r="O67" s="3" t="s">
        <v>69</v>
      </c>
      <c r="P67" s="3" t="s">
        <v>69</v>
      </c>
      <c r="Q67" s="3" t="s">
        <v>69</v>
      </c>
      <c r="R67" s="3" t="s">
        <v>69</v>
      </c>
      <c r="S67" s="3" t="s">
        <v>69</v>
      </c>
      <c r="T67" s="3" t="s">
        <v>69</v>
      </c>
      <c r="U67" s="3" t="s">
        <v>69</v>
      </c>
      <c r="V67" s="3" t="s">
        <v>69</v>
      </c>
      <c r="W67" s="3" t="s">
        <v>69</v>
      </c>
      <c r="X67" s="3" t="s">
        <v>69</v>
      </c>
      <c r="Y67" s="3" t="s">
        <v>69</v>
      </c>
      <c r="Z67" s="3" t="s">
        <v>69</v>
      </c>
      <c r="AA67" s="3" t="s">
        <v>69</v>
      </c>
      <c r="AB67" s="3" t="s">
        <v>69</v>
      </c>
      <c r="AC67" s="3" t="s">
        <v>69</v>
      </c>
      <c r="AD67" s="3" t="s">
        <v>69</v>
      </c>
      <c r="AE67" s="51"/>
      <c r="AF67" s="3" t="s">
        <v>69</v>
      </c>
      <c r="AG67" s="3" t="s">
        <v>69</v>
      </c>
      <c r="AH67" s="3" t="s">
        <v>69</v>
      </c>
      <c r="AI67" s="3" t="s">
        <v>69</v>
      </c>
      <c r="AJ67" s="3" t="s">
        <v>69</v>
      </c>
      <c r="AK67" s="3" t="s">
        <v>69</v>
      </c>
      <c r="AL67" s="40" t="s">
        <v>200</v>
      </c>
    </row>
    <row r="68" spans="1:38" ht="26.25" customHeight="1" thickBot="1" x14ac:dyDescent="0.25">
      <c r="A68" s="60" t="s">
        <v>66</v>
      </c>
      <c r="B68" s="64" t="s">
        <v>201</v>
      </c>
      <c r="C68" s="61" t="s">
        <v>202</v>
      </c>
      <c r="D68" s="62"/>
      <c r="E68" s="3" t="s">
        <v>69</v>
      </c>
      <c r="F68" s="3" t="s">
        <v>69</v>
      </c>
      <c r="G68" s="3" t="s">
        <v>69</v>
      </c>
      <c r="H68" s="3" t="s">
        <v>69</v>
      </c>
      <c r="I68" s="3" t="s">
        <v>69</v>
      </c>
      <c r="J68" s="3" t="s">
        <v>69</v>
      </c>
      <c r="K68" s="3" t="s">
        <v>69</v>
      </c>
      <c r="L68" s="3" t="s">
        <v>69</v>
      </c>
      <c r="M68" s="3" t="s">
        <v>69</v>
      </c>
      <c r="N68" s="3" t="s">
        <v>69</v>
      </c>
      <c r="O68" s="3" t="s">
        <v>69</v>
      </c>
      <c r="P68" s="3" t="s">
        <v>69</v>
      </c>
      <c r="Q68" s="3" t="s">
        <v>69</v>
      </c>
      <c r="R68" s="3" t="s">
        <v>69</v>
      </c>
      <c r="S68" s="3" t="s">
        <v>69</v>
      </c>
      <c r="T68" s="3" t="s">
        <v>69</v>
      </c>
      <c r="U68" s="3" t="s">
        <v>69</v>
      </c>
      <c r="V68" s="3" t="s">
        <v>69</v>
      </c>
      <c r="W68" s="3" t="s">
        <v>69</v>
      </c>
      <c r="X68" s="3" t="s">
        <v>69</v>
      </c>
      <c r="Y68" s="3" t="s">
        <v>69</v>
      </c>
      <c r="Z68" s="3" t="s">
        <v>69</v>
      </c>
      <c r="AA68" s="3" t="s">
        <v>69</v>
      </c>
      <c r="AB68" s="3" t="s">
        <v>69</v>
      </c>
      <c r="AC68" s="3" t="s">
        <v>69</v>
      </c>
      <c r="AD68" s="3" t="s">
        <v>69</v>
      </c>
      <c r="AE68" s="51"/>
      <c r="AF68" s="3" t="s">
        <v>69</v>
      </c>
      <c r="AG68" s="3" t="s">
        <v>69</v>
      </c>
      <c r="AH68" s="3" t="s">
        <v>69</v>
      </c>
      <c r="AI68" s="3" t="s">
        <v>69</v>
      </c>
      <c r="AJ68" s="3" t="s">
        <v>69</v>
      </c>
      <c r="AK68" s="3" t="s">
        <v>69</v>
      </c>
      <c r="AL68" s="40" t="s">
        <v>203</v>
      </c>
    </row>
    <row r="69" spans="1:38" ht="26.25" customHeight="1" thickBot="1" x14ac:dyDescent="0.25">
      <c r="A69" s="60" t="s">
        <v>66</v>
      </c>
      <c r="B69" s="60" t="s">
        <v>204</v>
      </c>
      <c r="C69" s="61" t="s">
        <v>205</v>
      </c>
      <c r="D69" s="67"/>
      <c r="E69" s="3" t="s">
        <v>69</v>
      </c>
      <c r="F69" s="3" t="s">
        <v>69</v>
      </c>
      <c r="G69" s="3" t="s">
        <v>69</v>
      </c>
      <c r="H69" s="3" t="s">
        <v>69</v>
      </c>
      <c r="I69" s="3" t="s">
        <v>69</v>
      </c>
      <c r="J69" s="3" t="s">
        <v>69</v>
      </c>
      <c r="K69" s="3" t="s">
        <v>69</v>
      </c>
      <c r="L69" s="3" t="s">
        <v>69</v>
      </c>
      <c r="M69" s="3" t="s">
        <v>69</v>
      </c>
      <c r="N69" s="3" t="s">
        <v>69</v>
      </c>
      <c r="O69" s="3" t="s">
        <v>69</v>
      </c>
      <c r="P69" s="3" t="s">
        <v>69</v>
      </c>
      <c r="Q69" s="3" t="s">
        <v>69</v>
      </c>
      <c r="R69" s="3" t="s">
        <v>69</v>
      </c>
      <c r="S69" s="3" t="s">
        <v>69</v>
      </c>
      <c r="T69" s="3" t="s">
        <v>69</v>
      </c>
      <c r="U69" s="3" t="s">
        <v>69</v>
      </c>
      <c r="V69" s="3" t="s">
        <v>69</v>
      </c>
      <c r="W69" s="3" t="s">
        <v>69</v>
      </c>
      <c r="X69" s="3" t="s">
        <v>69</v>
      </c>
      <c r="Y69" s="3" t="s">
        <v>69</v>
      </c>
      <c r="Z69" s="3" t="s">
        <v>69</v>
      </c>
      <c r="AA69" s="3" t="s">
        <v>69</v>
      </c>
      <c r="AB69" s="3" t="s">
        <v>69</v>
      </c>
      <c r="AC69" s="3" t="s">
        <v>69</v>
      </c>
      <c r="AD69" s="3" t="s">
        <v>69</v>
      </c>
      <c r="AE69" s="51"/>
      <c r="AF69" s="3" t="s">
        <v>69</v>
      </c>
      <c r="AG69" s="3" t="s">
        <v>69</v>
      </c>
      <c r="AH69" s="3" t="s">
        <v>69</v>
      </c>
      <c r="AI69" s="3" t="s">
        <v>69</v>
      </c>
      <c r="AJ69" s="3" t="s">
        <v>69</v>
      </c>
      <c r="AK69" s="3" t="s">
        <v>69</v>
      </c>
      <c r="AL69" s="40" t="s">
        <v>206</v>
      </c>
    </row>
    <row r="70" spans="1:38" ht="26.25" customHeight="1" thickBot="1" x14ac:dyDescent="0.25">
      <c r="A70" s="60" t="s">
        <v>66</v>
      </c>
      <c r="B70" s="60" t="s">
        <v>207</v>
      </c>
      <c r="C70" s="61" t="s">
        <v>208</v>
      </c>
      <c r="D70" s="67"/>
      <c r="E70" s="3" t="s">
        <v>65</v>
      </c>
      <c r="F70" s="3">
        <v>2.6402999999999999E-2</v>
      </c>
      <c r="G70" s="3" t="s">
        <v>72</v>
      </c>
      <c r="H70" s="3">
        <v>1.8E-5</v>
      </c>
      <c r="I70" s="3">
        <v>6.9300000000000004E-4</v>
      </c>
      <c r="J70" s="3">
        <v>2.0799999999999998E-3</v>
      </c>
      <c r="K70" s="3">
        <v>6.3039999999999997E-3</v>
      </c>
      <c r="L70" s="3">
        <v>1.2E-5</v>
      </c>
      <c r="M70" s="3">
        <v>0.51410699999999998</v>
      </c>
      <c r="N70" s="3" t="s">
        <v>65</v>
      </c>
      <c r="O70" s="3" t="s">
        <v>65</v>
      </c>
      <c r="P70" s="3" t="s">
        <v>65</v>
      </c>
      <c r="Q70" s="3" t="s">
        <v>65</v>
      </c>
      <c r="R70" s="3" t="s">
        <v>65</v>
      </c>
      <c r="S70" s="3" t="s">
        <v>65</v>
      </c>
      <c r="T70" s="3" t="s">
        <v>65</v>
      </c>
      <c r="U70" s="3" t="s">
        <v>65</v>
      </c>
      <c r="V70" s="3" t="s">
        <v>65</v>
      </c>
      <c r="W70" s="3" t="s">
        <v>65</v>
      </c>
      <c r="X70" s="3" t="s">
        <v>65</v>
      </c>
      <c r="Y70" s="3" t="s">
        <v>65</v>
      </c>
      <c r="Z70" s="3" t="s">
        <v>65</v>
      </c>
      <c r="AA70" s="3" t="s">
        <v>65</v>
      </c>
      <c r="AB70" s="3" t="s">
        <v>65</v>
      </c>
      <c r="AC70" s="3" t="s">
        <v>65</v>
      </c>
      <c r="AD70" s="3" t="s">
        <v>65</v>
      </c>
      <c r="AE70" s="51"/>
      <c r="AF70" s="3" t="s">
        <v>65</v>
      </c>
      <c r="AG70" s="3" t="s">
        <v>65</v>
      </c>
      <c r="AH70" s="3" t="s">
        <v>65</v>
      </c>
      <c r="AI70" s="3" t="s">
        <v>65</v>
      </c>
      <c r="AJ70" s="3" t="s">
        <v>65</v>
      </c>
      <c r="AK70" s="3" t="s">
        <v>65</v>
      </c>
      <c r="AL70" s="40" t="s">
        <v>151</v>
      </c>
    </row>
    <row r="71" spans="1:38" ht="26.25" customHeight="1" thickBot="1" x14ac:dyDescent="0.25">
      <c r="A71" s="60" t="s">
        <v>66</v>
      </c>
      <c r="B71" s="60" t="s">
        <v>209</v>
      </c>
      <c r="C71" s="61" t="s">
        <v>210</v>
      </c>
      <c r="D71" s="67"/>
      <c r="E71" s="3" t="s">
        <v>65</v>
      </c>
      <c r="F71" s="3">
        <v>1.0354E-2</v>
      </c>
      <c r="G71" s="3" t="s">
        <v>65</v>
      </c>
      <c r="H71" s="3">
        <v>1.3544E-2</v>
      </c>
      <c r="I71" s="3">
        <v>3.9999999999999998E-6</v>
      </c>
      <c r="J71" s="3">
        <v>1.1E-5</v>
      </c>
      <c r="K71" s="3">
        <v>3.3000000000000003E-5</v>
      </c>
      <c r="L71" s="3">
        <v>7.1999999999999996E-8</v>
      </c>
      <c r="M71" s="3" t="s">
        <v>65</v>
      </c>
      <c r="N71" s="3" t="s">
        <v>65</v>
      </c>
      <c r="O71" s="3" t="s">
        <v>65</v>
      </c>
      <c r="P71" s="3" t="s">
        <v>65</v>
      </c>
      <c r="Q71" s="3" t="s">
        <v>65</v>
      </c>
      <c r="R71" s="3" t="s">
        <v>65</v>
      </c>
      <c r="S71" s="3" t="s">
        <v>65</v>
      </c>
      <c r="T71" s="3" t="s">
        <v>65</v>
      </c>
      <c r="U71" s="3" t="s">
        <v>65</v>
      </c>
      <c r="V71" s="3" t="s">
        <v>65</v>
      </c>
      <c r="W71" s="3" t="s">
        <v>65</v>
      </c>
      <c r="X71" s="3" t="s">
        <v>65</v>
      </c>
      <c r="Y71" s="3" t="s">
        <v>65</v>
      </c>
      <c r="Z71" s="3" t="s">
        <v>65</v>
      </c>
      <c r="AA71" s="3" t="s">
        <v>65</v>
      </c>
      <c r="AB71" s="3" t="s">
        <v>65</v>
      </c>
      <c r="AC71" s="3" t="s">
        <v>65</v>
      </c>
      <c r="AD71" s="3" t="s">
        <v>65</v>
      </c>
      <c r="AE71" s="51"/>
      <c r="AF71" s="3" t="s">
        <v>65</v>
      </c>
      <c r="AG71" s="3" t="s">
        <v>65</v>
      </c>
      <c r="AH71" s="3" t="s">
        <v>65</v>
      </c>
      <c r="AI71" s="3" t="s">
        <v>65</v>
      </c>
      <c r="AJ71" s="3" t="s">
        <v>65</v>
      </c>
      <c r="AK71" s="3" t="s">
        <v>65</v>
      </c>
      <c r="AL71" s="40" t="s">
        <v>151</v>
      </c>
    </row>
    <row r="72" spans="1:38" ht="26.25" customHeight="1" thickBot="1" x14ac:dyDescent="0.25">
      <c r="A72" s="60" t="s">
        <v>66</v>
      </c>
      <c r="B72" s="60" t="s">
        <v>211</v>
      </c>
      <c r="C72" s="61" t="s">
        <v>212</v>
      </c>
      <c r="D72" s="62"/>
      <c r="E72" s="3">
        <v>1.1E-5</v>
      </c>
      <c r="F72" s="3">
        <v>3.9999999999999998E-6</v>
      </c>
      <c r="G72" s="3">
        <v>5.0000000000000004E-6</v>
      </c>
      <c r="H72" s="3" t="s">
        <v>72</v>
      </c>
      <c r="I72" s="3">
        <v>1.2E-5</v>
      </c>
      <c r="J72" s="3">
        <v>1.8E-5</v>
      </c>
      <c r="K72" s="3">
        <v>2.3E-5</v>
      </c>
      <c r="L72" s="3">
        <v>1.9999999999999999E-7</v>
      </c>
      <c r="M72" s="3">
        <v>9.9999999999999995E-8</v>
      </c>
      <c r="N72" s="3">
        <v>2.2900000000000001E-4</v>
      </c>
      <c r="O72" s="3">
        <v>1.8E-5</v>
      </c>
      <c r="P72" s="3">
        <v>3.9999999999999998E-6</v>
      </c>
      <c r="Q72" s="3">
        <v>9.9999999999999995E-7</v>
      </c>
      <c r="R72" s="3">
        <v>9.0000000000000002E-6</v>
      </c>
      <c r="S72" s="3">
        <v>7.9999999999999996E-6</v>
      </c>
      <c r="T72" s="3">
        <v>6.2000000000000003E-5</v>
      </c>
      <c r="U72" s="3" t="s">
        <v>72</v>
      </c>
      <c r="V72" s="3">
        <v>3.4600000000000001E-4</v>
      </c>
      <c r="W72" s="3">
        <v>2.6499999999999999E-4</v>
      </c>
      <c r="X72" s="3" t="s">
        <v>72</v>
      </c>
      <c r="Y72" s="3" t="s">
        <v>72</v>
      </c>
      <c r="Z72" s="3" t="s">
        <v>72</v>
      </c>
      <c r="AA72" s="3" t="s">
        <v>72</v>
      </c>
      <c r="AB72" s="3" t="s">
        <v>72</v>
      </c>
      <c r="AC72" s="3" t="s">
        <v>72</v>
      </c>
      <c r="AD72" s="3">
        <v>9.9999999999999995E-7</v>
      </c>
      <c r="AE72" s="51"/>
      <c r="AF72" s="3" t="s">
        <v>65</v>
      </c>
      <c r="AG72" s="3" t="s">
        <v>65</v>
      </c>
      <c r="AH72" s="3" t="s">
        <v>65</v>
      </c>
      <c r="AI72" s="3" t="s">
        <v>65</v>
      </c>
      <c r="AJ72" s="3" t="s">
        <v>65</v>
      </c>
      <c r="AK72" s="3">
        <v>4.8799999999999999E-4</v>
      </c>
      <c r="AL72" s="40" t="s">
        <v>213</v>
      </c>
    </row>
    <row r="73" spans="1:38" ht="26.25" customHeight="1" thickBot="1" x14ac:dyDescent="0.25">
      <c r="A73" s="60" t="s">
        <v>66</v>
      </c>
      <c r="B73" s="60" t="s">
        <v>214</v>
      </c>
      <c r="C73" s="61" t="s">
        <v>215</v>
      </c>
      <c r="D73" s="62"/>
      <c r="E73" s="3" t="s">
        <v>69</v>
      </c>
      <c r="F73" s="3" t="s">
        <v>69</v>
      </c>
      <c r="G73" s="3" t="s">
        <v>69</v>
      </c>
      <c r="H73" s="3" t="s">
        <v>69</v>
      </c>
      <c r="I73" s="3" t="s">
        <v>69</v>
      </c>
      <c r="J73" s="3" t="s">
        <v>69</v>
      </c>
      <c r="K73" s="3" t="s">
        <v>69</v>
      </c>
      <c r="L73" s="3" t="s">
        <v>69</v>
      </c>
      <c r="M73" s="3" t="s">
        <v>69</v>
      </c>
      <c r="N73" s="3" t="s">
        <v>69</v>
      </c>
      <c r="O73" s="3" t="s">
        <v>69</v>
      </c>
      <c r="P73" s="3" t="s">
        <v>69</v>
      </c>
      <c r="Q73" s="3" t="s">
        <v>69</v>
      </c>
      <c r="R73" s="3" t="s">
        <v>69</v>
      </c>
      <c r="S73" s="3" t="s">
        <v>69</v>
      </c>
      <c r="T73" s="3" t="s">
        <v>69</v>
      </c>
      <c r="U73" s="3" t="s">
        <v>69</v>
      </c>
      <c r="V73" s="3" t="s">
        <v>69</v>
      </c>
      <c r="W73" s="3" t="s">
        <v>69</v>
      </c>
      <c r="X73" s="3" t="s">
        <v>69</v>
      </c>
      <c r="Y73" s="3" t="s">
        <v>69</v>
      </c>
      <c r="Z73" s="3" t="s">
        <v>69</v>
      </c>
      <c r="AA73" s="3" t="s">
        <v>69</v>
      </c>
      <c r="AB73" s="3" t="s">
        <v>69</v>
      </c>
      <c r="AC73" s="3" t="s">
        <v>69</v>
      </c>
      <c r="AD73" s="3" t="s">
        <v>69</v>
      </c>
      <c r="AE73" s="51"/>
      <c r="AF73" s="3" t="s">
        <v>69</v>
      </c>
      <c r="AG73" s="3" t="s">
        <v>69</v>
      </c>
      <c r="AH73" s="3" t="s">
        <v>69</v>
      </c>
      <c r="AI73" s="3" t="s">
        <v>69</v>
      </c>
      <c r="AJ73" s="3" t="s">
        <v>69</v>
      </c>
      <c r="AK73" s="3" t="s">
        <v>69</v>
      </c>
      <c r="AL73" s="40" t="s">
        <v>216</v>
      </c>
    </row>
    <row r="74" spans="1:38" ht="26.25" customHeight="1" thickBot="1" x14ac:dyDescent="0.25">
      <c r="A74" s="60" t="s">
        <v>66</v>
      </c>
      <c r="B74" s="60" t="s">
        <v>217</v>
      </c>
      <c r="C74" s="61" t="s">
        <v>218</v>
      </c>
      <c r="D74" s="62"/>
      <c r="E74" s="3" t="s">
        <v>65</v>
      </c>
      <c r="F74" s="3" t="s">
        <v>65</v>
      </c>
      <c r="G74" s="3" t="s">
        <v>65</v>
      </c>
      <c r="H74" s="3" t="s">
        <v>65</v>
      </c>
      <c r="I74" s="3">
        <v>1.7E-5</v>
      </c>
      <c r="J74" s="3">
        <v>4.3000000000000002E-5</v>
      </c>
      <c r="K74" s="3">
        <v>6.2000000000000003E-5</v>
      </c>
      <c r="L74" s="3">
        <v>3.9999999999999998E-7</v>
      </c>
      <c r="M74" s="3" t="s">
        <v>65</v>
      </c>
      <c r="N74" s="3" t="s">
        <v>65</v>
      </c>
      <c r="O74" s="3" t="s">
        <v>65</v>
      </c>
      <c r="P74" s="3" t="s">
        <v>65</v>
      </c>
      <c r="Q74" s="3" t="s">
        <v>65</v>
      </c>
      <c r="R74" s="3" t="s">
        <v>65</v>
      </c>
      <c r="S74" s="3" t="s">
        <v>65</v>
      </c>
      <c r="T74" s="3" t="s">
        <v>65</v>
      </c>
      <c r="U74" s="3" t="s">
        <v>65</v>
      </c>
      <c r="V74" s="3" t="s">
        <v>65</v>
      </c>
      <c r="W74" s="3">
        <v>1.1199999999999999E-5</v>
      </c>
      <c r="X74" s="3" t="s">
        <v>65</v>
      </c>
      <c r="Y74" s="3" t="s">
        <v>65</v>
      </c>
      <c r="Z74" s="3" t="s">
        <v>65</v>
      </c>
      <c r="AA74" s="3" t="s">
        <v>65</v>
      </c>
      <c r="AB74" s="3" t="s">
        <v>65</v>
      </c>
      <c r="AC74" s="3">
        <v>1.6000000000000001E-3</v>
      </c>
      <c r="AD74" s="3" t="s">
        <v>65</v>
      </c>
      <c r="AE74" s="51"/>
      <c r="AF74" s="3" t="s">
        <v>65</v>
      </c>
      <c r="AG74" s="3" t="s">
        <v>65</v>
      </c>
      <c r="AH74" s="3" t="s">
        <v>65</v>
      </c>
      <c r="AI74" s="3" t="s">
        <v>65</v>
      </c>
      <c r="AJ74" s="3" t="s">
        <v>65</v>
      </c>
      <c r="AK74" s="3">
        <v>3.2000000000000003E-4</v>
      </c>
      <c r="AL74" s="40" t="s">
        <v>219</v>
      </c>
    </row>
    <row r="75" spans="1:38" ht="26.25" customHeight="1" thickBot="1" x14ac:dyDescent="0.25">
      <c r="A75" s="60" t="s">
        <v>66</v>
      </c>
      <c r="B75" s="60" t="s">
        <v>220</v>
      </c>
      <c r="C75" s="61" t="s">
        <v>221</v>
      </c>
      <c r="D75" s="67"/>
      <c r="E75" s="3" t="s">
        <v>69</v>
      </c>
      <c r="F75" s="3" t="s">
        <v>69</v>
      </c>
      <c r="G75" s="3" t="s">
        <v>69</v>
      </c>
      <c r="H75" s="3" t="s">
        <v>69</v>
      </c>
      <c r="I75" s="3" t="s">
        <v>69</v>
      </c>
      <c r="J75" s="3" t="s">
        <v>69</v>
      </c>
      <c r="K75" s="3" t="s">
        <v>69</v>
      </c>
      <c r="L75" s="3" t="s">
        <v>69</v>
      </c>
      <c r="M75" s="3" t="s">
        <v>69</v>
      </c>
      <c r="N75" s="3" t="s">
        <v>69</v>
      </c>
      <c r="O75" s="3" t="s">
        <v>69</v>
      </c>
      <c r="P75" s="3" t="s">
        <v>69</v>
      </c>
      <c r="Q75" s="3" t="s">
        <v>69</v>
      </c>
      <c r="R75" s="3" t="s">
        <v>69</v>
      </c>
      <c r="S75" s="3" t="s">
        <v>69</v>
      </c>
      <c r="T75" s="3" t="s">
        <v>69</v>
      </c>
      <c r="U75" s="3" t="s">
        <v>69</v>
      </c>
      <c r="V75" s="3" t="s">
        <v>69</v>
      </c>
      <c r="W75" s="3" t="s">
        <v>69</v>
      </c>
      <c r="X75" s="3" t="s">
        <v>69</v>
      </c>
      <c r="Y75" s="3" t="s">
        <v>69</v>
      </c>
      <c r="Z75" s="3" t="s">
        <v>69</v>
      </c>
      <c r="AA75" s="3" t="s">
        <v>69</v>
      </c>
      <c r="AB75" s="3" t="s">
        <v>69</v>
      </c>
      <c r="AC75" s="3" t="s">
        <v>69</v>
      </c>
      <c r="AD75" s="3" t="s">
        <v>69</v>
      </c>
      <c r="AE75" s="51"/>
      <c r="AF75" s="3" t="s">
        <v>69</v>
      </c>
      <c r="AG75" s="3" t="s">
        <v>69</v>
      </c>
      <c r="AH75" s="3" t="s">
        <v>69</v>
      </c>
      <c r="AI75" s="3" t="s">
        <v>69</v>
      </c>
      <c r="AJ75" s="3" t="s">
        <v>69</v>
      </c>
      <c r="AK75" s="3" t="s">
        <v>69</v>
      </c>
      <c r="AL75" s="40" t="s">
        <v>222</v>
      </c>
    </row>
    <row r="76" spans="1:38" ht="26.25" customHeight="1" thickBot="1" x14ac:dyDescent="0.25">
      <c r="A76" s="60" t="s">
        <v>66</v>
      </c>
      <c r="B76" s="60" t="s">
        <v>223</v>
      </c>
      <c r="C76" s="61" t="s">
        <v>224</v>
      </c>
      <c r="D76" s="62"/>
      <c r="E76" s="3" t="s">
        <v>65</v>
      </c>
      <c r="F76" s="3" t="s">
        <v>65</v>
      </c>
      <c r="G76" s="3">
        <v>9.9999999999999995E-7</v>
      </c>
      <c r="H76" s="3" t="s">
        <v>65</v>
      </c>
      <c r="I76" s="3">
        <v>3.8999999999999999E-5</v>
      </c>
      <c r="J76" s="3">
        <v>7.7999999999999999E-5</v>
      </c>
      <c r="K76" s="3">
        <v>9.7E-5</v>
      </c>
      <c r="L76" s="3" t="s">
        <v>65</v>
      </c>
      <c r="M76" s="3" t="s">
        <v>65</v>
      </c>
      <c r="N76" s="3">
        <v>8.3999999999999995E-3</v>
      </c>
      <c r="O76" s="3" t="s">
        <v>65</v>
      </c>
      <c r="P76" s="3" t="s">
        <v>65</v>
      </c>
      <c r="Q76" s="3" t="s">
        <v>65</v>
      </c>
      <c r="R76" s="3" t="s">
        <v>65</v>
      </c>
      <c r="S76" s="3" t="s">
        <v>65</v>
      </c>
      <c r="T76" s="3" t="s">
        <v>65</v>
      </c>
      <c r="U76" s="3" t="s">
        <v>65</v>
      </c>
      <c r="V76" s="3" t="s">
        <v>65</v>
      </c>
      <c r="W76" s="3">
        <v>2.6048000000000002E-2</v>
      </c>
      <c r="X76" s="3" t="s">
        <v>65</v>
      </c>
      <c r="Y76" s="3" t="s">
        <v>65</v>
      </c>
      <c r="Z76" s="3" t="s">
        <v>65</v>
      </c>
      <c r="AA76" s="3" t="s">
        <v>65</v>
      </c>
      <c r="AB76" s="3" t="s">
        <v>65</v>
      </c>
      <c r="AC76" s="3" t="s">
        <v>65</v>
      </c>
      <c r="AD76" s="3">
        <v>2.0999999999999999E-5</v>
      </c>
      <c r="AE76" s="51"/>
      <c r="AF76" s="3" t="s">
        <v>65</v>
      </c>
      <c r="AG76" s="3" t="s">
        <v>65</v>
      </c>
      <c r="AH76" s="3" t="s">
        <v>65</v>
      </c>
      <c r="AI76" s="3" t="s">
        <v>65</v>
      </c>
      <c r="AJ76" s="3" t="s">
        <v>65</v>
      </c>
      <c r="AK76" s="3">
        <v>8.14</v>
      </c>
      <c r="AL76" s="40" t="s">
        <v>225</v>
      </c>
    </row>
    <row r="77" spans="1:38" ht="26.25" customHeight="1" thickBot="1" x14ac:dyDescent="0.25">
      <c r="A77" s="60" t="s">
        <v>66</v>
      </c>
      <c r="B77" s="60" t="s">
        <v>226</v>
      </c>
      <c r="C77" s="61" t="s">
        <v>227</v>
      </c>
      <c r="D77" s="62"/>
      <c r="E77" s="3" t="s">
        <v>65</v>
      </c>
      <c r="F77" s="3" t="s">
        <v>65</v>
      </c>
      <c r="G77" s="3" t="s">
        <v>65</v>
      </c>
      <c r="H77" s="3" t="s">
        <v>65</v>
      </c>
      <c r="I77" s="3">
        <v>6.3E-5</v>
      </c>
      <c r="J77" s="3">
        <v>7.1000000000000005E-5</v>
      </c>
      <c r="K77" s="3">
        <v>7.7999999999999999E-5</v>
      </c>
      <c r="L77" s="3" t="s">
        <v>65</v>
      </c>
      <c r="M77" s="3" t="s">
        <v>65</v>
      </c>
      <c r="N77" s="3" t="s">
        <v>65</v>
      </c>
      <c r="O77" s="3" t="s">
        <v>65</v>
      </c>
      <c r="P77" s="3" t="s">
        <v>65</v>
      </c>
      <c r="Q77" s="3" t="s">
        <v>65</v>
      </c>
      <c r="R77" s="3" t="s">
        <v>65</v>
      </c>
      <c r="S77" s="3" t="s">
        <v>65</v>
      </c>
      <c r="T77" s="3" t="s">
        <v>65</v>
      </c>
      <c r="U77" s="3" t="s">
        <v>65</v>
      </c>
      <c r="V77" s="3">
        <v>1.4999999999999999E-2</v>
      </c>
      <c r="W77" s="3">
        <v>3.637E-3</v>
      </c>
      <c r="X77" s="3" t="s">
        <v>65</v>
      </c>
      <c r="Y77" s="3" t="s">
        <v>65</v>
      </c>
      <c r="Z77" s="3" t="s">
        <v>65</v>
      </c>
      <c r="AA77" s="3" t="s">
        <v>65</v>
      </c>
      <c r="AB77" s="3" t="s">
        <v>65</v>
      </c>
      <c r="AC77" s="3" t="s">
        <v>65</v>
      </c>
      <c r="AD77" s="3">
        <v>3.0000000000000001E-6</v>
      </c>
      <c r="AE77" s="51"/>
      <c r="AF77" s="3" t="s">
        <v>65</v>
      </c>
      <c r="AG77" s="3" t="s">
        <v>65</v>
      </c>
      <c r="AH77" s="3" t="s">
        <v>65</v>
      </c>
      <c r="AI77" s="3" t="s">
        <v>65</v>
      </c>
      <c r="AJ77" s="3" t="s">
        <v>65</v>
      </c>
      <c r="AK77" s="3">
        <v>0.72699999999999998</v>
      </c>
      <c r="AL77" s="40" t="s">
        <v>228</v>
      </c>
    </row>
    <row r="78" spans="1:38" ht="26.25" customHeight="1" thickBot="1" x14ac:dyDescent="0.25">
      <c r="A78" s="60" t="s">
        <v>66</v>
      </c>
      <c r="B78" s="60" t="s">
        <v>229</v>
      </c>
      <c r="C78" s="61" t="s">
        <v>230</v>
      </c>
      <c r="D78" s="62"/>
      <c r="E78" s="3" t="s">
        <v>69</v>
      </c>
      <c r="F78" s="3" t="s">
        <v>69</v>
      </c>
      <c r="G78" s="3" t="s">
        <v>69</v>
      </c>
      <c r="H78" s="3" t="s">
        <v>69</v>
      </c>
      <c r="I78" s="3" t="s">
        <v>69</v>
      </c>
      <c r="J78" s="3" t="s">
        <v>69</v>
      </c>
      <c r="K78" s="3" t="s">
        <v>69</v>
      </c>
      <c r="L78" s="3" t="s">
        <v>69</v>
      </c>
      <c r="M78" s="3" t="s">
        <v>69</v>
      </c>
      <c r="N78" s="3" t="s">
        <v>69</v>
      </c>
      <c r="O78" s="3" t="s">
        <v>69</v>
      </c>
      <c r="P78" s="3" t="s">
        <v>69</v>
      </c>
      <c r="Q78" s="3" t="s">
        <v>69</v>
      </c>
      <c r="R78" s="3" t="s">
        <v>69</v>
      </c>
      <c r="S78" s="3" t="s">
        <v>69</v>
      </c>
      <c r="T78" s="3" t="s">
        <v>69</v>
      </c>
      <c r="U78" s="3" t="s">
        <v>69</v>
      </c>
      <c r="V78" s="3" t="s">
        <v>69</v>
      </c>
      <c r="W78" s="3" t="s">
        <v>69</v>
      </c>
      <c r="X78" s="3" t="s">
        <v>69</v>
      </c>
      <c r="Y78" s="3" t="s">
        <v>69</v>
      </c>
      <c r="Z78" s="3" t="s">
        <v>69</v>
      </c>
      <c r="AA78" s="3" t="s">
        <v>69</v>
      </c>
      <c r="AB78" s="3" t="s">
        <v>69</v>
      </c>
      <c r="AC78" s="3" t="s">
        <v>69</v>
      </c>
      <c r="AD78" s="3" t="s">
        <v>69</v>
      </c>
      <c r="AE78" s="51"/>
      <c r="AF78" s="3" t="s">
        <v>65</v>
      </c>
      <c r="AG78" s="3" t="s">
        <v>65</v>
      </c>
      <c r="AH78" s="3" t="s">
        <v>65</v>
      </c>
      <c r="AI78" s="3" t="s">
        <v>65</v>
      </c>
      <c r="AJ78" s="3" t="s">
        <v>65</v>
      </c>
      <c r="AK78" s="3" t="s">
        <v>65</v>
      </c>
      <c r="AL78" s="40" t="s">
        <v>231</v>
      </c>
    </row>
    <row r="79" spans="1:38" ht="26.25" customHeight="1" thickBot="1" x14ac:dyDescent="0.25">
      <c r="A79" s="60" t="s">
        <v>66</v>
      </c>
      <c r="B79" s="60" t="s">
        <v>232</v>
      </c>
      <c r="C79" s="61" t="s">
        <v>233</v>
      </c>
      <c r="D79" s="62"/>
      <c r="E79" s="3" t="s">
        <v>69</v>
      </c>
      <c r="F79" s="3" t="s">
        <v>69</v>
      </c>
      <c r="G79" s="3" t="s">
        <v>69</v>
      </c>
      <c r="H79" s="3" t="s">
        <v>69</v>
      </c>
      <c r="I79" s="3" t="s">
        <v>69</v>
      </c>
      <c r="J79" s="3" t="s">
        <v>69</v>
      </c>
      <c r="K79" s="3" t="s">
        <v>69</v>
      </c>
      <c r="L79" s="3" t="s">
        <v>69</v>
      </c>
      <c r="M79" s="3" t="s">
        <v>69</v>
      </c>
      <c r="N79" s="3" t="s">
        <v>69</v>
      </c>
      <c r="O79" s="3" t="s">
        <v>69</v>
      </c>
      <c r="P79" s="3" t="s">
        <v>69</v>
      </c>
      <c r="Q79" s="3" t="s">
        <v>69</v>
      </c>
      <c r="R79" s="3" t="s">
        <v>69</v>
      </c>
      <c r="S79" s="3" t="s">
        <v>69</v>
      </c>
      <c r="T79" s="3" t="s">
        <v>69</v>
      </c>
      <c r="U79" s="3" t="s">
        <v>69</v>
      </c>
      <c r="V79" s="3" t="s">
        <v>69</v>
      </c>
      <c r="W79" s="3" t="s">
        <v>69</v>
      </c>
      <c r="X79" s="3" t="s">
        <v>69</v>
      </c>
      <c r="Y79" s="3" t="s">
        <v>69</v>
      </c>
      <c r="Z79" s="3" t="s">
        <v>69</v>
      </c>
      <c r="AA79" s="3" t="s">
        <v>69</v>
      </c>
      <c r="AB79" s="3" t="s">
        <v>69</v>
      </c>
      <c r="AC79" s="3" t="s">
        <v>69</v>
      </c>
      <c r="AD79" s="3" t="s">
        <v>69</v>
      </c>
      <c r="AE79" s="51"/>
      <c r="AF79" s="3" t="s">
        <v>69</v>
      </c>
      <c r="AG79" s="3" t="s">
        <v>69</v>
      </c>
      <c r="AH79" s="3" t="s">
        <v>69</v>
      </c>
      <c r="AI79" s="3" t="s">
        <v>69</v>
      </c>
      <c r="AJ79" s="3" t="s">
        <v>69</v>
      </c>
      <c r="AK79" s="3" t="s">
        <v>69</v>
      </c>
      <c r="AL79" s="40" t="s">
        <v>234</v>
      </c>
    </row>
    <row r="80" spans="1:38" ht="26.25" customHeight="1" thickBot="1" x14ac:dyDescent="0.25">
      <c r="A80" s="60" t="s">
        <v>66</v>
      </c>
      <c r="B80" s="64" t="s">
        <v>235</v>
      </c>
      <c r="C80" s="66" t="s">
        <v>236</v>
      </c>
      <c r="D80" s="62"/>
      <c r="E80" s="3">
        <v>4.5796000000000003E-2</v>
      </c>
      <c r="F80" s="3">
        <v>7.0319999999999992E-3</v>
      </c>
      <c r="G80" s="3">
        <v>1.02E-4</v>
      </c>
      <c r="H80" s="3">
        <v>7.4427999999999994E-2</v>
      </c>
      <c r="I80" s="3">
        <v>2.7868999999999998E-2</v>
      </c>
      <c r="J80" s="3">
        <v>3.5806999999999999E-2</v>
      </c>
      <c r="K80" s="3">
        <v>5.9672999999999997E-2</v>
      </c>
      <c r="L80" s="3">
        <v>1.0001E-4</v>
      </c>
      <c r="M80" s="3">
        <v>1.4652E-2</v>
      </c>
      <c r="N80" s="3">
        <v>2.9100000000000003E-4</v>
      </c>
      <c r="O80" s="3" t="s">
        <v>65</v>
      </c>
      <c r="P80" s="3" t="s">
        <v>65</v>
      </c>
      <c r="Q80" s="3" t="s">
        <v>65</v>
      </c>
      <c r="R80" s="3">
        <v>3.6921999999999996E-2</v>
      </c>
      <c r="S80" s="3">
        <v>2.7650000000000001E-3</v>
      </c>
      <c r="T80" s="3">
        <v>1.3536999999999999E-2</v>
      </c>
      <c r="U80" s="3" t="s">
        <v>65</v>
      </c>
      <c r="V80" s="3">
        <v>0.141739</v>
      </c>
      <c r="W80" s="3" t="s">
        <v>65</v>
      </c>
      <c r="X80" s="3" t="s">
        <v>65</v>
      </c>
      <c r="Y80" s="3" t="s">
        <v>65</v>
      </c>
      <c r="Z80" s="3" t="s">
        <v>65</v>
      </c>
      <c r="AA80" s="3" t="s">
        <v>65</v>
      </c>
      <c r="AB80" s="3" t="s">
        <v>65</v>
      </c>
      <c r="AC80" s="3" t="s">
        <v>65</v>
      </c>
      <c r="AD80" s="3" t="s">
        <v>65</v>
      </c>
      <c r="AE80" s="51"/>
      <c r="AF80" s="3" t="s">
        <v>65</v>
      </c>
      <c r="AG80" s="3" t="s">
        <v>65</v>
      </c>
      <c r="AH80" s="3" t="s">
        <v>65</v>
      </c>
      <c r="AI80" s="3" t="s">
        <v>65</v>
      </c>
      <c r="AJ80" s="3" t="s">
        <v>65</v>
      </c>
      <c r="AK80" s="3" t="s">
        <v>65</v>
      </c>
      <c r="AL80" s="40" t="s">
        <v>151</v>
      </c>
    </row>
    <row r="81" spans="1:38" ht="26.25" customHeight="1" thickBot="1" x14ac:dyDescent="0.25">
      <c r="A81" s="60" t="s">
        <v>66</v>
      </c>
      <c r="B81" s="64" t="s">
        <v>237</v>
      </c>
      <c r="C81" s="66" t="s">
        <v>238</v>
      </c>
      <c r="D81" s="62"/>
      <c r="E81" s="3" t="s">
        <v>65</v>
      </c>
      <c r="F81" s="3" t="s">
        <v>65</v>
      </c>
      <c r="G81" s="3" t="s">
        <v>65</v>
      </c>
      <c r="H81" s="3" t="s">
        <v>65</v>
      </c>
      <c r="I81" s="3" t="s">
        <v>65</v>
      </c>
      <c r="J81" s="3" t="s">
        <v>65</v>
      </c>
      <c r="K81" s="3" t="s">
        <v>65</v>
      </c>
      <c r="L81" s="3" t="s">
        <v>65</v>
      </c>
      <c r="M81" s="3" t="s">
        <v>65</v>
      </c>
      <c r="N81" s="3" t="s">
        <v>65</v>
      </c>
      <c r="O81" s="3" t="s">
        <v>65</v>
      </c>
      <c r="P81" s="3" t="s">
        <v>65</v>
      </c>
      <c r="Q81" s="3" t="s">
        <v>65</v>
      </c>
      <c r="R81" s="3" t="s">
        <v>65</v>
      </c>
      <c r="S81" s="3" t="s">
        <v>65</v>
      </c>
      <c r="T81" s="3" t="s">
        <v>65</v>
      </c>
      <c r="U81" s="3" t="s">
        <v>65</v>
      </c>
      <c r="V81" s="3" t="s">
        <v>65</v>
      </c>
      <c r="W81" s="3" t="s">
        <v>65</v>
      </c>
      <c r="X81" s="3" t="s">
        <v>65</v>
      </c>
      <c r="Y81" s="3" t="s">
        <v>65</v>
      </c>
      <c r="Z81" s="3" t="s">
        <v>65</v>
      </c>
      <c r="AA81" s="3" t="s">
        <v>65</v>
      </c>
      <c r="AB81" s="3" t="s">
        <v>65</v>
      </c>
      <c r="AC81" s="3" t="s">
        <v>65</v>
      </c>
      <c r="AD81" s="3" t="s">
        <v>65</v>
      </c>
      <c r="AE81" s="51"/>
      <c r="AF81" s="3" t="s">
        <v>65</v>
      </c>
      <c r="AG81" s="3" t="s">
        <v>65</v>
      </c>
      <c r="AH81" s="3" t="s">
        <v>65</v>
      </c>
      <c r="AI81" s="3" t="s">
        <v>65</v>
      </c>
      <c r="AJ81" s="3" t="s">
        <v>65</v>
      </c>
      <c r="AK81" s="3" t="s">
        <v>65</v>
      </c>
      <c r="AL81" s="40" t="s">
        <v>239</v>
      </c>
    </row>
    <row r="82" spans="1:38" ht="26.25" customHeight="1" thickBot="1" x14ac:dyDescent="0.25">
      <c r="A82" s="60" t="s">
        <v>240</v>
      </c>
      <c r="B82" s="64" t="s">
        <v>241</v>
      </c>
      <c r="C82" s="70" t="s">
        <v>242</v>
      </c>
      <c r="D82" s="62"/>
      <c r="E82" s="3" t="s">
        <v>65</v>
      </c>
      <c r="F82" s="165">
        <v>4.087504</v>
      </c>
      <c r="G82" s="22" t="s">
        <v>65</v>
      </c>
      <c r="H82" s="22" t="s">
        <v>65</v>
      </c>
      <c r="I82" s="22" t="s">
        <v>72</v>
      </c>
      <c r="J82" s="22" t="s">
        <v>65</v>
      </c>
      <c r="K82" s="3" t="s">
        <v>65</v>
      </c>
      <c r="L82" s="3" t="s">
        <v>65</v>
      </c>
      <c r="M82" s="3" t="s">
        <v>65</v>
      </c>
      <c r="N82" s="3" t="s">
        <v>65</v>
      </c>
      <c r="O82" s="3" t="s">
        <v>65</v>
      </c>
      <c r="P82" s="3" t="s">
        <v>65</v>
      </c>
      <c r="Q82" s="3" t="s">
        <v>65</v>
      </c>
      <c r="R82" s="3" t="s">
        <v>65</v>
      </c>
      <c r="S82" s="3" t="s">
        <v>65</v>
      </c>
      <c r="T82" s="3" t="s">
        <v>65</v>
      </c>
      <c r="U82" s="3" t="s">
        <v>65</v>
      </c>
      <c r="V82" s="3" t="s">
        <v>65</v>
      </c>
      <c r="W82" s="3" t="s">
        <v>65</v>
      </c>
      <c r="X82" s="3" t="s">
        <v>65</v>
      </c>
      <c r="Y82" s="3" t="s">
        <v>65</v>
      </c>
      <c r="Z82" s="3" t="s">
        <v>65</v>
      </c>
      <c r="AA82" s="3" t="s">
        <v>65</v>
      </c>
      <c r="AB82" s="3" t="s">
        <v>65</v>
      </c>
      <c r="AC82" s="3" t="s">
        <v>65</v>
      </c>
      <c r="AD82" s="3" t="s">
        <v>65</v>
      </c>
      <c r="AE82" s="51"/>
      <c r="AF82" s="3" t="s">
        <v>65</v>
      </c>
      <c r="AG82" s="3" t="s">
        <v>65</v>
      </c>
      <c r="AH82" s="3" t="s">
        <v>65</v>
      </c>
      <c r="AI82" s="3" t="s">
        <v>65</v>
      </c>
      <c r="AJ82" s="3" t="s">
        <v>65</v>
      </c>
      <c r="AK82" s="22" t="s">
        <v>65</v>
      </c>
      <c r="AL82" s="40" t="s">
        <v>243</v>
      </c>
    </row>
    <row r="83" spans="1:38" ht="26.25" customHeight="1" thickBot="1" x14ac:dyDescent="0.25">
      <c r="A83" s="60" t="s">
        <v>66</v>
      </c>
      <c r="B83" s="71" t="s">
        <v>244</v>
      </c>
      <c r="C83" s="72" t="s">
        <v>245</v>
      </c>
      <c r="D83" s="62"/>
      <c r="E83" s="3" t="s">
        <v>65</v>
      </c>
      <c r="F83" s="22">
        <v>2.5253999999999999E-2</v>
      </c>
      <c r="G83" s="22" t="s">
        <v>65</v>
      </c>
      <c r="H83" s="22" t="s">
        <v>65</v>
      </c>
      <c r="I83" s="22">
        <v>1.578E-3</v>
      </c>
      <c r="J83" s="22">
        <v>3.1566999999999998E-2</v>
      </c>
      <c r="K83" s="3">
        <v>0.23675599999999999</v>
      </c>
      <c r="L83" s="3">
        <v>9.0000000000000006E-5</v>
      </c>
      <c r="M83" s="3" t="s">
        <v>65</v>
      </c>
      <c r="N83" s="3" t="s">
        <v>65</v>
      </c>
      <c r="O83" s="3" t="s">
        <v>65</v>
      </c>
      <c r="P83" s="3" t="s">
        <v>65</v>
      </c>
      <c r="Q83" s="3" t="s">
        <v>65</v>
      </c>
      <c r="R83" s="3" t="s">
        <v>65</v>
      </c>
      <c r="S83" s="3" t="s">
        <v>65</v>
      </c>
      <c r="T83" s="3" t="s">
        <v>65</v>
      </c>
      <c r="U83" s="3" t="s">
        <v>65</v>
      </c>
      <c r="V83" s="3" t="s">
        <v>65</v>
      </c>
      <c r="W83" s="3" t="s">
        <v>65</v>
      </c>
      <c r="X83" s="3" t="s">
        <v>65</v>
      </c>
      <c r="Y83" s="3" t="s">
        <v>65</v>
      </c>
      <c r="Z83" s="3" t="s">
        <v>65</v>
      </c>
      <c r="AA83" s="3" t="s">
        <v>65</v>
      </c>
      <c r="AB83" s="3" t="s">
        <v>65</v>
      </c>
      <c r="AC83" s="3" t="s">
        <v>65</v>
      </c>
      <c r="AD83" s="3" t="s">
        <v>65</v>
      </c>
      <c r="AE83" s="51"/>
      <c r="AF83" s="3" t="s">
        <v>65</v>
      </c>
      <c r="AG83" s="3" t="s">
        <v>65</v>
      </c>
      <c r="AH83" s="3" t="s">
        <v>65</v>
      </c>
      <c r="AI83" s="3" t="s">
        <v>65</v>
      </c>
      <c r="AJ83" s="3" t="s">
        <v>65</v>
      </c>
      <c r="AK83" s="22">
        <v>1578.3710000000001</v>
      </c>
      <c r="AL83" s="40" t="s">
        <v>151</v>
      </c>
    </row>
    <row r="84" spans="1:38" ht="26.25" customHeight="1" thickBot="1" x14ac:dyDescent="0.25">
      <c r="A84" s="60" t="s">
        <v>66</v>
      </c>
      <c r="B84" s="71" t="s">
        <v>246</v>
      </c>
      <c r="C84" s="72" t="s">
        <v>247</v>
      </c>
      <c r="D84" s="62"/>
      <c r="E84" s="3" t="s">
        <v>69</v>
      </c>
      <c r="F84" s="22" t="s">
        <v>69</v>
      </c>
      <c r="G84" s="22" t="s">
        <v>69</v>
      </c>
      <c r="H84" s="22" t="s">
        <v>69</v>
      </c>
      <c r="I84" s="22" t="s">
        <v>69</v>
      </c>
      <c r="J84" s="22" t="s">
        <v>69</v>
      </c>
      <c r="K84" s="3" t="s">
        <v>69</v>
      </c>
      <c r="L84" s="3" t="s">
        <v>69</v>
      </c>
      <c r="M84" s="3" t="s">
        <v>69</v>
      </c>
      <c r="N84" s="3" t="s">
        <v>69</v>
      </c>
      <c r="O84" s="3" t="s">
        <v>69</v>
      </c>
      <c r="P84" s="3" t="s">
        <v>69</v>
      </c>
      <c r="Q84" s="3" t="s">
        <v>69</v>
      </c>
      <c r="R84" s="3" t="s">
        <v>69</v>
      </c>
      <c r="S84" s="3" t="s">
        <v>69</v>
      </c>
      <c r="T84" s="3" t="s">
        <v>69</v>
      </c>
      <c r="U84" s="3" t="s">
        <v>69</v>
      </c>
      <c r="V84" s="3" t="s">
        <v>69</v>
      </c>
      <c r="W84" s="3" t="s">
        <v>69</v>
      </c>
      <c r="X84" s="3" t="s">
        <v>69</v>
      </c>
      <c r="Y84" s="3" t="s">
        <v>69</v>
      </c>
      <c r="Z84" s="3" t="s">
        <v>69</v>
      </c>
      <c r="AA84" s="3" t="s">
        <v>69</v>
      </c>
      <c r="AB84" s="3" t="s">
        <v>69</v>
      </c>
      <c r="AC84" s="3" t="s">
        <v>69</v>
      </c>
      <c r="AD84" s="3" t="s">
        <v>69</v>
      </c>
      <c r="AE84" s="51"/>
      <c r="AF84" s="3" t="s">
        <v>69</v>
      </c>
      <c r="AG84" s="3" t="s">
        <v>69</v>
      </c>
      <c r="AH84" s="3" t="s">
        <v>69</v>
      </c>
      <c r="AI84" s="3" t="s">
        <v>69</v>
      </c>
      <c r="AJ84" s="3" t="s">
        <v>69</v>
      </c>
      <c r="AK84" s="3" t="s">
        <v>69</v>
      </c>
      <c r="AL84" s="40" t="s">
        <v>151</v>
      </c>
    </row>
    <row r="85" spans="1:38" ht="26.25" customHeight="1" thickBot="1" x14ac:dyDescent="0.25">
      <c r="A85" s="60" t="s">
        <v>240</v>
      </c>
      <c r="B85" s="66" t="s">
        <v>248</v>
      </c>
      <c r="C85" s="72" t="s">
        <v>249</v>
      </c>
      <c r="D85" s="62"/>
      <c r="E85" s="3">
        <v>2.1999999999999999E-5</v>
      </c>
      <c r="F85" s="165">
        <v>3.8087089999999999</v>
      </c>
      <c r="G85" s="22">
        <v>6.0000000000000002E-6</v>
      </c>
      <c r="H85" s="22" t="s">
        <v>65</v>
      </c>
      <c r="I85" s="22" t="s">
        <v>65</v>
      </c>
      <c r="J85" s="22">
        <v>7.3999999999999996E-5</v>
      </c>
      <c r="K85" s="3">
        <v>8.7500000000000002E-4</v>
      </c>
      <c r="L85" s="3" t="s">
        <v>65</v>
      </c>
      <c r="M85" s="3" t="s">
        <v>65</v>
      </c>
      <c r="N85" s="3" t="s">
        <v>65</v>
      </c>
      <c r="O85" s="3" t="s">
        <v>65</v>
      </c>
      <c r="P85" s="3" t="s">
        <v>65</v>
      </c>
      <c r="Q85" s="3" t="s">
        <v>65</v>
      </c>
      <c r="R85" s="3" t="s">
        <v>65</v>
      </c>
      <c r="S85" s="3" t="s">
        <v>65</v>
      </c>
      <c r="T85" s="3" t="s">
        <v>65</v>
      </c>
      <c r="U85" s="3" t="s">
        <v>65</v>
      </c>
      <c r="V85" s="3" t="s">
        <v>65</v>
      </c>
      <c r="W85" s="3" t="s">
        <v>65</v>
      </c>
      <c r="X85" s="3" t="s">
        <v>65</v>
      </c>
      <c r="Y85" s="3" t="s">
        <v>65</v>
      </c>
      <c r="Z85" s="3" t="s">
        <v>65</v>
      </c>
      <c r="AA85" s="3" t="s">
        <v>65</v>
      </c>
      <c r="AB85" s="3" t="s">
        <v>65</v>
      </c>
      <c r="AC85" s="3" t="s">
        <v>65</v>
      </c>
      <c r="AD85" s="3" t="s">
        <v>65</v>
      </c>
      <c r="AE85" s="51"/>
      <c r="AF85" s="3" t="s">
        <v>65</v>
      </c>
      <c r="AG85" s="3" t="s">
        <v>65</v>
      </c>
      <c r="AH85" s="3" t="s">
        <v>65</v>
      </c>
      <c r="AI85" s="3" t="s">
        <v>65</v>
      </c>
      <c r="AJ85" s="3" t="s">
        <v>65</v>
      </c>
      <c r="AK85" s="165">
        <v>25.655491999999999</v>
      </c>
      <c r="AL85" s="40" t="s">
        <v>250</v>
      </c>
    </row>
    <row r="86" spans="1:38" ht="26.25" customHeight="1" thickBot="1" x14ac:dyDescent="0.25">
      <c r="A86" s="60" t="s">
        <v>240</v>
      </c>
      <c r="B86" s="66" t="s">
        <v>251</v>
      </c>
      <c r="C86" s="70" t="s">
        <v>252</v>
      </c>
      <c r="D86" s="62"/>
      <c r="E86" s="3" t="s">
        <v>65</v>
      </c>
      <c r="F86" s="22">
        <v>8.7686E-2</v>
      </c>
      <c r="G86" s="22" t="s">
        <v>65</v>
      </c>
      <c r="H86" s="22" t="s">
        <v>65</v>
      </c>
      <c r="I86" s="22" t="s">
        <v>72</v>
      </c>
      <c r="J86" s="22" t="s">
        <v>65</v>
      </c>
      <c r="K86" s="3">
        <v>2.8E-5</v>
      </c>
      <c r="L86" s="3" t="s">
        <v>65</v>
      </c>
      <c r="M86" s="3" t="s">
        <v>65</v>
      </c>
      <c r="N86" s="3">
        <v>6.3999999999999997E-5</v>
      </c>
      <c r="O86" s="3" t="s">
        <v>65</v>
      </c>
      <c r="P86" s="3" t="s">
        <v>65</v>
      </c>
      <c r="Q86" s="3" t="s">
        <v>65</v>
      </c>
      <c r="R86" s="3" t="s">
        <v>65</v>
      </c>
      <c r="S86" s="3" t="s">
        <v>65</v>
      </c>
      <c r="T86" s="3" t="s">
        <v>65</v>
      </c>
      <c r="U86" s="3" t="s">
        <v>65</v>
      </c>
      <c r="V86" s="3" t="s">
        <v>65</v>
      </c>
      <c r="W86" s="3" t="s">
        <v>65</v>
      </c>
      <c r="X86" s="3" t="s">
        <v>65</v>
      </c>
      <c r="Y86" s="3" t="s">
        <v>65</v>
      </c>
      <c r="Z86" s="3" t="s">
        <v>65</v>
      </c>
      <c r="AA86" s="3" t="s">
        <v>65</v>
      </c>
      <c r="AB86" s="3" t="s">
        <v>65</v>
      </c>
      <c r="AC86" s="3" t="s">
        <v>65</v>
      </c>
      <c r="AD86" s="3" t="s">
        <v>65</v>
      </c>
      <c r="AE86" s="51"/>
      <c r="AF86" s="3" t="s">
        <v>65</v>
      </c>
      <c r="AG86" s="3" t="s">
        <v>65</v>
      </c>
      <c r="AH86" s="3" t="s">
        <v>65</v>
      </c>
      <c r="AI86" s="3" t="s">
        <v>65</v>
      </c>
      <c r="AJ86" s="3" t="s">
        <v>65</v>
      </c>
      <c r="AK86" s="22">
        <v>0.160135</v>
      </c>
      <c r="AL86" s="40" t="s">
        <v>243</v>
      </c>
    </row>
    <row r="87" spans="1:38" ht="26.25" customHeight="1" thickBot="1" x14ac:dyDescent="0.25">
      <c r="A87" s="60" t="s">
        <v>240</v>
      </c>
      <c r="B87" s="66" t="s">
        <v>253</v>
      </c>
      <c r="C87" s="70" t="s">
        <v>254</v>
      </c>
      <c r="D87" s="62"/>
      <c r="E87" s="3" t="s">
        <v>65</v>
      </c>
      <c r="F87" s="22">
        <v>6.7520000000000002E-3</v>
      </c>
      <c r="G87" s="22" t="s">
        <v>65</v>
      </c>
      <c r="H87" s="22" t="s">
        <v>65</v>
      </c>
      <c r="I87" s="22" t="s">
        <v>72</v>
      </c>
      <c r="J87" s="22" t="s">
        <v>65</v>
      </c>
      <c r="K87" s="3" t="s">
        <v>65</v>
      </c>
      <c r="L87" s="3" t="s">
        <v>65</v>
      </c>
      <c r="M87" s="3" t="s">
        <v>65</v>
      </c>
      <c r="N87" s="3" t="s">
        <v>65</v>
      </c>
      <c r="O87" s="3" t="s">
        <v>65</v>
      </c>
      <c r="P87" s="3" t="s">
        <v>65</v>
      </c>
      <c r="Q87" s="3" t="s">
        <v>65</v>
      </c>
      <c r="R87" s="3" t="s">
        <v>65</v>
      </c>
      <c r="S87" s="3" t="s">
        <v>65</v>
      </c>
      <c r="T87" s="3" t="s">
        <v>65</v>
      </c>
      <c r="U87" s="3" t="s">
        <v>65</v>
      </c>
      <c r="V87" s="3" t="s">
        <v>65</v>
      </c>
      <c r="W87" s="3" t="s">
        <v>65</v>
      </c>
      <c r="X87" s="3" t="s">
        <v>65</v>
      </c>
      <c r="Y87" s="3" t="s">
        <v>65</v>
      </c>
      <c r="Z87" s="3" t="s">
        <v>65</v>
      </c>
      <c r="AA87" s="3" t="s">
        <v>65</v>
      </c>
      <c r="AB87" s="3" t="s">
        <v>65</v>
      </c>
      <c r="AC87" s="3" t="s">
        <v>65</v>
      </c>
      <c r="AD87" s="3" t="s">
        <v>65</v>
      </c>
      <c r="AE87" s="51"/>
      <c r="AF87" s="3" t="s">
        <v>65</v>
      </c>
      <c r="AG87" s="3" t="s">
        <v>65</v>
      </c>
      <c r="AH87" s="3" t="s">
        <v>65</v>
      </c>
      <c r="AI87" s="3" t="s">
        <v>65</v>
      </c>
      <c r="AJ87" s="3" t="s">
        <v>65</v>
      </c>
      <c r="AK87" s="22">
        <v>1.0895E-2</v>
      </c>
      <c r="AL87" s="40" t="s">
        <v>243</v>
      </c>
    </row>
    <row r="88" spans="1:38" ht="26.25" customHeight="1" thickBot="1" x14ac:dyDescent="0.25">
      <c r="A88" s="60" t="s">
        <v>240</v>
      </c>
      <c r="B88" s="66" t="s">
        <v>255</v>
      </c>
      <c r="C88" s="70" t="s">
        <v>256</v>
      </c>
      <c r="D88" s="62"/>
      <c r="E88" s="3" t="s">
        <v>72</v>
      </c>
      <c r="F88" s="22">
        <v>0.108052</v>
      </c>
      <c r="G88" s="22" t="s">
        <v>72</v>
      </c>
      <c r="H88" s="22">
        <v>2.0019999999999999E-3</v>
      </c>
      <c r="I88" s="22" t="s">
        <v>72</v>
      </c>
      <c r="J88" s="22" t="s">
        <v>72</v>
      </c>
      <c r="K88" s="3">
        <v>2.9359999999999998E-3</v>
      </c>
      <c r="L88" s="3" t="s">
        <v>72</v>
      </c>
      <c r="M88" s="3">
        <v>2.0890000000000001E-3</v>
      </c>
      <c r="N88" s="3" t="s">
        <v>72</v>
      </c>
      <c r="O88" s="3" t="s">
        <v>72</v>
      </c>
      <c r="P88" s="3" t="s">
        <v>72</v>
      </c>
      <c r="Q88" s="3" t="s">
        <v>72</v>
      </c>
      <c r="R88" s="3">
        <v>2.1000000000000001E-4</v>
      </c>
      <c r="S88" s="3" t="s">
        <v>72</v>
      </c>
      <c r="T88" s="3" t="s">
        <v>72</v>
      </c>
      <c r="U88" s="3" t="s">
        <v>72</v>
      </c>
      <c r="V88" s="3">
        <v>3.0000000000000001E-6</v>
      </c>
      <c r="W88" s="3" t="s">
        <v>72</v>
      </c>
      <c r="X88" s="3" t="s">
        <v>72</v>
      </c>
      <c r="Y88" s="3" t="s">
        <v>72</v>
      </c>
      <c r="Z88" s="3" t="s">
        <v>72</v>
      </c>
      <c r="AA88" s="3" t="s">
        <v>72</v>
      </c>
      <c r="AB88" s="3" t="s">
        <v>72</v>
      </c>
      <c r="AC88" s="3" t="s">
        <v>72</v>
      </c>
      <c r="AD88" s="3" t="s">
        <v>72</v>
      </c>
      <c r="AE88" s="51"/>
      <c r="AF88" s="3" t="s">
        <v>65</v>
      </c>
      <c r="AG88" s="3" t="s">
        <v>65</v>
      </c>
      <c r="AH88" s="3" t="s">
        <v>65</v>
      </c>
      <c r="AI88" s="3" t="s">
        <v>65</v>
      </c>
      <c r="AJ88" s="3" t="s">
        <v>65</v>
      </c>
      <c r="AK88" s="22">
        <v>11.157980999999999</v>
      </c>
      <c r="AL88" s="40" t="s">
        <v>151</v>
      </c>
    </row>
    <row r="89" spans="1:38" ht="26.25" customHeight="1" thickBot="1" x14ac:dyDescent="0.25">
      <c r="A89" s="60" t="s">
        <v>240</v>
      </c>
      <c r="B89" s="66" t="s">
        <v>257</v>
      </c>
      <c r="C89" s="70" t="s">
        <v>258</v>
      </c>
      <c r="D89" s="62"/>
      <c r="E89" s="3" t="s">
        <v>65</v>
      </c>
      <c r="F89" s="3">
        <v>0.34498299999999998</v>
      </c>
      <c r="G89" s="3" t="s">
        <v>65</v>
      </c>
      <c r="H89" s="3" t="s">
        <v>65</v>
      </c>
      <c r="I89" s="3" t="s">
        <v>72</v>
      </c>
      <c r="J89" s="164" t="s">
        <v>65</v>
      </c>
      <c r="K89" s="3">
        <v>1.1720000000000001E-3</v>
      </c>
      <c r="L89" s="3" t="s">
        <v>72</v>
      </c>
      <c r="M89" s="3" t="s">
        <v>65</v>
      </c>
      <c r="N89" s="3" t="s">
        <v>65</v>
      </c>
      <c r="O89" s="3" t="s">
        <v>65</v>
      </c>
      <c r="P89" s="3" t="s">
        <v>65</v>
      </c>
      <c r="Q89" s="3" t="s">
        <v>65</v>
      </c>
      <c r="R89" s="3" t="s">
        <v>65</v>
      </c>
      <c r="S89" s="3" t="s">
        <v>65</v>
      </c>
      <c r="T89" s="3" t="s">
        <v>65</v>
      </c>
      <c r="U89" s="3" t="s">
        <v>65</v>
      </c>
      <c r="V89" s="3" t="s">
        <v>65</v>
      </c>
      <c r="W89" s="3" t="s">
        <v>65</v>
      </c>
      <c r="X89" s="3" t="s">
        <v>65</v>
      </c>
      <c r="Y89" s="3" t="s">
        <v>65</v>
      </c>
      <c r="Z89" s="3" t="s">
        <v>65</v>
      </c>
      <c r="AA89" s="3" t="s">
        <v>65</v>
      </c>
      <c r="AB89" s="3" t="s">
        <v>65</v>
      </c>
      <c r="AC89" s="3" t="s">
        <v>65</v>
      </c>
      <c r="AD89" s="3" t="s">
        <v>65</v>
      </c>
      <c r="AE89" s="51"/>
      <c r="AF89" s="3" t="s">
        <v>65</v>
      </c>
      <c r="AG89" s="3" t="s">
        <v>65</v>
      </c>
      <c r="AH89" s="3" t="s">
        <v>65</v>
      </c>
      <c r="AI89" s="3" t="s">
        <v>65</v>
      </c>
      <c r="AJ89" s="3" t="s">
        <v>65</v>
      </c>
      <c r="AK89" s="165">
        <v>1.7871840000000001</v>
      </c>
      <c r="AL89" s="40" t="s">
        <v>151</v>
      </c>
    </row>
    <row r="90" spans="1:38" s="5" customFormat="1" ht="26.25" customHeight="1" thickBot="1" x14ac:dyDescent="0.25">
      <c r="A90" s="60" t="s">
        <v>240</v>
      </c>
      <c r="B90" s="66" t="s">
        <v>259</v>
      </c>
      <c r="C90" s="70" t="s">
        <v>260</v>
      </c>
      <c r="D90" s="62"/>
      <c r="E90" s="3" t="s">
        <v>72</v>
      </c>
      <c r="F90" s="3">
        <v>0.85703099999999999</v>
      </c>
      <c r="G90" s="3" t="s">
        <v>72</v>
      </c>
      <c r="H90" s="3">
        <v>3.9999999999999998E-6</v>
      </c>
      <c r="I90" s="3" t="s">
        <v>72</v>
      </c>
      <c r="J90" s="3">
        <v>9.0000000000000006E-5</v>
      </c>
      <c r="K90" s="3">
        <v>9.3799999999999994E-3</v>
      </c>
      <c r="L90" s="3" t="s">
        <v>72</v>
      </c>
      <c r="M90" s="3" t="s">
        <v>72</v>
      </c>
      <c r="N90" s="3" t="s">
        <v>72</v>
      </c>
      <c r="O90" s="3" t="s">
        <v>72</v>
      </c>
      <c r="P90" s="3" t="s">
        <v>72</v>
      </c>
      <c r="Q90" s="3" t="s">
        <v>72</v>
      </c>
      <c r="R90" s="3">
        <v>9.9999999999999995E-7</v>
      </c>
      <c r="S90" s="3" t="s">
        <v>72</v>
      </c>
      <c r="T90" s="3" t="s">
        <v>72</v>
      </c>
      <c r="U90" s="3" t="s">
        <v>72</v>
      </c>
      <c r="V90" s="3" t="s">
        <v>72</v>
      </c>
      <c r="W90" s="3" t="s">
        <v>72</v>
      </c>
      <c r="X90" s="3" t="s">
        <v>72</v>
      </c>
      <c r="Y90" s="3" t="s">
        <v>72</v>
      </c>
      <c r="Z90" s="3" t="s">
        <v>72</v>
      </c>
      <c r="AA90" s="3" t="s">
        <v>72</v>
      </c>
      <c r="AB90" s="3" t="s">
        <v>72</v>
      </c>
      <c r="AC90" s="3" t="s">
        <v>72</v>
      </c>
      <c r="AD90" s="3" t="s">
        <v>72</v>
      </c>
      <c r="AE90" s="51"/>
      <c r="AF90" s="3" t="s">
        <v>65</v>
      </c>
      <c r="AG90" s="3" t="s">
        <v>65</v>
      </c>
      <c r="AH90" s="3" t="s">
        <v>65</v>
      </c>
      <c r="AI90" s="3" t="s">
        <v>65</v>
      </c>
      <c r="AJ90" s="3" t="s">
        <v>65</v>
      </c>
      <c r="AK90" s="22" t="s">
        <v>65</v>
      </c>
      <c r="AL90" s="40" t="s">
        <v>151</v>
      </c>
    </row>
    <row r="91" spans="1:38" ht="26.25" customHeight="1" thickBot="1" x14ac:dyDescent="0.25">
      <c r="A91" s="60" t="s">
        <v>240</v>
      </c>
      <c r="B91" s="64" t="s">
        <v>261</v>
      </c>
      <c r="C91" s="66" t="s">
        <v>262</v>
      </c>
      <c r="D91" s="62"/>
      <c r="E91" s="3">
        <v>3.117E-3</v>
      </c>
      <c r="F91" s="3">
        <v>5.1001999999999999E-2</v>
      </c>
      <c r="G91" s="3">
        <v>1.5900000000000001E-3</v>
      </c>
      <c r="H91" s="3">
        <v>6.8710000000000004E-3</v>
      </c>
      <c r="I91" s="3">
        <v>7.1217000000000003E-2</v>
      </c>
      <c r="J91" s="3">
        <v>9.6482000000000012E-2</v>
      </c>
      <c r="K91" s="3">
        <v>0.101701</v>
      </c>
      <c r="L91" s="3">
        <v>1.9740000000000001E-2</v>
      </c>
      <c r="M91" s="3">
        <v>9.4994999999999996E-2</v>
      </c>
      <c r="N91" s="3">
        <v>0.41288399999999997</v>
      </c>
      <c r="O91" s="3">
        <v>1.6552999999999998E-2</v>
      </c>
      <c r="P91" s="3">
        <v>3.0015E-5</v>
      </c>
      <c r="Q91" s="3">
        <v>6.9999999999999999E-4</v>
      </c>
      <c r="R91" s="3">
        <v>3.7692000000000003E-2</v>
      </c>
      <c r="S91" s="3">
        <v>1.4370230000000002</v>
      </c>
      <c r="T91" s="3">
        <v>6.9143999999999997E-2</v>
      </c>
      <c r="U91" s="3">
        <v>6.9699999999999996E-3</v>
      </c>
      <c r="V91" s="3">
        <v>0.83248100000000003</v>
      </c>
      <c r="W91" s="3">
        <v>1.66E-4</v>
      </c>
      <c r="X91" s="3">
        <v>1.84E-4</v>
      </c>
      <c r="Y91" s="3">
        <v>7.4999999999999993E-5</v>
      </c>
      <c r="Z91" s="3">
        <v>7.4999999999999993E-5</v>
      </c>
      <c r="AA91" s="3">
        <v>7.4999999999999993E-5</v>
      </c>
      <c r="AB91" s="3">
        <v>4.0899999999999997E-4</v>
      </c>
      <c r="AC91" s="3" t="s">
        <v>72</v>
      </c>
      <c r="AD91" s="3" t="s">
        <v>72</v>
      </c>
      <c r="AE91" s="51"/>
      <c r="AF91" s="3" t="s">
        <v>65</v>
      </c>
      <c r="AG91" s="3" t="s">
        <v>65</v>
      </c>
      <c r="AH91" s="3" t="s">
        <v>65</v>
      </c>
      <c r="AI91" s="3" t="s">
        <v>65</v>
      </c>
      <c r="AJ91" s="3" t="s">
        <v>65</v>
      </c>
      <c r="AK91" s="22" t="s">
        <v>65</v>
      </c>
      <c r="AL91" s="40" t="s">
        <v>151</v>
      </c>
    </row>
    <row r="92" spans="1:38" ht="26.25" customHeight="1" thickBot="1" x14ac:dyDescent="0.25">
      <c r="A92" s="60" t="s">
        <v>66</v>
      </c>
      <c r="B92" s="60" t="s">
        <v>263</v>
      </c>
      <c r="C92" s="61" t="s">
        <v>264</v>
      </c>
      <c r="D92" s="67"/>
      <c r="E92" s="3" t="s">
        <v>65</v>
      </c>
      <c r="F92" s="164">
        <v>1.6913000000000001E-2</v>
      </c>
      <c r="G92" s="3" t="s">
        <v>65</v>
      </c>
      <c r="H92" s="3" t="s">
        <v>65</v>
      </c>
      <c r="I92" s="3">
        <v>3.4868000000000003E-2</v>
      </c>
      <c r="J92" s="3">
        <v>4.6490999999999998E-2</v>
      </c>
      <c r="K92" s="3">
        <v>5.8112999999999998E-2</v>
      </c>
      <c r="L92" s="3">
        <v>9.0700000000000004E-4</v>
      </c>
      <c r="M92" s="164" t="s">
        <v>65</v>
      </c>
      <c r="N92" s="3" t="s">
        <v>65</v>
      </c>
      <c r="O92" s="3" t="s">
        <v>65</v>
      </c>
      <c r="P92" s="3" t="s">
        <v>65</v>
      </c>
      <c r="Q92" s="3" t="s">
        <v>65</v>
      </c>
      <c r="R92" s="3" t="s">
        <v>65</v>
      </c>
      <c r="S92" s="3" t="s">
        <v>65</v>
      </c>
      <c r="T92" s="3" t="s">
        <v>65</v>
      </c>
      <c r="U92" s="3" t="s">
        <v>65</v>
      </c>
      <c r="V92" s="3" t="s">
        <v>65</v>
      </c>
      <c r="W92" s="3" t="s">
        <v>65</v>
      </c>
      <c r="X92" s="3" t="s">
        <v>65</v>
      </c>
      <c r="Y92" s="3" t="s">
        <v>65</v>
      </c>
      <c r="Z92" s="3" t="s">
        <v>65</v>
      </c>
      <c r="AA92" s="3" t="s">
        <v>65</v>
      </c>
      <c r="AB92" s="3" t="s">
        <v>65</v>
      </c>
      <c r="AC92" s="3" t="s">
        <v>65</v>
      </c>
      <c r="AD92" s="3" t="s">
        <v>65</v>
      </c>
      <c r="AE92" s="51"/>
      <c r="AF92" s="3" t="s">
        <v>65</v>
      </c>
      <c r="AG92" s="3" t="s">
        <v>65</v>
      </c>
      <c r="AH92" s="3" t="s">
        <v>65</v>
      </c>
      <c r="AI92" s="3" t="s">
        <v>65</v>
      </c>
      <c r="AJ92" s="3" t="s">
        <v>65</v>
      </c>
      <c r="AK92" s="3" t="s">
        <v>65</v>
      </c>
      <c r="AL92" s="40" t="s">
        <v>265</v>
      </c>
    </row>
    <row r="93" spans="1:38" ht="26.25" customHeight="1" thickBot="1" x14ac:dyDescent="0.25">
      <c r="A93" s="60" t="s">
        <v>66</v>
      </c>
      <c r="B93" s="64" t="s">
        <v>266</v>
      </c>
      <c r="C93" s="61" t="s">
        <v>267</v>
      </c>
      <c r="D93" s="67"/>
      <c r="E93" s="3">
        <v>2.3879999999999999E-3</v>
      </c>
      <c r="F93" s="301">
        <v>0.70962399999999992</v>
      </c>
      <c r="G93" s="3">
        <v>1.1E-5</v>
      </c>
      <c r="H93" s="301">
        <v>1.4E-5</v>
      </c>
      <c r="I93" s="3">
        <v>5.1149999999999998E-3</v>
      </c>
      <c r="J93" s="3">
        <v>1.5841999999999998E-2</v>
      </c>
      <c r="K93" s="3">
        <v>4.6498999999999999E-2</v>
      </c>
      <c r="L93" s="3" t="s">
        <v>65</v>
      </c>
      <c r="M93" s="3">
        <v>1.2201E-2</v>
      </c>
      <c r="N93" s="3" t="s">
        <v>65</v>
      </c>
      <c r="O93" s="3" t="s">
        <v>65</v>
      </c>
      <c r="P93" s="3" t="s">
        <v>65</v>
      </c>
      <c r="Q93" s="3" t="s">
        <v>65</v>
      </c>
      <c r="R93" s="3" t="s">
        <v>65</v>
      </c>
      <c r="S93" s="3" t="s">
        <v>65</v>
      </c>
      <c r="T93" s="3" t="s">
        <v>65</v>
      </c>
      <c r="U93" s="3" t="s">
        <v>65</v>
      </c>
      <c r="V93" s="3" t="s">
        <v>65</v>
      </c>
      <c r="W93" s="3" t="s">
        <v>65</v>
      </c>
      <c r="X93" s="3" t="s">
        <v>65</v>
      </c>
      <c r="Y93" s="3" t="s">
        <v>65</v>
      </c>
      <c r="Z93" s="3" t="s">
        <v>65</v>
      </c>
      <c r="AA93" s="3" t="s">
        <v>65</v>
      </c>
      <c r="AB93" s="3" t="s">
        <v>65</v>
      </c>
      <c r="AC93" s="3" t="s">
        <v>65</v>
      </c>
      <c r="AD93" s="3" t="s">
        <v>65</v>
      </c>
      <c r="AE93" s="51"/>
      <c r="AF93" s="3" t="s">
        <v>65</v>
      </c>
      <c r="AG93" s="3" t="s">
        <v>65</v>
      </c>
      <c r="AH93" s="3" t="s">
        <v>65</v>
      </c>
      <c r="AI93" s="3" t="s">
        <v>65</v>
      </c>
      <c r="AJ93" s="3" t="s">
        <v>65</v>
      </c>
      <c r="AK93" s="3" t="s">
        <v>65</v>
      </c>
      <c r="AL93" s="40" t="s">
        <v>268</v>
      </c>
    </row>
    <row r="94" spans="1:38" ht="26.25" customHeight="1" thickBot="1" x14ac:dyDescent="0.25">
      <c r="A94" s="60" t="s">
        <v>66</v>
      </c>
      <c r="B94" s="73" t="s">
        <v>269</v>
      </c>
      <c r="C94" s="61" t="s">
        <v>270</v>
      </c>
      <c r="D94" s="62"/>
      <c r="E94" s="3" t="s">
        <v>65</v>
      </c>
      <c r="F94" s="3" t="s">
        <v>65</v>
      </c>
      <c r="G94" s="3" t="s">
        <v>65</v>
      </c>
      <c r="H94" s="3" t="s">
        <v>65</v>
      </c>
      <c r="I94" s="3" t="s">
        <v>65</v>
      </c>
      <c r="J94" s="3" t="s">
        <v>65</v>
      </c>
      <c r="K94" s="3" t="s">
        <v>65</v>
      </c>
      <c r="L94" s="3" t="s">
        <v>65</v>
      </c>
      <c r="M94" s="3" t="s">
        <v>65</v>
      </c>
      <c r="N94" s="3" t="s">
        <v>65</v>
      </c>
      <c r="O94" s="3" t="s">
        <v>65</v>
      </c>
      <c r="P94" s="3" t="s">
        <v>65</v>
      </c>
      <c r="Q94" s="3" t="s">
        <v>65</v>
      </c>
      <c r="R94" s="3" t="s">
        <v>65</v>
      </c>
      <c r="S94" s="3" t="s">
        <v>65</v>
      </c>
      <c r="T94" s="3" t="s">
        <v>65</v>
      </c>
      <c r="U94" s="3" t="s">
        <v>65</v>
      </c>
      <c r="V94" s="3" t="s">
        <v>65</v>
      </c>
      <c r="W94" s="3" t="s">
        <v>65</v>
      </c>
      <c r="X94" s="3" t="s">
        <v>65</v>
      </c>
      <c r="Y94" s="3" t="s">
        <v>65</v>
      </c>
      <c r="Z94" s="3" t="s">
        <v>65</v>
      </c>
      <c r="AA94" s="3" t="s">
        <v>65</v>
      </c>
      <c r="AB94" s="3" t="s">
        <v>65</v>
      </c>
      <c r="AC94" s="3" t="s">
        <v>65</v>
      </c>
      <c r="AD94" s="3" t="s">
        <v>65</v>
      </c>
      <c r="AE94" s="51"/>
      <c r="AF94" s="3" t="s">
        <v>65</v>
      </c>
      <c r="AG94" s="3" t="s">
        <v>65</v>
      </c>
      <c r="AH94" s="3" t="s">
        <v>65</v>
      </c>
      <c r="AI94" s="3" t="s">
        <v>65</v>
      </c>
      <c r="AJ94" s="3" t="s">
        <v>65</v>
      </c>
      <c r="AK94" s="3" t="s">
        <v>65</v>
      </c>
      <c r="AL94" s="40" t="s">
        <v>151</v>
      </c>
    </row>
    <row r="95" spans="1:38" ht="26.25" customHeight="1" thickBot="1" x14ac:dyDescent="0.25">
      <c r="A95" s="60" t="s">
        <v>66</v>
      </c>
      <c r="B95" s="73" t="s">
        <v>271</v>
      </c>
      <c r="C95" s="61" t="s">
        <v>272</v>
      </c>
      <c r="D95" s="67"/>
      <c r="E95" s="3">
        <v>3.0000000000000001E-6</v>
      </c>
      <c r="F95" s="164">
        <v>8.0169999999999998E-3</v>
      </c>
      <c r="G95" s="3">
        <v>3.0000000000000001E-6</v>
      </c>
      <c r="H95" s="3" t="s">
        <v>65</v>
      </c>
      <c r="I95" s="3">
        <v>5.6445000000000002E-2</v>
      </c>
      <c r="J95" s="3">
        <v>0.169129</v>
      </c>
      <c r="K95" s="3">
        <v>0.515683</v>
      </c>
      <c r="L95" s="3" t="s">
        <v>65</v>
      </c>
      <c r="M95" s="164">
        <v>4.7879999999999997E-3</v>
      </c>
      <c r="N95" s="3" t="s">
        <v>65</v>
      </c>
      <c r="O95" s="3" t="s">
        <v>65</v>
      </c>
      <c r="P95" s="3" t="s">
        <v>65</v>
      </c>
      <c r="Q95" s="3" t="s">
        <v>65</v>
      </c>
      <c r="R95" s="3" t="s">
        <v>65</v>
      </c>
      <c r="S95" s="3" t="s">
        <v>65</v>
      </c>
      <c r="T95" s="3" t="s">
        <v>65</v>
      </c>
      <c r="U95" s="3" t="s">
        <v>65</v>
      </c>
      <c r="V95" s="3" t="s">
        <v>65</v>
      </c>
      <c r="W95" s="3" t="s">
        <v>65</v>
      </c>
      <c r="X95" s="3" t="s">
        <v>65</v>
      </c>
      <c r="Y95" s="3" t="s">
        <v>65</v>
      </c>
      <c r="Z95" s="3" t="s">
        <v>65</v>
      </c>
      <c r="AA95" s="3" t="s">
        <v>65</v>
      </c>
      <c r="AB95" s="3" t="s">
        <v>65</v>
      </c>
      <c r="AC95" s="3" t="s">
        <v>65</v>
      </c>
      <c r="AD95" s="3" t="s">
        <v>65</v>
      </c>
      <c r="AE95" s="51"/>
      <c r="AF95" s="3" t="s">
        <v>65</v>
      </c>
      <c r="AG95" s="3" t="s">
        <v>65</v>
      </c>
      <c r="AH95" s="3" t="s">
        <v>65</v>
      </c>
      <c r="AI95" s="3" t="s">
        <v>65</v>
      </c>
      <c r="AJ95" s="3" t="s">
        <v>65</v>
      </c>
      <c r="AK95" s="3" t="s">
        <v>65</v>
      </c>
      <c r="AL95" s="40" t="s">
        <v>151</v>
      </c>
    </row>
    <row r="96" spans="1:38" ht="26.25" customHeight="1" thickBot="1" x14ac:dyDescent="0.25">
      <c r="A96" s="60" t="s">
        <v>66</v>
      </c>
      <c r="B96" s="64" t="s">
        <v>273</v>
      </c>
      <c r="C96" s="61" t="s">
        <v>274</v>
      </c>
      <c r="D96" s="74"/>
      <c r="E96" s="3" t="s">
        <v>69</v>
      </c>
      <c r="F96" s="3" t="s">
        <v>69</v>
      </c>
      <c r="G96" s="3" t="s">
        <v>69</v>
      </c>
      <c r="H96" s="3" t="s">
        <v>69</v>
      </c>
      <c r="I96" s="3" t="s">
        <v>69</v>
      </c>
      <c r="J96" s="3" t="s">
        <v>69</v>
      </c>
      <c r="K96" s="3" t="s">
        <v>69</v>
      </c>
      <c r="L96" s="3" t="s">
        <v>69</v>
      </c>
      <c r="M96" s="3" t="s">
        <v>69</v>
      </c>
      <c r="N96" s="3" t="s">
        <v>69</v>
      </c>
      <c r="O96" s="3" t="s">
        <v>69</v>
      </c>
      <c r="P96" s="3" t="s">
        <v>69</v>
      </c>
      <c r="Q96" s="3" t="s">
        <v>69</v>
      </c>
      <c r="R96" s="3" t="s">
        <v>69</v>
      </c>
      <c r="S96" s="3" t="s">
        <v>69</v>
      </c>
      <c r="T96" s="3" t="s">
        <v>69</v>
      </c>
      <c r="U96" s="3" t="s">
        <v>69</v>
      </c>
      <c r="V96" s="3" t="s">
        <v>69</v>
      </c>
      <c r="W96" s="3" t="s">
        <v>69</v>
      </c>
      <c r="X96" s="3" t="s">
        <v>69</v>
      </c>
      <c r="Y96" s="3" t="s">
        <v>69</v>
      </c>
      <c r="Z96" s="3" t="s">
        <v>69</v>
      </c>
      <c r="AA96" s="3" t="s">
        <v>69</v>
      </c>
      <c r="AB96" s="3" t="s">
        <v>69</v>
      </c>
      <c r="AC96" s="3" t="s">
        <v>69</v>
      </c>
      <c r="AD96" s="3" t="s">
        <v>69</v>
      </c>
      <c r="AE96" s="51"/>
      <c r="AF96" s="3" t="s">
        <v>69</v>
      </c>
      <c r="AG96" s="3" t="s">
        <v>69</v>
      </c>
      <c r="AH96" s="3" t="s">
        <v>69</v>
      </c>
      <c r="AI96" s="3" t="s">
        <v>69</v>
      </c>
      <c r="AJ96" s="3" t="s">
        <v>69</v>
      </c>
      <c r="AK96" s="3" t="s">
        <v>69</v>
      </c>
      <c r="AL96" s="40" t="s">
        <v>151</v>
      </c>
    </row>
    <row r="97" spans="1:38" ht="26.25" customHeight="1" thickBot="1" x14ac:dyDescent="0.25">
      <c r="A97" s="60" t="s">
        <v>66</v>
      </c>
      <c r="B97" s="64" t="s">
        <v>275</v>
      </c>
      <c r="C97" s="61" t="s">
        <v>276</v>
      </c>
      <c r="D97" s="74"/>
      <c r="E97" s="3" t="s">
        <v>65</v>
      </c>
      <c r="F97" s="3" t="s">
        <v>65</v>
      </c>
      <c r="G97" s="3" t="s">
        <v>65</v>
      </c>
      <c r="H97" s="3" t="s">
        <v>65</v>
      </c>
      <c r="I97" s="3" t="s">
        <v>65</v>
      </c>
      <c r="J97" s="3" t="s">
        <v>65</v>
      </c>
      <c r="K97" s="3" t="s">
        <v>65</v>
      </c>
      <c r="L97" s="3" t="s">
        <v>65</v>
      </c>
      <c r="M97" s="3" t="s">
        <v>65</v>
      </c>
      <c r="N97" s="3" t="s">
        <v>65</v>
      </c>
      <c r="O97" s="3" t="s">
        <v>65</v>
      </c>
      <c r="P97" s="3" t="s">
        <v>65</v>
      </c>
      <c r="Q97" s="3" t="s">
        <v>65</v>
      </c>
      <c r="R97" s="3" t="s">
        <v>65</v>
      </c>
      <c r="S97" s="3" t="s">
        <v>65</v>
      </c>
      <c r="T97" s="3" t="s">
        <v>65</v>
      </c>
      <c r="U97" s="3" t="s">
        <v>65</v>
      </c>
      <c r="V97" s="3" t="s">
        <v>65</v>
      </c>
      <c r="W97" s="3" t="s">
        <v>65</v>
      </c>
      <c r="X97" s="3" t="s">
        <v>65</v>
      </c>
      <c r="Y97" s="3" t="s">
        <v>65</v>
      </c>
      <c r="Z97" s="3" t="s">
        <v>65</v>
      </c>
      <c r="AA97" s="3" t="s">
        <v>65</v>
      </c>
      <c r="AB97" s="3" t="s">
        <v>65</v>
      </c>
      <c r="AC97" s="3" t="s">
        <v>65</v>
      </c>
      <c r="AD97" s="3" t="s">
        <v>65</v>
      </c>
      <c r="AE97" s="51"/>
      <c r="AF97" s="3" t="s">
        <v>65</v>
      </c>
      <c r="AG97" s="3" t="s">
        <v>65</v>
      </c>
      <c r="AH97" s="3" t="s">
        <v>65</v>
      </c>
      <c r="AI97" s="3" t="s">
        <v>65</v>
      </c>
      <c r="AJ97" s="3" t="s">
        <v>65</v>
      </c>
      <c r="AK97" s="3" t="s">
        <v>65</v>
      </c>
      <c r="AL97" s="40" t="s">
        <v>151</v>
      </c>
    </row>
    <row r="98" spans="1:38" ht="26.25" customHeight="1" thickBot="1" x14ac:dyDescent="0.25">
      <c r="A98" s="60" t="s">
        <v>66</v>
      </c>
      <c r="B98" s="64" t="s">
        <v>277</v>
      </c>
      <c r="C98" s="66" t="s">
        <v>278</v>
      </c>
      <c r="D98" s="74"/>
      <c r="E98" s="3" t="s">
        <v>65</v>
      </c>
      <c r="F98" s="3">
        <v>1.817E-3</v>
      </c>
      <c r="G98" s="3" t="s">
        <v>65</v>
      </c>
      <c r="H98" s="3">
        <v>8.5220000000000001E-3</v>
      </c>
      <c r="I98" s="3">
        <v>7.6519999999999999E-3</v>
      </c>
      <c r="J98" s="3">
        <v>2.7304999999999999E-2</v>
      </c>
      <c r="K98" s="3">
        <v>6.0925E-2</v>
      </c>
      <c r="L98" s="3" t="s">
        <v>72</v>
      </c>
      <c r="M98" s="3" t="s">
        <v>65</v>
      </c>
      <c r="N98" s="3" t="s">
        <v>65</v>
      </c>
      <c r="O98" s="3" t="s">
        <v>65</v>
      </c>
      <c r="P98" s="3" t="s">
        <v>65</v>
      </c>
      <c r="Q98" s="3" t="s">
        <v>65</v>
      </c>
      <c r="R98" s="3" t="s">
        <v>65</v>
      </c>
      <c r="S98" s="3" t="s">
        <v>65</v>
      </c>
      <c r="T98" s="3" t="s">
        <v>65</v>
      </c>
      <c r="U98" s="3" t="s">
        <v>65</v>
      </c>
      <c r="V98" s="3" t="s">
        <v>65</v>
      </c>
      <c r="W98" s="3" t="s">
        <v>65</v>
      </c>
      <c r="X98" s="3" t="s">
        <v>65</v>
      </c>
      <c r="Y98" s="3" t="s">
        <v>65</v>
      </c>
      <c r="Z98" s="3" t="s">
        <v>65</v>
      </c>
      <c r="AA98" s="3" t="s">
        <v>65</v>
      </c>
      <c r="AB98" s="3" t="s">
        <v>65</v>
      </c>
      <c r="AC98" s="3" t="s">
        <v>65</v>
      </c>
      <c r="AD98" s="3" t="s">
        <v>65</v>
      </c>
      <c r="AE98" s="51"/>
      <c r="AF98" s="3" t="s">
        <v>65</v>
      </c>
      <c r="AG98" s="3" t="s">
        <v>65</v>
      </c>
      <c r="AH98" s="3" t="s">
        <v>65</v>
      </c>
      <c r="AI98" s="3" t="s">
        <v>65</v>
      </c>
      <c r="AJ98" s="3" t="s">
        <v>65</v>
      </c>
      <c r="AK98" s="3" t="s">
        <v>65</v>
      </c>
      <c r="AL98" s="40" t="s">
        <v>151</v>
      </c>
    </row>
    <row r="99" spans="1:38" ht="26.25" customHeight="1" thickBot="1" x14ac:dyDescent="0.25">
      <c r="A99" s="60" t="s">
        <v>279</v>
      </c>
      <c r="B99" s="60" t="s">
        <v>280</v>
      </c>
      <c r="C99" s="61" t="s">
        <v>281</v>
      </c>
      <c r="D99" s="74"/>
      <c r="E99" s="3">
        <v>5.9350000000000002E-3</v>
      </c>
      <c r="F99" s="3">
        <v>2.2991200000000003</v>
      </c>
      <c r="G99" s="3" t="s">
        <v>65</v>
      </c>
      <c r="H99" s="3">
        <v>2.9417970000000002</v>
      </c>
      <c r="I99" s="3">
        <v>3.3990000000000006E-2</v>
      </c>
      <c r="J99" s="3">
        <v>5.2230000000000006E-2</v>
      </c>
      <c r="K99" s="3">
        <v>0.1144</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3" t="s">
        <v>65</v>
      </c>
      <c r="AG99" s="3" t="s">
        <v>65</v>
      </c>
      <c r="AH99" s="3" t="s">
        <v>65</v>
      </c>
      <c r="AI99" s="3" t="s">
        <v>65</v>
      </c>
      <c r="AJ99" s="3" t="s">
        <v>65</v>
      </c>
      <c r="AK99" s="22">
        <v>85.2</v>
      </c>
      <c r="AL99" s="40" t="s">
        <v>282</v>
      </c>
    </row>
    <row r="100" spans="1:38" ht="26.25" customHeight="1" thickBot="1" x14ac:dyDescent="0.25">
      <c r="A100" s="60" t="s">
        <v>279</v>
      </c>
      <c r="B100" s="60" t="s">
        <v>283</v>
      </c>
      <c r="C100" s="61" t="s">
        <v>284</v>
      </c>
      <c r="D100" s="74"/>
      <c r="E100" s="3">
        <v>1.7202000000000002E-2</v>
      </c>
      <c r="F100" s="3">
        <v>1.1533200000000001</v>
      </c>
      <c r="G100" s="3" t="s">
        <v>65</v>
      </c>
      <c r="H100" s="3">
        <v>0.76325699999999996</v>
      </c>
      <c r="I100" s="3">
        <v>1.934E-2</v>
      </c>
      <c r="J100" s="3">
        <v>2.962E-2</v>
      </c>
      <c r="K100" s="3">
        <v>6.4129999999999993E-2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3" t="s">
        <v>65</v>
      </c>
      <c r="AG100" s="3" t="s">
        <v>65</v>
      </c>
      <c r="AH100" s="3" t="s">
        <v>65</v>
      </c>
      <c r="AI100" s="3" t="s">
        <v>65</v>
      </c>
      <c r="AJ100" s="3" t="s">
        <v>65</v>
      </c>
      <c r="AK100" s="22">
        <v>166.7</v>
      </c>
      <c r="AL100" s="40" t="s">
        <v>282</v>
      </c>
    </row>
    <row r="101" spans="1:38" ht="26.25" customHeight="1" thickBot="1" x14ac:dyDescent="0.25">
      <c r="A101" s="60" t="s">
        <v>279</v>
      </c>
      <c r="B101" s="60" t="s">
        <v>285</v>
      </c>
      <c r="C101" s="61" t="s">
        <v>286</v>
      </c>
      <c r="D101" s="74"/>
      <c r="E101" s="3">
        <v>3.0400000000000002E-3</v>
      </c>
      <c r="F101" s="3">
        <v>2.0399999999999998E-2</v>
      </c>
      <c r="G101" s="3" t="s">
        <v>65</v>
      </c>
      <c r="H101" s="3">
        <v>0.12426999999999999</v>
      </c>
      <c r="I101" s="3">
        <v>1.47E-3</v>
      </c>
      <c r="J101" s="3">
        <v>4.3899999999999998E-3</v>
      </c>
      <c r="K101" s="3">
        <v>1.0239999999999999E-2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3" t="s">
        <v>65</v>
      </c>
      <c r="AG101" s="3" t="s">
        <v>65</v>
      </c>
      <c r="AH101" s="3" t="s">
        <v>65</v>
      </c>
      <c r="AI101" s="3" t="s">
        <v>65</v>
      </c>
      <c r="AJ101" s="3" t="s">
        <v>65</v>
      </c>
      <c r="AK101" s="22">
        <v>73.099999999999994</v>
      </c>
      <c r="AL101" s="40" t="s">
        <v>282</v>
      </c>
    </row>
    <row r="102" spans="1:38" ht="26.25" customHeight="1" thickBot="1" x14ac:dyDescent="0.25">
      <c r="A102" s="60" t="s">
        <v>279</v>
      </c>
      <c r="B102" s="60" t="s">
        <v>287</v>
      </c>
      <c r="C102" s="61" t="s">
        <v>288</v>
      </c>
      <c r="D102" s="74"/>
      <c r="E102" s="3">
        <v>1.0499999999999999E-3</v>
      </c>
      <c r="F102" s="3">
        <v>0.3197604</v>
      </c>
      <c r="G102" s="3" t="s">
        <v>65</v>
      </c>
      <c r="H102" s="3">
        <v>0.67974000000000001</v>
      </c>
      <c r="I102" s="3">
        <v>1.4300000000000001E-3</v>
      </c>
      <c r="J102" s="3">
        <v>3.1980000000000001E-2</v>
      </c>
      <c r="K102" s="3">
        <v>0.21255000000000002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3" t="s">
        <v>65</v>
      </c>
      <c r="AG102" s="3" t="s">
        <v>65</v>
      </c>
      <c r="AH102" s="3" t="s">
        <v>65</v>
      </c>
      <c r="AI102" s="3" t="s">
        <v>65</v>
      </c>
      <c r="AJ102" s="3" t="s">
        <v>65</v>
      </c>
      <c r="AK102" s="22">
        <v>290.39999999999998</v>
      </c>
      <c r="AL102" s="40" t="s">
        <v>282</v>
      </c>
    </row>
    <row r="103" spans="1:38" ht="26.25" customHeight="1" thickBot="1" x14ac:dyDescent="0.25">
      <c r="A103" s="60" t="s">
        <v>279</v>
      </c>
      <c r="B103" s="60" t="s">
        <v>289</v>
      </c>
      <c r="C103" s="61" t="s">
        <v>290</v>
      </c>
      <c r="D103" s="74"/>
      <c r="E103" s="3" t="s">
        <v>69</v>
      </c>
      <c r="F103" s="3" t="s">
        <v>69</v>
      </c>
      <c r="G103" s="3" t="s">
        <v>69</v>
      </c>
      <c r="H103" s="3" t="s">
        <v>69</v>
      </c>
      <c r="I103" s="3" t="s">
        <v>69</v>
      </c>
      <c r="J103" s="3" t="s">
        <v>69</v>
      </c>
      <c r="K103" s="3" t="s">
        <v>69</v>
      </c>
      <c r="L103" s="3" t="s">
        <v>69</v>
      </c>
      <c r="M103" s="3" t="s">
        <v>69</v>
      </c>
      <c r="N103" s="3" t="s">
        <v>69</v>
      </c>
      <c r="O103" s="3" t="s">
        <v>69</v>
      </c>
      <c r="P103" s="3" t="s">
        <v>69</v>
      </c>
      <c r="Q103" s="3" t="s">
        <v>69</v>
      </c>
      <c r="R103" s="3" t="s">
        <v>69</v>
      </c>
      <c r="S103" s="3" t="s">
        <v>69</v>
      </c>
      <c r="T103" s="3" t="s">
        <v>69</v>
      </c>
      <c r="U103" s="3" t="s">
        <v>69</v>
      </c>
      <c r="V103" s="3" t="s">
        <v>69</v>
      </c>
      <c r="W103" s="3" t="s">
        <v>69</v>
      </c>
      <c r="X103" s="3" t="s">
        <v>69</v>
      </c>
      <c r="Y103" s="3" t="s">
        <v>69</v>
      </c>
      <c r="Z103" s="3" t="s">
        <v>69</v>
      </c>
      <c r="AA103" s="3" t="s">
        <v>69</v>
      </c>
      <c r="AB103" s="3" t="s">
        <v>69</v>
      </c>
      <c r="AC103" s="3" t="s">
        <v>69</v>
      </c>
      <c r="AD103" s="3" t="s">
        <v>69</v>
      </c>
      <c r="AE103" s="51"/>
      <c r="AF103" s="22" t="s">
        <v>65</v>
      </c>
      <c r="AG103" s="22" t="s">
        <v>65</v>
      </c>
      <c r="AH103" s="22" t="s">
        <v>65</v>
      </c>
      <c r="AI103" s="22" t="s">
        <v>65</v>
      </c>
      <c r="AJ103" s="22" t="s">
        <v>65</v>
      </c>
      <c r="AK103" s="22" t="s">
        <v>69</v>
      </c>
      <c r="AL103" s="40" t="s">
        <v>282</v>
      </c>
    </row>
    <row r="104" spans="1:38" ht="26.25" customHeight="1" thickBot="1" x14ac:dyDescent="0.25">
      <c r="A104" s="60" t="s">
        <v>279</v>
      </c>
      <c r="B104" s="60" t="s">
        <v>291</v>
      </c>
      <c r="C104" s="61" t="s">
        <v>292</v>
      </c>
      <c r="D104" s="74"/>
      <c r="E104" s="3">
        <v>3.7000000000000005E-4</v>
      </c>
      <c r="F104" s="3">
        <v>3.2499999999999999E-3</v>
      </c>
      <c r="G104" s="3" t="s">
        <v>65</v>
      </c>
      <c r="H104" s="3">
        <v>1.4149999999999999E-2</v>
      </c>
      <c r="I104" s="3">
        <v>1.1E-4</v>
      </c>
      <c r="J104" s="3">
        <v>3.2000000000000003E-4</v>
      </c>
      <c r="K104" s="3">
        <v>7.3000000000000007E-4</v>
      </c>
      <c r="L104" s="3" t="s">
        <v>65</v>
      </c>
      <c r="M104" s="3" t="s">
        <v>65</v>
      </c>
      <c r="N104" s="3" t="s">
        <v>65</v>
      </c>
      <c r="O104" s="3" t="s">
        <v>65</v>
      </c>
      <c r="P104" s="3" t="s">
        <v>65</v>
      </c>
      <c r="Q104" s="3" t="s">
        <v>65</v>
      </c>
      <c r="R104" s="3" t="s">
        <v>65</v>
      </c>
      <c r="S104" s="3" t="s">
        <v>65</v>
      </c>
      <c r="T104" s="3" t="s">
        <v>65</v>
      </c>
      <c r="U104" s="3" t="s">
        <v>65</v>
      </c>
      <c r="V104" s="3" t="s">
        <v>65</v>
      </c>
      <c r="W104" s="3" t="s">
        <v>65</v>
      </c>
      <c r="X104" s="3" t="s">
        <v>65</v>
      </c>
      <c r="Y104" s="3" t="s">
        <v>65</v>
      </c>
      <c r="Z104" s="3" t="s">
        <v>65</v>
      </c>
      <c r="AA104" s="3" t="s">
        <v>65</v>
      </c>
      <c r="AB104" s="3" t="s">
        <v>65</v>
      </c>
      <c r="AC104" s="3" t="s">
        <v>65</v>
      </c>
      <c r="AD104" s="3" t="s">
        <v>65</v>
      </c>
      <c r="AE104" s="51"/>
      <c r="AF104" s="22" t="s">
        <v>65</v>
      </c>
      <c r="AG104" s="22" t="s">
        <v>65</v>
      </c>
      <c r="AH104" s="22" t="s">
        <v>65</v>
      </c>
      <c r="AI104" s="22" t="s">
        <v>65</v>
      </c>
      <c r="AJ104" s="22" t="s">
        <v>65</v>
      </c>
      <c r="AK104" s="22">
        <v>5.0999999999999996</v>
      </c>
      <c r="AL104" s="40" t="s">
        <v>282</v>
      </c>
    </row>
    <row r="105" spans="1:38" ht="26.25" customHeight="1" thickBot="1" x14ac:dyDescent="0.25">
      <c r="A105" s="60" t="s">
        <v>279</v>
      </c>
      <c r="B105" s="60" t="s">
        <v>293</v>
      </c>
      <c r="C105" s="61" t="s">
        <v>294</v>
      </c>
      <c r="D105" s="74"/>
      <c r="E105" s="3">
        <v>1.0200000000000001E-3</v>
      </c>
      <c r="F105" s="3">
        <v>4.4360000000000004E-2</v>
      </c>
      <c r="G105" s="3" t="s">
        <v>65</v>
      </c>
      <c r="H105" s="3">
        <v>4.3050000000000005E-2</v>
      </c>
      <c r="I105" s="3">
        <v>8.0000000000000004E-4</v>
      </c>
      <c r="J105" s="3">
        <v>1.2600000000000001E-3</v>
      </c>
      <c r="K105" s="3">
        <v>2.7399999999999998E-3</v>
      </c>
      <c r="L105" s="3" t="s">
        <v>65</v>
      </c>
      <c r="M105" s="3" t="s">
        <v>65</v>
      </c>
      <c r="N105" s="3" t="s">
        <v>65</v>
      </c>
      <c r="O105" s="3" t="s">
        <v>65</v>
      </c>
      <c r="P105" s="3" t="s">
        <v>65</v>
      </c>
      <c r="Q105" s="3" t="s">
        <v>65</v>
      </c>
      <c r="R105" s="3" t="s">
        <v>65</v>
      </c>
      <c r="S105" s="3" t="s">
        <v>65</v>
      </c>
      <c r="T105" s="3" t="s">
        <v>65</v>
      </c>
      <c r="U105" s="3" t="s">
        <v>65</v>
      </c>
      <c r="V105" s="3" t="s">
        <v>65</v>
      </c>
      <c r="W105" s="3" t="s">
        <v>65</v>
      </c>
      <c r="X105" s="3" t="s">
        <v>65</v>
      </c>
      <c r="Y105" s="3" t="s">
        <v>65</v>
      </c>
      <c r="Z105" s="3" t="s">
        <v>65</v>
      </c>
      <c r="AA105" s="3" t="s">
        <v>65</v>
      </c>
      <c r="AB105" s="3" t="s">
        <v>65</v>
      </c>
      <c r="AC105" s="3" t="s">
        <v>65</v>
      </c>
      <c r="AD105" s="3" t="s">
        <v>65</v>
      </c>
      <c r="AE105" s="51"/>
      <c r="AF105" s="22" t="s">
        <v>65</v>
      </c>
      <c r="AG105" s="22" t="s">
        <v>65</v>
      </c>
      <c r="AH105" s="22" t="s">
        <v>65</v>
      </c>
      <c r="AI105" s="22" t="s">
        <v>65</v>
      </c>
      <c r="AJ105" s="22" t="s">
        <v>65</v>
      </c>
      <c r="AK105" s="22">
        <v>5.7</v>
      </c>
      <c r="AL105" s="40" t="s">
        <v>282</v>
      </c>
    </row>
    <row r="106" spans="1:38" ht="26.25" customHeight="1" thickBot="1" x14ac:dyDescent="0.25">
      <c r="A106" s="60" t="s">
        <v>279</v>
      </c>
      <c r="B106" s="60" t="s">
        <v>295</v>
      </c>
      <c r="C106" s="61" t="s">
        <v>296</v>
      </c>
      <c r="D106" s="74"/>
      <c r="E106" s="3" t="s">
        <v>69</v>
      </c>
      <c r="F106" s="3" t="s">
        <v>69</v>
      </c>
      <c r="G106" s="3" t="s">
        <v>69</v>
      </c>
      <c r="H106" s="3" t="s">
        <v>69</v>
      </c>
      <c r="I106" s="3" t="s">
        <v>69</v>
      </c>
      <c r="J106" s="3" t="s">
        <v>69</v>
      </c>
      <c r="K106" s="3" t="s">
        <v>69</v>
      </c>
      <c r="L106" s="3" t="s">
        <v>69</v>
      </c>
      <c r="M106" s="3" t="s">
        <v>69</v>
      </c>
      <c r="N106" s="3" t="s">
        <v>69</v>
      </c>
      <c r="O106" s="3" t="s">
        <v>69</v>
      </c>
      <c r="P106" s="3" t="s">
        <v>69</v>
      </c>
      <c r="Q106" s="3" t="s">
        <v>69</v>
      </c>
      <c r="R106" s="3" t="s">
        <v>69</v>
      </c>
      <c r="S106" s="3" t="s">
        <v>69</v>
      </c>
      <c r="T106" s="3" t="s">
        <v>69</v>
      </c>
      <c r="U106" s="3" t="s">
        <v>69</v>
      </c>
      <c r="V106" s="3" t="s">
        <v>69</v>
      </c>
      <c r="W106" s="3" t="s">
        <v>69</v>
      </c>
      <c r="X106" s="3" t="s">
        <v>69</v>
      </c>
      <c r="Y106" s="3" t="s">
        <v>69</v>
      </c>
      <c r="Z106" s="3" t="s">
        <v>69</v>
      </c>
      <c r="AA106" s="3" t="s">
        <v>69</v>
      </c>
      <c r="AB106" s="3" t="s">
        <v>69</v>
      </c>
      <c r="AC106" s="3" t="s">
        <v>69</v>
      </c>
      <c r="AD106" s="3" t="s">
        <v>69</v>
      </c>
      <c r="AE106" s="51"/>
      <c r="AF106" s="22" t="s">
        <v>65</v>
      </c>
      <c r="AG106" s="22" t="s">
        <v>65</v>
      </c>
      <c r="AH106" s="22" t="s">
        <v>65</v>
      </c>
      <c r="AI106" s="22" t="s">
        <v>65</v>
      </c>
      <c r="AJ106" s="22" t="s">
        <v>65</v>
      </c>
      <c r="AK106" s="22" t="s">
        <v>69</v>
      </c>
      <c r="AL106" s="40" t="s">
        <v>282</v>
      </c>
    </row>
    <row r="107" spans="1:38" ht="26.25" customHeight="1" thickBot="1" x14ac:dyDescent="0.25">
      <c r="A107" s="60" t="s">
        <v>279</v>
      </c>
      <c r="B107" s="60" t="s">
        <v>297</v>
      </c>
      <c r="C107" s="61" t="s">
        <v>298</v>
      </c>
      <c r="D107" s="74"/>
      <c r="E107" s="3">
        <v>4.2519999999999997E-3</v>
      </c>
      <c r="F107" s="3">
        <v>0.100353</v>
      </c>
      <c r="G107" s="3" t="s">
        <v>65</v>
      </c>
      <c r="H107" s="164">
        <v>7.7427999999999997E-2</v>
      </c>
      <c r="I107" s="3">
        <v>1.825E-3</v>
      </c>
      <c r="J107" s="3">
        <v>2.4327999999999999E-2</v>
      </c>
      <c r="K107" s="3">
        <v>0.11555799999999999</v>
      </c>
      <c r="L107" s="3" t="s">
        <v>65</v>
      </c>
      <c r="M107" s="3" t="s">
        <v>65</v>
      </c>
      <c r="N107" s="3" t="s">
        <v>65</v>
      </c>
      <c r="O107" s="3" t="s">
        <v>65</v>
      </c>
      <c r="P107" s="3" t="s">
        <v>65</v>
      </c>
      <c r="Q107" s="3" t="s">
        <v>65</v>
      </c>
      <c r="R107" s="3" t="s">
        <v>65</v>
      </c>
      <c r="S107" s="3" t="s">
        <v>65</v>
      </c>
      <c r="T107" s="3" t="s">
        <v>65</v>
      </c>
      <c r="U107" s="3" t="s">
        <v>65</v>
      </c>
      <c r="V107" s="3" t="s">
        <v>65</v>
      </c>
      <c r="W107" s="3" t="s">
        <v>65</v>
      </c>
      <c r="X107" s="3" t="s">
        <v>65</v>
      </c>
      <c r="Y107" s="3" t="s">
        <v>65</v>
      </c>
      <c r="Z107" s="3" t="s">
        <v>65</v>
      </c>
      <c r="AA107" s="3" t="s">
        <v>65</v>
      </c>
      <c r="AB107" s="3" t="s">
        <v>65</v>
      </c>
      <c r="AC107" s="3" t="s">
        <v>65</v>
      </c>
      <c r="AD107" s="3" t="s">
        <v>65</v>
      </c>
      <c r="AE107" s="51"/>
      <c r="AF107" s="22" t="s">
        <v>65</v>
      </c>
      <c r="AG107" s="22" t="s">
        <v>65</v>
      </c>
      <c r="AH107" s="22" t="s">
        <v>65</v>
      </c>
      <c r="AI107" s="22" t="s">
        <v>65</v>
      </c>
      <c r="AJ107" s="22" t="s">
        <v>65</v>
      </c>
      <c r="AK107" s="22">
        <v>608.20000000000005</v>
      </c>
      <c r="AL107" s="40" t="s">
        <v>282</v>
      </c>
    </row>
    <row r="108" spans="1:38" ht="26.25" customHeight="1" thickBot="1" x14ac:dyDescent="0.25">
      <c r="A108" s="60" t="s">
        <v>279</v>
      </c>
      <c r="B108" s="60" t="s">
        <v>299</v>
      </c>
      <c r="C108" s="61" t="s">
        <v>300</v>
      </c>
      <c r="D108" s="74"/>
      <c r="E108" s="3">
        <v>4.9550000000000002E-3</v>
      </c>
      <c r="F108" s="3">
        <v>0.15678</v>
      </c>
      <c r="G108" s="3" t="s">
        <v>65</v>
      </c>
      <c r="H108" s="3">
        <v>0.19286800000000001</v>
      </c>
      <c r="I108" s="3">
        <v>2.9030000000000002E-3</v>
      </c>
      <c r="J108" s="3">
        <v>2.9033E-2</v>
      </c>
      <c r="K108" s="3">
        <v>5.8067000000000001E-2</v>
      </c>
      <c r="L108" s="3" t="s">
        <v>65</v>
      </c>
      <c r="M108" s="3" t="s">
        <v>65</v>
      </c>
      <c r="N108" s="3" t="s">
        <v>65</v>
      </c>
      <c r="O108" s="3" t="s">
        <v>65</v>
      </c>
      <c r="P108" s="3" t="s">
        <v>65</v>
      </c>
      <c r="Q108" s="3" t="s">
        <v>65</v>
      </c>
      <c r="R108" s="3" t="s">
        <v>65</v>
      </c>
      <c r="S108" s="3" t="s">
        <v>65</v>
      </c>
      <c r="T108" s="3" t="s">
        <v>65</v>
      </c>
      <c r="U108" s="3" t="s">
        <v>65</v>
      </c>
      <c r="V108" s="3" t="s">
        <v>65</v>
      </c>
      <c r="W108" s="3" t="s">
        <v>65</v>
      </c>
      <c r="X108" s="3" t="s">
        <v>65</v>
      </c>
      <c r="Y108" s="3" t="s">
        <v>65</v>
      </c>
      <c r="Z108" s="3" t="s">
        <v>65</v>
      </c>
      <c r="AA108" s="3" t="s">
        <v>65</v>
      </c>
      <c r="AB108" s="3" t="s">
        <v>65</v>
      </c>
      <c r="AC108" s="3" t="s">
        <v>65</v>
      </c>
      <c r="AD108" s="3" t="s">
        <v>65</v>
      </c>
      <c r="AE108" s="51"/>
      <c r="AF108" s="22" t="s">
        <v>65</v>
      </c>
      <c r="AG108" s="22" t="s">
        <v>65</v>
      </c>
      <c r="AH108" s="22" t="s">
        <v>65</v>
      </c>
      <c r="AI108" s="22" t="s">
        <v>65</v>
      </c>
      <c r="AJ108" s="22" t="s">
        <v>65</v>
      </c>
      <c r="AK108" s="22">
        <v>1451.6999999999998</v>
      </c>
      <c r="AL108" s="40" t="s">
        <v>282</v>
      </c>
    </row>
    <row r="109" spans="1:38" ht="26.25" customHeight="1" thickBot="1" x14ac:dyDescent="0.25">
      <c r="A109" s="60" t="s">
        <v>279</v>
      </c>
      <c r="B109" s="60" t="s">
        <v>301</v>
      </c>
      <c r="C109" s="61" t="s">
        <v>302</v>
      </c>
      <c r="D109" s="74"/>
      <c r="E109" s="3" t="s">
        <v>139</v>
      </c>
      <c r="F109" s="3" t="s">
        <v>139</v>
      </c>
      <c r="G109" s="3" t="s">
        <v>65</v>
      </c>
      <c r="H109" s="3" t="s">
        <v>139</v>
      </c>
      <c r="I109" s="3" t="s">
        <v>139</v>
      </c>
      <c r="J109" s="3" t="s">
        <v>139</v>
      </c>
      <c r="K109" s="3" t="s">
        <v>139</v>
      </c>
      <c r="L109" s="3" t="s">
        <v>65</v>
      </c>
      <c r="M109" s="3" t="s">
        <v>65</v>
      </c>
      <c r="N109" s="3" t="s">
        <v>65</v>
      </c>
      <c r="O109" s="3" t="s">
        <v>65</v>
      </c>
      <c r="P109" s="3" t="s">
        <v>65</v>
      </c>
      <c r="Q109" s="3" t="s">
        <v>65</v>
      </c>
      <c r="R109" s="3" t="s">
        <v>65</v>
      </c>
      <c r="S109" s="3" t="s">
        <v>65</v>
      </c>
      <c r="T109" s="3" t="s">
        <v>65</v>
      </c>
      <c r="U109" s="3" t="s">
        <v>65</v>
      </c>
      <c r="V109" s="3" t="s">
        <v>65</v>
      </c>
      <c r="W109" s="3" t="s">
        <v>65</v>
      </c>
      <c r="X109" s="3" t="s">
        <v>65</v>
      </c>
      <c r="Y109" s="3" t="s">
        <v>65</v>
      </c>
      <c r="Z109" s="3" t="s">
        <v>65</v>
      </c>
      <c r="AA109" s="3" t="s">
        <v>65</v>
      </c>
      <c r="AB109" s="3" t="s">
        <v>65</v>
      </c>
      <c r="AC109" s="3" t="s">
        <v>65</v>
      </c>
      <c r="AD109" s="3" t="s">
        <v>65</v>
      </c>
      <c r="AE109" s="51"/>
      <c r="AF109" s="22" t="s">
        <v>65</v>
      </c>
      <c r="AG109" s="22" t="s">
        <v>65</v>
      </c>
      <c r="AH109" s="22" t="s">
        <v>65</v>
      </c>
      <c r="AI109" s="22" t="s">
        <v>65</v>
      </c>
      <c r="AJ109" s="22" t="s">
        <v>65</v>
      </c>
      <c r="AK109" s="22" t="s">
        <v>139</v>
      </c>
      <c r="AL109" s="40" t="s">
        <v>282</v>
      </c>
    </row>
    <row r="110" spans="1:38" ht="26.25" customHeight="1" thickBot="1" x14ac:dyDescent="0.25">
      <c r="A110" s="60" t="s">
        <v>279</v>
      </c>
      <c r="B110" s="60" t="s">
        <v>303</v>
      </c>
      <c r="C110" s="61" t="s">
        <v>304</v>
      </c>
      <c r="D110" s="74"/>
      <c r="E110" s="3">
        <v>1.163E-3</v>
      </c>
      <c r="F110" s="3">
        <v>0.200295</v>
      </c>
      <c r="G110" s="3" t="s">
        <v>65</v>
      </c>
      <c r="H110" s="3">
        <v>0.15862799999999999</v>
      </c>
      <c r="I110" s="3">
        <v>8.1919999999999996E-3</v>
      </c>
      <c r="J110" s="3">
        <v>5.7343999999999999E-2</v>
      </c>
      <c r="K110" s="3">
        <v>5.7343999999999999E-2</v>
      </c>
      <c r="L110" s="3" t="s">
        <v>65</v>
      </c>
      <c r="M110" s="3" t="s">
        <v>65</v>
      </c>
      <c r="N110" s="3" t="s">
        <v>65</v>
      </c>
      <c r="O110" s="3" t="s">
        <v>65</v>
      </c>
      <c r="P110" s="3" t="s">
        <v>65</v>
      </c>
      <c r="Q110" s="3" t="s">
        <v>65</v>
      </c>
      <c r="R110" s="3" t="s">
        <v>65</v>
      </c>
      <c r="S110" s="3" t="s">
        <v>65</v>
      </c>
      <c r="T110" s="3" t="s">
        <v>65</v>
      </c>
      <c r="U110" s="3" t="s">
        <v>65</v>
      </c>
      <c r="V110" s="3" t="s">
        <v>65</v>
      </c>
      <c r="W110" s="3" t="s">
        <v>65</v>
      </c>
      <c r="X110" s="3" t="s">
        <v>65</v>
      </c>
      <c r="Y110" s="3" t="s">
        <v>65</v>
      </c>
      <c r="Z110" s="3" t="s">
        <v>65</v>
      </c>
      <c r="AA110" s="3" t="s">
        <v>65</v>
      </c>
      <c r="AB110" s="3" t="s">
        <v>65</v>
      </c>
      <c r="AC110" s="3" t="s">
        <v>65</v>
      </c>
      <c r="AD110" s="3" t="s">
        <v>65</v>
      </c>
      <c r="AE110" s="51"/>
      <c r="AF110" s="22" t="s">
        <v>65</v>
      </c>
      <c r="AG110" s="22" t="s">
        <v>65</v>
      </c>
      <c r="AH110" s="22" t="s">
        <v>65</v>
      </c>
      <c r="AI110" s="22" t="s">
        <v>65</v>
      </c>
      <c r="AJ110" s="22" t="s">
        <v>65</v>
      </c>
      <c r="AK110" s="22">
        <v>409.70000000000005</v>
      </c>
      <c r="AL110" s="40" t="s">
        <v>282</v>
      </c>
    </row>
    <row r="111" spans="1:38" ht="26.25" customHeight="1" x14ac:dyDescent="0.2">
      <c r="A111" s="60" t="s">
        <v>279</v>
      </c>
      <c r="B111" s="60" t="s">
        <v>305</v>
      </c>
      <c r="C111" s="61" t="s">
        <v>306</v>
      </c>
      <c r="D111" s="74"/>
      <c r="E111" s="3">
        <v>1.6299999999999999E-3</v>
      </c>
      <c r="F111" s="3">
        <v>8.1689999999999999E-2</v>
      </c>
      <c r="G111" s="3" t="s">
        <v>65</v>
      </c>
      <c r="H111" s="3">
        <v>6.3120000000000009E-2</v>
      </c>
      <c r="I111" s="3">
        <v>2.5000000000000001E-4</v>
      </c>
      <c r="J111" s="3">
        <v>5.0000000000000001E-4</v>
      </c>
      <c r="K111" s="3">
        <v>1.1299999999999999E-3</v>
      </c>
      <c r="L111" s="3" t="s">
        <v>65</v>
      </c>
      <c r="M111" s="3" t="s">
        <v>65</v>
      </c>
      <c r="N111" s="3" t="s">
        <v>65</v>
      </c>
      <c r="O111" s="3" t="s">
        <v>65</v>
      </c>
      <c r="P111" s="3" t="s">
        <v>65</v>
      </c>
      <c r="Q111" s="3" t="s">
        <v>65</v>
      </c>
      <c r="R111" s="3" t="s">
        <v>65</v>
      </c>
      <c r="S111" s="3" t="s">
        <v>65</v>
      </c>
      <c r="T111" s="3" t="s">
        <v>65</v>
      </c>
      <c r="U111" s="3" t="s">
        <v>65</v>
      </c>
      <c r="V111" s="3" t="s">
        <v>65</v>
      </c>
      <c r="W111" s="3" t="s">
        <v>65</v>
      </c>
      <c r="X111" s="3" t="s">
        <v>65</v>
      </c>
      <c r="Y111" s="3" t="s">
        <v>65</v>
      </c>
      <c r="Z111" s="3" t="s">
        <v>65</v>
      </c>
      <c r="AA111" s="3" t="s">
        <v>65</v>
      </c>
      <c r="AB111" s="3" t="s">
        <v>65</v>
      </c>
      <c r="AC111" s="3" t="s">
        <v>65</v>
      </c>
      <c r="AD111" s="3" t="s">
        <v>65</v>
      </c>
      <c r="AE111" s="51"/>
      <c r="AF111" s="22" t="s">
        <v>65</v>
      </c>
      <c r="AG111" s="22" t="s">
        <v>65</v>
      </c>
      <c r="AH111" s="22" t="s">
        <v>65</v>
      </c>
      <c r="AI111" s="22" t="s">
        <v>65</v>
      </c>
      <c r="AJ111" s="22" t="s">
        <v>65</v>
      </c>
      <c r="AK111" s="22">
        <v>62.555</v>
      </c>
      <c r="AL111" s="40" t="s">
        <v>282</v>
      </c>
    </row>
    <row r="112" spans="1:38" ht="26.25" customHeight="1" x14ac:dyDescent="0.2">
      <c r="A112" s="60" t="s">
        <v>307</v>
      </c>
      <c r="B112" s="60" t="s">
        <v>308</v>
      </c>
      <c r="C112" s="61" t="s">
        <v>309</v>
      </c>
      <c r="D112" s="62"/>
      <c r="E112" s="22">
        <v>1.5546800000000001</v>
      </c>
      <c r="F112" s="22" t="s">
        <v>65</v>
      </c>
      <c r="G112" s="22" t="s">
        <v>65</v>
      </c>
      <c r="H112" s="164">
        <v>2.3264430000000003</v>
      </c>
      <c r="I112" s="3" t="s">
        <v>65</v>
      </c>
      <c r="J112" s="3" t="s">
        <v>65</v>
      </c>
      <c r="K112" s="3" t="s">
        <v>65</v>
      </c>
      <c r="L112" s="3" t="s">
        <v>65</v>
      </c>
      <c r="M112" s="3" t="s">
        <v>65</v>
      </c>
      <c r="N112" s="3" t="s">
        <v>65</v>
      </c>
      <c r="O112" s="3" t="s">
        <v>65</v>
      </c>
      <c r="P112" s="3" t="s">
        <v>65</v>
      </c>
      <c r="Q112" s="3" t="s">
        <v>65</v>
      </c>
      <c r="R112" s="3" t="s">
        <v>65</v>
      </c>
      <c r="S112" s="3" t="s">
        <v>65</v>
      </c>
      <c r="T112" s="3" t="s">
        <v>65</v>
      </c>
      <c r="U112" s="3" t="s">
        <v>65</v>
      </c>
      <c r="V112" s="3" t="s">
        <v>65</v>
      </c>
      <c r="W112" s="3" t="s">
        <v>65</v>
      </c>
      <c r="X112" s="3" t="s">
        <v>65</v>
      </c>
      <c r="Y112" s="3" t="s">
        <v>65</v>
      </c>
      <c r="Z112" s="3" t="s">
        <v>65</v>
      </c>
      <c r="AA112" s="3" t="s">
        <v>65</v>
      </c>
      <c r="AB112" s="3" t="s">
        <v>65</v>
      </c>
      <c r="AC112" s="3" t="s">
        <v>65</v>
      </c>
      <c r="AD112" s="3" t="s">
        <v>65</v>
      </c>
      <c r="AE112" s="51"/>
      <c r="AF112" s="22" t="s">
        <v>65</v>
      </c>
      <c r="AG112" s="22" t="s">
        <v>65</v>
      </c>
      <c r="AH112" s="22" t="s">
        <v>65</v>
      </c>
      <c r="AI112" s="22" t="s">
        <v>65</v>
      </c>
      <c r="AJ112" s="22" t="s">
        <v>65</v>
      </c>
      <c r="AK112" s="22">
        <v>38867000</v>
      </c>
      <c r="AL112" s="40" t="s">
        <v>310</v>
      </c>
    </row>
    <row r="113" spans="1:38" ht="26.25" customHeight="1" x14ac:dyDescent="0.2">
      <c r="A113" s="60" t="s">
        <v>307</v>
      </c>
      <c r="B113" s="75" t="s">
        <v>311</v>
      </c>
      <c r="C113" s="76" t="s">
        <v>312</v>
      </c>
      <c r="D113" s="62"/>
      <c r="E113" s="164">
        <v>0.674369</v>
      </c>
      <c r="F113" s="3" t="s">
        <v>139</v>
      </c>
      <c r="G113" s="3" t="s">
        <v>65</v>
      </c>
      <c r="H113" s="164">
        <v>2.1350959999999999</v>
      </c>
      <c r="I113" s="3" t="s">
        <v>65</v>
      </c>
      <c r="J113" s="3" t="s">
        <v>65</v>
      </c>
      <c r="K113" s="3" t="s">
        <v>65</v>
      </c>
      <c r="L113" s="3" t="s">
        <v>65</v>
      </c>
      <c r="M113" s="3" t="s">
        <v>65</v>
      </c>
      <c r="N113" s="3" t="s">
        <v>65</v>
      </c>
      <c r="O113" s="3" t="s">
        <v>65</v>
      </c>
      <c r="P113" s="3" t="s">
        <v>65</v>
      </c>
      <c r="Q113" s="3" t="s">
        <v>65</v>
      </c>
      <c r="R113" s="3" t="s">
        <v>65</v>
      </c>
      <c r="S113" s="3" t="s">
        <v>65</v>
      </c>
      <c r="T113" s="3" t="s">
        <v>65</v>
      </c>
      <c r="U113" s="3" t="s">
        <v>65</v>
      </c>
      <c r="V113" s="3" t="s">
        <v>65</v>
      </c>
      <c r="W113" s="3" t="s">
        <v>65</v>
      </c>
      <c r="X113" s="3" t="s">
        <v>65</v>
      </c>
      <c r="Y113" s="3" t="s">
        <v>65</v>
      </c>
      <c r="Z113" s="3" t="s">
        <v>65</v>
      </c>
      <c r="AA113" s="3" t="s">
        <v>65</v>
      </c>
      <c r="AB113" s="3" t="s">
        <v>65</v>
      </c>
      <c r="AC113" s="3" t="s">
        <v>65</v>
      </c>
      <c r="AD113" s="3" t="s">
        <v>65</v>
      </c>
      <c r="AE113" s="51"/>
      <c r="AF113" s="22" t="s">
        <v>65</v>
      </c>
      <c r="AG113" s="22" t="s">
        <v>65</v>
      </c>
      <c r="AH113" s="22" t="s">
        <v>65</v>
      </c>
      <c r="AI113" s="22" t="s">
        <v>65</v>
      </c>
      <c r="AJ113" s="22" t="s">
        <v>65</v>
      </c>
      <c r="AK113" s="22" t="s">
        <v>65</v>
      </c>
      <c r="AL113" s="40" t="s">
        <v>151</v>
      </c>
    </row>
    <row r="114" spans="1:38" ht="26.25" customHeight="1" x14ac:dyDescent="0.2">
      <c r="A114" s="60" t="s">
        <v>307</v>
      </c>
      <c r="B114" s="75" t="s">
        <v>313</v>
      </c>
      <c r="C114" s="76" t="s">
        <v>314</v>
      </c>
      <c r="D114" s="62"/>
      <c r="E114" s="22">
        <v>2.6390000000000003E-3</v>
      </c>
      <c r="F114" s="22" t="s">
        <v>65</v>
      </c>
      <c r="G114" s="22" t="s">
        <v>65</v>
      </c>
      <c r="H114" s="22">
        <v>8.9359999999999995E-3</v>
      </c>
      <c r="I114" s="3" t="s">
        <v>65</v>
      </c>
      <c r="J114" s="3" t="s">
        <v>65</v>
      </c>
      <c r="K114" s="3" t="s">
        <v>65</v>
      </c>
      <c r="L114" s="3" t="s">
        <v>65</v>
      </c>
      <c r="M114" s="3" t="s">
        <v>65</v>
      </c>
      <c r="N114" s="3" t="s">
        <v>65</v>
      </c>
      <c r="O114" s="3" t="s">
        <v>65</v>
      </c>
      <c r="P114" s="3" t="s">
        <v>65</v>
      </c>
      <c r="Q114" s="3" t="s">
        <v>65</v>
      </c>
      <c r="R114" s="3" t="s">
        <v>65</v>
      </c>
      <c r="S114" s="3" t="s">
        <v>65</v>
      </c>
      <c r="T114" s="3" t="s">
        <v>65</v>
      </c>
      <c r="U114" s="3" t="s">
        <v>65</v>
      </c>
      <c r="V114" s="3" t="s">
        <v>65</v>
      </c>
      <c r="W114" s="3" t="s">
        <v>65</v>
      </c>
      <c r="X114" s="3" t="s">
        <v>65</v>
      </c>
      <c r="Y114" s="3" t="s">
        <v>65</v>
      </c>
      <c r="Z114" s="3" t="s">
        <v>65</v>
      </c>
      <c r="AA114" s="3" t="s">
        <v>65</v>
      </c>
      <c r="AB114" s="3" t="s">
        <v>65</v>
      </c>
      <c r="AC114" s="3" t="s">
        <v>65</v>
      </c>
      <c r="AD114" s="3" t="s">
        <v>65</v>
      </c>
      <c r="AE114" s="51"/>
      <c r="AF114" s="22" t="s">
        <v>65</v>
      </c>
      <c r="AG114" s="22" t="s">
        <v>65</v>
      </c>
      <c r="AH114" s="22" t="s">
        <v>65</v>
      </c>
      <c r="AI114" s="22" t="s">
        <v>65</v>
      </c>
      <c r="AJ114" s="22" t="s">
        <v>65</v>
      </c>
      <c r="AK114" s="22" t="s">
        <v>65</v>
      </c>
      <c r="AL114" s="40" t="s">
        <v>151</v>
      </c>
    </row>
    <row r="115" spans="1:38" ht="26.25" customHeight="1" thickBot="1" x14ac:dyDescent="0.25">
      <c r="A115" s="60" t="s">
        <v>307</v>
      </c>
      <c r="B115" s="75" t="s">
        <v>315</v>
      </c>
      <c r="C115" s="76" t="s">
        <v>316</v>
      </c>
      <c r="D115" s="62"/>
      <c r="E115" s="22">
        <v>7.1715000000000001E-2</v>
      </c>
      <c r="F115" s="22" t="s">
        <v>65</v>
      </c>
      <c r="G115" s="22" t="s">
        <v>65</v>
      </c>
      <c r="H115" s="165">
        <v>0.14477699999999999</v>
      </c>
      <c r="I115" s="3" t="s">
        <v>65</v>
      </c>
      <c r="J115" s="3" t="s">
        <v>65</v>
      </c>
      <c r="K115" s="3" t="s">
        <v>65</v>
      </c>
      <c r="L115" s="3" t="s">
        <v>65</v>
      </c>
      <c r="M115" s="3" t="s">
        <v>65</v>
      </c>
      <c r="N115" s="3" t="s">
        <v>65</v>
      </c>
      <c r="O115" s="3" t="s">
        <v>65</v>
      </c>
      <c r="P115" s="3" t="s">
        <v>65</v>
      </c>
      <c r="Q115" s="3" t="s">
        <v>65</v>
      </c>
      <c r="R115" s="3" t="s">
        <v>65</v>
      </c>
      <c r="S115" s="3" t="s">
        <v>65</v>
      </c>
      <c r="T115" s="3" t="s">
        <v>65</v>
      </c>
      <c r="U115" s="3" t="s">
        <v>65</v>
      </c>
      <c r="V115" s="3" t="s">
        <v>65</v>
      </c>
      <c r="W115" s="3" t="s">
        <v>65</v>
      </c>
      <c r="X115" s="3" t="s">
        <v>65</v>
      </c>
      <c r="Y115" s="3" t="s">
        <v>65</v>
      </c>
      <c r="Z115" s="3" t="s">
        <v>65</v>
      </c>
      <c r="AA115" s="3" t="s">
        <v>65</v>
      </c>
      <c r="AB115" s="3" t="s">
        <v>65</v>
      </c>
      <c r="AC115" s="3" t="s">
        <v>65</v>
      </c>
      <c r="AD115" s="3" t="s">
        <v>65</v>
      </c>
      <c r="AE115" s="51"/>
      <c r="AF115" s="22" t="s">
        <v>65</v>
      </c>
      <c r="AG115" s="22" t="s">
        <v>65</v>
      </c>
      <c r="AH115" s="22" t="s">
        <v>65</v>
      </c>
      <c r="AI115" s="22" t="s">
        <v>65</v>
      </c>
      <c r="AJ115" s="22" t="s">
        <v>65</v>
      </c>
      <c r="AK115" s="22" t="s">
        <v>65</v>
      </c>
      <c r="AL115" s="40" t="s">
        <v>151</v>
      </c>
    </row>
    <row r="116" spans="1:38" ht="26.25" customHeight="1" thickBot="1" x14ac:dyDescent="0.25">
      <c r="A116" s="60" t="s">
        <v>307</v>
      </c>
      <c r="B116" s="60" t="s">
        <v>317</v>
      </c>
      <c r="C116" s="66" t="s">
        <v>318</v>
      </c>
      <c r="D116" s="62"/>
      <c r="E116" s="3">
        <v>0.13120499999999999</v>
      </c>
      <c r="F116" s="3" t="s">
        <v>139</v>
      </c>
      <c r="G116" s="3" t="s">
        <v>65</v>
      </c>
      <c r="H116" s="3">
        <v>0.30206899999999998</v>
      </c>
      <c r="I116" s="3" t="s">
        <v>65</v>
      </c>
      <c r="J116" s="3" t="s">
        <v>65</v>
      </c>
      <c r="K116" s="3" t="s">
        <v>65</v>
      </c>
      <c r="L116" s="3" t="s">
        <v>65</v>
      </c>
      <c r="M116" s="3" t="s">
        <v>65</v>
      </c>
      <c r="N116" s="3" t="s">
        <v>65</v>
      </c>
      <c r="O116" s="3" t="s">
        <v>65</v>
      </c>
      <c r="P116" s="3" t="s">
        <v>65</v>
      </c>
      <c r="Q116" s="3" t="s">
        <v>65</v>
      </c>
      <c r="R116" s="3" t="s">
        <v>65</v>
      </c>
      <c r="S116" s="3" t="s">
        <v>65</v>
      </c>
      <c r="T116" s="3" t="s">
        <v>65</v>
      </c>
      <c r="U116" s="3" t="s">
        <v>65</v>
      </c>
      <c r="V116" s="3" t="s">
        <v>65</v>
      </c>
      <c r="W116" s="3" t="s">
        <v>65</v>
      </c>
      <c r="X116" s="3" t="s">
        <v>65</v>
      </c>
      <c r="Y116" s="3" t="s">
        <v>65</v>
      </c>
      <c r="Z116" s="3" t="s">
        <v>65</v>
      </c>
      <c r="AA116" s="3" t="s">
        <v>65</v>
      </c>
      <c r="AB116" s="3" t="s">
        <v>65</v>
      </c>
      <c r="AC116" s="3" t="s">
        <v>65</v>
      </c>
      <c r="AD116" s="3" t="s">
        <v>65</v>
      </c>
      <c r="AE116" s="51"/>
      <c r="AF116" s="22" t="s">
        <v>65</v>
      </c>
      <c r="AG116" s="22" t="s">
        <v>65</v>
      </c>
      <c r="AH116" s="22" t="s">
        <v>65</v>
      </c>
      <c r="AI116" s="22" t="s">
        <v>65</v>
      </c>
      <c r="AJ116" s="22" t="s">
        <v>65</v>
      </c>
      <c r="AK116" s="22" t="s">
        <v>65</v>
      </c>
      <c r="AL116" s="40" t="s">
        <v>151</v>
      </c>
    </row>
    <row r="117" spans="1:38" ht="26.25" customHeight="1" thickBot="1" x14ac:dyDescent="0.25">
      <c r="A117" s="60" t="s">
        <v>307</v>
      </c>
      <c r="B117" s="60" t="s">
        <v>319</v>
      </c>
      <c r="C117" s="66" t="s">
        <v>320</v>
      </c>
      <c r="D117" s="62"/>
      <c r="E117" s="3" t="s">
        <v>65</v>
      </c>
      <c r="F117" s="3" t="s">
        <v>65</v>
      </c>
      <c r="G117" s="3" t="s">
        <v>65</v>
      </c>
      <c r="H117" s="3" t="s">
        <v>65</v>
      </c>
      <c r="I117" s="3" t="s">
        <v>65</v>
      </c>
      <c r="J117" s="3" t="s">
        <v>65</v>
      </c>
      <c r="K117" s="3" t="s">
        <v>65</v>
      </c>
      <c r="L117" s="3" t="s">
        <v>65</v>
      </c>
      <c r="M117" s="3" t="s">
        <v>65</v>
      </c>
      <c r="N117" s="3" t="s">
        <v>65</v>
      </c>
      <c r="O117" s="3" t="s">
        <v>65</v>
      </c>
      <c r="P117" s="3" t="s">
        <v>65</v>
      </c>
      <c r="Q117" s="3" t="s">
        <v>65</v>
      </c>
      <c r="R117" s="3" t="s">
        <v>65</v>
      </c>
      <c r="S117" s="3" t="s">
        <v>65</v>
      </c>
      <c r="T117" s="3" t="s">
        <v>65</v>
      </c>
      <c r="U117" s="3" t="s">
        <v>65</v>
      </c>
      <c r="V117" s="3" t="s">
        <v>65</v>
      </c>
      <c r="W117" s="3" t="s">
        <v>65</v>
      </c>
      <c r="X117" s="3" t="s">
        <v>65</v>
      </c>
      <c r="Y117" s="3" t="s">
        <v>65</v>
      </c>
      <c r="Z117" s="3" t="s">
        <v>65</v>
      </c>
      <c r="AA117" s="3" t="s">
        <v>65</v>
      </c>
      <c r="AB117" s="3" t="s">
        <v>65</v>
      </c>
      <c r="AC117" s="3" t="s">
        <v>65</v>
      </c>
      <c r="AD117" s="3" t="s">
        <v>65</v>
      </c>
      <c r="AE117" s="51"/>
      <c r="AF117" s="22" t="s">
        <v>65</v>
      </c>
      <c r="AG117" s="22" t="s">
        <v>65</v>
      </c>
      <c r="AH117" s="22" t="s">
        <v>65</v>
      </c>
      <c r="AI117" s="22" t="s">
        <v>65</v>
      </c>
      <c r="AJ117" s="22" t="s">
        <v>65</v>
      </c>
      <c r="AK117" s="22" t="s">
        <v>65</v>
      </c>
      <c r="AL117" s="40" t="s">
        <v>151</v>
      </c>
    </row>
    <row r="118" spans="1:38" ht="26.25" customHeight="1" thickBot="1" x14ac:dyDescent="0.25">
      <c r="A118" s="60" t="s">
        <v>307</v>
      </c>
      <c r="B118" s="60" t="s">
        <v>321</v>
      </c>
      <c r="C118" s="66" t="s">
        <v>322</v>
      </c>
      <c r="D118" s="62"/>
      <c r="E118" s="3" t="s">
        <v>65</v>
      </c>
      <c r="F118" s="3" t="s">
        <v>65</v>
      </c>
      <c r="G118" s="3" t="s">
        <v>65</v>
      </c>
      <c r="H118" s="3" t="s">
        <v>65</v>
      </c>
      <c r="I118" s="3" t="s">
        <v>65</v>
      </c>
      <c r="J118" s="3" t="s">
        <v>65</v>
      </c>
      <c r="K118" s="3" t="s">
        <v>65</v>
      </c>
      <c r="L118" s="3" t="s">
        <v>65</v>
      </c>
      <c r="M118" s="3" t="s">
        <v>65</v>
      </c>
      <c r="N118" s="3" t="s">
        <v>65</v>
      </c>
      <c r="O118" s="3" t="s">
        <v>65</v>
      </c>
      <c r="P118" s="3" t="s">
        <v>65</v>
      </c>
      <c r="Q118" s="3" t="s">
        <v>65</v>
      </c>
      <c r="R118" s="3" t="s">
        <v>65</v>
      </c>
      <c r="S118" s="3" t="s">
        <v>65</v>
      </c>
      <c r="T118" s="3" t="s">
        <v>65</v>
      </c>
      <c r="U118" s="3" t="s">
        <v>65</v>
      </c>
      <c r="V118" s="3" t="s">
        <v>65</v>
      </c>
      <c r="W118" s="3" t="s">
        <v>65</v>
      </c>
      <c r="X118" s="3" t="s">
        <v>65</v>
      </c>
      <c r="Y118" s="3" t="s">
        <v>65</v>
      </c>
      <c r="Z118" s="3" t="s">
        <v>65</v>
      </c>
      <c r="AA118" s="3" t="s">
        <v>65</v>
      </c>
      <c r="AB118" s="3" t="s">
        <v>65</v>
      </c>
      <c r="AC118" s="3" t="s">
        <v>65</v>
      </c>
      <c r="AD118" s="3" t="s">
        <v>65</v>
      </c>
      <c r="AE118" s="51"/>
      <c r="AF118" s="22" t="s">
        <v>65</v>
      </c>
      <c r="AG118" s="22" t="s">
        <v>65</v>
      </c>
      <c r="AH118" s="22" t="s">
        <v>65</v>
      </c>
      <c r="AI118" s="22" t="s">
        <v>65</v>
      </c>
      <c r="AJ118" s="22" t="s">
        <v>65</v>
      </c>
      <c r="AK118" s="22" t="s">
        <v>65</v>
      </c>
      <c r="AL118" s="40" t="s">
        <v>151</v>
      </c>
    </row>
    <row r="119" spans="1:38" ht="26.25" customHeight="1" thickBot="1" x14ac:dyDescent="0.25">
      <c r="A119" s="60" t="s">
        <v>307</v>
      </c>
      <c r="B119" s="60" t="s">
        <v>323</v>
      </c>
      <c r="C119" s="61" t="s">
        <v>324</v>
      </c>
      <c r="D119" s="62"/>
      <c r="E119" s="3" t="s">
        <v>65</v>
      </c>
      <c r="F119" s="3" t="s">
        <v>65</v>
      </c>
      <c r="G119" s="3" t="s">
        <v>65</v>
      </c>
      <c r="H119" s="3" t="s">
        <v>65</v>
      </c>
      <c r="I119" s="22">
        <v>0.124254</v>
      </c>
      <c r="J119" s="22">
        <v>1.560443</v>
      </c>
      <c r="K119" s="22">
        <v>1.560443</v>
      </c>
      <c r="L119" s="3" t="s">
        <v>65</v>
      </c>
      <c r="M119" s="3" t="s">
        <v>65</v>
      </c>
      <c r="N119" s="3" t="s">
        <v>65</v>
      </c>
      <c r="O119" s="3" t="s">
        <v>65</v>
      </c>
      <c r="P119" s="3" t="s">
        <v>65</v>
      </c>
      <c r="Q119" s="3" t="s">
        <v>65</v>
      </c>
      <c r="R119" s="3" t="s">
        <v>65</v>
      </c>
      <c r="S119" s="3" t="s">
        <v>65</v>
      </c>
      <c r="T119" s="3" t="s">
        <v>65</v>
      </c>
      <c r="U119" s="3" t="s">
        <v>65</v>
      </c>
      <c r="V119" s="3" t="s">
        <v>65</v>
      </c>
      <c r="W119" s="3" t="s">
        <v>65</v>
      </c>
      <c r="X119" s="3" t="s">
        <v>65</v>
      </c>
      <c r="Y119" s="3" t="s">
        <v>65</v>
      </c>
      <c r="Z119" s="3" t="s">
        <v>65</v>
      </c>
      <c r="AA119" s="3" t="s">
        <v>65</v>
      </c>
      <c r="AB119" s="3" t="s">
        <v>65</v>
      </c>
      <c r="AC119" s="3" t="s">
        <v>65</v>
      </c>
      <c r="AD119" s="3" t="s">
        <v>65</v>
      </c>
      <c r="AE119" s="51"/>
      <c r="AF119" s="22" t="s">
        <v>65</v>
      </c>
      <c r="AG119" s="22" t="s">
        <v>65</v>
      </c>
      <c r="AH119" s="22" t="s">
        <v>65</v>
      </c>
      <c r="AI119" s="22" t="s">
        <v>65</v>
      </c>
      <c r="AJ119" s="22" t="s">
        <v>65</v>
      </c>
      <c r="AK119" s="22" t="s">
        <v>65</v>
      </c>
      <c r="AL119" s="40" t="s">
        <v>151</v>
      </c>
    </row>
    <row r="120" spans="1:38" ht="26.25" customHeight="1" thickBot="1" x14ac:dyDescent="0.25">
      <c r="A120" s="60" t="s">
        <v>307</v>
      </c>
      <c r="B120" s="60" t="s">
        <v>325</v>
      </c>
      <c r="C120" s="61" t="s">
        <v>326</v>
      </c>
      <c r="D120" s="62"/>
      <c r="E120" s="3" t="s">
        <v>65</v>
      </c>
      <c r="F120" s="3" t="s">
        <v>65</v>
      </c>
      <c r="G120" s="3" t="s">
        <v>65</v>
      </c>
      <c r="H120" s="3" t="s">
        <v>65</v>
      </c>
      <c r="I120" s="3" t="s">
        <v>65</v>
      </c>
      <c r="J120" s="3" t="s">
        <v>65</v>
      </c>
      <c r="K120" s="3" t="s">
        <v>65</v>
      </c>
      <c r="L120" s="3" t="s">
        <v>65</v>
      </c>
      <c r="M120" s="3" t="s">
        <v>65</v>
      </c>
      <c r="N120" s="3" t="s">
        <v>65</v>
      </c>
      <c r="O120" s="3" t="s">
        <v>65</v>
      </c>
      <c r="P120" s="3" t="s">
        <v>65</v>
      </c>
      <c r="Q120" s="3" t="s">
        <v>65</v>
      </c>
      <c r="R120" s="3" t="s">
        <v>65</v>
      </c>
      <c r="S120" s="3" t="s">
        <v>65</v>
      </c>
      <c r="T120" s="3" t="s">
        <v>65</v>
      </c>
      <c r="U120" s="3" t="s">
        <v>65</v>
      </c>
      <c r="V120" s="3" t="s">
        <v>65</v>
      </c>
      <c r="W120" s="3" t="s">
        <v>65</v>
      </c>
      <c r="X120" s="3" t="s">
        <v>65</v>
      </c>
      <c r="Y120" s="3" t="s">
        <v>65</v>
      </c>
      <c r="Z120" s="3" t="s">
        <v>65</v>
      </c>
      <c r="AA120" s="3" t="s">
        <v>65</v>
      </c>
      <c r="AB120" s="3" t="s">
        <v>65</v>
      </c>
      <c r="AC120" s="3" t="s">
        <v>65</v>
      </c>
      <c r="AD120" s="3" t="s">
        <v>65</v>
      </c>
      <c r="AE120" s="51"/>
      <c r="AF120" s="22" t="s">
        <v>65</v>
      </c>
      <c r="AG120" s="22" t="s">
        <v>65</v>
      </c>
      <c r="AH120" s="22" t="s">
        <v>65</v>
      </c>
      <c r="AI120" s="22" t="s">
        <v>65</v>
      </c>
      <c r="AJ120" s="22" t="s">
        <v>65</v>
      </c>
      <c r="AK120" s="22" t="s">
        <v>65</v>
      </c>
      <c r="AL120" s="40" t="s">
        <v>151</v>
      </c>
    </row>
    <row r="121" spans="1:38" ht="26.25" customHeight="1" x14ac:dyDescent="0.2">
      <c r="A121" s="60" t="s">
        <v>307</v>
      </c>
      <c r="B121" s="60" t="s">
        <v>327</v>
      </c>
      <c r="C121" s="66" t="s">
        <v>328</v>
      </c>
      <c r="D121" s="63"/>
      <c r="E121" s="3" t="s">
        <v>65</v>
      </c>
      <c r="F121" s="165">
        <v>0.38303999999999999</v>
      </c>
      <c r="G121" s="3" t="s">
        <v>65</v>
      </c>
      <c r="H121" s="3" t="s">
        <v>65</v>
      </c>
      <c r="I121" s="3" t="s">
        <v>65</v>
      </c>
      <c r="J121" s="3" t="s">
        <v>65</v>
      </c>
      <c r="K121" s="3" t="s">
        <v>65</v>
      </c>
      <c r="L121" s="3" t="s">
        <v>65</v>
      </c>
      <c r="M121" s="3" t="s">
        <v>65</v>
      </c>
      <c r="N121" s="3" t="s">
        <v>65</v>
      </c>
      <c r="O121" s="3" t="s">
        <v>65</v>
      </c>
      <c r="P121" s="3" t="s">
        <v>65</v>
      </c>
      <c r="Q121" s="3" t="s">
        <v>65</v>
      </c>
      <c r="R121" s="3" t="s">
        <v>65</v>
      </c>
      <c r="S121" s="3" t="s">
        <v>65</v>
      </c>
      <c r="T121" s="3" t="s">
        <v>65</v>
      </c>
      <c r="U121" s="3" t="s">
        <v>65</v>
      </c>
      <c r="V121" s="3" t="s">
        <v>65</v>
      </c>
      <c r="W121" s="3" t="s">
        <v>65</v>
      </c>
      <c r="X121" s="3" t="s">
        <v>65</v>
      </c>
      <c r="Y121" s="3" t="s">
        <v>65</v>
      </c>
      <c r="Z121" s="3" t="s">
        <v>65</v>
      </c>
      <c r="AA121" s="3" t="s">
        <v>65</v>
      </c>
      <c r="AB121" s="3" t="s">
        <v>65</v>
      </c>
      <c r="AC121" s="3" t="s">
        <v>65</v>
      </c>
      <c r="AD121" s="3" t="s">
        <v>65</v>
      </c>
      <c r="AE121" s="51"/>
      <c r="AF121" s="22" t="s">
        <v>65</v>
      </c>
      <c r="AG121" s="22" t="s">
        <v>65</v>
      </c>
      <c r="AH121" s="22" t="s">
        <v>65</v>
      </c>
      <c r="AI121" s="22" t="s">
        <v>65</v>
      </c>
      <c r="AJ121" s="22" t="s">
        <v>65</v>
      </c>
      <c r="AK121" s="22" t="s">
        <v>65</v>
      </c>
      <c r="AL121" s="40" t="s">
        <v>151</v>
      </c>
    </row>
    <row r="122" spans="1:38" ht="26.25" customHeight="1" thickBot="1" x14ac:dyDescent="0.25">
      <c r="A122" s="60" t="s">
        <v>307</v>
      </c>
      <c r="B122" s="75" t="s">
        <v>329</v>
      </c>
      <c r="C122" s="76" t="s">
        <v>330</v>
      </c>
      <c r="D122" s="62"/>
      <c r="E122" s="3" t="s">
        <v>65</v>
      </c>
      <c r="F122" s="3" t="s">
        <v>65</v>
      </c>
      <c r="G122" s="3" t="s">
        <v>65</v>
      </c>
      <c r="H122" s="3" t="s">
        <v>65</v>
      </c>
      <c r="I122" s="3" t="s">
        <v>65</v>
      </c>
      <c r="J122" s="3" t="s">
        <v>65</v>
      </c>
      <c r="K122" s="3" t="s">
        <v>65</v>
      </c>
      <c r="L122" s="3" t="s">
        <v>65</v>
      </c>
      <c r="M122" s="3" t="s">
        <v>65</v>
      </c>
      <c r="N122" s="3" t="s">
        <v>65</v>
      </c>
      <c r="O122" s="3" t="s">
        <v>65</v>
      </c>
      <c r="P122" s="3" t="s">
        <v>65</v>
      </c>
      <c r="Q122" s="3" t="s">
        <v>65</v>
      </c>
      <c r="R122" s="3" t="s">
        <v>65</v>
      </c>
      <c r="S122" s="3" t="s">
        <v>65</v>
      </c>
      <c r="T122" s="3" t="s">
        <v>65</v>
      </c>
      <c r="U122" s="3" t="s">
        <v>65</v>
      </c>
      <c r="V122" s="3" t="s">
        <v>65</v>
      </c>
      <c r="W122" s="3" t="s">
        <v>65</v>
      </c>
      <c r="X122" s="3" t="s">
        <v>65</v>
      </c>
      <c r="Y122" s="3" t="s">
        <v>65</v>
      </c>
      <c r="Z122" s="3" t="s">
        <v>65</v>
      </c>
      <c r="AA122" s="3" t="s">
        <v>65</v>
      </c>
      <c r="AB122" s="3" t="s">
        <v>65</v>
      </c>
      <c r="AC122" s="3" t="s">
        <v>72</v>
      </c>
      <c r="AD122" s="3" t="s">
        <v>65</v>
      </c>
      <c r="AE122" s="51"/>
      <c r="AF122" s="22" t="s">
        <v>65</v>
      </c>
      <c r="AG122" s="22" t="s">
        <v>65</v>
      </c>
      <c r="AH122" s="22" t="s">
        <v>65</v>
      </c>
      <c r="AI122" s="22" t="s">
        <v>65</v>
      </c>
      <c r="AJ122" s="22" t="s">
        <v>65</v>
      </c>
      <c r="AK122" s="22" t="s">
        <v>65</v>
      </c>
      <c r="AL122" s="40" t="s">
        <v>151</v>
      </c>
    </row>
    <row r="123" spans="1:38" ht="26.25" customHeight="1" thickBot="1" x14ac:dyDescent="0.25">
      <c r="A123" s="60" t="s">
        <v>307</v>
      </c>
      <c r="B123" s="60" t="s">
        <v>331</v>
      </c>
      <c r="C123" s="61" t="s">
        <v>332</v>
      </c>
      <c r="D123" s="62"/>
      <c r="E123" s="3" t="s">
        <v>69</v>
      </c>
      <c r="F123" s="3" t="s">
        <v>69</v>
      </c>
      <c r="G123" s="3" t="s">
        <v>69</v>
      </c>
      <c r="H123" s="3" t="s">
        <v>69</v>
      </c>
      <c r="I123" s="3" t="s">
        <v>69</v>
      </c>
      <c r="J123" s="3" t="s">
        <v>69</v>
      </c>
      <c r="K123" s="3" t="s">
        <v>69</v>
      </c>
      <c r="L123" s="3" t="s">
        <v>69</v>
      </c>
      <c r="M123" s="3" t="s">
        <v>69</v>
      </c>
      <c r="N123" s="3" t="s">
        <v>69</v>
      </c>
      <c r="O123" s="3" t="s">
        <v>69</v>
      </c>
      <c r="P123" s="3" t="s">
        <v>69</v>
      </c>
      <c r="Q123" s="3" t="s">
        <v>69</v>
      </c>
      <c r="R123" s="3" t="s">
        <v>69</v>
      </c>
      <c r="S123" s="3" t="s">
        <v>69</v>
      </c>
      <c r="T123" s="3" t="s">
        <v>69</v>
      </c>
      <c r="U123" s="3" t="s">
        <v>69</v>
      </c>
      <c r="V123" s="3" t="s">
        <v>69</v>
      </c>
      <c r="W123" s="3" t="s">
        <v>69</v>
      </c>
      <c r="X123" s="3" t="s">
        <v>69</v>
      </c>
      <c r="Y123" s="3" t="s">
        <v>69</v>
      </c>
      <c r="Z123" s="3" t="s">
        <v>69</v>
      </c>
      <c r="AA123" s="3" t="s">
        <v>69</v>
      </c>
      <c r="AB123" s="3" t="s">
        <v>69</v>
      </c>
      <c r="AC123" s="3" t="s">
        <v>69</v>
      </c>
      <c r="AD123" s="3" t="s">
        <v>69</v>
      </c>
      <c r="AE123" s="51"/>
      <c r="AF123" s="22" t="s">
        <v>65</v>
      </c>
      <c r="AG123" s="22" t="s">
        <v>65</v>
      </c>
      <c r="AH123" s="22" t="s">
        <v>65</v>
      </c>
      <c r="AI123" s="22" t="s">
        <v>65</v>
      </c>
      <c r="AJ123" s="22" t="s">
        <v>65</v>
      </c>
      <c r="AK123" s="22" t="s">
        <v>65</v>
      </c>
      <c r="AL123" s="40" t="s">
        <v>333</v>
      </c>
    </row>
    <row r="124" spans="1:38" ht="26.25" customHeight="1" thickBot="1" x14ac:dyDescent="0.25">
      <c r="A124" s="60" t="s">
        <v>307</v>
      </c>
      <c r="B124" s="77" t="s">
        <v>334</v>
      </c>
      <c r="C124" s="61" t="s">
        <v>335</v>
      </c>
      <c r="D124" s="62"/>
      <c r="E124" s="3" t="s">
        <v>65</v>
      </c>
      <c r="F124" s="3" t="s">
        <v>65</v>
      </c>
      <c r="G124" s="3" t="s">
        <v>65</v>
      </c>
      <c r="H124" s="3" t="s">
        <v>65</v>
      </c>
      <c r="I124" s="3" t="s">
        <v>65</v>
      </c>
      <c r="J124" s="3" t="s">
        <v>65</v>
      </c>
      <c r="K124" s="3" t="s">
        <v>65</v>
      </c>
      <c r="L124" s="3" t="s">
        <v>65</v>
      </c>
      <c r="M124" s="3" t="s">
        <v>65</v>
      </c>
      <c r="N124" s="3" t="s">
        <v>65</v>
      </c>
      <c r="O124" s="3" t="s">
        <v>65</v>
      </c>
      <c r="P124" s="3" t="s">
        <v>65</v>
      </c>
      <c r="Q124" s="3" t="s">
        <v>65</v>
      </c>
      <c r="R124" s="3" t="s">
        <v>65</v>
      </c>
      <c r="S124" s="3" t="s">
        <v>65</v>
      </c>
      <c r="T124" s="3" t="s">
        <v>65</v>
      </c>
      <c r="U124" s="3" t="s">
        <v>65</v>
      </c>
      <c r="V124" s="3" t="s">
        <v>65</v>
      </c>
      <c r="W124" s="3" t="s">
        <v>65</v>
      </c>
      <c r="X124" s="3" t="s">
        <v>65</v>
      </c>
      <c r="Y124" s="3" t="s">
        <v>65</v>
      </c>
      <c r="Z124" s="3" t="s">
        <v>65</v>
      </c>
      <c r="AA124" s="3" t="s">
        <v>65</v>
      </c>
      <c r="AB124" s="3" t="s">
        <v>65</v>
      </c>
      <c r="AC124" s="3" t="s">
        <v>65</v>
      </c>
      <c r="AD124" s="3" t="s">
        <v>65</v>
      </c>
      <c r="AE124" s="51"/>
      <c r="AF124" s="22" t="s">
        <v>65</v>
      </c>
      <c r="AG124" s="22" t="s">
        <v>65</v>
      </c>
      <c r="AH124" s="22" t="s">
        <v>65</v>
      </c>
      <c r="AI124" s="22" t="s">
        <v>65</v>
      </c>
      <c r="AJ124" s="22" t="s">
        <v>65</v>
      </c>
      <c r="AK124" s="22" t="s">
        <v>65</v>
      </c>
      <c r="AL124" s="40" t="s">
        <v>151</v>
      </c>
    </row>
    <row r="125" spans="1:38" ht="26.25" customHeight="1" thickBot="1" x14ac:dyDescent="0.25">
      <c r="A125" s="60" t="s">
        <v>336</v>
      </c>
      <c r="B125" s="60" t="s">
        <v>337</v>
      </c>
      <c r="C125" s="61" t="s">
        <v>338</v>
      </c>
      <c r="D125" s="62"/>
      <c r="E125" s="22" t="s">
        <v>65</v>
      </c>
      <c r="F125" s="165">
        <v>2.7666E-2</v>
      </c>
      <c r="G125" s="22" t="s">
        <v>65</v>
      </c>
      <c r="H125" s="165" t="s">
        <v>72</v>
      </c>
      <c r="I125" s="165">
        <v>6.4400000000000004E-4</v>
      </c>
      <c r="J125" s="165">
        <v>4.2760000000000003E-3</v>
      </c>
      <c r="K125" s="165">
        <v>9.0410000000000004E-3</v>
      </c>
      <c r="L125" s="22" t="s">
        <v>65</v>
      </c>
      <c r="M125" s="165" t="s">
        <v>65</v>
      </c>
      <c r="N125" s="22" t="s">
        <v>65</v>
      </c>
      <c r="O125" s="22" t="s">
        <v>65</v>
      </c>
      <c r="P125" s="165" t="s">
        <v>65</v>
      </c>
      <c r="Q125" s="22" t="s">
        <v>65</v>
      </c>
      <c r="R125" s="22" t="s">
        <v>65</v>
      </c>
      <c r="S125" s="22" t="s">
        <v>65</v>
      </c>
      <c r="T125" s="22" t="s">
        <v>65</v>
      </c>
      <c r="U125" s="22" t="s">
        <v>65</v>
      </c>
      <c r="V125" s="22" t="s">
        <v>65</v>
      </c>
      <c r="W125" s="22" t="s">
        <v>65</v>
      </c>
      <c r="X125" s="22" t="s">
        <v>65</v>
      </c>
      <c r="Y125" s="22" t="s">
        <v>65</v>
      </c>
      <c r="Z125" s="22" t="s">
        <v>65</v>
      </c>
      <c r="AA125" s="22" t="s">
        <v>65</v>
      </c>
      <c r="AB125" s="22" t="s">
        <v>65</v>
      </c>
      <c r="AC125" s="22" t="s">
        <v>65</v>
      </c>
      <c r="AD125" s="22" t="s">
        <v>65</v>
      </c>
      <c r="AE125" s="51"/>
      <c r="AF125" s="22" t="s">
        <v>65</v>
      </c>
      <c r="AG125" s="22" t="s">
        <v>65</v>
      </c>
      <c r="AH125" s="22" t="s">
        <v>65</v>
      </c>
      <c r="AI125" s="22" t="s">
        <v>65</v>
      </c>
      <c r="AJ125" s="22" t="s">
        <v>65</v>
      </c>
      <c r="AK125" s="165" t="s">
        <v>65</v>
      </c>
      <c r="AL125" s="40" t="s">
        <v>339</v>
      </c>
    </row>
    <row r="126" spans="1:38" ht="26.25" customHeight="1" thickBot="1" x14ac:dyDescent="0.25">
      <c r="A126" s="60" t="s">
        <v>336</v>
      </c>
      <c r="B126" s="60" t="s">
        <v>340</v>
      </c>
      <c r="C126" s="61" t="s">
        <v>341</v>
      </c>
      <c r="D126" s="62"/>
      <c r="E126" s="22" t="s">
        <v>72</v>
      </c>
      <c r="F126" s="22">
        <v>3.6742999999999998E-2</v>
      </c>
      <c r="G126" s="22" t="s">
        <v>72</v>
      </c>
      <c r="H126" s="22">
        <v>5.8823E-2</v>
      </c>
      <c r="I126" s="22" t="s">
        <v>72</v>
      </c>
      <c r="J126" s="22" t="s">
        <v>72</v>
      </c>
      <c r="K126" s="22" t="s">
        <v>72</v>
      </c>
      <c r="L126" s="22" t="s">
        <v>72</v>
      </c>
      <c r="M126" s="22" t="s">
        <v>72</v>
      </c>
      <c r="N126" s="22" t="s">
        <v>65</v>
      </c>
      <c r="O126" s="22" t="s">
        <v>65</v>
      </c>
      <c r="P126" s="22" t="s">
        <v>65</v>
      </c>
      <c r="Q126" s="22" t="s">
        <v>65</v>
      </c>
      <c r="R126" s="22" t="s">
        <v>65</v>
      </c>
      <c r="S126" s="22" t="s">
        <v>65</v>
      </c>
      <c r="T126" s="22" t="s">
        <v>65</v>
      </c>
      <c r="U126" s="22" t="s">
        <v>65</v>
      </c>
      <c r="V126" s="22" t="s">
        <v>65</v>
      </c>
      <c r="W126" s="22" t="s">
        <v>65</v>
      </c>
      <c r="X126" s="22" t="s">
        <v>65</v>
      </c>
      <c r="Y126" s="22" t="s">
        <v>65</v>
      </c>
      <c r="Z126" s="22" t="s">
        <v>65</v>
      </c>
      <c r="AA126" s="22" t="s">
        <v>65</v>
      </c>
      <c r="AB126" s="22" t="s">
        <v>65</v>
      </c>
      <c r="AC126" s="22" t="s">
        <v>65</v>
      </c>
      <c r="AD126" s="22" t="s">
        <v>65</v>
      </c>
      <c r="AE126" s="51"/>
      <c r="AF126" s="22" t="s">
        <v>65</v>
      </c>
      <c r="AG126" s="22" t="s">
        <v>65</v>
      </c>
      <c r="AH126" s="22" t="s">
        <v>65</v>
      </c>
      <c r="AI126" s="22" t="s">
        <v>65</v>
      </c>
      <c r="AJ126" s="22" t="s">
        <v>65</v>
      </c>
      <c r="AK126" s="22" t="s">
        <v>65</v>
      </c>
      <c r="AL126" s="40" t="s">
        <v>342</v>
      </c>
    </row>
    <row r="127" spans="1:38" ht="26.25" customHeight="1" thickBot="1" x14ac:dyDescent="0.25">
      <c r="A127" s="60" t="s">
        <v>336</v>
      </c>
      <c r="B127" s="60" t="s">
        <v>343</v>
      </c>
      <c r="C127" s="61" t="s">
        <v>344</v>
      </c>
      <c r="D127" s="62"/>
      <c r="E127" s="22">
        <v>1.0189999999999999E-3</v>
      </c>
      <c r="F127" s="22">
        <v>5.1999999999999997E-5</v>
      </c>
      <c r="G127" s="22">
        <v>1.8E-5</v>
      </c>
      <c r="H127" s="165">
        <v>6.3999999999999997E-5</v>
      </c>
      <c r="I127" s="22" t="s">
        <v>72</v>
      </c>
      <c r="J127" s="22" t="s">
        <v>72</v>
      </c>
      <c r="K127" s="22">
        <v>3.4999999999999997E-5</v>
      </c>
      <c r="L127" s="22" t="s">
        <v>72</v>
      </c>
      <c r="M127" s="22">
        <v>6.8800000000000003E-4</v>
      </c>
      <c r="N127" s="22" t="s">
        <v>65</v>
      </c>
      <c r="O127" s="22" t="s">
        <v>65</v>
      </c>
      <c r="P127" s="22" t="s">
        <v>65</v>
      </c>
      <c r="Q127" s="22" t="s">
        <v>65</v>
      </c>
      <c r="R127" s="22" t="s">
        <v>65</v>
      </c>
      <c r="S127" s="22" t="s">
        <v>65</v>
      </c>
      <c r="T127" s="22" t="s">
        <v>65</v>
      </c>
      <c r="U127" s="22" t="s">
        <v>65</v>
      </c>
      <c r="V127" s="22" t="s">
        <v>65</v>
      </c>
      <c r="W127" s="22" t="s">
        <v>65</v>
      </c>
      <c r="X127" s="22" t="s">
        <v>65</v>
      </c>
      <c r="Y127" s="22" t="s">
        <v>65</v>
      </c>
      <c r="Z127" s="22" t="s">
        <v>65</v>
      </c>
      <c r="AA127" s="22" t="s">
        <v>65</v>
      </c>
      <c r="AB127" s="22" t="s">
        <v>65</v>
      </c>
      <c r="AC127" s="22" t="s">
        <v>65</v>
      </c>
      <c r="AD127" s="22" t="s">
        <v>65</v>
      </c>
      <c r="AE127" s="51"/>
      <c r="AF127" s="22" t="s">
        <v>65</v>
      </c>
      <c r="AG127" s="22" t="s">
        <v>65</v>
      </c>
      <c r="AH127" s="22" t="s">
        <v>65</v>
      </c>
      <c r="AI127" s="22" t="s">
        <v>65</v>
      </c>
      <c r="AJ127" s="22" t="s">
        <v>65</v>
      </c>
      <c r="AK127" s="22" t="s">
        <v>65</v>
      </c>
      <c r="AL127" s="40" t="s">
        <v>345</v>
      </c>
    </row>
    <row r="128" spans="1:38" ht="26.25" customHeight="1" thickBot="1" x14ac:dyDescent="0.25">
      <c r="A128" s="60" t="s">
        <v>336</v>
      </c>
      <c r="B128" s="64" t="s">
        <v>346</v>
      </c>
      <c r="C128" s="66" t="s">
        <v>347</v>
      </c>
      <c r="D128" s="62"/>
      <c r="E128" s="22" t="s">
        <v>139</v>
      </c>
      <c r="F128" s="22" t="s">
        <v>139</v>
      </c>
      <c r="G128" s="22" t="s">
        <v>139</v>
      </c>
      <c r="H128" s="22" t="s">
        <v>139</v>
      </c>
      <c r="I128" s="22" t="s">
        <v>139</v>
      </c>
      <c r="J128" s="22" t="s">
        <v>139</v>
      </c>
      <c r="K128" s="22" t="s">
        <v>139</v>
      </c>
      <c r="L128" s="22" t="s">
        <v>139</v>
      </c>
      <c r="M128" s="22" t="s">
        <v>139</v>
      </c>
      <c r="N128" s="22" t="s">
        <v>139</v>
      </c>
      <c r="O128" s="22" t="s">
        <v>139</v>
      </c>
      <c r="P128" s="22" t="s">
        <v>139</v>
      </c>
      <c r="Q128" s="22" t="s">
        <v>139</v>
      </c>
      <c r="R128" s="22" t="s">
        <v>139</v>
      </c>
      <c r="S128" s="22" t="s">
        <v>139</v>
      </c>
      <c r="T128" s="22" t="s">
        <v>139</v>
      </c>
      <c r="U128" s="22" t="s">
        <v>139</v>
      </c>
      <c r="V128" s="22" t="s">
        <v>139</v>
      </c>
      <c r="W128" s="22" t="s">
        <v>139</v>
      </c>
      <c r="X128" s="22" t="s">
        <v>139</v>
      </c>
      <c r="Y128" s="22" t="s">
        <v>139</v>
      </c>
      <c r="Z128" s="22" t="s">
        <v>139</v>
      </c>
      <c r="AA128" s="22" t="s">
        <v>139</v>
      </c>
      <c r="AB128" s="22" t="s">
        <v>139</v>
      </c>
      <c r="AC128" s="22" t="s">
        <v>139</v>
      </c>
      <c r="AD128" s="22" t="s">
        <v>139</v>
      </c>
      <c r="AE128" s="51"/>
      <c r="AF128" s="22" t="s">
        <v>65</v>
      </c>
      <c r="AG128" s="22" t="s">
        <v>65</v>
      </c>
      <c r="AH128" s="22" t="s">
        <v>65</v>
      </c>
      <c r="AI128" s="22" t="s">
        <v>65</v>
      </c>
      <c r="AJ128" s="22" t="s">
        <v>65</v>
      </c>
      <c r="AK128" s="22" t="s">
        <v>65</v>
      </c>
      <c r="AL128" s="40" t="s">
        <v>348</v>
      </c>
    </row>
    <row r="129" spans="1:38" ht="26.25" customHeight="1" thickBot="1" x14ac:dyDescent="0.25">
      <c r="A129" s="60" t="s">
        <v>336</v>
      </c>
      <c r="B129" s="64" t="s">
        <v>349</v>
      </c>
      <c r="C129" s="72" t="s">
        <v>350</v>
      </c>
      <c r="D129" s="62"/>
      <c r="E129" s="22">
        <v>1.1529999999999999E-3</v>
      </c>
      <c r="F129" s="22">
        <v>2.5000000000000001E-4</v>
      </c>
      <c r="G129" s="22">
        <v>6.9067000000000003E-2</v>
      </c>
      <c r="H129" s="22">
        <v>1.22E-4</v>
      </c>
      <c r="I129" s="22">
        <v>2.0999999999999999E-5</v>
      </c>
      <c r="J129" s="22">
        <v>3.6000000000000001E-5</v>
      </c>
      <c r="K129" s="22">
        <v>5.1E-5</v>
      </c>
      <c r="L129" s="22">
        <v>9.9999999999999995E-7</v>
      </c>
      <c r="M129" s="22">
        <v>1.74E-3</v>
      </c>
      <c r="N129" s="22" t="s">
        <v>65</v>
      </c>
      <c r="O129" s="22" t="s">
        <v>65</v>
      </c>
      <c r="P129" s="22" t="s">
        <v>65</v>
      </c>
      <c r="Q129" s="22">
        <v>1.4E-5</v>
      </c>
      <c r="R129" s="22">
        <v>3.0000000000000001E-5</v>
      </c>
      <c r="S129" s="22" t="s">
        <v>72</v>
      </c>
      <c r="T129" s="22" t="s">
        <v>65</v>
      </c>
      <c r="U129" s="22" t="s">
        <v>72</v>
      </c>
      <c r="V129" s="22" t="s">
        <v>72</v>
      </c>
      <c r="W129" s="22" t="s">
        <v>72</v>
      </c>
      <c r="X129" s="22" t="s">
        <v>72</v>
      </c>
      <c r="Y129" s="22" t="s">
        <v>72</v>
      </c>
      <c r="Z129" s="22" t="s">
        <v>72</v>
      </c>
      <c r="AA129" s="22" t="s">
        <v>72</v>
      </c>
      <c r="AB129" s="22" t="s">
        <v>72</v>
      </c>
      <c r="AC129" s="22" t="s">
        <v>65</v>
      </c>
      <c r="AD129" s="22" t="s">
        <v>65</v>
      </c>
      <c r="AE129" s="51"/>
      <c r="AF129" s="22" t="s">
        <v>65</v>
      </c>
      <c r="AG129" s="22" t="s">
        <v>65</v>
      </c>
      <c r="AH129" s="22" t="s">
        <v>65</v>
      </c>
      <c r="AI129" s="22" t="s">
        <v>65</v>
      </c>
      <c r="AJ129" s="22" t="s">
        <v>65</v>
      </c>
      <c r="AK129" s="22" t="s">
        <v>65</v>
      </c>
      <c r="AL129" s="40" t="s">
        <v>348</v>
      </c>
    </row>
    <row r="130" spans="1:38" ht="26.25" customHeight="1" thickBot="1" x14ac:dyDescent="0.25">
      <c r="A130" s="60" t="s">
        <v>336</v>
      </c>
      <c r="B130" s="64" t="s">
        <v>351</v>
      </c>
      <c r="C130" s="78" t="s">
        <v>352</v>
      </c>
      <c r="D130" s="62"/>
      <c r="E130" s="22">
        <v>7.1840000000000003E-3</v>
      </c>
      <c r="F130" s="22">
        <v>5.9500000000000004E-4</v>
      </c>
      <c r="G130" s="22">
        <v>8.8000000000000003E-4</v>
      </c>
      <c r="H130" s="22" t="s">
        <v>72</v>
      </c>
      <c r="I130" s="22">
        <v>3.0800000000000003E-5</v>
      </c>
      <c r="J130" s="22">
        <v>5.3899999999999996E-5</v>
      </c>
      <c r="K130" s="22">
        <v>7.7000000000000001E-5</v>
      </c>
      <c r="L130" s="22">
        <v>1.0780000000000003E-6</v>
      </c>
      <c r="M130" s="22">
        <v>8.43E-4</v>
      </c>
      <c r="N130" s="22">
        <v>1.293712E-3</v>
      </c>
      <c r="O130" s="22">
        <v>9.9516000000000001E-5</v>
      </c>
      <c r="P130" s="22">
        <v>5.5729000000000001E-5</v>
      </c>
      <c r="Q130" s="22">
        <v>1.5923E-5</v>
      </c>
      <c r="R130" s="22" t="s">
        <v>72</v>
      </c>
      <c r="S130" s="22">
        <v>1.2E-4</v>
      </c>
      <c r="T130" s="22">
        <v>1.3932300000000001E-4</v>
      </c>
      <c r="U130" s="22" t="s">
        <v>72</v>
      </c>
      <c r="V130" s="22" t="s">
        <v>72</v>
      </c>
      <c r="W130" s="22">
        <v>7.4637200000000003E-4</v>
      </c>
      <c r="X130" s="22" t="s">
        <v>72</v>
      </c>
      <c r="Y130" s="22" t="s">
        <v>72</v>
      </c>
      <c r="Z130" s="22" t="s">
        <v>72</v>
      </c>
      <c r="AA130" s="22" t="s">
        <v>72</v>
      </c>
      <c r="AB130" s="22">
        <v>1.9902999999999999E-5</v>
      </c>
      <c r="AC130" s="22">
        <v>1.9903260000000002E-3</v>
      </c>
      <c r="AD130" s="22" t="s">
        <v>65</v>
      </c>
      <c r="AE130" s="51"/>
      <c r="AF130" s="22" t="s">
        <v>65</v>
      </c>
      <c r="AG130" s="22" t="s">
        <v>65</v>
      </c>
      <c r="AH130" s="22" t="s">
        <v>65</v>
      </c>
      <c r="AI130" s="22" t="s">
        <v>65</v>
      </c>
      <c r="AJ130" s="22" t="s">
        <v>65</v>
      </c>
      <c r="AK130" s="22">
        <v>0.99516300000000002</v>
      </c>
      <c r="AL130" s="40" t="s">
        <v>348</v>
      </c>
    </row>
    <row r="131" spans="1:38" ht="26.25" customHeight="1" thickBot="1" x14ac:dyDescent="0.25">
      <c r="A131" s="60" t="s">
        <v>336</v>
      </c>
      <c r="B131" s="64" t="s">
        <v>353</v>
      </c>
      <c r="C131" s="72" t="s">
        <v>354</v>
      </c>
      <c r="D131" s="62"/>
      <c r="E131" s="22" t="s">
        <v>139</v>
      </c>
      <c r="F131" s="22" t="s">
        <v>139</v>
      </c>
      <c r="G131" s="22" t="s">
        <v>139</v>
      </c>
      <c r="H131" s="22" t="s">
        <v>72</v>
      </c>
      <c r="I131" s="22" t="s">
        <v>139</v>
      </c>
      <c r="J131" s="22" t="s">
        <v>139</v>
      </c>
      <c r="K131" s="22" t="s">
        <v>139</v>
      </c>
      <c r="L131" s="22" t="s">
        <v>139</v>
      </c>
      <c r="M131" s="22" t="s">
        <v>139</v>
      </c>
      <c r="N131" s="165">
        <v>1.9587999999999999E-5</v>
      </c>
      <c r="O131" s="165">
        <v>6.5289999999999997E-6</v>
      </c>
      <c r="P131" s="165">
        <v>7.1820870000000002E-3</v>
      </c>
      <c r="Q131" s="165">
        <v>4.3528000000000001E-5</v>
      </c>
      <c r="R131" s="165">
        <v>1.0882E-5</v>
      </c>
      <c r="S131" s="22" t="s">
        <v>139</v>
      </c>
      <c r="T131" s="165">
        <v>8.7059999999999993E-6</v>
      </c>
      <c r="U131" s="22" t="s">
        <v>72</v>
      </c>
      <c r="V131" s="22" t="s">
        <v>72</v>
      </c>
      <c r="W131" s="22">
        <v>2.1763899999999999E-4</v>
      </c>
      <c r="X131" s="22" t="s">
        <v>72</v>
      </c>
      <c r="Y131" s="22" t="s">
        <v>72</v>
      </c>
      <c r="Z131" s="22" t="s">
        <v>72</v>
      </c>
      <c r="AA131" s="22" t="s">
        <v>72</v>
      </c>
      <c r="AB131" s="165">
        <v>8.7000000000000001E-9</v>
      </c>
      <c r="AC131" s="22">
        <v>2.1763899999999999E-2</v>
      </c>
      <c r="AD131" s="22">
        <v>4.3527799999999997E-3</v>
      </c>
      <c r="AE131" s="51"/>
      <c r="AF131" s="22" t="s">
        <v>65</v>
      </c>
      <c r="AG131" s="22" t="s">
        <v>65</v>
      </c>
      <c r="AH131" s="22" t="s">
        <v>65</v>
      </c>
      <c r="AI131" s="22" t="s">
        <v>65</v>
      </c>
      <c r="AJ131" s="22" t="s">
        <v>65</v>
      </c>
      <c r="AK131" s="22">
        <v>0.217639</v>
      </c>
      <c r="AL131" s="40" t="s">
        <v>348</v>
      </c>
    </row>
    <row r="132" spans="1:38" ht="26.25" customHeight="1" thickBot="1" x14ac:dyDescent="0.25">
      <c r="A132" s="60" t="s">
        <v>336</v>
      </c>
      <c r="B132" s="64" t="s">
        <v>355</v>
      </c>
      <c r="C132" s="72" t="s">
        <v>356</v>
      </c>
      <c r="D132" s="62"/>
      <c r="E132" s="22" t="s">
        <v>65</v>
      </c>
      <c r="F132" s="22" t="s">
        <v>65</v>
      </c>
      <c r="G132" s="22" t="s">
        <v>65</v>
      </c>
      <c r="H132" s="22" t="s">
        <v>65</v>
      </c>
      <c r="I132" s="22" t="s">
        <v>65</v>
      </c>
      <c r="J132" s="22" t="s">
        <v>65</v>
      </c>
      <c r="K132" s="22" t="s">
        <v>65</v>
      </c>
      <c r="L132" s="22" t="s">
        <v>65</v>
      </c>
      <c r="M132" s="22" t="s">
        <v>65</v>
      </c>
      <c r="N132" s="22" t="s">
        <v>65</v>
      </c>
      <c r="O132" s="22" t="s">
        <v>65</v>
      </c>
      <c r="P132" s="22" t="s">
        <v>65</v>
      </c>
      <c r="Q132" s="22" t="s">
        <v>65</v>
      </c>
      <c r="R132" s="22" t="s">
        <v>65</v>
      </c>
      <c r="S132" s="22" t="s">
        <v>65</v>
      </c>
      <c r="T132" s="22" t="s">
        <v>65</v>
      </c>
      <c r="U132" s="22" t="s">
        <v>65</v>
      </c>
      <c r="V132" s="22" t="s">
        <v>65</v>
      </c>
      <c r="W132" s="22" t="s">
        <v>65</v>
      </c>
      <c r="X132" s="22" t="s">
        <v>65</v>
      </c>
      <c r="Y132" s="22" t="s">
        <v>65</v>
      </c>
      <c r="Z132" s="22" t="s">
        <v>65</v>
      </c>
      <c r="AA132" s="22" t="s">
        <v>65</v>
      </c>
      <c r="AB132" s="22" t="s">
        <v>65</v>
      </c>
      <c r="AC132" s="22" t="s">
        <v>65</v>
      </c>
      <c r="AD132" s="22" t="s">
        <v>65</v>
      </c>
      <c r="AE132" s="51"/>
      <c r="AF132" s="22" t="s">
        <v>65</v>
      </c>
      <c r="AG132" s="22" t="s">
        <v>65</v>
      </c>
      <c r="AH132" s="22" t="s">
        <v>65</v>
      </c>
      <c r="AI132" s="22" t="s">
        <v>65</v>
      </c>
      <c r="AJ132" s="22" t="s">
        <v>65</v>
      </c>
      <c r="AK132" s="22" t="s">
        <v>65</v>
      </c>
      <c r="AL132" s="40" t="s">
        <v>357</v>
      </c>
    </row>
    <row r="133" spans="1:38" ht="26.25" customHeight="1" thickBot="1" x14ac:dyDescent="0.25">
      <c r="A133" s="60" t="s">
        <v>336</v>
      </c>
      <c r="B133" s="64" t="s">
        <v>358</v>
      </c>
      <c r="C133" s="72" t="s">
        <v>359</v>
      </c>
      <c r="D133" s="62"/>
      <c r="E133" s="22">
        <v>7.4510000000000002E-3</v>
      </c>
      <c r="F133" s="22">
        <v>1.17E-4</v>
      </c>
      <c r="G133" s="22">
        <v>1.021E-3</v>
      </c>
      <c r="H133" s="165" t="s">
        <v>65</v>
      </c>
      <c r="I133" s="22">
        <v>3.1300000000000002E-4</v>
      </c>
      <c r="J133" s="22">
        <v>3.1300000000000002E-4</v>
      </c>
      <c r="K133" s="22">
        <v>3.48E-4</v>
      </c>
      <c r="L133" s="22" t="s">
        <v>72</v>
      </c>
      <c r="M133" s="22">
        <v>1.2639999999999999E-3</v>
      </c>
      <c r="N133" s="22">
        <v>2.7099999999999997E-4</v>
      </c>
      <c r="O133" s="22">
        <v>4.5000000000000003E-5</v>
      </c>
      <c r="P133" s="22">
        <v>1.3457999999999999E-2</v>
      </c>
      <c r="Q133" s="22">
        <v>1.2300000000000001E-4</v>
      </c>
      <c r="R133" s="22">
        <v>1.22E-4</v>
      </c>
      <c r="S133" s="22">
        <v>1.12E-4</v>
      </c>
      <c r="T133" s="22">
        <v>1.5699999999999999E-4</v>
      </c>
      <c r="U133" s="22">
        <v>1.7899999999999999E-4</v>
      </c>
      <c r="V133" s="22">
        <v>1.446E-3</v>
      </c>
      <c r="W133" s="22">
        <v>2.4399999999999999E-4</v>
      </c>
      <c r="X133" s="22">
        <v>1.1899999999999999E-7</v>
      </c>
      <c r="Y133" s="22">
        <v>6.5E-8</v>
      </c>
      <c r="Z133" s="22">
        <v>5.8000000000000003E-8</v>
      </c>
      <c r="AA133" s="22">
        <v>6.2999999999999995E-8</v>
      </c>
      <c r="AB133" s="22">
        <v>3.0500000000000004E-7</v>
      </c>
      <c r="AC133" s="22">
        <v>1.3550000000000001E-3</v>
      </c>
      <c r="AD133" s="22">
        <v>3.7030000000000001E-3</v>
      </c>
      <c r="AE133" s="51"/>
      <c r="AF133" s="22" t="s">
        <v>65</v>
      </c>
      <c r="AG133" s="22" t="s">
        <v>65</v>
      </c>
      <c r="AH133" s="22" t="s">
        <v>65</v>
      </c>
      <c r="AI133" s="22" t="s">
        <v>65</v>
      </c>
      <c r="AJ133" s="22" t="s">
        <v>65</v>
      </c>
      <c r="AK133" s="155">
        <v>9032</v>
      </c>
      <c r="AL133" s="40" t="s">
        <v>360</v>
      </c>
    </row>
    <row r="134" spans="1:38" ht="26.25" customHeight="1" thickBot="1" x14ac:dyDescent="0.25">
      <c r="A134" s="60" t="s">
        <v>336</v>
      </c>
      <c r="B134" s="64" t="s">
        <v>361</v>
      </c>
      <c r="C134" s="61" t="s">
        <v>362</v>
      </c>
      <c r="D134" s="62"/>
      <c r="E134" s="22" t="s">
        <v>65</v>
      </c>
      <c r="F134" s="22" t="s">
        <v>65</v>
      </c>
      <c r="G134" s="22" t="s">
        <v>65</v>
      </c>
      <c r="H134" s="22" t="s">
        <v>65</v>
      </c>
      <c r="I134" s="22" t="s">
        <v>65</v>
      </c>
      <c r="J134" s="22" t="s">
        <v>65</v>
      </c>
      <c r="K134" s="22" t="s">
        <v>65</v>
      </c>
      <c r="L134" s="22" t="s">
        <v>65</v>
      </c>
      <c r="M134" s="22" t="s">
        <v>65</v>
      </c>
      <c r="N134" s="22" t="s">
        <v>65</v>
      </c>
      <c r="O134" s="22" t="s">
        <v>65</v>
      </c>
      <c r="P134" s="22" t="s">
        <v>65</v>
      </c>
      <c r="Q134" s="22" t="s">
        <v>65</v>
      </c>
      <c r="R134" s="22" t="s">
        <v>65</v>
      </c>
      <c r="S134" s="22" t="s">
        <v>65</v>
      </c>
      <c r="T134" s="22" t="s">
        <v>65</v>
      </c>
      <c r="U134" s="22" t="s">
        <v>65</v>
      </c>
      <c r="V134" s="22" t="s">
        <v>65</v>
      </c>
      <c r="W134" s="22" t="s">
        <v>65</v>
      </c>
      <c r="X134" s="22" t="s">
        <v>65</v>
      </c>
      <c r="Y134" s="22" t="s">
        <v>65</v>
      </c>
      <c r="Z134" s="22" t="s">
        <v>65</v>
      </c>
      <c r="AA134" s="22" t="s">
        <v>65</v>
      </c>
      <c r="AB134" s="22" t="s">
        <v>65</v>
      </c>
      <c r="AC134" s="22" t="s">
        <v>65</v>
      </c>
      <c r="AD134" s="22" t="s">
        <v>65</v>
      </c>
      <c r="AE134" s="51"/>
      <c r="AF134" s="22" t="s">
        <v>65</v>
      </c>
      <c r="AG134" s="22" t="s">
        <v>65</v>
      </c>
      <c r="AH134" s="22" t="s">
        <v>65</v>
      </c>
      <c r="AI134" s="22" t="s">
        <v>65</v>
      </c>
      <c r="AJ134" s="22" t="s">
        <v>65</v>
      </c>
      <c r="AK134" s="22" t="s">
        <v>65</v>
      </c>
      <c r="AL134" s="40" t="s">
        <v>151</v>
      </c>
    </row>
    <row r="135" spans="1:38" ht="26.25" customHeight="1" thickBot="1" x14ac:dyDescent="0.25">
      <c r="A135" s="60" t="s">
        <v>336</v>
      </c>
      <c r="B135" s="60" t="s">
        <v>363</v>
      </c>
      <c r="C135" s="61" t="s">
        <v>364</v>
      </c>
      <c r="D135" s="62"/>
      <c r="E135" s="22">
        <v>5.1630000000000001E-3</v>
      </c>
      <c r="F135" s="22">
        <v>2.5817E-2</v>
      </c>
      <c r="G135" s="22">
        <v>8.61E-4</v>
      </c>
      <c r="H135" s="22" t="s">
        <v>72</v>
      </c>
      <c r="I135" s="165">
        <v>1.3769E-2</v>
      </c>
      <c r="J135" s="165">
        <v>1.3769E-2</v>
      </c>
      <c r="K135" s="22">
        <v>1.3769E-2</v>
      </c>
      <c r="L135" s="22" t="s">
        <v>72</v>
      </c>
      <c r="M135" s="22">
        <v>7.2286000000000003E-2</v>
      </c>
      <c r="N135" s="22" t="s">
        <v>72</v>
      </c>
      <c r="O135" s="22" t="s">
        <v>72</v>
      </c>
      <c r="P135" s="22" t="s">
        <v>72</v>
      </c>
      <c r="Q135" s="22" t="s">
        <v>72</v>
      </c>
      <c r="R135" s="22" t="s">
        <v>72</v>
      </c>
      <c r="S135" s="22" t="s">
        <v>72</v>
      </c>
      <c r="T135" s="22" t="s">
        <v>72</v>
      </c>
      <c r="U135" s="22" t="s">
        <v>72</v>
      </c>
      <c r="V135" s="22" t="s">
        <v>72</v>
      </c>
      <c r="W135" s="22">
        <v>0.13218085500000001</v>
      </c>
      <c r="X135" s="22">
        <v>2.4095470000000002E-3</v>
      </c>
      <c r="Y135" s="22">
        <v>1.15314E-3</v>
      </c>
      <c r="Z135" s="22">
        <v>1.15314E-3</v>
      </c>
      <c r="AA135" s="22">
        <v>2.1858030000000001E-3</v>
      </c>
      <c r="AB135" s="22">
        <v>6.9016300000000006E-3</v>
      </c>
      <c r="AC135" s="22">
        <v>6.8844194999999997E-2</v>
      </c>
      <c r="AD135" s="22">
        <v>0.21685921599999999</v>
      </c>
      <c r="AE135" s="51"/>
      <c r="AF135" s="22" t="s">
        <v>65</v>
      </c>
      <c r="AG135" s="22" t="s">
        <v>65</v>
      </c>
      <c r="AH135" s="22" t="s">
        <v>65</v>
      </c>
      <c r="AI135" s="22" t="s">
        <v>65</v>
      </c>
      <c r="AJ135" s="22" t="s">
        <v>65</v>
      </c>
      <c r="AK135" s="22" t="s">
        <v>65</v>
      </c>
      <c r="AL135" s="40" t="s">
        <v>151</v>
      </c>
    </row>
    <row r="136" spans="1:38" ht="26.25" customHeight="1" thickBot="1" x14ac:dyDescent="0.25">
      <c r="A136" s="60" t="s">
        <v>336</v>
      </c>
      <c r="B136" s="60" t="s">
        <v>365</v>
      </c>
      <c r="C136" s="61" t="s">
        <v>366</v>
      </c>
      <c r="D136" s="62"/>
      <c r="E136" s="22">
        <v>1.27E-4</v>
      </c>
      <c r="F136" s="22">
        <v>2.4882000000000001E-2</v>
      </c>
      <c r="G136" s="22">
        <v>6.7999999999999999E-5</v>
      </c>
      <c r="H136" s="165">
        <v>0.16369300000000001</v>
      </c>
      <c r="I136" s="22" t="s">
        <v>72</v>
      </c>
      <c r="J136" s="22" t="s">
        <v>72</v>
      </c>
      <c r="K136" s="22" t="s">
        <v>72</v>
      </c>
      <c r="L136" s="22" t="s">
        <v>72</v>
      </c>
      <c r="M136" s="22" t="s">
        <v>65</v>
      </c>
      <c r="N136" s="22" t="s">
        <v>72</v>
      </c>
      <c r="O136" s="22" t="s">
        <v>72</v>
      </c>
      <c r="P136" s="22" t="s">
        <v>72</v>
      </c>
      <c r="Q136" s="22" t="s">
        <v>72</v>
      </c>
      <c r="R136" s="22" t="s">
        <v>72</v>
      </c>
      <c r="S136" s="22" t="s">
        <v>72</v>
      </c>
      <c r="T136" s="22" t="s">
        <v>72</v>
      </c>
      <c r="U136" s="22" t="s">
        <v>72</v>
      </c>
      <c r="V136" s="22" t="s">
        <v>72</v>
      </c>
      <c r="W136" s="22" t="s">
        <v>65</v>
      </c>
      <c r="X136" s="22" t="s">
        <v>65</v>
      </c>
      <c r="Y136" s="22" t="s">
        <v>65</v>
      </c>
      <c r="Z136" s="22" t="s">
        <v>65</v>
      </c>
      <c r="AA136" s="22" t="s">
        <v>65</v>
      </c>
      <c r="AB136" s="22" t="s">
        <v>65</v>
      </c>
      <c r="AC136" s="22" t="s">
        <v>65</v>
      </c>
      <c r="AD136" s="22" t="s">
        <v>65</v>
      </c>
      <c r="AE136" s="51"/>
      <c r="AF136" s="22" t="s">
        <v>65</v>
      </c>
      <c r="AG136" s="22" t="s">
        <v>65</v>
      </c>
      <c r="AH136" s="22" t="s">
        <v>65</v>
      </c>
      <c r="AI136" s="22" t="s">
        <v>65</v>
      </c>
      <c r="AJ136" s="22" t="s">
        <v>65</v>
      </c>
      <c r="AK136" s="22" t="s">
        <v>65</v>
      </c>
      <c r="AL136" s="40" t="s">
        <v>367</v>
      </c>
    </row>
    <row r="137" spans="1:38" ht="26.25" customHeight="1" thickBot="1" x14ac:dyDescent="0.25">
      <c r="A137" s="60" t="s">
        <v>336</v>
      </c>
      <c r="B137" s="60" t="s">
        <v>368</v>
      </c>
      <c r="C137" s="61" t="s">
        <v>369</v>
      </c>
      <c r="D137" s="62"/>
      <c r="E137" s="22">
        <v>7.6499999999999995E-4</v>
      </c>
      <c r="F137" s="22">
        <v>1.3179999999999999E-3</v>
      </c>
      <c r="G137" s="22">
        <v>2.5300000000000002E-4</v>
      </c>
      <c r="H137" s="22">
        <v>1.077E-3</v>
      </c>
      <c r="I137" s="22" t="s">
        <v>72</v>
      </c>
      <c r="J137" s="22" t="s">
        <v>72</v>
      </c>
      <c r="K137" s="22" t="s">
        <v>72</v>
      </c>
      <c r="L137" s="22" t="s">
        <v>72</v>
      </c>
      <c r="M137" s="22" t="s">
        <v>65</v>
      </c>
      <c r="N137" s="22" t="s">
        <v>72</v>
      </c>
      <c r="O137" s="22" t="s">
        <v>72</v>
      </c>
      <c r="P137" s="22" t="s">
        <v>72</v>
      </c>
      <c r="Q137" s="22" t="s">
        <v>72</v>
      </c>
      <c r="R137" s="22" t="s">
        <v>72</v>
      </c>
      <c r="S137" s="22" t="s">
        <v>72</v>
      </c>
      <c r="T137" s="22" t="s">
        <v>72</v>
      </c>
      <c r="U137" s="22" t="s">
        <v>72</v>
      </c>
      <c r="V137" s="22" t="s">
        <v>72</v>
      </c>
      <c r="W137" s="22" t="s">
        <v>65</v>
      </c>
      <c r="X137" s="22" t="s">
        <v>65</v>
      </c>
      <c r="Y137" s="22" t="s">
        <v>65</v>
      </c>
      <c r="Z137" s="22" t="s">
        <v>65</v>
      </c>
      <c r="AA137" s="22" t="s">
        <v>65</v>
      </c>
      <c r="AB137" s="22" t="s">
        <v>65</v>
      </c>
      <c r="AC137" s="22" t="s">
        <v>65</v>
      </c>
      <c r="AD137" s="22" t="s">
        <v>65</v>
      </c>
      <c r="AE137" s="51"/>
      <c r="AF137" s="22" t="s">
        <v>65</v>
      </c>
      <c r="AG137" s="22" t="s">
        <v>65</v>
      </c>
      <c r="AH137" s="22" t="s">
        <v>65</v>
      </c>
      <c r="AI137" s="22" t="s">
        <v>65</v>
      </c>
      <c r="AJ137" s="22" t="s">
        <v>65</v>
      </c>
      <c r="AK137" s="22" t="s">
        <v>65</v>
      </c>
      <c r="AL137" s="40" t="s">
        <v>367</v>
      </c>
    </row>
    <row r="138" spans="1:38" ht="26.25" customHeight="1" thickBot="1" x14ac:dyDescent="0.25">
      <c r="A138" s="64" t="s">
        <v>336</v>
      </c>
      <c r="B138" s="64" t="s">
        <v>370</v>
      </c>
      <c r="C138" s="66" t="s">
        <v>371</v>
      </c>
      <c r="D138" s="63"/>
      <c r="E138" s="22" t="s">
        <v>65</v>
      </c>
      <c r="F138" s="22" t="s">
        <v>65</v>
      </c>
      <c r="G138" s="22" t="s">
        <v>65</v>
      </c>
      <c r="H138" s="22" t="s">
        <v>65</v>
      </c>
      <c r="I138" s="22" t="s">
        <v>65</v>
      </c>
      <c r="J138" s="22" t="s">
        <v>65</v>
      </c>
      <c r="K138" s="22" t="s">
        <v>65</v>
      </c>
      <c r="L138" s="22" t="s">
        <v>65</v>
      </c>
      <c r="M138" s="22" t="s">
        <v>65</v>
      </c>
      <c r="N138" s="22" t="s">
        <v>65</v>
      </c>
      <c r="O138" s="22" t="s">
        <v>65</v>
      </c>
      <c r="P138" s="22" t="s">
        <v>65</v>
      </c>
      <c r="Q138" s="22" t="s">
        <v>65</v>
      </c>
      <c r="R138" s="22" t="s">
        <v>65</v>
      </c>
      <c r="S138" s="22" t="s">
        <v>65</v>
      </c>
      <c r="T138" s="22" t="s">
        <v>65</v>
      </c>
      <c r="U138" s="22" t="s">
        <v>65</v>
      </c>
      <c r="V138" s="22" t="s">
        <v>65</v>
      </c>
      <c r="W138" s="22" t="s">
        <v>65</v>
      </c>
      <c r="X138" s="22" t="s">
        <v>65</v>
      </c>
      <c r="Y138" s="22" t="s">
        <v>65</v>
      </c>
      <c r="Z138" s="22" t="s">
        <v>65</v>
      </c>
      <c r="AA138" s="22" t="s">
        <v>65</v>
      </c>
      <c r="AB138" s="22" t="s">
        <v>65</v>
      </c>
      <c r="AC138" s="22" t="s">
        <v>65</v>
      </c>
      <c r="AD138" s="22" t="s">
        <v>65</v>
      </c>
      <c r="AE138" s="51"/>
      <c r="AF138" s="22" t="s">
        <v>65</v>
      </c>
      <c r="AG138" s="22" t="s">
        <v>65</v>
      </c>
      <c r="AH138" s="22" t="s">
        <v>65</v>
      </c>
      <c r="AI138" s="22" t="s">
        <v>65</v>
      </c>
      <c r="AJ138" s="22" t="s">
        <v>65</v>
      </c>
      <c r="AK138" s="22" t="s">
        <v>65</v>
      </c>
      <c r="AL138" s="40" t="s">
        <v>367</v>
      </c>
    </row>
    <row r="139" spans="1:38" ht="26.25" customHeight="1" thickBot="1" x14ac:dyDescent="0.25">
      <c r="A139" s="64" t="s">
        <v>336</v>
      </c>
      <c r="B139" s="64" t="s">
        <v>372</v>
      </c>
      <c r="C139" s="66" t="s">
        <v>373</v>
      </c>
      <c r="D139" s="63"/>
      <c r="E139" s="22" t="s">
        <v>72</v>
      </c>
      <c r="F139" s="22">
        <v>6.3540000000000003E-3</v>
      </c>
      <c r="G139" s="22" t="s">
        <v>72</v>
      </c>
      <c r="H139" s="22" t="s">
        <v>72</v>
      </c>
      <c r="I139" s="165">
        <v>0.129049</v>
      </c>
      <c r="J139" s="165">
        <v>0.129049</v>
      </c>
      <c r="K139" s="165">
        <v>0.129049</v>
      </c>
      <c r="L139" s="22" t="s">
        <v>72</v>
      </c>
      <c r="M139" s="22" t="s">
        <v>72</v>
      </c>
      <c r="N139" s="165">
        <v>3.7500000000000001E-4</v>
      </c>
      <c r="O139" s="165">
        <v>7.5799999999999999E-4</v>
      </c>
      <c r="P139" s="165">
        <v>7.5799999999999999E-4</v>
      </c>
      <c r="Q139" s="165">
        <v>1.2019999999999999E-3</v>
      </c>
      <c r="R139" s="165">
        <v>1.1479999999999999E-3</v>
      </c>
      <c r="S139" s="165">
        <v>2.6640000000000001E-3</v>
      </c>
      <c r="T139" s="22" t="s">
        <v>72</v>
      </c>
      <c r="U139" s="22" t="s">
        <v>72</v>
      </c>
      <c r="V139" s="22" t="s">
        <v>72</v>
      </c>
      <c r="W139" s="165">
        <v>1.302276</v>
      </c>
      <c r="X139" s="22" t="s">
        <v>72</v>
      </c>
      <c r="Y139" s="22" t="s">
        <v>72</v>
      </c>
      <c r="Z139" s="22" t="s">
        <v>72</v>
      </c>
      <c r="AA139" s="22" t="s">
        <v>72</v>
      </c>
      <c r="AB139" s="22" t="s">
        <v>72</v>
      </c>
      <c r="AC139" s="22" t="s">
        <v>72</v>
      </c>
      <c r="AD139" s="22" t="s">
        <v>72</v>
      </c>
      <c r="AE139" s="51"/>
      <c r="AF139" s="22" t="s">
        <v>65</v>
      </c>
      <c r="AG139" s="22" t="s">
        <v>65</v>
      </c>
      <c r="AH139" s="22" t="s">
        <v>65</v>
      </c>
      <c r="AI139" s="22" t="s">
        <v>65</v>
      </c>
      <c r="AJ139" s="22" t="s">
        <v>65</v>
      </c>
      <c r="AK139" s="22" t="s">
        <v>65</v>
      </c>
      <c r="AL139" s="40" t="s">
        <v>151</v>
      </c>
    </row>
    <row r="140" spans="1:38" ht="26.25" customHeight="1" thickBot="1" x14ac:dyDescent="0.25">
      <c r="A140" s="60" t="s">
        <v>374</v>
      </c>
      <c r="B140" s="64" t="s">
        <v>375</v>
      </c>
      <c r="C140" s="61" t="s">
        <v>376</v>
      </c>
      <c r="D140" s="62"/>
      <c r="E140" s="3" t="s">
        <v>69</v>
      </c>
      <c r="F140" s="3" t="s">
        <v>69</v>
      </c>
      <c r="G140" s="3" t="s">
        <v>69</v>
      </c>
      <c r="H140" s="3" t="s">
        <v>69</v>
      </c>
      <c r="I140" s="3" t="s">
        <v>69</v>
      </c>
      <c r="J140" s="3" t="s">
        <v>69</v>
      </c>
      <c r="K140" s="3" t="s">
        <v>69</v>
      </c>
      <c r="L140" s="3" t="s">
        <v>69</v>
      </c>
      <c r="M140" s="3" t="s">
        <v>69</v>
      </c>
      <c r="N140" s="3" t="s">
        <v>69</v>
      </c>
      <c r="O140" s="3" t="s">
        <v>69</v>
      </c>
      <c r="P140" s="3" t="s">
        <v>69</v>
      </c>
      <c r="Q140" s="3" t="s">
        <v>69</v>
      </c>
      <c r="R140" s="3" t="s">
        <v>69</v>
      </c>
      <c r="S140" s="3" t="s">
        <v>69</v>
      </c>
      <c r="T140" s="3" t="s">
        <v>69</v>
      </c>
      <c r="U140" s="3" t="s">
        <v>69</v>
      </c>
      <c r="V140" s="3" t="s">
        <v>69</v>
      </c>
      <c r="W140" s="3" t="s">
        <v>69</v>
      </c>
      <c r="X140" s="3" t="s">
        <v>69</v>
      </c>
      <c r="Y140" s="3" t="s">
        <v>69</v>
      </c>
      <c r="Z140" s="3" t="s">
        <v>69</v>
      </c>
      <c r="AA140" s="3" t="s">
        <v>69</v>
      </c>
      <c r="AB140" s="3" t="s">
        <v>69</v>
      </c>
      <c r="AC140" s="3" t="s">
        <v>69</v>
      </c>
      <c r="AD140" s="3" t="s">
        <v>69</v>
      </c>
      <c r="AE140" s="51"/>
      <c r="AF140" s="22" t="s">
        <v>69</v>
      </c>
      <c r="AG140" s="22" t="s">
        <v>69</v>
      </c>
      <c r="AH140" s="22" t="s">
        <v>69</v>
      </c>
      <c r="AI140" s="22" t="s">
        <v>69</v>
      </c>
      <c r="AJ140" s="22" t="s">
        <v>69</v>
      </c>
      <c r="AK140" s="22" t="s">
        <v>69</v>
      </c>
      <c r="AL140" s="40" t="s">
        <v>151</v>
      </c>
    </row>
    <row r="141" spans="1:38" s="6" customFormat="1" ht="37.5" customHeight="1" thickBot="1" x14ac:dyDescent="0.25">
      <c r="A141" s="79"/>
      <c r="B141" s="80" t="s">
        <v>377</v>
      </c>
      <c r="C141" s="81" t="s">
        <v>378</v>
      </c>
      <c r="D141" s="79" t="s">
        <v>379</v>
      </c>
      <c r="E141" s="16">
        <f>SUM(E14:E140)</f>
        <v>30.713094791349125</v>
      </c>
      <c r="F141" s="16">
        <f t="shared" ref="F141:AD141" si="0">SUM(F14:F140)</f>
        <v>24.962703584306659</v>
      </c>
      <c r="G141" s="16">
        <f t="shared" si="0"/>
        <v>30.814444151841528</v>
      </c>
      <c r="H141" s="16">
        <f t="shared" si="0"/>
        <v>10.754085720443229</v>
      </c>
      <c r="I141" s="16">
        <f t="shared" si="0"/>
        <v>6.1870716694135979</v>
      </c>
      <c r="J141" s="16">
        <f t="shared" si="0"/>
        <v>12.115808769413597</v>
      </c>
      <c r="K141" s="16">
        <f t="shared" si="0"/>
        <v>20.621790869413584</v>
      </c>
      <c r="L141" s="16">
        <f t="shared" si="0"/>
        <v>1.1662897142268243</v>
      </c>
      <c r="M141" s="16">
        <f t="shared" si="0"/>
        <v>125.27481071875602</v>
      </c>
      <c r="N141" s="16">
        <f t="shared" si="0"/>
        <v>5.2906456037069685</v>
      </c>
      <c r="O141" s="16">
        <f t="shared" si="0"/>
        <v>0.55534418873809432</v>
      </c>
      <c r="P141" s="16">
        <f t="shared" si="0"/>
        <v>0.21738103492633418</v>
      </c>
      <c r="Q141" s="16">
        <f t="shared" si="0"/>
        <v>0.96401734005769524</v>
      </c>
      <c r="R141" s="16">
        <f>SUM(R14:R140)</f>
        <v>3.0443583355533925</v>
      </c>
      <c r="S141" s="16">
        <f t="shared" si="0"/>
        <v>12.106955415558476</v>
      </c>
      <c r="T141" s="16">
        <f t="shared" si="0"/>
        <v>2.4273930002297757</v>
      </c>
      <c r="U141" s="16">
        <f t="shared" si="0"/>
        <v>1.2079222306392015</v>
      </c>
      <c r="V141" s="16">
        <f t="shared" si="0"/>
        <v>30.941969762501579</v>
      </c>
      <c r="W141" s="16">
        <f t="shared" si="0"/>
        <v>4.6166970659999986</v>
      </c>
      <c r="X141" s="16">
        <f t="shared" si="0"/>
        <v>1.1978521130602002</v>
      </c>
      <c r="Y141" s="16">
        <f t="shared" si="0"/>
        <v>1.1495712529889999</v>
      </c>
      <c r="Z141" s="16">
        <f t="shared" si="0"/>
        <v>0.75149252766670005</v>
      </c>
      <c r="AA141" s="16">
        <f t="shared" si="0"/>
        <v>1.1214804037232</v>
      </c>
      <c r="AB141" s="16">
        <f t="shared" si="0"/>
        <v>4.2204162091391009</v>
      </c>
      <c r="AC141" s="16">
        <f t="shared" si="0"/>
        <v>0.49777146129999994</v>
      </c>
      <c r="AD141" s="16">
        <f t="shared" si="0"/>
        <v>0.89815194210000004</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30.713094791349125</v>
      </c>
      <c r="F152" s="11">
        <f t="shared" ref="F152:AD152" si="1">F141 + F151 + IF(AND(OR($B$4="AT",$B$4="BE",$B$4="CH",$B$4="GB",$B$4="IE",$B$4="LT",$B$4="LU",$B$4="NL"),SUM(F143:F149)&gt;0),SUM(F143:F149)-SUM(F27:F33),0)</f>
        <v>24.962703584306659</v>
      </c>
      <c r="G152" s="11">
        <f t="shared" si="1"/>
        <v>30.814444151841528</v>
      </c>
      <c r="H152" s="11">
        <f t="shared" si="1"/>
        <v>10.754085720443229</v>
      </c>
      <c r="I152" s="11">
        <f t="shared" si="1"/>
        <v>6.1870716694135979</v>
      </c>
      <c r="J152" s="11">
        <f t="shared" si="1"/>
        <v>12.115808769413597</v>
      </c>
      <c r="K152" s="11">
        <f t="shared" si="1"/>
        <v>20.621790869413584</v>
      </c>
      <c r="L152" s="11">
        <f t="shared" si="1"/>
        <v>1.1662897142268243</v>
      </c>
      <c r="M152" s="11">
        <f t="shared" si="1"/>
        <v>125.27481071875602</v>
      </c>
      <c r="N152" s="11">
        <f t="shared" si="1"/>
        <v>5.2906456037069685</v>
      </c>
      <c r="O152" s="11">
        <f t="shared" si="1"/>
        <v>0.55534418873809432</v>
      </c>
      <c r="P152" s="11">
        <f t="shared" si="1"/>
        <v>0.21738103492633418</v>
      </c>
      <c r="Q152" s="11">
        <f t="shared" si="1"/>
        <v>0.96401734005769524</v>
      </c>
      <c r="R152" s="11">
        <f t="shared" si="1"/>
        <v>3.0443583355533925</v>
      </c>
      <c r="S152" s="11">
        <f t="shared" si="1"/>
        <v>12.106955415558476</v>
      </c>
      <c r="T152" s="11">
        <f t="shared" si="1"/>
        <v>2.4273930002297757</v>
      </c>
      <c r="U152" s="11">
        <f t="shared" si="1"/>
        <v>1.2079222306392015</v>
      </c>
      <c r="V152" s="11">
        <f t="shared" si="1"/>
        <v>30.941969762501579</v>
      </c>
      <c r="W152" s="11">
        <f t="shared" si="1"/>
        <v>4.6166970659999986</v>
      </c>
      <c r="X152" s="11">
        <f t="shared" si="1"/>
        <v>1.1978521130602002</v>
      </c>
      <c r="Y152" s="11">
        <f t="shared" si="1"/>
        <v>1.1495712529889999</v>
      </c>
      <c r="Z152" s="11">
        <f t="shared" si="1"/>
        <v>0.75149252766670005</v>
      </c>
      <c r="AA152" s="11">
        <f t="shared" si="1"/>
        <v>1.1214804037232</v>
      </c>
      <c r="AB152" s="11">
        <f t="shared" si="1"/>
        <v>4.2204162091391009</v>
      </c>
      <c r="AC152" s="11">
        <f t="shared" si="1"/>
        <v>0.49777146129999994</v>
      </c>
      <c r="AD152" s="11">
        <f t="shared" si="1"/>
        <v>0.89815194210000004</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30.713094791349125</v>
      </c>
      <c r="F154" s="11">
        <f>F141 + F153 - IF(OR($B$6=2005,$B$6&gt;=2020),SUM(F99:F122),0) + IF(AND(OR($B$4="AT",$B$4="BE",$B$4="CH",$B$4="GB",$B$4="IE",$B$4="LT",$B$4="LU",$B$4="NL"),SUM(F143:F149)&gt;0),SUM(F143:F149)-SUM(F27:F33),0)</f>
        <v>24.962703584306659</v>
      </c>
      <c r="G154" s="11">
        <f>G141 + G153 + IF(AND(OR($B$4="AT",$B$4="BE",$B$4="CH",$B$4="GB",$B$4="IE",$B$4="LT",$B$4="LU",$B$4="NL"),SUM(G143:G149)&gt;0),SUM(G143:G149)-SUM(G27:G33),0)</f>
        <v>30.814444151841528</v>
      </c>
      <c r="H154" s="11">
        <f t="shared" ref="H154:AD154" si="2">H141 + H153 + IF(AND(OR($B$4="AT",$B$4="BE",$B$4="CH",$B$4="GB",$B$4="IE",$B$4="LT",$B$4="LU",$B$4="NL"),SUM(H143:H149)&gt;0),SUM(H143:H149)-SUM(H27:H33),0)</f>
        <v>10.754085720443229</v>
      </c>
      <c r="I154" s="11">
        <f t="shared" si="2"/>
        <v>6.1870716694135979</v>
      </c>
      <c r="J154" s="11">
        <f t="shared" si="2"/>
        <v>12.115808769413597</v>
      </c>
      <c r="K154" s="11">
        <f t="shared" si="2"/>
        <v>20.621790869413584</v>
      </c>
      <c r="L154" s="11">
        <f t="shared" si="2"/>
        <v>1.1662897142268243</v>
      </c>
      <c r="M154" s="11">
        <f t="shared" si="2"/>
        <v>125.27481071875602</v>
      </c>
      <c r="N154" s="11">
        <f t="shared" si="2"/>
        <v>5.2906456037069685</v>
      </c>
      <c r="O154" s="11">
        <f t="shared" si="2"/>
        <v>0.55534418873809432</v>
      </c>
      <c r="P154" s="11">
        <f t="shared" si="2"/>
        <v>0.21738103492633418</v>
      </c>
      <c r="Q154" s="11">
        <f t="shared" si="2"/>
        <v>0.96401734005769524</v>
      </c>
      <c r="R154" s="11">
        <f t="shared" si="2"/>
        <v>3.0443583355533925</v>
      </c>
      <c r="S154" s="11">
        <f t="shared" si="2"/>
        <v>12.106955415558476</v>
      </c>
      <c r="T154" s="11">
        <f t="shared" si="2"/>
        <v>2.4273930002297757</v>
      </c>
      <c r="U154" s="11">
        <f t="shared" si="2"/>
        <v>1.2079222306392015</v>
      </c>
      <c r="V154" s="11">
        <f t="shared" si="2"/>
        <v>30.941969762501579</v>
      </c>
      <c r="W154" s="11">
        <f t="shared" si="2"/>
        <v>4.6166970659999986</v>
      </c>
      <c r="X154" s="11">
        <f t="shared" si="2"/>
        <v>1.1978521130602002</v>
      </c>
      <c r="Y154" s="11">
        <f t="shared" si="2"/>
        <v>1.1495712529889999</v>
      </c>
      <c r="Z154" s="11">
        <f t="shared" si="2"/>
        <v>0.75149252766670005</v>
      </c>
      <c r="AA154" s="11">
        <f t="shared" si="2"/>
        <v>1.1214804037232</v>
      </c>
      <c r="AB154" s="11">
        <f t="shared" si="2"/>
        <v>4.2204162091391009</v>
      </c>
      <c r="AC154" s="11">
        <f t="shared" si="2"/>
        <v>0.49777146129999994</v>
      </c>
      <c r="AD154" s="11">
        <f t="shared" si="2"/>
        <v>0.89815194210000004</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9">
        <v>0.74645700000000004</v>
      </c>
      <c r="F157" s="19">
        <v>2.9158E-2</v>
      </c>
      <c r="G157" s="19">
        <v>5.8317000000000001E-2</v>
      </c>
      <c r="H157" s="19" t="s">
        <v>72</v>
      </c>
      <c r="I157" s="19">
        <v>1.1663E-2</v>
      </c>
      <c r="J157" s="19">
        <v>1.1663E-2</v>
      </c>
      <c r="K157" s="19">
        <v>1.1663E-2</v>
      </c>
      <c r="L157" s="19">
        <v>1.75E-3</v>
      </c>
      <c r="M157" s="19">
        <v>6.4148999999999998E-2</v>
      </c>
      <c r="N157" s="19" t="s">
        <v>72</v>
      </c>
      <c r="O157" s="19" t="s">
        <v>72</v>
      </c>
      <c r="P157" s="19" t="s">
        <v>72</v>
      </c>
      <c r="Q157" s="19" t="s">
        <v>72</v>
      </c>
      <c r="R157" s="19" t="s">
        <v>72</v>
      </c>
      <c r="S157" s="19" t="s">
        <v>72</v>
      </c>
      <c r="T157" s="19" t="s">
        <v>72</v>
      </c>
      <c r="U157" s="19" t="s">
        <v>72</v>
      </c>
      <c r="V157" s="19" t="s">
        <v>72</v>
      </c>
      <c r="W157" s="19" t="s">
        <v>72</v>
      </c>
      <c r="X157" s="19" t="s">
        <v>72</v>
      </c>
      <c r="Y157" s="19" t="s">
        <v>72</v>
      </c>
      <c r="Z157" s="19" t="s">
        <v>72</v>
      </c>
      <c r="AA157" s="19" t="s">
        <v>72</v>
      </c>
      <c r="AB157" s="19" t="s">
        <v>72</v>
      </c>
      <c r="AC157" s="19" t="s">
        <v>65</v>
      </c>
      <c r="AD157" s="19" t="s">
        <v>65</v>
      </c>
      <c r="AE157" s="54"/>
      <c r="AF157" s="19">
        <v>2507.6283600000002</v>
      </c>
      <c r="AG157" s="19" t="s">
        <v>65</v>
      </c>
      <c r="AH157" s="19" t="s">
        <v>65</v>
      </c>
      <c r="AI157" s="19" t="s">
        <v>65</v>
      </c>
      <c r="AJ157" s="19" t="s">
        <v>65</v>
      </c>
      <c r="AK157" s="19" t="s">
        <v>65</v>
      </c>
      <c r="AL157" s="48" t="s">
        <v>61</v>
      </c>
    </row>
    <row r="158" spans="1:38" ht="26.25" customHeight="1" thickBot="1" x14ac:dyDescent="0.25">
      <c r="A158" s="48" t="s">
        <v>407</v>
      </c>
      <c r="B158" s="48" t="s">
        <v>410</v>
      </c>
      <c r="C158" s="97" t="s">
        <v>411</v>
      </c>
      <c r="D158" s="98"/>
      <c r="E158" s="19">
        <v>1.0170999999999999E-2</v>
      </c>
      <c r="F158" s="19">
        <v>9.8999999999999994E-5</v>
      </c>
      <c r="G158" s="19">
        <v>9.8700000000000003E-4</v>
      </c>
      <c r="H158" s="19" t="s">
        <v>72</v>
      </c>
      <c r="I158" s="19">
        <v>1.9699999999999999E-4</v>
      </c>
      <c r="J158" s="19">
        <v>1.9699999999999999E-4</v>
      </c>
      <c r="K158" s="19">
        <v>1.9699999999999999E-4</v>
      </c>
      <c r="L158" s="19">
        <v>3.0000000000000001E-5</v>
      </c>
      <c r="M158" s="19">
        <v>1.9750000000000002E-3</v>
      </c>
      <c r="N158" s="19" t="s">
        <v>72</v>
      </c>
      <c r="O158" s="19" t="s">
        <v>72</v>
      </c>
      <c r="P158" s="19" t="s">
        <v>72</v>
      </c>
      <c r="Q158" s="19" t="s">
        <v>72</v>
      </c>
      <c r="R158" s="19" t="s">
        <v>72</v>
      </c>
      <c r="S158" s="19" t="s">
        <v>72</v>
      </c>
      <c r="T158" s="19" t="s">
        <v>72</v>
      </c>
      <c r="U158" s="19" t="s">
        <v>72</v>
      </c>
      <c r="V158" s="19" t="s">
        <v>72</v>
      </c>
      <c r="W158" s="19" t="s">
        <v>72</v>
      </c>
      <c r="X158" s="19" t="s">
        <v>72</v>
      </c>
      <c r="Y158" s="19" t="s">
        <v>72</v>
      </c>
      <c r="Z158" s="19" t="s">
        <v>72</v>
      </c>
      <c r="AA158" s="19" t="s">
        <v>72</v>
      </c>
      <c r="AB158" s="19" t="s">
        <v>72</v>
      </c>
      <c r="AC158" s="19" t="s">
        <v>65</v>
      </c>
      <c r="AD158" s="19" t="s">
        <v>65</v>
      </c>
      <c r="AE158" s="54"/>
      <c r="AF158" s="19">
        <v>42.461651000000003</v>
      </c>
      <c r="AG158" s="19" t="s">
        <v>65</v>
      </c>
      <c r="AH158" s="19" t="s">
        <v>65</v>
      </c>
      <c r="AI158" s="19" t="s">
        <v>65</v>
      </c>
      <c r="AJ158" s="19" t="s">
        <v>65</v>
      </c>
      <c r="AK158" s="19" t="s">
        <v>65</v>
      </c>
      <c r="AL158" s="48" t="s">
        <v>61</v>
      </c>
    </row>
    <row r="159" spans="1:38" ht="26.25" customHeight="1" thickBot="1" x14ac:dyDescent="0.25">
      <c r="A159" s="48" t="s">
        <v>412</v>
      </c>
      <c r="B159" s="48" t="s">
        <v>413</v>
      </c>
      <c r="C159" s="97" t="s">
        <v>414</v>
      </c>
      <c r="D159" s="98"/>
      <c r="E159" s="19">
        <v>21.974056999999998</v>
      </c>
      <c r="F159" s="19">
        <v>0.83182299999999998</v>
      </c>
      <c r="G159" s="19">
        <v>4.5140000000000002</v>
      </c>
      <c r="H159" s="19" t="s">
        <v>72</v>
      </c>
      <c r="I159" s="19">
        <v>0.99478699999999998</v>
      </c>
      <c r="J159" s="19">
        <v>1.0611550000000001</v>
      </c>
      <c r="K159" s="19">
        <v>1.0611550000000001</v>
      </c>
      <c r="L159" s="19">
        <v>0.16211100000000001</v>
      </c>
      <c r="M159" s="19">
        <v>2.1978</v>
      </c>
      <c r="N159" s="19">
        <v>4.5609999999999998E-2</v>
      </c>
      <c r="O159" s="19">
        <v>4.3699999999999998E-3</v>
      </c>
      <c r="P159" s="19">
        <v>7.5100000000000002E-3</v>
      </c>
      <c r="Q159" s="19">
        <v>1.328E-2</v>
      </c>
      <c r="R159" s="19">
        <v>0.10865</v>
      </c>
      <c r="S159" s="19">
        <v>5.9400000000000001E-2</v>
      </c>
      <c r="T159" s="19">
        <v>4.6369999999999996</v>
      </c>
      <c r="U159" s="19">
        <v>7.1700000000000002E-3</v>
      </c>
      <c r="V159" s="19">
        <v>0.35639999999999999</v>
      </c>
      <c r="W159" s="19">
        <v>8.6209999999999995E-2</v>
      </c>
      <c r="X159" s="19">
        <v>1.0139999999999999E-3</v>
      </c>
      <c r="Y159" s="19">
        <v>5.77E-3</v>
      </c>
      <c r="Z159" s="19">
        <v>4.3699999999999998E-3</v>
      </c>
      <c r="AA159" s="19">
        <v>1.4170000000000001E-3</v>
      </c>
      <c r="AB159" s="19">
        <v>1.2571000000000001E-2</v>
      </c>
      <c r="AC159" s="19">
        <v>3.2160000000000001E-2</v>
      </c>
      <c r="AD159" s="19">
        <v>8.5765999999999995E-2</v>
      </c>
      <c r="AE159" s="54"/>
      <c r="AF159" s="19">
        <v>12131.9</v>
      </c>
      <c r="AG159" s="19" t="s">
        <v>65</v>
      </c>
      <c r="AH159" s="19" t="s">
        <v>65</v>
      </c>
      <c r="AI159" s="19" t="s">
        <v>65</v>
      </c>
      <c r="AJ159" s="19" t="s">
        <v>65</v>
      </c>
      <c r="AK159" s="19" t="s">
        <v>65</v>
      </c>
      <c r="AL159" s="48" t="s">
        <v>61</v>
      </c>
    </row>
    <row r="160" spans="1:38" ht="26.25" customHeight="1" thickBot="1" x14ac:dyDescent="0.25">
      <c r="A160" s="48" t="s">
        <v>415</v>
      </c>
      <c r="B160" s="48" t="s">
        <v>416</v>
      </c>
      <c r="C160" s="97" t="s">
        <v>417</v>
      </c>
      <c r="D160" s="98"/>
      <c r="E160" s="19" t="s">
        <v>69</v>
      </c>
      <c r="F160" s="19" t="s">
        <v>69</v>
      </c>
      <c r="G160" s="19" t="s">
        <v>69</v>
      </c>
      <c r="H160" s="19" t="s">
        <v>69</v>
      </c>
      <c r="I160" s="19" t="s">
        <v>69</v>
      </c>
      <c r="J160" s="19" t="s">
        <v>69</v>
      </c>
      <c r="K160" s="19" t="s">
        <v>69</v>
      </c>
      <c r="L160" s="19" t="s">
        <v>69</v>
      </c>
      <c r="M160" s="19" t="s">
        <v>69</v>
      </c>
      <c r="N160" s="19" t="s">
        <v>69</v>
      </c>
      <c r="O160" s="19" t="s">
        <v>69</v>
      </c>
      <c r="P160" s="19" t="s">
        <v>69</v>
      </c>
      <c r="Q160" s="19" t="s">
        <v>69</v>
      </c>
      <c r="R160" s="19" t="s">
        <v>69</v>
      </c>
      <c r="S160" s="19" t="s">
        <v>69</v>
      </c>
      <c r="T160" s="19" t="s">
        <v>69</v>
      </c>
      <c r="U160" s="19" t="s">
        <v>69</v>
      </c>
      <c r="V160" s="19" t="s">
        <v>69</v>
      </c>
      <c r="W160" s="19" t="s">
        <v>69</v>
      </c>
      <c r="X160" s="19" t="s">
        <v>69</v>
      </c>
      <c r="Y160" s="19" t="s">
        <v>69</v>
      </c>
      <c r="Z160" s="19" t="s">
        <v>69</v>
      </c>
      <c r="AA160" s="19" t="s">
        <v>69</v>
      </c>
      <c r="AB160" s="19" t="s">
        <v>69</v>
      </c>
      <c r="AC160" s="19" t="s">
        <v>69</v>
      </c>
      <c r="AD160" s="19" t="s">
        <v>69</v>
      </c>
      <c r="AE160" s="54"/>
      <c r="AF160" s="19" t="s">
        <v>69</v>
      </c>
      <c r="AG160" s="19" t="s">
        <v>69</v>
      </c>
      <c r="AH160" s="19" t="s">
        <v>69</v>
      </c>
      <c r="AI160" s="19" t="s">
        <v>69</v>
      </c>
      <c r="AJ160" s="19" t="s">
        <v>69</v>
      </c>
      <c r="AK160" s="19" t="s">
        <v>69</v>
      </c>
      <c r="AL160" s="48" t="s">
        <v>61</v>
      </c>
    </row>
    <row r="161" spans="1:38" ht="26.25" customHeight="1" thickBot="1" x14ac:dyDescent="0.25">
      <c r="A161" s="49" t="s">
        <v>415</v>
      </c>
      <c r="B161" s="49" t="s">
        <v>418</v>
      </c>
      <c r="C161" s="99" t="s">
        <v>419</v>
      </c>
      <c r="D161" s="100"/>
      <c r="E161" s="19" t="s">
        <v>69</v>
      </c>
      <c r="F161" s="19" t="s">
        <v>69</v>
      </c>
      <c r="G161" s="19" t="s">
        <v>69</v>
      </c>
      <c r="H161" s="19" t="s">
        <v>69</v>
      </c>
      <c r="I161" s="19" t="s">
        <v>69</v>
      </c>
      <c r="J161" s="19" t="s">
        <v>69</v>
      </c>
      <c r="K161" s="19" t="s">
        <v>69</v>
      </c>
      <c r="L161" s="19" t="s">
        <v>69</v>
      </c>
      <c r="M161" s="19" t="s">
        <v>69</v>
      </c>
      <c r="N161" s="19" t="s">
        <v>69</v>
      </c>
      <c r="O161" s="19" t="s">
        <v>69</v>
      </c>
      <c r="P161" s="19" t="s">
        <v>69</v>
      </c>
      <c r="Q161" s="19" t="s">
        <v>69</v>
      </c>
      <c r="R161" s="19" t="s">
        <v>69</v>
      </c>
      <c r="S161" s="19" t="s">
        <v>69</v>
      </c>
      <c r="T161" s="19" t="s">
        <v>69</v>
      </c>
      <c r="U161" s="19" t="s">
        <v>69</v>
      </c>
      <c r="V161" s="19" t="s">
        <v>69</v>
      </c>
      <c r="W161" s="19" t="s">
        <v>69</v>
      </c>
      <c r="X161" s="19" t="s">
        <v>69</v>
      </c>
      <c r="Y161" s="19" t="s">
        <v>69</v>
      </c>
      <c r="Z161" s="19" t="s">
        <v>69</v>
      </c>
      <c r="AA161" s="19" t="s">
        <v>69</v>
      </c>
      <c r="AB161" s="19" t="s">
        <v>69</v>
      </c>
      <c r="AC161" s="19" t="s">
        <v>69</v>
      </c>
      <c r="AD161" s="19" t="s">
        <v>69</v>
      </c>
      <c r="AE161" s="55"/>
      <c r="AF161" s="19" t="s">
        <v>69</v>
      </c>
      <c r="AG161" s="19" t="s">
        <v>69</v>
      </c>
      <c r="AH161" s="19" t="s">
        <v>69</v>
      </c>
      <c r="AI161" s="19" t="s">
        <v>69</v>
      </c>
      <c r="AJ161" s="19" t="s">
        <v>69</v>
      </c>
      <c r="AK161" s="19" t="s">
        <v>69</v>
      </c>
      <c r="AL161" s="49" t="s">
        <v>151</v>
      </c>
    </row>
    <row r="162" spans="1:38" ht="26.25" customHeight="1" thickBot="1" x14ac:dyDescent="0.25">
      <c r="A162" s="50" t="s">
        <v>420</v>
      </c>
      <c r="B162" s="50" t="s">
        <v>421</v>
      </c>
      <c r="C162" s="101" t="s">
        <v>422</v>
      </c>
      <c r="D162" s="102"/>
      <c r="E162" s="21" t="s">
        <v>69</v>
      </c>
      <c r="F162" s="21" t="s">
        <v>69</v>
      </c>
      <c r="G162" s="21" t="s">
        <v>69</v>
      </c>
      <c r="H162" s="21" t="s">
        <v>69</v>
      </c>
      <c r="I162" s="21" t="s">
        <v>69</v>
      </c>
      <c r="J162" s="21" t="s">
        <v>69</v>
      </c>
      <c r="K162" s="21" t="s">
        <v>69</v>
      </c>
      <c r="L162" s="21" t="s">
        <v>69</v>
      </c>
      <c r="M162" s="21" t="s">
        <v>69</v>
      </c>
      <c r="N162" s="21" t="s">
        <v>69</v>
      </c>
      <c r="O162" s="21" t="s">
        <v>69</v>
      </c>
      <c r="P162" s="21" t="s">
        <v>69</v>
      </c>
      <c r="Q162" s="21" t="s">
        <v>69</v>
      </c>
      <c r="R162" s="21" t="s">
        <v>69</v>
      </c>
      <c r="S162" s="21" t="s">
        <v>69</v>
      </c>
      <c r="T162" s="21" t="s">
        <v>69</v>
      </c>
      <c r="U162" s="21" t="s">
        <v>69</v>
      </c>
      <c r="V162" s="21" t="s">
        <v>69</v>
      </c>
      <c r="W162" s="21" t="s">
        <v>69</v>
      </c>
      <c r="X162" s="21" t="s">
        <v>69</v>
      </c>
      <c r="Y162" s="21" t="s">
        <v>69</v>
      </c>
      <c r="Z162" s="21" t="s">
        <v>69</v>
      </c>
      <c r="AA162" s="21" t="s">
        <v>69</v>
      </c>
      <c r="AB162" s="21" t="s">
        <v>69</v>
      </c>
      <c r="AC162" s="21" t="s">
        <v>69</v>
      </c>
      <c r="AD162" s="21"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21">
        <v>3.3827000000000003E-2</v>
      </c>
      <c r="F163" s="21">
        <v>0.101481</v>
      </c>
      <c r="G163" s="21">
        <v>6.7650000000000002E-3</v>
      </c>
      <c r="H163" s="21">
        <v>6.7650000000000002E-3</v>
      </c>
      <c r="I163" s="295">
        <v>0.475883</v>
      </c>
      <c r="J163" s="295">
        <v>0.58163500000000001</v>
      </c>
      <c r="K163" s="295">
        <v>0.89888999999999997</v>
      </c>
      <c r="L163" s="295">
        <v>4.2828999999999999E-2</v>
      </c>
      <c r="M163" s="21">
        <v>1.01481</v>
      </c>
      <c r="N163" s="21" t="s">
        <v>72</v>
      </c>
      <c r="O163" s="21" t="s">
        <v>72</v>
      </c>
      <c r="P163" s="21" t="s">
        <v>72</v>
      </c>
      <c r="Q163" s="21" t="s">
        <v>72</v>
      </c>
      <c r="R163" s="21" t="s">
        <v>72</v>
      </c>
      <c r="S163" s="21" t="s">
        <v>72</v>
      </c>
      <c r="T163" s="21" t="s">
        <v>72</v>
      </c>
      <c r="U163" s="21" t="s">
        <v>72</v>
      </c>
      <c r="V163" s="21" t="s">
        <v>72</v>
      </c>
      <c r="W163" s="295">
        <v>5.2875999999999999E-2</v>
      </c>
      <c r="X163" s="21" t="s">
        <v>72</v>
      </c>
      <c r="Y163" s="21" t="s">
        <v>72</v>
      </c>
      <c r="Z163" s="21" t="s">
        <v>72</v>
      </c>
      <c r="AA163" s="21" t="s">
        <v>72</v>
      </c>
      <c r="AB163" s="21" t="s">
        <v>72</v>
      </c>
      <c r="AC163" s="21" t="s">
        <v>72</v>
      </c>
      <c r="AD163" s="295">
        <v>5.2880000000000002E-3</v>
      </c>
      <c r="AE163" s="55"/>
      <c r="AF163" s="21" t="s">
        <v>65</v>
      </c>
      <c r="AG163" s="21" t="s">
        <v>65</v>
      </c>
      <c r="AH163" s="21" t="s">
        <v>65</v>
      </c>
      <c r="AI163" s="21" t="s">
        <v>65</v>
      </c>
      <c r="AJ163" s="21" t="s">
        <v>65</v>
      </c>
      <c r="AK163" s="21">
        <v>338.27</v>
      </c>
      <c r="AL163" s="50" t="s">
        <v>425</v>
      </c>
    </row>
    <row r="164" spans="1:38" ht="26.25" customHeight="1" thickBot="1" x14ac:dyDescent="0.25">
      <c r="A164" s="50" t="s">
        <v>420</v>
      </c>
      <c r="B164" s="50" t="s">
        <v>426</v>
      </c>
      <c r="C164" s="101" t="s">
        <v>427</v>
      </c>
      <c r="D164" s="102"/>
      <c r="E164" s="21" t="s">
        <v>69</v>
      </c>
      <c r="F164" s="295">
        <v>41.222999999999999</v>
      </c>
      <c r="G164" s="21" t="s">
        <v>69</v>
      </c>
      <c r="H164" s="21" t="s">
        <v>69</v>
      </c>
      <c r="I164" s="21" t="s">
        <v>69</v>
      </c>
      <c r="J164" s="21" t="s">
        <v>69</v>
      </c>
      <c r="K164" s="21" t="s">
        <v>69</v>
      </c>
      <c r="L164" s="21" t="s">
        <v>69</v>
      </c>
      <c r="M164" s="21" t="s">
        <v>69</v>
      </c>
      <c r="N164" s="21" t="s">
        <v>69</v>
      </c>
      <c r="O164" s="21" t="s">
        <v>69</v>
      </c>
      <c r="P164" s="21" t="s">
        <v>69</v>
      </c>
      <c r="Q164" s="21" t="s">
        <v>69</v>
      </c>
      <c r="R164" s="21" t="s">
        <v>69</v>
      </c>
      <c r="S164" s="21" t="s">
        <v>69</v>
      </c>
      <c r="T164" s="21" t="s">
        <v>69</v>
      </c>
      <c r="U164" s="21" t="s">
        <v>69</v>
      </c>
      <c r="V164" s="21" t="s">
        <v>69</v>
      </c>
      <c r="W164" s="21" t="s">
        <v>69</v>
      </c>
      <c r="X164" s="21" t="s">
        <v>69</v>
      </c>
      <c r="Y164" s="21" t="s">
        <v>69</v>
      </c>
      <c r="Z164" s="21" t="s">
        <v>69</v>
      </c>
      <c r="AA164" s="21" t="s">
        <v>69</v>
      </c>
      <c r="AB164" s="21" t="s">
        <v>69</v>
      </c>
      <c r="AC164" s="21" t="s">
        <v>69</v>
      </c>
      <c r="AD164" s="21" t="s">
        <v>69</v>
      </c>
      <c r="AE164" s="59"/>
      <c r="AF164" s="21" t="s">
        <v>69</v>
      </c>
      <c r="AG164" s="21" t="s">
        <v>69</v>
      </c>
      <c r="AH164" s="21" t="s">
        <v>69</v>
      </c>
      <c r="AI164" s="21" t="s">
        <v>69</v>
      </c>
      <c r="AJ164" s="21" t="s">
        <v>69</v>
      </c>
      <c r="AK164" s="21" t="s">
        <v>65</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pane ySplit="13" topLeftCell="A21"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2017</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2017</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11.272525</v>
      </c>
      <c r="F14" s="166">
        <v>1.0497019999999999</v>
      </c>
      <c r="G14" s="117">
        <v>36.540522000000003</v>
      </c>
      <c r="H14" s="166">
        <v>8.3649999999999992E-3</v>
      </c>
      <c r="I14" s="166">
        <v>1.8084990000000001</v>
      </c>
      <c r="J14" s="166">
        <v>3.5026109999999999</v>
      </c>
      <c r="K14" s="166">
        <v>3.9967929999999998</v>
      </c>
      <c r="L14" s="166">
        <v>8.8252999999999998E-2</v>
      </c>
      <c r="M14" s="166">
        <v>3.833771</v>
      </c>
      <c r="N14" s="117">
        <v>2.0767890000000002</v>
      </c>
      <c r="O14" s="117">
        <v>0.23200200000000001</v>
      </c>
      <c r="P14" s="117">
        <v>0.13283900000000001</v>
      </c>
      <c r="Q14" s="117">
        <v>0.89088999999999996</v>
      </c>
      <c r="R14" s="117">
        <v>2.3890910000000001</v>
      </c>
      <c r="S14" s="117">
        <v>2.268491</v>
      </c>
      <c r="T14" s="117">
        <v>1.830811</v>
      </c>
      <c r="U14" s="117">
        <v>1.2724470000000001</v>
      </c>
      <c r="V14" s="117">
        <v>17.347621</v>
      </c>
      <c r="W14" s="166">
        <v>2.151351</v>
      </c>
      <c r="X14" s="166">
        <v>0.15633</v>
      </c>
      <c r="Y14" s="166">
        <v>0.24180499999999999</v>
      </c>
      <c r="Z14" s="166">
        <v>8.1441E-2</v>
      </c>
      <c r="AA14" s="166">
        <v>6.4239000000000004E-2</v>
      </c>
      <c r="AB14" s="166">
        <v>0.54381500000000005</v>
      </c>
      <c r="AC14" s="166">
        <v>0.191522</v>
      </c>
      <c r="AD14" s="117">
        <v>0.71602399999999999</v>
      </c>
      <c r="AE14" s="51"/>
      <c r="AF14" s="117">
        <v>2711.0219999999999</v>
      </c>
      <c r="AG14" s="117">
        <v>118887.35400000001</v>
      </c>
      <c r="AH14" s="117">
        <v>7128</v>
      </c>
      <c r="AI14" s="166">
        <v>22860.45</v>
      </c>
      <c r="AJ14" s="117">
        <v>2218.1999999999998</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0.28375899999999998</v>
      </c>
      <c r="F16" s="166">
        <v>1.8109440000000001</v>
      </c>
      <c r="G16" s="117">
        <v>1.697012</v>
      </c>
      <c r="H16" s="117">
        <v>0.19699900000000001</v>
      </c>
      <c r="I16" s="117">
        <v>0.14297799999999999</v>
      </c>
      <c r="J16" s="117">
        <v>0.30740200000000001</v>
      </c>
      <c r="K16" s="117">
        <v>0.35744399999999998</v>
      </c>
      <c r="L16" s="117">
        <v>9.1509999999999994E-3</v>
      </c>
      <c r="M16" s="166">
        <v>43.174450999999998</v>
      </c>
      <c r="N16" s="117">
        <v>3.0986E-2</v>
      </c>
      <c r="O16" s="117">
        <v>1.8309999999999999E-3</v>
      </c>
      <c r="P16" s="117">
        <v>6.3379999999999999E-3</v>
      </c>
      <c r="Q16" s="117">
        <v>1.2676E-2</v>
      </c>
      <c r="R16" s="117">
        <v>6.3381000000000007E-2</v>
      </c>
      <c r="S16" s="117">
        <v>6.3381000000000007E-2</v>
      </c>
      <c r="T16" s="117">
        <v>3.1690999999999997E-2</v>
      </c>
      <c r="U16" s="117" t="s">
        <v>72</v>
      </c>
      <c r="V16" s="117">
        <v>0.42254199999999997</v>
      </c>
      <c r="W16" s="117">
        <v>1.4754E-2</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4.2400000000000001E-4</v>
      </c>
      <c r="F17" s="166">
        <v>1.8E-5</v>
      </c>
      <c r="G17" s="117">
        <v>2.0999999999999999E-5</v>
      </c>
      <c r="H17" s="117">
        <v>3.0000000000000001E-6</v>
      </c>
      <c r="I17" s="117">
        <v>9.9999999999999995E-7</v>
      </c>
      <c r="J17" s="117">
        <v>9.9999999999999995E-7</v>
      </c>
      <c r="K17" s="117">
        <v>9.9999999999999995E-7</v>
      </c>
      <c r="L17" s="117" t="s">
        <v>65</v>
      </c>
      <c r="M17" s="166">
        <v>5.0000000000000002E-5</v>
      </c>
      <c r="N17" s="117" t="s">
        <v>65</v>
      </c>
      <c r="O17" s="117" t="s">
        <v>65</v>
      </c>
      <c r="P17" s="117">
        <v>1.1000000000000001E-6</v>
      </c>
      <c r="Q17" s="117">
        <v>1.3E-6</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66">
        <v>10.8</v>
      </c>
      <c r="AI17" s="117" t="s">
        <v>65</v>
      </c>
      <c r="AJ17" s="117" t="s">
        <v>65</v>
      </c>
      <c r="AK17" s="117" t="s">
        <v>65</v>
      </c>
      <c r="AL17" s="40" t="s">
        <v>61</v>
      </c>
    </row>
    <row r="18" spans="1:38" ht="26.25" customHeight="1" thickBot="1" x14ac:dyDescent="0.25">
      <c r="A18" s="60" t="s">
        <v>66</v>
      </c>
      <c r="B18" s="60" t="s">
        <v>75</v>
      </c>
      <c r="C18" s="61" t="s">
        <v>76</v>
      </c>
      <c r="D18" s="62"/>
      <c r="E18" s="117">
        <v>2.049E-3</v>
      </c>
      <c r="F18" s="166">
        <v>4.4900000000000002E-4</v>
      </c>
      <c r="G18" s="117">
        <v>6.9300000000000004E-4</v>
      </c>
      <c r="H18" s="117">
        <v>1.2E-5</v>
      </c>
      <c r="I18" s="166">
        <v>3.2699999999999998E-4</v>
      </c>
      <c r="J18" s="166">
        <v>3.6499999999999998E-4</v>
      </c>
      <c r="K18" s="166">
        <v>3.88E-4</v>
      </c>
      <c r="L18" s="166">
        <v>2.0800000000000001E-5</v>
      </c>
      <c r="M18" s="166">
        <v>4.0689999999999997E-3</v>
      </c>
      <c r="N18" s="204">
        <v>3.793E-4</v>
      </c>
      <c r="O18" s="166">
        <v>5.6999999999999996E-6</v>
      </c>
      <c r="P18" s="166">
        <v>1.8499999999999999E-5</v>
      </c>
      <c r="Q18" s="117">
        <v>1.49E-5</v>
      </c>
      <c r="R18" s="117">
        <v>2.8900000000000001E-5</v>
      </c>
      <c r="S18" s="117">
        <v>5.8199999999999998E-5</v>
      </c>
      <c r="T18" s="117">
        <v>3.79E-5</v>
      </c>
      <c r="U18" s="117">
        <v>4.4000000000000002E-6</v>
      </c>
      <c r="V18" s="117">
        <v>5.7620000000000002E-4</v>
      </c>
      <c r="W18" s="166">
        <v>7.5639999999999995E-4</v>
      </c>
      <c r="X18" s="166">
        <v>1.8770000000000001E-4</v>
      </c>
      <c r="Y18" s="166">
        <v>2.4399999999999999E-4</v>
      </c>
      <c r="Z18" s="166">
        <v>9.4099999999999997E-5</v>
      </c>
      <c r="AA18" s="166">
        <v>7.5199999999999998E-5</v>
      </c>
      <c r="AB18" s="166">
        <v>6.0099999999999997E-4</v>
      </c>
      <c r="AC18" s="166">
        <v>1.1999999999999999E-6</v>
      </c>
      <c r="AD18" s="166">
        <v>3.366E-4</v>
      </c>
      <c r="AE18" s="51"/>
      <c r="AF18" s="117" t="s">
        <v>65</v>
      </c>
      <c r="AG18" s="166">
        <v>1.98</v>
      </c>
      <c r="AH18" s="166">
        <v>44.1</v>
      </c>
      <c r="AI18" s="117" t="s">
        <v>65</v>
      </c>
      <c r="AJ18" s="117" t="s">
        <v>65</v>
      </c>
      <c r="AK18" s="117" t="s">
        <v>65</v>
      </c>
      <c r="AL18" s="40" t="s">
        <v>61</v>
      </c>
    </row>
    <row r="19" spans="1:38" ht="26.25" customHeight="1" thickBot="1" x14ac:dyDescent="0.25">
      <c r="A19" s="60" t="s">
        <v>66</v>
      </c>
      <c r="B19" s="60" t="s">
        <v>77</v>
      </c>
      <c r="C19" s="61" t="s">
        <v>78</v>
      </c>
      <c r="D19" s="62"/>
      <c r="E19" s="166">
        <v>3.1163E-2</v>
      </c>
      <c r="F19" s="117">
        <v>3.1259999999999999E-3</v>
      </c>
      <c r="G19" s="166">
        <v>1.4765E-2</v>
      </c>
      <c r="H19" s="166">
        <v>8.2000000000000001E-5</v>
      </c>
      <c r="I19" s="117">
        <v>6.4999999999999997E-4</v>
      </c>
      <c r="J19" s="117">
        <v>7.0100000000000002E-4</v>
      </c>
      <c r="K19" s="117">
        <v>8.6200000000000003E-4</v>
      </c>
      <c r="L19" s="117">
        <v>2.9599999999999998E-4</v>
      </c>
      <c r="M19" s="166">
        <v>7.7999999999999996E-3</v>
      </c>
      <c r="N19" s="117">
        <v>3.9240000000000004E-3</v>
      </c>
      <c r="O19" s="117">
        <v>3.5010000000000002E-3</v>
      </c>
      <c r="P19" s="117">
        <v>3.8999999999999999E-5</v>
      </c>
      <c r="Q19" s="117">
        <v>9.7219999999999997E-3</v>
      </c>
      <c r="R19" s="117">
        <v>4.3600000000000002E-3</v>
      </c>
      <c r="S19" s="117">
        <v>2.006E-3</v>
      </c>
      <c r="T19" s="117">
        <v>6.1039999999999997E-2</v>
      </c>
      <c r="U19" s="117">
        <v>1.9999999999999999E-6</v>
      </c>
      <c r="V19" s="117">
        <v>1.9620000000000002E-3</v>
      </c>
      <c r="W19" s="166">
        <v>2.1800000000000001E-3</v>
      </c>
      <c r="X19" s="166">
        <v>1.439E-3</v>
      </c>
      <c r="Y19" s="166">
        <v>1.6570000000000001E-3</v>
      </c>
      <c r="Z19" s="166">
        <v>1.09E-3</v>
      </c>
      <c r="AA19" s="166">
        <v>5.6700000000000001E-4</v>
      </c>
      <c r="AB19" s="166">
        <v>4.7520000000000001E-3</v>
      </c>
      <c r="AC19" s="117" t="s">
        <v>65</v>
      </c>
      <c r="AD19" s="117" t="s">
        <v>65</v>
      </c>
      <c r="AE19" s="51"/>
      <c r="AF19" s="117">
        <v>218</v>
      </c>
      <c r="AG19" s="117" t="s">
        <v>65</v>
      </c>
      <c r="AH19" s="166">
        <v>172.8</v>
      </c>
      <c r="AI19" s="117" t="s">
        <v>65</v>
      </c>
      <c r="AJ19" s="117" t="s">
        <v>65</v>
      </c>
      <c r="AK19" s="117" t="s">
        <v>65</v>
      </c>
      <c r="AL19" s="40" t="s">
        <v>61</v>
      </c>
    </row>
    <row r="20" spans="1:38" ht="26.25" customHeight="1" thickBot="1" x14ac:dyDescent="0.25">
      <c r="A20" s="60" t="s">
        <v>66</v>
      </c>
      <c r="B20" s="60" t="s">
        <v>79</v>
      </c>
      <c r="C20" s="61" t="s">
        <v>80</v>
      </c>
      <c r="D20" s="62"/>
      <c r="E20" s="117">
        <v>6.0923999999999999E-2</v>
      </c>
      <c r="F20" s="117">
        <v>1.1187000000000001E-2</v>
      </c>
      <c r="G20" s="117">
        <v>2.7889999999999998E-3</v>
      </c>
      <c r="H20" s="117">
        <v>3.1700000000000001E-4</v>
      </c>
      <c r="I20" s="117">
        <v>5.5560000000000002E-3</v>
      </c>
      <c r="J20" s="117">
        <v>7.26E-3</v>
      </c>
      <c r="K20" s="117">
        <v>8.5129999999999997E-3</v>
      </c>
      <c r="L20" s="117">
        <v>8.03E-4</v>
      </c>
      <c r="M20" s="117">
        <v>2.2293E-2</v>
      </c>
      <c r="N20" s="117">
        <v>1.248E-3</v>
      </c>
      <c r="O20" s="117">
        <v>5.9999999999999995E-4</v>
      </c>
      <c r="P20" s="117">
        <v>2.0599999999999999E-4</v>
      </c>
      <c r="Q20" s="117">
        <v>1.66E-4</v>
      </c>
      <c r="R20" s="117">
        <v>1.0629999999999999E-3</v>
      </c>
      <c r="S20" s="117">
        <v>1.08E-3</v>
      </c>
      <c r="T20" s="117">
        <v>7.94E-4</v>
      </c>
      <c r="U20" s="117">
        <v>1.02E-4</v>
      </c>
      <c r="V20" s="117">
        <v>9.2161999999999994E-2</v>
      </c>
      <c r="W20" s="117">
        <v>1.7999999999999999E-2</v>
      </c>
      <c r="X20" s="117">
        <v>1.8E-3</v>
      </c>
      <c r="Y20" s="117">
        <v>2.8800000000000002E-3</v>
      </c>
      <c r="Z20" s="117">
        <v>8.9999999999999998E-4</v>
      </c>
      <c r="AA20" s="117">
        <v>7.2000000000000005E-4</v>
      </c>
      <c r="AB20" s="117">
        <v>6.3E-3</v>
      </c>
      <c r="AC20" s="117">
        <v>8.9999999999999998E-4</v>
      </c>
      <c r="AD20" s="117">
        <v>9.9999999999999995E-7</v>
      </c>
      <c r="AE20" s="51"/>
      <c r="AF20" s="117" t="s">
        <v>65</v>
      </c>
      <c r="AG20" s="117" t="s">
        <v>65</v>
      </c>
      <c r="AH20" s="166">
        <v>927.9</v>
      </c>
      <c r="AI20" s="117">
        <v>300</v>
      </c>
      <c r="AJ20" s="117" t="s">
        <v>65</v>
      </c>
      <c r="AK20" s="117" t="s">
        <v>65</v>
      </c>
      <c r="AL20" s="40" t="s">
        <v>61</v>
      </c>
    </row>
    <row r="21" spans="1:38" ht="26.25" customHeight="1" thickBot="1" x14ac:dyDescent="0.25">
      <c r="A21" s="60" t="s">
        <v>66</v>
      </c>
      <c r="B21" s="60" t="s">
        <v>81</v>
      </c>
      <c r="C21" s="61" t="s">
        <v>82</v>
      </c>
      <c r="D21" s="62"/>
      <c r="E21" s="117">
        <v>5.4125E-2</v>
      </c>
      <c r="F21" s="117">
        <v>4.1019999999999997E-3</v>
      </c>
      <c r="G21" s="117">
        <v>1.0149E-2</v>
      </c>
      <c r="H21" s="117">
        <v>2.8200000000000002E-4</v>
      </c>
      <c r="I21" s="117">
        <v>9.01E-4</v>
      </c>
      <c r="J21" s="117">
        <v>1.098E-3</v>
      </c>
      <c r="K21" s="117">
        <v>1.3010000000000001E-3</v>
      </c>
      <c r="L21" s="117">
        <v>2.3900000000000001E-4</v>
      </c>
      <c r="M21" s="117">
        <v>1.0062E-2</v>
      </c>
      <c r="N21" s="117">
        <v>2.3349999999999998E-3</v>
      </c>
      <c r="O21" s="117">
        <v>2.0370000000000002E-3</v>
      </c>
      <c r="P21" s="117">
        <v>1.2E-4</v>
      </c>
      <c r="Q21" s="117">
        <v>5.6169999999999996E-3</v>
      </c>
      <c r="R21" s="117">
        <v>2.565E-3</v>
      </c>
      <c r="S21" s="117">
        <v>1.232E-3</v>
      </c>
      <c r="T21" s="117">
        <v>3.4651000000000001E-2</v>
      </c>
      <c r="U21" s="117">
        <v>1.9000000000000001E-5</v>
      </c>
      <c r="V21" s="117">
        <v>9.3050000000000008E-3</v>
      </c>
      <c r="W21" s="117">
        <v>2.8349999999999998E-3</v>
      </c>
      <c r="X21" s="117">
        <v>9.7499999999999996E-4</v>
      </c>
      <c r="Y21" s="117">
        <v>1.1950000000000001E-3</v>
      </c>
      <c r="Z21" s="117">
        <v>6.9800000000000005E-4</v>
      </c>
      <c r="AA21" s="117">
        <v>3.8499999999999998E-4</v>
      </c>
      <c r="AB21" s="117">
        <v>3.2520000000000001E-3</v>
      </c>
      <c r="AC21" s="117">
        <v>8.0000000000000007E-5</v>
      </c>
      <c r="AD21" s="117">
        <v>9.9999999999999995E-8</v>
      </c>
      <c r="AE21" s="51"/>
      <c r="AF21" s="117">
        <v>124</v>
      </c>
      <c r="AG21" s="117" t="s">
        <v>65</v>
      </c>
      <c r="AH21" s="166">
        <v>982.8</v>
      </c>
      <c r="AI21" s="117">
        <v>16</v>
      </c>
      <c r="AJ21" s="117" t="s">
        <v>65</v>
      </c>
      <c r="AK21" s="117" t="s">
        <v>65</v>
      </c>
      <c r="AL21" s="40" t="s">
        <v>61</v>
      </c>
    </row>
    <row r="22" spans="1:38" ht="26.25" customHeight="1" thickBot="1" x14ac:dyDescent="0.25">
      <c r="A22" s="60" t="s">
        <v>66</v>
      </c>
      <c r="B22" s="64" t="s">
        <v>83</v>
      </c>
      <c r="C22" s="61" t="s">
        <v>84</v>
      </c>
      <c r="D22" s="62"/>
      <c r="E22" s="117">
        <v>0.96771700000000005</v>
      </c>
      <c r="F22" s="117">
        <v>2.0541E-2</v>
      </c>
      <c r="G22" s="117">
        <v>0.12880900000000001</v>
      </c>
      <c r="H22" s="117">
        <v>2.8200000000000002E-4</v>
      </c>
      <c r="I22" s="117">
        <v>9.3769999999999999E-3</v>
      </c>
      <c r="J22" s="117">
        <v>1.4852000000000001E-2</v>
      </c>
      <c r="K22" s="117">
        <v>3.9621000000000003E-2</v>
      </c>
      <c r="L22" s="117">
        <v>1.3810000000000001E-3</v>
      </c>
      <c r="M22" s="117">
        <v>0.56181499999999995</v>
      </c>
      <c r="N22" s="117">
        <v>9.6150000000000003E-3</v>
      </c>
      <c r="O22" s="117">
        <v>2.088E-3</v>
      </c>
      <c r="P22" s="117">
        <v>1.5989999999999999E-3</v>
      </c>
      <c r="Q22" s="117">
        <v>1.0407E-2</v>
      </c>
      <c r="R22" s="117">
        <v>6.8269999999999997E-3</v>
      </c>
      <c r="S22" s="117">
        <v>6.646E-3</v>
      </c>
      <c r="T22" s="117">
        <v>5.0382999999999997E-2</v>
      </c>
      <c r="U22" s="117">
        <v>2.5999999999999998E-5</v>
      </c>
      <c r="V22" s="117">
        <v>0.111024</v>
      </c>
      <c r="W22" s="117">
        <v>0.17375699999999999</v>
      </c>
      <c r="X22" s="117">
        <v>1.431E-3</v>
      </c>
      <c r="Y22" s="117">
        <v>2.346E-3</v>
      </c>
      <c r="Z22" s="117">
        <v>1.023E-3</v>
      </c>
      <c r="AA22" s="117">
        <v>6.3900000000000003E-4</v>
      </c>
      <c r="AB22" s="117">
        <v>5.4390000000000003E-3</v>
      </c>
      <c r="AC22" s="117">
        <v>3.2339999999999999E-3</v>
      </c>
      <c r="AD22" s="117">
        <v>5.3345999999999998E-2</v>
      </c>
      <c r="AE22" s="51"/>
      <c r="AF22" s="117">
        <v>205.65999999999997</v>
      </c>
      <c r="AG22" s="117">
        <v>1587.3843810000001</v>
      </c>
      <c r="AH22" s="166">
        <v>941.4</v>
      </c>
      <c r="AI22" s="117">
        <v>32</v>
      </c>
      <c r="AJ22" s="117">
        <v>1329.9977963199999</v>
      </c>
      <c r="AK22" s="117" t="s">
        <v>65</v>
      </c>
      <c r="AL22" s="40" t="s">
        <v>61</v>
      </c>
    </row>
    <row r="23" spans="1:38" ht="26.25" customHeight="1" thickBot="1" x14ac:dyDescent="0.25">
      <c r="A23" s="60" t="s">
        <v>85</v>
      </c>
      <c r="B23" s="64" t="s">
        <v>86</v>
      </c>
      <c r="C23" s="61" t="s">
        <v>87</v>
      </c>
      <c r="D23" s="103"/>
      <c r="E23" s="117">
        <v>0.41933700000000002</v>
      </c>
      <c r="F23" s="117">
        <v>0.100452</v>
      </c>
      <c r="G23" s="117">
        <v>5.9999999999999995E-4</v>
      </c>
      <c r="H23" s="117">
        <v>2.24E-4</v>
      </c>
      <c r="I23" s="117">
        <v>2.0936E-2</v>
      </c>
      <c r="J23" s="117">
        <v>2.0936E-2</v>
      </c>
      <c r="K23" s="117">
        <v>2.0936E-2</v>
      </c>
      <c r="L23" s="117">
        <v>1.5131E-2</v>
      </c>
      <c r="M23" s="117">
        <v>3.399165</v>
      </c>
      <c r="N23" s="117">
        <v>2.01E-2</v>
      </c>
      <c r="O23" s="117">
        <v>2.9999999999999997E-4</v>
      </c>
      <c r="P23" s="117" t="s">
        <v>72</v>
      </c>
      <c r="Q23" s="117" t="s">
        <v>72</v>
      </c>
      <c r="R23" s="117">
        <v>1.5E-3</v>
      </c>
      <c r="S23" s="117">
        <v>5.0999999999999997E-2</v>
      </c>
      <c r="T23" s="117">
        <v>2.0999999999999999E-3</v>
      </c>
      <c r="U23" s="117">
        <v>2.9999999999999997E-4</v>
      </c>
      <c r="V23" s="117">
        <v>0.03</v>
      </c>
      <c r="W23" s="117" t="s">
        <v>72</v>
      </c>
      <c r="X23" s="117">
        <v>9.3999999999999997E-4</v>
      </c>
      <c r="Y23" s="117">
        <v>1.4599999999999999E-3</v>
      </c>
      <c r="Z23" s="117" t="s">
        <v>72</v>
      </c>
      <c r="AA23" s="117" t="s">
        <v>72</v>
      </c>
      <c r="AB23" s="117">
        <v>2.3999999999999998E-3</v>
      </c>
      <c r="AC23" s="117" t="s">
        <v>65</v>
      </c>
      <c r="AD23" s="117" t="s">
        <v>65</v>
      </c>
      <c r="AE23" s="51"/>
      <c r="AF23" s="117">
        <v>1275.8</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0.12371500000000001</v>
      </c>
      <c r="F24" s="117">
        <v>2.0618999999999998E-2</v>
      </c>
      <c r="G24" s="117">
        <v>3.7007999999999999E-2</v>
      </c>
      <c r="H24" s="117">
        <v>4.1300000000000001E-4</v>
      </c>
      <c r="I24" s="117">
        <v>8.6879999999999995E-3</v>
      </c>
      <c r="J24" s="117">
        <v>1.0999E-2</v>
      </c>
      <c r="K24" s="117">
        <v>1.3002E-2</v>
      </c>
      <c r="L24" s="117">
        <v>2.4350000000000001E-3</v>
      </c>
      <c r="M24" s="117">
        <v>4.3871E-2</v>
      </c>
      <c r="N24" s="117">
        <v>1.0867E-2</v>
      </c>
      <c r="O24" s="117">
        <v>9.0320000000000001E-3</v>
      </c>
      <c r="P24" s="117">
        <v>2.8499999999999999E-4</v>
      </c>
      <c r="Q24" s="117">
        <v>2.3049E-2</v>
      </c>
      <c r="R24" s="117">
        <v>1.1655E-2</v>
      </c>
      <c r="S24" s="117">
        <v>6.1269999999999996E-3</v>
      </c>
      <c r="T24" s="117">
        <v>5.757E-3</v>
      </c>
      <c r="U24" s="117">
        <v>1.2799999999999999E-4</v>
      </c>
      <c r="V24" s="117">
        <v>0.12392400000000001</v>
      </c>
      <c r="W24" s="117">
        <v>2.844E-2</v>
      </c>
      <c r="X24" s="117">
        <v>5.7219999999999997E-3</v>
      </c>
      <c r="Y24" s="117">
        <v>7.6340000000000002E-3</v>
      </c>
      <c r="Z24" s="117">
        <v>3.735E-3</v>
      </c>
      <c r="AA24" s="117">
        <v>2.2680000000000001E-3</v>
      </c>
      <c r="AB24" s="62">
        <v>1.9359999999999999E-2</v>
      </c>
      <c r="AC24" s="117">
        <v>1.165E-3</v>
      </c>
      <c r="AD24" s="117">
        <v>1.9999999999999999E-6</v>
      </c>
      <c r="AE24" s="51"/>
      <c r="AF24" s="62">
        <v>514</v>
      </c>
      <c r="AG24" s="117" t="s">
        <v>65</v>
      </c>
      <c r="AH24" s="166">
        <v>1034.0999999999999</v>
      </c>
      <c r="AI24" s="117">
        <v>233</v>
      </c>
      <c r="AJ24" s="117" t="s">
        <v>65</v>
      </c>
      <c r="AK24" s="117" t="s">
        <v>65</v>
      </c>
      <c r="AL24" s="40" t="s">
        <v>61</v>
      </c>
    </row>
    <row r="25" spans="1:38" ht="26.25" customHeight="1" thickBot="1" x14ac:dyDescent="0.25">
      <c r="A25" s="60" t="s">
        <v>90</v>
      </c>
      <c r="B25" s="64" t="s">
        <v>91</v>
      </c>
      <c r="C25" s="66" t="s">
        <v>92</v>
      </c>
      <c r="D25" s="62"/>
      <c r="E25" s="117">
        <v>8.7329000000000004E-2</v>
      </c>
      <c r="F25" s="117">
        <v>1.3148E-2</v>
      </c>
      <c r="G25" s="117">
        <v>8.5929999999999999E-3</v>
      </c>
      <c r="H25" s="117" t="s">
        <v>72</v>
      </c>
      <c r="I25" s="117">
        <v>5.44E-4</v>
      </c>
      <c r="J25" s="117">
        <v>5.44E-4</v>
      </c>
      <c r="K25" s="117">
        <v>5.44E-4</v>
      </c>
      <c r="L25" s="117">
        <v>2.61E-4</v>
      </c>
      <c r="M25" s="117">
        <v>0.15717999999999999</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382.47730300000001</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1.712E-3</v>
      </c>
      <c r="F26" s="117">
        <v>3.2550000000000001E-3</v>
      </c>
      <c r="G26" s="117">
        <v>3.0200000000000002E-4</v>
      </c>
      <c r="H26" s="117" t="s">
        <v>72</v>
      </c>
      <c r="I26" s="117">
        <v>1.5999999999999999E-5</v>
      </c>
      <c r="J26" s="117">
        <v>1.5999999999999999E-5</v>
      </c>
      <c r="K26" s="117">
        <v>1.5999999999999999E-5</v>
      </c>
      <c r="L26" s="117">
        <v>6.9999999999999999E-6</v>
      </c>
      <c r="M26" s="117">
        <v>3.8767999999999997E-2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14.395110000000001</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3.0754054696588211</v>
      </c>
      <c r="F27" s="117">
        <v>0.88150373141459792</v>
      </c>
      <c r="G27" s="117">
        <v>5.7916218892181065E-3</v>
      </c>
      <c r="H27" s="117">
        <v>0.13481159061323972</v>
      </c>
      <c r="I27" s="117">
        <v>0.13850326884963504</v>
      </c>
      <c r="J27" s="117">
        <v>0.13850326884963504</v>
      </c>
      <c r="K27" s="117">
        <v>0.13850326884963504</v>
      </c>
      <c r="L27" s="117">
        <v>0.10970038415033112</v>
      </c>
      <c r="M27" s="117">
        <v>9.3238703770411302</v>
      </c>
      <c r="N27" s="117">
        <v>5.0334889929270978E-4</v>
      </c>
      <c r="O27" s="117">
        <v>5.9882999751880952E-5</v>
      </c>
      <c r="P27" s="117">
        <v>3.3638136541337578E-3</v>
      </c>
      <c r="Q27" s="117">
        <v>9.5895724947236928E-5</v>
      </c>
      <c r="R27" s="117">
        <v>3.568043905662341E-3</v>
      </c>
      <c r="S27" s="117">
        <v>2.4584017278703549E-3</v>
      </c>
      <c r="T27" s="117">
        <v>5.9758611735539872E-4</v>
      </c>
      <c r="U27" s="117">
        <v>7.2025450390711938E-5</v>
      </c>
      <c r="V27" s="117">
        <v>1.2248472833632401E-2</v>
      </c>
      <c r="W27" s="117">
        <v>0.21019570000000004</v>
      </c>
      <c r="X27" s="117">
        <v>8.2137591669000001E-3</v>
      </c>
      <c r="Y27" s="117">
        <v>9.2728738935000006E-3</v>
      </c>
      <c r="Z27" s="117">
        <v>7.1208388020000003E-3</v>
      </c>
      <c r="AA27" s="117">
        <v>8.0963063541000004E-3</v>
      </c>
      <c r="AB27" s="117">
        <v>3.2703778216500001E-2</v>
      </c>
      <c r="AC27" s="117">
        <v>2.101959E-4</v>
      </c>
      <c r="AD27" s="117">
        <v>4.2101500000000003E-5</v>
      </c>
      <c r="AE27" s="51"/>
      <c r="AF27" s="117">
        <v>21017.052316000001</v>
      </c>
      <c r="AG27" s="117" t="s">
        <v>65</v>
      </c>
      <c r="AH27" s="117">
        <v>72.519917000000007</v>
      </c>
      <c r="AI27" s="117">
        <v>40.461315999999997</v>
      </c>
      <c r="AJ27" s="117" t="s">
        <v>65</v>
      </c>
      <c r="AK27" s="117" t="s">
        <v>65</v>
      </c>
      <c r="AL27" s="40" t="s">
        <v>61</v>
      </c>
    </row>
    <row r="28" spans="1:38" ht="26.25" customHeight="1" thickBot="1" x14ac:dyDescent="0.25">
      <c r="A28" s="60" t="s">
        <v>95</v>
      </c>
      <c r="B28" s="60" t="s">
        <v>98</v>
      </c>
      <c r="C28" s="61" t="s">
        <v>99</v>
      </c>
      <c r="D28" s="62"/>
      <c r="E28" s="117">
        <v>1.0476757577080231</v>
      </c>
      <c r="F28" s="117">
        <v>5.8346125079933989E-2</v>
      </c>
      <c r="G28" s="117">
        <v>1.0577518709271451E-3</v>
      </c>
      <c r="H28" s="117">
        <v>4.8244760303928717E-3</v>
      </c>
      <c r="I28" s="117">
        <v>3.2054593803055656E-2</v>
      </c>
      <c r="J28" s="117">
        <v>3.2054593803055656E-2</v>
      </c>
      <c r="K28" s="117">
        <v>3.2054593803055656E-2</v>
      </c>
      <c r="L28" s="117">
        <v>2.5481791656357462E-2</v>
      </c>
      <c r="M28" s="117">
        <v>0.57953655253063519</v>
      </c>
      <c r="N28" s="117">
        <v>5.0879939603995045E-5</v>
      </c>
      <c r="O28" s="117">
        <v>5.4585073543502402E-6</v>
      </c>
      <c r="P28" s="117">
        <v>4.6281634395152076E-4</v>
      </c>
      <c r="Q28" s="117">
        <v>9.9907312238236423E-6</v>
      </c>
      <c r="R28" s="117">
        <v>6.7136572492865697E-4</v>
      </c>
      <c r="S28" s="117">
        <v>4.5275996066346621E-4</v>
      </c>
      <c r="T28" s="117">
        <v>3.5728281690553513E-5</v>
      </c>
      <c r="U28" s="117">
        <v>9.064447738946806E-6</v>
      </c>
      <c r="V28" s="117">
        <v>1.6038120884641195E-3</v>
      </c>
      <c r="W28" s="117">
        <v>2.9307699999999999E-2</v>
      </c>
      <c r="X28" s="117">
        <v>1.7346267663E-3</v>
      </c>
      <c r="Y28" s="117">
        <v>1.9451595321E-3</v>
      </c>
      <c r="Z28" s="117">
        <v>1.5224412871999999E-3</v>
      </c>
      <c r="AA28" s="117">
        <v>1.627373244E-3</v>
      </c>
      <c r="AB28" s="117">
        <v>6.8296008295999997E-3</v>
      </c>
      <c r="AC28" s="117">
        <v>2.93074E-5</v>
      </c>
      <c r="AD28" s="117">
        <v>5.9506999999999996E-6</v>
      </c>
      <c r="AE28" s="51"/>
      <c r="AF28" s="117">
        <v>3454.7499160000002</v>
      </c>
      <c r="AG28" s="117" t="s">
        <v>65</v>
      </c>
      <c r="AH28" s="117" t="s">
        <v>65</v>
      </c>
      <c r="AI28" s="117">
        <v>2.3775539999999999</v>
      </c>
      <c r="AJ28" s="117" t="s">
        <v>65</v>
      </c>
      <c r="AK28" s="117" t="s">
        <v>65</v>
      </c>
      <c r="AL28" s="40" t="s">
        <v>61</v>
      </c>
    </row>
    <row r="29" spans="1:38" ht="26.25" customHeight="1" thickBot="1" x14ac:dyDescent="0.25">
      <c r="A29" s="60" t="s">
        <v>95</v>
      </c>
      <c r="B29" s="60" t="s">
        <v>100</v>
      </c>
      <c r="C29" s="61" t="s">
        <v>101</v>
      </c>
      <c r="D29" s="62"/>
      <c r="E29" s="117">
        <v>3.3783362121728504</v>
      </c>
      <c r="F29" s="117">
        <v>0.10872726010592904</v>
      </c>
      <c r="G29" s="117">
        <v>2.3501258075588911E-3</v>
      </c>
      <c r="H29" s="117">
        <v>4.9920649443723894E-3</v>
      </c>
      <c r="I29" s="117">
        <v>5.4683997024585457E-2</v>
      </c>
      <c r="J29" s="117">
        <v>5.4683997024585457E-2</v>
      </c>
      <c r="K29" s="117">
        <v>5.4683997024585457E-2</v>
      </c>
      <c r="L29" s="117">
        <v>3.680836355693741E-2</v>
      </c>
      <c r="M29" s="117">
        <v>0.87318718788968519</v>
      </c>
      <c r="N29" s="117">
        <v>8.9305045804415219E-5</v>
      </c>
      <c r="O29" s="117">
        <v>8.9594697397864446E-6</v>
      </c>
      <c r="P29" s="117">
        <v>9.4065218012207485E-4</v>
      </c>
      <c r="Q29" s="117">
        <v>1.7846526581210583E-5</v>
      </c>
      <c r="R29" s="117">
        <v>1.5030514829173372E-3</v>
      </c>
      <c r="S29" s="117">
        <v>1.0081279899353528E-3</v>
      </c>
      <c r="T29" s="117">
        <v>3.6924072434580368E-5</v>
      </c>
      <c r="U29" s="117">
        <v>1.7774113682848281E-5</v>
      </c>
      <c r="V29" s="117">
        <v>3.1971680759618195E-3</v>
      </c>
      <c r="W29" s="117">
        <v>3.5894700000000002E-2</v>
      </c>
      <c r="X29" s="117">
        <v>7.6160510879999998E-4</v>
      </c>
      <c r="Y29" s="117">
        <v>4.6119420465E-3</v>
      </c>
      <c r="Z29" s="117">
        <v>5.1535279020000005E-3</v>
      </c>
      <c r="AA29" s="117">
        <v>1.1847190579E-3</v>
      </c>
      <c r="AB29" s="117">
        <v>1.17117941152E-2</v>
      </c>
      <c r="AC29" s="117">
        <v>2.9298800000000001E-5</v>
      </c>
      <c r="AD29" s="117">
        <v>6.0630000000000002E-6</v>
      </c>
      <c r="AE29" s="51"/>
      <c r="AF29" s="117">
        <v>7486.2687809999998</v>
      </c>
      <c r="AG29" s="117" t="s">
        <v>65</v>
      </c>
      <c r="AH29" s="117">
        <v>118.07745199999999</v>
      </c>
      <c r="AI29" s="117">
        <v>2.3837510000000002</v>
      </c>
      <c r="AJ29" s="117" t="s">
        <v>65</v>
      </c>
      <c r="AK29" s="117" t="s">
        <v>65</v>
      </c>
      <c r="AL29" s="40" t="s">
        <v>61</v>
      </c>
    </row>
    <row r="30" spans="1:38" ht="26.25" customHeight="1" thickBot="1" x14ac:dyDescent="0.25">
      <c r="A30" s="60" t="s">
        <v>95</v>
      </c>
      <c r="B30" s="60" t="s">
        <v>102</v>
      </c>
      <c r="C30" s="61" t="s">
        <v>103</v>
      </c>
      <c r="D30" s="62"/>
      <c r="E30" s="117">
        <v>1.373223495925832E-2</v>
      </c>
      <c r="F30" s="117">
        <v>6.2959577182777615E-2</v>
      </c>
      <c r="G30" s="117">
        <v>2.9720298392524567E-5</v>
      </c>
      <c r="H30" s="117">
        <v>1.3693373738899025E-4</v>
      </c>
      <c r="I30" s="117">
        <v>1.0315746671693408E-3</v>
      </c>
      <c r="J30" s="117">
        <v>1.0315746671693408E-3</v>
      </c>
      <c r="K30" s="117">
        <v>1.0315746671693408E-3</v>
      </c>
      <c r="L30" s="117">
        <v>1.8176379209700101E-4</v>
      </c>
      <c r="M30" s="117">
        <v>0.53574329017631506</v>
      </c>
      <c r="N30" s="117">
        <v>4.4253600406227106E-6</v>
      </c>
      <c r="O30" s="117">
        <v>5.5317000507783882E-7</v>
      </c>
      <c r="P30" s="117">
        <v>2.4062895220885992E-5</v>
      </c>
      <c r="Q30" s="117">
        <v>8.2975500761675797E-7</v>
      </c>
      <c r="R30" s="117">
        <v>1.7424855159951926E-5</v>
      </c>
      <c r="S30" s="117">
        <v>1.2446325114251371E-5</v>
      </c>
      <c r="T30" s="117">
        <v>6.3614550583951445E-6</v>
      </c>
      <c r="U30" s="117">
        <v>5.5317000507783882E-7</v>
      </c>
      <c r="V30" s="117">
        <v>9.1273050837843394E-5</v>
      </c>
      <c r="W30" s="117">
        <v>1.3224000000000001E-3</v>
      </c>
      <c r="X30" s="117">
        <v>2.31807048E-5</v>
      </c>
      <c r="Y30" s="117">
        <v>3.2335978500000001E-5</v>
      </c>
      <c r="Z30" s="117">
        <v>1.7177876400000001E-5</v>
      </c>
      <c r="AA30" s="117">
        <v>3.6441690300000001E-5</v>
      </c>
      <c r="AB30" s="117">
        <v>1.0913625E-4</v>
      </c>
      <c r="AC30" s="117">
        <v>1.3223E-6</v>
      </c>
      <c r="AD30" s="117">
        <v>7.2809999999999996E-7</v>
      </c>
      <c r="AE30" s="51"/>
      <c r="AF30" s="117">
        <v>120.98718700000001</v>
      </c>
      <c r="AG30" s="117" t="s">
        <v>65</v>
      </c>
      <c r="AH30" s="117" t="s">
        <v>65</v>
      </c>
      <c r="AI30" s="117">
        <v>0.432585</v>
      </c>
      <c r="AJ30" s="117" t="s">
        <v>65</v>
      </c>
      <c r="AK30" s="117" t="s">
        <v>65</v>
      </c>
      <c r="AL30" s="40" t="s">
        <v>61</v>
      </c>
    </row>
    <row r="31" spans="1:38" ht="26.25" customHeight="1" thickBot="1" x14ac:dyDescent="0.25">
      <c r="A31" s="60" t="s">
        <v>95</v>
      </c>
      <c r="B31" s="60" t="s">
        <v>104</v>
      </c>
      <c r="C31" s="61" t="s">
        <v>105</v>
      </c>
      <c r="D31" s="62"/>
      <c r="E31" s="117" t="s">
        <v>65</v>
      </c>
      <c r="F31" s="117">
        <v>0.24670900000000001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11.465517</v>
      </c>
      <c r="AG31" s="117" t="s">
        <v>65</v>
      </c>
      <c r="AH31" s="117" t="s">
        <v>65</v>
      </c>
      <c r="AI31" s="117">
        <v>4.0994999999999997E-2</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0.121841</v>
      </c>
      <c r="J32" s="117">
        <v>0.23830399999999999</v>
      </c>
      <c r="K32" s="117">
        <v>0.30095</v>
      </c>
      <c r="L32" s="117">
        <v>2.6765000000000001E-2</v>
      </c>
      <c r="M32" s="117" t="s">
        <v>65</v>
      </c>
      <c r="N32" s="117">
        <v>0.94875699999999996</v>
      </c>
      <c r="O32" s="117">
        <v>4.104E-3</v>
      </c>
      <c r="P32" s="117" t="s">
        <v>65</v>
      </c>
      <c r="Q32" s="117">
        <v>1.0822E-2</v>
      </c>
      <c r="R32" s="117">
        <v>0.354661</v>
      </c>
      <c r="S32" s="117">
        <v>7.7914680000000001</v>
      </c>
      <c r="T32" s="117">
        <v>5.4136999999999998E-2</v>
      </c>
      <c r="U32" s="117">
        <v>6.019E-3</v>
      </c>
      <c r="V32" s="117">
        <v>2.4259650000000001</v>
      </c>
      <c r="W32" s="117" t="s">
        <v>72</v>
      </c>
      <c r="X32" s="117">
        <v>6.9399999999999996E-4</v>
      </c>
      <c r="Y32" s="117">
        <v>6.3999999999999997E-5</v>
      </c>
      <c r="Z32" s="117">
        <v>9.3999999999999994E-5</v>
      </c>
      <c r="AA32" s="117">
        <v>3.9500000000000001E-4</v>
      </c>
      <c r="AB32" s="117">
        <v>1.2470000000000001E-3</v>
      </c>
      <c r="AC32" s="117" t="s">
        <v>72</v>
      </c>
      <c r="AD32" s="117" t="s">
        <v>72</v>
      </c>
      <c r="AE32" s="51"/>
      <c r="AF32" s="117" t="s">
        <v>65</v>
      </c>
      <c r="AG32" s="117" t="s">
        <v>65</v>
      </c>
      <c r="AH32" s="117" t="s">
        <v>65</v>
      </c>
      <c r="AI32" s="117" t="s">
        <v>65</v>
      </c>
      <c r="AJ32" s="117" t="s">
        <v>65</v>
      </c>
      <c r="AK32" s="117">
        <v>10003.003908000001</v>
      </c>
      <c r="AL32" s="40" t="s">
        <v>108</v>
      </c>
    </row>
    <row r="33" spans="1:38" ht="26.25" customHeight="1" thickBot="1" x14ac:dyDescent="0.25">
      <c r="A33" s="60" t="s">
        <v>95</v>
      </c>
      <c r="B33" s="60" t="s">
        <v>109</v>
      </c>
      <c r="C33" s="61" t="s">
        <v>110</v>
      </c>
      <c r="D33" s="62"/>
      <c r="E33" s="117" t="s">
        <v>65</v>
      </c>
      <c r="F33" s="117" t="s">
        <v>65</v>
      </c>
      <c r="G33" s="117" t="s">
        <v>65</v>
      </c>
      <c r="H33" s="117" t="s">
        <v>65</v>
      </c>
      <c r="I33" s="117">
        <v>0.58446100000000001</v>
      </c>
      <c r="J33" s="117">
        <v>1.0823320000000001</v>
      </c>
      <c r="K33" s="117">
        <v>2.1646679999999998</v>
      </c>
      <c r="L33" s="117">
        <v>2.1310000000000001E-3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10003.003908000001</v>
      </c>
      <c r="AL33" s="40" t="s">
        <v>108</v>
      </c>
    </row>
    <row r="34" spans="1:38" ht="26.25" customHeight="1" thickBot="1" x14ac:dyDescent="0.25">
      <c r="A34" s="60" t="s">
        <v>85</v>
      </c>
      <c r="B34" s="60" t="s">
        <v>111</v>
      </c>
      <c r="C34" s="61" t="s">
        <v>112</v>
      </c>
      <c r="D34" s="62"/>
      <c r="E34" s="117">
        <v>0.955569</v>
      </c>
      <c r="F34" s="117">
        <v>7.4260000000000007E-2</v>
      </c>
      <c r="G34" s="117">
        <v>3.1199999999999999E-4</v>
      </c>
      <c r="H34" s="117">
        <v>1.56E-4</v>
      </c>
      <c r="I34" s="117">
        <v>2.0041E-2</v>
      </c>
      <c r="J34" s="117">
        <v>2.1600999999999999E-2</v>
      </c>
      <c r="K34" s="117">
        <v>3.2242E-2</v>
      </c>
      <c r="L34" s="62">
        <v>1.3025999999999999E-2</v>
      </c>
      <c r="M34" s="62">
        <v>0.25786300000000001</v>
      </c>
      <c r="N34" s="117" t="s">
        <v>72</v>
      </c>
      <c r="O34" s="117">
        <v>1.56E-4</v>
      </c>
      <c r="P34" s="117" t="s">
        <v>72</v>
      </c>
      <c r="Q34" s="117" t="s">
        <v>72</v>
      </c>
      <c r="R34" s="117">
        <v>7.7999999999999999E-4</v>
      </c>
      <c r="S34" s="117">
        <v>2.6526999999999998E-2</v>
      </c>
      <c r="T34" s="117">
        <v>1.0920000000000001E-3</v>
      </c>
      <c r="U34" s="117">
        <v>1.56E-4</v>
      </c>
      <c r="V34" s="117">
        <v>1.5604E-2</v>
      </c>
      <c r="W34" s="117" t="s">
        <v>72</v>
      </c>
      <c r="X34" s="117">
        <v>4.6799999999999999E-4</v>
      </c>
      <c r="Y34" s="117">
        <v>7.7999999999999999E-4</v>
      </c>
      <c r="Z34" s="117">
        <v>5.3700000000000004E-4</v>
      </c>
      <c r="AA34" s="117">
        <v>1.2300000000000001E-4</v>
      </c>
      <c r="AB34" s="117">
        <v>1.908E-3</v>
      </c>
      <c r="AC34" s="117" t="s">
        <v>65</v>
      </c>
      <c r="AD34" s="117" t="s">
        <v>65</v>
      </c>
      <c r="AE34" s="51"/>
      <c r="AF34" s="117">
        <v>660.04919999999993</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69</v>
      </c>
      <c r="AG35" s="117" t="s">
        <v>69</v>
      </c>
      <c r="AH35" s="117" t="s">
        <v>69</v>
      </c>
      <c r="AI35" s="117" t="s">
        <v>69</v>
      </c>
      <c r="AJ35" s="117" t="s">
        <v>69</v>
      </c>
      <c r="AK35" s="117" t="s">
        <v>69</v>
      </c>
      <c r="AL35" s="40" t="s">
        <v>61</v>
      </c>
    </row>
    <row r="36" spans="1:38" ht="26.25" customHeight="1" thickBot="1" x14ac:dyDescent="0.25">
      <c r="A36" s="60" t="s">
        <v>113</v>
      </c>
      <c r="B36" s="60" t="s">
        <v>116</v>
      </c>
      <c r="C36" s="61" t="s">
        <v>117</v>
      </c>
      <c r="D36" s="62"/>
      <c r="E36" s="117">
        <v>0.51386100000000001</v>
      </c>
      <c r="F36" s="117">
        <v>1.8329000000000002E-2</v>
      </c>
      <c r="G36" s="117">
        <v>1.3091999999999999E-2</v>
      </c>
      <c r="H36" s="117" t="s">
        <v>72</v>
      </c>
      <c r="I36" s="117">
        <v>9.1640000000000003E-3</v>
      </c>
      <c r="J36" s="117">
        <v>9.8189999999999996E-3</v>
      </c>
      <c r="K36" s="117">
        <v>9.8189999999999996E-3</v>
      </c>
      <c r="L36" s="117">
        <v>3.0439999999999998E-3</v>
      </c>
      <c r="M36" s="117">
        <v>4.8439999999999997E-2</v>
      </c>
      <c r="N36" s="117">
        <v>8.5099999999999998E-4</v>
      </c>
      <c r="O36" s="117">
        <v>6.4999999999999994E-5</v>
      </c>
      <c r="P36" s="117">
        <v>1.9599999999999999E-4</v>
      </c>
      <c r="Q36" s="117">
        <v>2.6200000000000003E-4</v>
      </c>
      <c r="R36" s="117">
        <v>3.2699999999999998E-4</v>
      </c>
      <c r="S36" s="117">
        <v>1.3090000000000001E-3</v>
      </c>
      <c r="T36" s="117">
        <v>6.5459999999999997E-3</v>
      </c>
      <c r="U36" s="117">
        <v>6.4999999999999994E-5</v>
      </c>
      <c r="V36" s="117">
        <v>7.8549999999999991E-3</v>
      </c>
      <c r="W36" s="117">
        <v>8.5099999999999998E-4</v>
      </c>
      <c r="X36" s="117">
        <v>1.2999999999999999E-5</v>
      </c>
      <c r="Y36" s="117">
        <v>6.4999999999999994E-5</v>
      </c>
      <c r="Z36" s="117">
        <v>6.4999999999999994E-5</v>
      </c>
      <c r="AA36" s="117">
        <v>6.9999999999999999E-6</v>
      </c>
      <c r="AB36" s="117">
        <v>1.4999999999999999E-4</v>
      </c>
      <c r="AC36" s="117">
        <v>5.2400000000000005E-4</v>
      </c>
      <c r="AD36" s="117">
        <v>2.4899999999999998E-4</v>
      </c>
      <c r="AE36" s="51"/>
      <c r="AF36" s="117">
        <v>276.89580000000001</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11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0.26865800000000001</v>
      </c>
      <c r="F39" s="117">
        <v>4.9653999999999997E-2</v>
      </c>
      <c r="G39" s="117">
        <v>7.0317000000000005E-2</v>
      </c>
      <c r="H39" s="117">
        <v>1.091E-3</v>
      </c>
      <c r="I39" s="117">
        <v>2.7111E-2</v>
      </c>
      <c r="J39" s="117">
        <v>3.2268999999999999E-2</v>
      </c>
      <c r="K39" s="117">
        <v>3.4202999999999997E-2</v>
      </c>
      <c r="L39" s="117">
        <v>6.0730000000000003E-3</v>
      </c>
      <c r="M39" s="117">
        <v>0.10720200000000001</v>
      </c>
      <c r="N39" s="117">
        <v>2.1302000000000001E-2</v>
      </c>
      <c r="O39" s="117">
        <v>1.7704999999999999E-2</v>
      </c>
      <c r="P39" s="117">
        <v>6.3900000000000003E-4</v>
      </c>
      <c r="Q39" s="117">
        <v>3.8033999999999998E-2</v>
      </c>
      <c r="R39" s="117">
        <v>2.1309999999999999E-2</v>
      </c>
      <c r="S39" s="117">
        <v>1.0647E-2</v>
      </c>
      <c r="T39" s="117">
        <v>0.24709700000000001</v>
      </c>
      <c r="U39" s="117">
        <v>2.4499999999999999E-4</v>
      </c>
      <c r="V39" s="117">
        <v>0.22309300000000001</v>
      </c>
      <c r="W39" s="117">
        <v>5.0438999999999998E-2</v>
      </c>
      <c r="X39" s="117">
        <v>1.0404E-2</v>
      </c>
      <c r="Y39" s="117">
        <v>1.3768000000000001E-2</v>
      </c>
      <c r="Z39" s="117">
        <v>6.7730000000000004E-3</v>
      </c>
      <c r="AA39" s="117">
        <v>4.0549999999999996E-3</v>
      </c>
      <c r="AB39" s="117">
        <v>3.5000999999999997E-2</v>
      </c>
      <c r="AC39" s="117">
        <v>2.0999999999999999E-3</v>
      </c>
      <c r="AD39" s="117">
        <v>6.0000000000000002E-6</v>
      </c>
      <c r="AE39" s="51"/>
      <c r="AF39" s="117">
        <v>843.91780000000006</v>
      </c>
      <c r="AG39" s="117" t="s">
        <v>65</v>
      </c>
      <c r="AH39" s="166">
        <v>3055.5</v>
      </c>
      <c r="AI39" s="117">
        <v>554</v>
      </c>
      <c r="AJ39" s="117" t="s">
        <v>65</v>
      </c>
      <c r="AK39" s="117" t="s">
        <v>65</v>
      </c>
      <c r="AL39" s="40" t="s">
        <v>61</v>
      </c>
    </row>
    <row r="40" spans="1:38" ht="26.25" customHeight="1" thickBot="1" x14ac:dyDescent="0.25">
      <c r="A40" s="60" t="s">
        <v>85</v>
      </c>
      <c r="B40" s="60" t="s">
        <v>125</v>
      </c>
      <c r="C40" s="61" t="s">
        <v>126</v>
      </c>
      <c r="D40" s="62"/>
      <c r="E40" s="117">
        <v>9.5388000000000001E-2</v>
      </c>
      <c r="F40" s="117">
        <v>0.116137</v>
      </c>
      <c r="G40" s="117">
        <v>9.2E-5</v>
      </c>
      <c r="H40" s="117">
        <v>5.3000000000000001E-5</v>
      </c>
      <c r="I40" s="117">
        <v>8.8990000000000007E-3</v>
      </c>
      <c r="J40" s="117">
        <v>8.8990000000000007E-3</v>
      </c>
      <c r="K40" s="117">
        <v>8.8990000000000007E-3</v>
      </c>
      <c r="L40" s="117">
        <v>3.7820000000000002E-3</v>
      </c>
      <c r="M40" s="117">
        <v>0.70501999999999998</v>
      </c>
      <c r="N40" s="117">
        <v>4.7800000000000004E-3</v>
      </c>
      <c r="O40" s="117">
        <v>7.1000000000000005E-5</v>
      </c>
      <c r="P40" s="117" t="s">
        <v>72</v>
      </c>
      <c r="Q40" s="117" t="s">
        <v>72</v>
      </c>
      <c r="R40" s="117">
        <v>3.5599999999999998E-4</v>
      </c>
      <c r="S40" s="117">
        <v>1.2089000000000001E-2</v>
      </c>
      <c r="T40" s="117">
        <v>4.9799999999999996E-4</v>
      </c>
      <c r="U40" s="117">
        <v>7.1000000000000005E-5</v>
      </c>
      <c r="V40" s="117">
        <v>7.1110000000000001E-3</v>
      </c>
      <c r="W40" s="117" t="s">
        <v>72</v>
      </c>
      <c r="X40" s="117">
        <v>2.23E-4</v>
      </c>
      <c r="Y40" s="117">
        <v>3.4600000000000001E-4</v>
      </c>
      <c r="Z40" s="117" t="s">
        <v>72</v>
      </c>
      <c r="AA40" s="117" t="s">
        <v>72</v>
      </c>
      <c r="AB40" s="117">
        <v>5.6900000000000006E-4</v>
      </c>
      <c r="AC40" s="117" t="s">
        <v>65</v>
      </c>
      <c r="AD40" s="117" t="s">
        <v>65</v>
      </c>
      <c r="AE40" s="51"/>
      <c r="AF40" s="117">
        <v>302.089045</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5.0323479999999998</v>
      </c>
      <c r="F41" s="166">
        <v>3.7793990000000002</v>
      </c>
      <c r="G41" s="166">
        <v>0.15476599999999999</v>
      </c>
      <c r="H41" s="166">
        <v>6.3883999999999996E-2</v>
      </c>
      <c r="I41" s="166">
        <v>1.887643</v>
      </c>
      <c r="J41" s="166">
        <v>1.9794229999999999</v>
      </c>
      <c r="K41" s="166">
        <v>2.112209</v>
      </c>
      <c r="L41" s="166">
        <v>0.78279399999999999</v>
      </c>
      <c r="M41" s="166">
        <v>59.912751</v>
      </c>
      <c r="N41" s="166">
        <v>1.887497</v>
      </c>
      <c r="O41" s="166">
        <v>0.25955</v>
      </c>
      <c r="P41" s="166">
        <v>4.8527000000000001E-2</v>
      </c>
      <c r="Q41" s="166">
        <v>3.3160000000000002E-2</v>
      </c>
      <c r="R41" s="166">
        <v>0.37951299999999999</v>
      </c>
      <c r="S41" s="166">
        <v>0.101121</v>
      </c>
      <c r="T41" s="166">
        <v>3.5437000000000003E-2</v>
      </c>
      <c r="U41" s="166">
        <v>8.3770000000000008E-3</v>
      </c>
      <c r="V41" s="166">
        <v>8.4012810000000009</v>
      </c>
      <c r="W41" s="166">
        <v>0.39783099999999999</v>
      </c>
      <c r="X41" s="166">
        <v>1.010267</v>
      </c>
      <c r="Y41" s="166">
        <v>0.84907999999999995</v>
      </c>
      <c r="Z41" s="166">
        <v>0.64957799999999999</v>
      </c>
      <c r="AA41" s="166">
        <v>1.055266</v>
      </c>
      <c r="AB41" s="166">
        <v>3.5641910000000001</v>
      </c>
      <c r="AC41" s="166">
        <v>0.18887499999999999</v>
      </c>
      <c r="AD41" s="166">
        <v>1.5671000000000001E-2</v>
      </c>
      <c r="AE41" s="51"/>
      <c r="AF41" s="62">
        <v>403.1</v>
      </c>
      <c r="AG41" s="62">
        <v>88</v>
      </c>
      <c r="AH41" s="117">
        <v>2319</v>
      </c>
      <c r="AI41" s="117">
        <v>16346</v>
      </c>
      <c r="AJ41" s="204">
        <v>259.85199999999998</v>
      </c>
      <c r="AK41" s="117" t="s">
        <v>65</v>
      </c>
      <c r="AL41" s="40" t="s">
        <v>61</v>
      </c>
    </row>
    <row r="42" spans="1:38" ht="26.25" customHeight="1" thickBot="1" x14ac:dyDescent="0.25">
      <c r="A42" s="60" t="s">
        <v>85</v>
      </c>
      <c r="B42" s="60" t="s">
        <v>129</v>
      </c>
      <c r="C42" s="61" t="s">
        <v>130</v>
      </c>
      <c r="D42" s="62"/>
      <c r="E42" s="117">
        <v>4.0085999999999997E-2</v>
      </c>
      <c r="F42" s="117">
        <v>0.24776400000000001</v>
      </c>
      <c r="G42" s="117">
        <v>6.0999999999999999E-5</v>
      </c>
      <c r="H42" s="117">
        <v>2.6999999999999999E-5</v>
      </c>
      <c r="I42" s="117">
        <v>9.6410000000000003E-3</v>
      </c>
      <c r="J42" s="117">
        <v>9.6410000000000003E-3</v>
      </c>
      <c r="K42" s="117">
        <v>9.6410000000000003E-3</v>
      </c>
      <c r="L42" s="117">
        <v>1.2949999999999999E-3</v>
      </c>
      <c r="M42" s="117">
        <v>2.8587189999999998</v>
      </c>
      <c r="N42" s="117">
        <v>1.9095000000000001E-2</v>
      </c>
      <c r="O42" s="117">
        <v>5.3000000000000001E-5</v>
      </c>
      <c r="P42" s="117" t="s">
        <v>72</v>
      </c>
      <c r="Q42" s="117" t="s">
        <v>72</v>
      </c>
      <c r="R42" s="117">
        <v>2.6499999999999999E-4</v>
      </c>
      <c r="S42" s="117">
        <v>9.0100000000000006E-3</v>
      </c>
      <c r="T42" s="117">
        <v>3.7100000000000002E-4</v>
      </c>
      <c r="U42" s="117">
        <v>5.3000000000000001E-5</v>
      </c>
      <c r="V42" s="117">
        <v>5.3E-3</v>
      </c>
      <c r="W42" s="117" t="s">
        <v>72</v>
      </c>
      <c r="X42" s="117">
        <v>1.9699999999999999E-4</v>
      </c>
      <c r="Y42" s="117">
        <v>2.2699999999999999E-4</v>
      </c>
      <c r="Z42" s="117" t="s">
        <v>72</v>
      </c>
      <c r="AA42" s="117" t="s">
        <v>72</v>
      </c>
      <c r="AB42" s="117">
        <v>4.2400000000000001E-4</v>
      </c>
      <c r="AC42" s="117" t="s">
        <v>65</v>
      </c>
      <c r="AD42" s="117" t="s">
        <v>65</v>
      </c>
      <c r="AE42" s="51"/>
      <c r="AF42" s="117">
        <v>230.65</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0.144403</v>
      </c>
      <c r="F43" s="117">
        <v>3.9473000000000001E-2</v>
      </c>
      <c r="G43" s="117">
        <v>0.11978800000000001</v>
      </c>
      <c r="H43" s="117">
        <v>2.5500000000000002E-4</v>
      </c>
      <c r="I43" s="117">
        <v>2.2065999999999999E-2</v>
      </c>
      <c r="J43" s="117">
        <v>2.4222E-2</v>
      </c>
      <c r="K43" s="117">
        <v>2.5985000000000001E-2</v>
      </c>
      <c r="L43" s="117">
        <v>1.1724999999999999E-2</v>
      </c>
      <c r="M43" s="117">
        <v>0.17186899999999999</v>
      </c>
      <c r="N43" s="117">
        <v>2.9593000000000001E-2</v>
      </c>
      <c r="O43" s="117">
        <v>1.5537E-2</v>
      </c>
      <c r="P43" s="117">
        <v>5.1599999999999997E-4</v>
      </c>
      <c r="Q43" s="117">
        <v>4.4207000000000003E-2</v>
      </c>
      <c r="R43" s="117">
        <v>2.2891000000000002E-2</v>
      </c>
      <c r="S43" s="117">
        <v>1.1342E-2</v>
      </c>
      <c r="T43" s="117">
        <v>0.27874100000000002</v>
      </c>
      <c r="U43" s="117">
        <v>1.66E-4</v>
      </c>
      <c r="V43" s="117">
        <v>9.8934999999999995E-2</v>
      </c>
      <c r="W43" s="117">
        <v>4.2471000000000002E-2</v>
      </c>
      <c r="X43" s="117">
        <v>1.2486000000000001E-2</v>
      </c>
      <c r="Y43" s="117">
        <v>1.5692999999999999E-2</v>
      </c>
      <c r="Z43" s="117">
        <v>7.9360000000000003E-3</v>
      </c>
      <c r="AA43" s="117">
        <v>4.947E-3</v>
      </c>
      <c r="AB43" s="117">
        <v>4.1062000000000001E-2</v>
      </c>
      <c r="AC43" s="117">
        <v>7.7700000000000002E-4</v>
      </c>
      <c r="AD43" s="117">
        <v>7.4830000000000001E-3</v>
      </c>
      <c r="AE43" s="51"/>
      <c r="AF43" s="117">
        <v>987.06000000000006</v>
      </c>
      <c r="AG43" s="117">
        <v>44</v>
      </c>
      <c r="AH43" s="166">
        <v>183.6</v>
      </c>
      <c r="AI43" s="117">
        <v>222</v>
      </c>
      <c r="AJ43" s="117" t="s">
        <v>65</v>
      </c>
      <c r="AK43" s="117" t="s">
        <v>65</v>
      </c>
      <c r="AL43" s="40" t="s">
        <v>61</v>
      </c>
    </row>
    <row r="44" spans="1:38" ht="26.25" customHeight="1" thickBot="1" x14ac:dyDescent="0.25">
      <c r="A44" s="60" t="s">
        <v>85</v>
      </c>
      <c r="B44" s="60" t="s">
        <v>133</v>
      </c>
      <c r="C44" s="61" t="s">
        <v>134</v>
      </c>
      <c r="D44" s="62"/>
      <c r="E44" s="117">
        <v>1.1849179999999999</v>
      </c>
      <c r="F44" s="117">
        <v>0.118842</v>
      </c>
      <c r="G44" s="117">
        <v>1.467E-3</v>
      </c>
      <c r="H44" s="117">
        <v>5.8299999999999997E-4</v>
      </c>
      <c r="I44" s="117">
        <v>4.2795E-2</v>
      </c>
      <c r="J44" s="117">
        <v>4.2795E-2</v>
      </c>
      <c r="K44" s="117">
        <v>4.2795E-2</v>
      </c>
      <c r="L44" s="117">
        <v>2.7463000000000001E-2</v>
      </c>
      <c r="M44" s="117">
        <v>1.3357159999999999</v>
      </c>
      <c r="N44" s="117">
        <v>5.025E-3</v>
      </c>
      <c r="O44" s="117">
        <v>7.3300000000000004E-4</v>
      </c>
      <c r="P44" s="117" t="s">
        <v>72</v>
      </c>
      <c r="Q44" s="117" t="s">
        <v>72</v>
      </c>
      <c r="R44" s="117">
        <v>3.666E-3</v>
      </c>
      <c r="S44" s="117">
        <v>0.124653</v>
      </c>
      <c r="T44" s="117">
        <v>5.1330000000000004E-3</v>
      </c>
      <c r="U44" s="117">
        <v>7.3300000000000004E-4</v>
      </c>
      <c r="V44" s="117">
        <v>7.3325000000000001E-2</v>
      </c>
      <c r="W44" s="117" t="s">
        <v>72</v>
      </c>
      <c r="X44" s="117">
        <v>2.2100000000000002E-3</v>
      </c>
      <c r="Y44" s="117">
        <v>3.656E-3</v>
      </c>
      <c r="Z44" s="117" t="s">
        <v>72</v>
      </c>
      <c r="AA44" s="117" t="s">
        <v>72</v>
      </c>
      <c r="AB44" s="117">
        <v>5.8659999999999997E-3</v>
      </c>
      <c r="AC44" s="117" t="s">
        <v>65</v>
      </c>
      <c r="AD44" s="117" t="s">
        <v>65</v>
      </c>
      <c r="AE44" s="51"/>
      <c r="AF44" s="117">
        <v>3103.6675</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0.100088</v>
      </c>
      <c r="F45" s="117">
        <v>3.5699999999999998E-3</v>
      </c>
      <c r="G45" s="117">
        <v>2.5500000000000002E-3</v>
      </c>
      <c r="H45" s="117" t="s">
        <v>72</v>
      </c>
      <c r="I45" s="117">
        <v>1.7849999999999999E-3</v>
      </c>
      <c r="J45" s="117">
        <v>1.913E-3</v>
      </c>
      <c r="K45" s="117">
        <v>1.913E-3</v>
      </c>
      <c r="L45" s="117">
        <v>5.9299999999999999E-4</v>
      </c>
      <c r="M45" s="117">
        <v>9.4350000000000007E-3</v>
      </c>
      <c r="N45" s="117">
        <v>1.66E-4</v>
      </c>
      <c r="O45" s="117">
        <v>1.2999999999999999E-5</v>
      </c>
      <c r="P45" s="117">
        <v>3.8000000000000002E-5</v>
      </c>
      <c r="Q45" s="117">
        <v>5.1E-5</v>
      </c>
      <c r="R45" s="117">
        <v>6.3999999999999997E-5</v>
      </c>
      <c r="S45" s="117">
        <v>2.5500000000000002E-4</v>
      </c>
      <c r="T45" s="117">
        <v>1.2750000000000001E-3</v>
      </c>
      <c r="U45" s="117">
        <v>1.2999999999999999E-5</v>
      </c>
      <c r="V45" s="117">
        <v>1.5299999999999999E-3</v>
      </c>
      <c r="W45" s="117">
        <v>1.66E-4</v>
      </c>
      <c r="X45" s="117">
        <v>3.0000000000000001E-6</v>
      </c>
      <c r="Y45" s="117">
        <v>1.2999999999999999E-5</v>
      </c>
      <c r="Z45" s="117">
        <v>1.2999999999999999E-5</v>
      </c>
      <c r="AA45" s="117">
        <v>9.9999999999999995E-7</v>
      </c>
      <c r="AB45" s="117">
        <v>3.0000000000000001E-5</v>
      </c>
      <c r="AC45" s="117">
        <v>1.02E-4</v>
      </c>
      <c r="AD45" s="117">
        <v>4.8000000000000001E-5</v>
      </c>
      <c r="AE45" s="51"/>
      <c r="AF45" s="117">
        <v>53.933</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t="s">
        <v>65</v>
      </c>
      <c r="H49" s="117" t="s">
        <v>65</v>
      </c>
      <c r="I49" s="117" t="s">
        <v>65</v>
      </c>
      <c r="J49" s="117" t="s">
        <v>65</v>
      </c>
      <c r="K49" s="117" t="s">
        <v>65</v>
      </c>
      <c r="L49" s="117" t="s">
        <v>65</v>
      </c>
      <c r="M49" s="117" t="s">
        <v>65</v>
      </c>
      <c r="N49" s="117" t="s">
        <v>65</v>
      </c>
      <c r="O49" s="117" t="s">
        <v>65</v>
      </c>
      <c r="P49" s="117" t="s">
        <v>65</v>
      </c>
      <c r="Q49" s="117" t="s">
        <v>65</v>
      </c>
      <c r="R49" s="117" t="s">
        <v>65</v>
      </c>
      <c r="S49" s="117" t="s">
        <v>65</v>
      </c>
      <c r="T49" s="117" t="s">
        <v>65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0.16783799999999999</v>
      </c>
      <c r="F50" s="166" t="s">
        <v>65</v>
      </c>
      <c r="G50" s="166">
        <v>3.0630999999999999E-2</v>
      </c>
      <c r="H50" s="166">
        <v>1.0932000000000001E-2</v>
      </c>
      <c r="I50" s="166">
        <v>0.83597200000000005</v>
      </c>
      <c r="J50" s="166">
        <v>0.85996700000000004</v>
      </c>
      <c r="K50" s="166">
        <v>1.6405240000000001</v>
      </c>
      <c r="L50" s="166" t="s">
        <v>72</v>
      </c>
      <c r="M50" s="166">
        <v>0.72640199999999999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1.093E-3</v>
      </c>
      <c r="F52" s="117">
        <v>0.18191099999999999</v>
      </c>
      <c r="G52" s="117">
        <v>5.0600000000000005E-4</v>
      </c>
      <c r="H52" s="117">
        <v>1.06E-4</v>
      </c>
      <c r="I52" s="117">
        <v>7.2420000000000002E-3</v>
      </c>
      <c r="J52" s="117">
        <v>1.6664999999999999E-2</v>
      </c>
      <c r="K52" s="117">
        <v>2.6922999999999999E-2</v>
      </c>
      <c r="L52" s="117" t="s">
        <v>65</v>
      </c>
      <c r="M52" s="117">
        <v>4.3E-3</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9" t="s">
        <v>65</v>
      </c>
      <c r="F53" s="166">
        <v>0.88406499999999999</v>
      </c>
      <c r="G53" s="117" t="s">
        <v>72</v>
      </c>
      <c r="H53" s="119" t="s">
        <v>65</v>
      </c>
      <c r="I53" s="119" t="s">
        <v>65</v>
      </c>
      <c r="J53" s="119" t="s">
        <v>65</v>
      </c>
      <c r="K53" s="119" t="s">
        <v>65</v>
      </c>
      <c r="L53" s="119" t="s">
        <v>65</v>
      </c>
      <c r="M53" s="119" t="s">
        <v>65</v>
      </c>
      <c r="N53" s="119" t="s">
        <v>65</v>
      </c>
      <c r="O53" s="119" t="s">
        <v>65</v>
      </c>
      <c r="P53" s="119" t="s">
        <v>65</v>
      </c>
      <c r="Q53" s="119" t="s">
        <v>65</v>
      </c>
      <c r="R53" s="119" t="s">
        <v>65</v>
      </c>
      <c r="S53" s="119" t="s">
        <v>65</v>
      </c>
      <c r="T53" s="119" t="s">
        <v>65</v>
      </c>
      <c r="U53" s="119" t="s">
        <v>65</v>
      </c>
      <c r="V53" s="119" t="s">
        <v>65</v>
      </c>
      <c r="W53" s="119" t="s">
        <v>65</v>
      </c>
      <c r="X53" s="119" t="s">
        <v>65</v>
      </c>
      <c r="Y53" s="119" t="s">
        <v>65</v>
      </c>
      <c r="Z53" s="119" t="s">
        <v>65</v>
      </c>
      <c r="AA53" s="119" t="s">
        <v>65</v>
      </c>
      <c r="AB53" s="119" t="s">
        <v>65</v>
      </c>
      <c r="AC53" s="119" t="s">
        <v>65</v>
      </c>
      <c r="AD53" s="119" t="s">
        <v>65</v>
      </c>
      <c r="AE53" s="51"/>
      <c r="AF53" s="117" t="s">
        <v>65</v>
      </c>
      <c r="AG53" s="117" t="s">
        <v>65</v>
      </c>
      <c r="AH53" s="117" t="s">
        <v>65</v>
      </c>
      <c r="AI53" s="117" t="s">
        <v>65</v>
      </c>
      <c r="AJ53" s="117" t="s">
        <v>65</v>
      </c>
      <c r="AK53" s="204">
        <v>0.26150000000000001</v>
      </c>
      <c r="AL53" s="40" t="s">
        <v>160</v>
      </c>
    </row>
    <row r="54" spans="1:38" ht="37.5" customHeight="1" thickBot="1" x14ac:dyDescent="0.25">
      <c r="A54" s="60" t="s">
        <v>142</v>
      </c>
      <c r="B54" s="64" t="s">
        <v>161</v>
      </c>
      <c r="C54" s="66" t="s">
        <v>162</v>
      </c>
      <c r="D54" s="63"/>
      <c r="E54" s="119" t="s">
        <v>65</v>
      </c>
      <c r="F54" s="117">
        <v>1.379E-2</v>
      </c>
      <c r="G54" s="119" t="s">
        <v>65</v>
      </c>
      <c r="H54" s="119" t="s">
        <v>65</v>
      </c>
      <c r="I54" s="119" t="s">
        <v>65</v>
      </c>
      <c r="J54" s="119" t="s">
        <v>65</v>
      </c>
      <c r="K54" s="119" t="s">
        <v>65</v>
      </c>
      <c r="L54" s="119" t="s">
        <v>65</v>
      </c>
      <c r="M54" s="119" t="s">
        <v>65</v>
      </c>
      <c r="N54" s="119" t="s">
        <v>65</v>
      </c>
      <c r="O54" s="119" t="s">
        <v>65</v>
      </c>
      <c r="P54" s="119" t="s">
        <v>65</v>
      </c>
      <c r="Q54" s="119" t="s">
        <v>65</v>
      </c>
      <c r="R54" s="119" t="s">
        <v>65</v>
      </c>
      <c r="S54" s="119" t="s">
        <v>65</v>
      </c>
      <c r="T54" s="119" t="s">
        <v>65</v>
      </c>
      <c r="U54" s="119" t="s">
        <v>65</v>
      </c>
      <c r="V54" s="119" t="s">
        <v>65</v>
      </c>
      <c r="W54" s="119" t="s">
        <v>65</v>
      </c>
      <c r="X54" s="119" t="s">
        <v>65</v>
      </c>
      <c r="Y54" s="119" t="s">
        <v>65</v>
      </c>
      <c r="Z54" s="119" t="s">
        <v>65</v>
      </c>
      <c r="AA54" s="119" t="s">
        <v>65</v>
      </c>
      <c r="AB54" s="119" t="s">
        <v>65</v>
      </c>
      <c r="AC54" s="119" t="s">
        <v>65</v>
      </c>
      <c r="AD54" s="119" t="s">
        <v>65</v>
      </c>
      <c r="AE54" s="51"/>
      <c r="AF54" s="117" t="s">
        <v>65</v>
      </c>
      <c r="AG54" s="117" t="s">
        <v>65</v>
      </c>
      <c r="AH54" s="117" t="s">
        <v>65</v>
      </c>
      <c r="AI54" s="117" t="s">
        <v>65</v>
      </c>
      <c r="AJ54" s="117" t="s">
        <v>65</v>
      </c>
      <c r="AK54" s="62">
        <v>492</v>
      </c>
      <c r="AL54" s="40" t="s">
        <v>163</v>
      </c>
    </row>
    <row r="55" spans="1:38" ht="26.25" customHeight="1" thickBot="1" x14ac:dyDescent="0.25">
      <c r="A55" s="60" t="s">
        <v>142</v>
      </c>
      <c r="B55" s="64" t="s">
        <v>164</v>
      </c>
      <c r="C55" s="66" t="s">
        <v>165</v>
      </c>
      <c r="D55" s="63"/>
      <c r="E55" s="117">
        <v>1.6200000000000001E-4</v>
      </c>
      <c r="F55" s="117">
        <v>1.0399999999999999E-4</v>
      </c>
      <c r="G55" s="117">
        <v>7.7000000000000001E-5</v>
      </c>
      <c r="H55" s="117" t="s">
        <v>72</v>
      </c>
      <c r="I55" s="117">
        <v>1.08E-4</v>
      </c>
      <c r="J55" s="117">
        <v>1.34E-4</v>
      </c>
      <c r="K55" s="117">
        <v>1.6200000000000001E-4</v>
      </c>
      <c r="L55" s="117">
        <v>2.5999999999999998E-5</v>
      </c>
      <c r="M55" s="117">
        <v>1.6200000000000001E-4</v>
      </c>
      <c r="N55" s="117">
        <v>1.5999999999999999E-5</v>
      </c>
      <c r="O55" s="117">
        <v>1.2683333333333301E-7</v>
      </c>
      <c r="P55" s="117">
        <v>9.9999999999999995E-8</v>
      </c>
      <c r="Q55" s="117">
        <v>1.0000000000000001E-5</v>
      </c>
      <c r="R55" s="117">
        <v>3.0000000000000001E-6</v>
      </c>
      <c r="S55" s="117">
        <v>1.8E-5</v>
      </c>
      <c r="T55" s="117">
        <v>6.0000000000000002E-6</v>
      </c>
      <c r="U55" s="119" t="s">
        <v>65</v>
      </c>
      <c r="V55" s="117">
        <v>1.0000000000000001E-5</v>
      </c>
      <c r="W55" s="117">
        <v>8.0999999999999997E-7</v>
      </c>
      <c r="X55" s="117">
        <v>8.3899999999999993E-6</v>
      </c>
      <c r="Y55" s="117">
        <v>1.0010000000000001E-5</v>
      </c>
      <c r="Z55" s="117">
        <v>6.46E-6</v>
      </c>
      <c r="AA55" s="117">
        <v>3.5499999999999999E-6</v>
      </c>
      <c r="AB55" s="117">
        <v>2.8410000000000001E-5</v>
      </c>
      <c r="AC55" s="119" t="s">
        <v>65</v>
      </c>
      <c r="AD55" s="119"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1.1440000000000001E-3</v>
      </c>
      <c r="J57" s="117">
        <v>2.0590000000000001E-3</v>
      </c>
      <c r="K57" s="117">
        <v>2.2880000000000001E-3</v>
      </c>
      <c r="L57" s="117">
        <v>3.4999999999999983E-5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517.91600000000005</v>
      </c>
      <c r="AL57" s="40" t="s">
        <v>171</v>
      </c>
    </row>
    <row r="58" spans="1:38" ht="26.25" customHeight="1" thickBot="1" x14ac:dyDescent="0.25">
      <c r="A58" s="60" t="s">
        <v>66</v>
      </c>
      <c r="B58" s="60" t="s">
        <v>172</v>
      </c>
      <c r="C58" s="61" t="s">
        <v>173</v>
      </c>
      <c r="D58" s="62"/>
      <c r="E58" s="117" t="s">
        <v>139</v>
      </c>
      <c r="F58" s="117" t="s">
        <v>139</v>
      </c>
      <c r="G58" s="117" t="s">
        <v>139</v>
      </c>
      <c r="H58" s="117" t="s">
        <v>72</v>
      </c>
      <c r="I58" s="117">
        <v>1.8000000000000001E-4</v>
      </c>
      <c r="J58" s="117">
        <v>8.9499999999999996E-4</v>
      </c>
      <c r="K58" s="117">
        <v>2.3019999999999998E-3</v>
      </c>
      <c r="L58" s="117">
        <v>9.9999999999999995E-7</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69.319999999999993</v>
      </c>
      <c r="AL58" s="40" t="s">
        <v>174</v>
      </c>
    </row>
    <row r="59" spans="1:38" ht="26.25" customHeight="1" thickBot="1" x14ac:dyDescent="0.25">
      <c r="A59" s="60" t="s">
        <v>66</v>
      </c>
      <c r="B59" s="68" t="s">
        <v>175</v>
      </c>
      <c r="C59" s="61" t="s">
        <v>176</v>
      </c>
      <c r="D59" s="62"/>
      <c r="E59" s="117" t="s">
        <v>139</v>
      </c>
      <c r="F59" s="117" t="s">
        <v>139</v>
      </c>
      <c r="G59" s="117" t="s">
        <v>139</v>
      </c>
      <c r="H59" s="117" t="s">
        <v>72</v>
      </c>
      <c r="I59" s="117">
        <v>5.2800000000000004E-4</v>
      </c>
      <c r="J59" s="117">
        <v>5.9400000000000002E-4</v>
      </c>
      <c r="K59" s="117">
        <v>6.6E-4</v>
      </c>
      <c r="L59" s="117">
        <v>2.9999999999999999E-7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139</v>
      </c>
      <c r="AD59" s="117" t="s">
        <v>139</v>
      </c>
      <c r="AE59" s="51"/>
      <c r="AF59" s="117" t="s">
        <v>65</v>
      </c>
      <c r="AG59" s="117" t="s">
        <v>65</v>
      </c>
      <c r="AH59" s="117" t="s">
        <v>65</v>
      </c>
      <c r="AI59" s="117" t="s">
        <v>65</v>
      </c>
      <c r="AJ59" s="117" t="s">
        <v>65</v>
      </c>
      <c r="AK59" s="117" t="s">
        <v>139</v>
      </c>
      <c r="AL59" s="40" t="s">
        <v>177</v>
      </c>
    </row>
    <row r="60" spans="1:38" ht="26.25" customHeight="1" thickBot="1" x14ac:dyDescent="0.25">
      <c r="A60" s="60" t="s">
        <v>66</v>
      </c>
      <c r="B60" s="68" t="s">
        <v>178</v>
      </c>
      <c r="C60" s="61" t="s">
        <v>179</v>
      </c>
      <c r="D60" s="103"/>
      <c r="E60" s="117">
        <v>6.1669999999999997E-3</v>
      </c>
      <c r="F60" s="119" t="s">
        <v>65</v>
      </c>
      <c r="G60" s="117">
        <v>5.3000000000000001E-5</v>
      </c>
      <c r="H60" s="119" t="s">
        <v>65</v>
      </c>
      <c r="I60" s="117">
        <v>6.1019999999999998E-3</v>
      </c>
      <c r="J60" s="117">
        <v>6.1351000000000003E-2</v>
      </c>
      <c r="K60" s="117">
        <v>0.124538</v>
      </c>
      <c r="L60" s="119" t="s">
        <v>65</v>
      </c>
      <c r="M60" s="117">
        <v>6.3600000000000002E-3</v>
      </c>
      <c r="N60" s="119" t="s">
        <v>65</v>
      </c>
      <c r="O60" s="119" t="s">
        <v>65</v>
      </c>
      <c r="P60" s="119" t="s">
        <v>65</v>
      </c>
      <c r="Q60" s="119" t="s">
        <v>65</v>
      </c>
      <c r="R60" s="119" t="s">
        <v>65</v>
      </c>
      <c r="S60" s="119" t="s">
        <v>65</v>
      </c>
      <c r="T60" s="119" t="s">
        <v>65</v>
      </c>
      <c r="U60" s="119" t="s">
        <v>65</v>
      </c>
      <c r="V60" s="119" t="s">
        <v>65</v>
      </c>
      <c r="W60" s="119" t="s">
        <v>65</v>
      </c>
      <c r="X60" s="119" t="s">
        <v>65</v>
      </c>
      <c r="Y60" s="119" t="s">
        <v>65</v>
      </c>
      <c r="Z60" s="119" t="s">
        <v>65</v>
      </c>
      <c r="AA60" s="119" t="s">
        <v>65</v>
      </c>
      <c r="AB60" s="119" t="s">
        <v>65</v>
      </c>
      <c r="AC60" s="119" t="s">
        <v>65</v>
      </c>
      <c r="AD60" s="119" t="s">
        <v>65</v>
      </c>
      <c r="AE60" s="51"/>
      <c r="AF60" s="119" t="s">
        <v>65</v>
      </c>
      <c r="AG60" s="119" t="s">
        <v>65</v>
      </c>
      <c r="AH60" s="119" t="s">
        <v>65</v>
      </c>
      <c r="AI60" s="119" t="s">
        <v>65</v>
      </c>
      <c r="AJ60" s="119" t="s">
        <v>65</v>
      </c>
      <c r="AK60" s="119" t="s">
        <v>65</v>
      </c>
      <c r="AL60" s="40" t="s">
        <v>180</v>
      </c>
    </row>
    <row r="61" spans="1:38" ht="26.25" customHeight="1" thickBot="1" x14ac:dyDescent="0.25">
      <c r="A61" s="60" t="s">
        <v>66</v>
      </c>
      <c r="B61" s="68" t="s">
        <v>181</v>
      </c>
      <c r="C61" s="61" t="s">
        <v>182</v>
      </c>
      <c r="D61" s="62"/>
      <c r="E61" s="119" t="s">
        <v>65</v>
      </c>
      <c r="F61" s="119" t="s">
        <v>65</v>
      </c>
      <c r="G61" s="119" t="s">
        <v>65</v>
      </c>
      <c r="H61" s="119" t="s">
        <v>65</v>
      </c>
      <c r="I61" s="166">
        <v>0.16811699999999999</v>
      </c>
      <c r="J61" s="166">
        <v>1.7264650000000001</v>
      </c>
      <c r="K61" s="166">
        <v>5.7544029999999999</v>
      </c>
      <c r="L61" s="119" t="s">
        <v>65</v>
      </c>
      <c r="M61" s="119" t="s">
        <v>65</v>
      </c>
      <c r="N61" s="119" t="s">
        <v>65</v>
      </c>
      <c r="O61" s="119" t="s">
        <v>65</v>
      </c>
      <c r="P61" s="119" t="s">
        <v>65</v>
      </c>
      <c r="Q61" s="119" t="s">
        <v>65</v>
      </c>
      <c r="R61" s="119" t="s">
        <v>65</v>
      </c>
      <c r="S61" s="119" t="s">
        <v>65</v>
      </c>
      <c r="T61" s="119" t="s">
        <v>65</v>
      </c>
      <c r="U61" s="119" t="s">
        <v>65</v>
      </c>
      <c r="V61" s="119" t="s">
        <v>65</v>
      </c>
      <c r="W61" s="119" t="s">
        <v>65</v>
      </c>
      <c r="X61" s="119" t="s">
        <v>65</v>
      </c>
      <c r="Y61" s="119" t="s">
        <v>65</v>
      </c>
      <c r="Z61" s="119" t="s">
        <v>65</v>
      </c>
      <c r="AA61" s="119" t="s">
        <v>65</v>
      </c>
      <c r="AB61" s="119" t="s">
        <v>65</v>
      </c>
      <c r="AC61" s="119" t="s">
        <v>65</v>
      </c>
      <c r="AD61" s="119" t="s">
        <v>65</v>
      </c>
      <c r="AE61" s="51"/>
      <c r="AF61" s="119" t="s">
        <v>65</v>
      </c>
      <c r="AG61" s="119" t="s">
        <v>65</v>
      </c>
      <c r="AH61" s="119" t="s">
        <v>65</v>
      </c>
      <c r="AI61" s="119" t="s">
        <v>65</v>
      </c>
      <c r="AJ61" s="119" t="s">
        <v>65</v>
      </c>
      <c r="AK61" s="119" t="s">
        <v>65</v>
      </c>
      <c r="AL61" s="40" t="s">
        <v>183</v>
      </c>
    </row>
    <row r="62" spans="1:38" ht="26.25" customHeight="1" thickBot="1" x14ac:dyDescent="0.25">
      <c r="A62" s="60" t="s">
        <v>66</v>
      </c>
      <c r="B62" s="68" t="s">
        <v>184</v>
      </c>
      <c r="C62" s="61" t="s">
        <v>185</v>
      </c>
      <c r="D62" s="62"/>
      <c r="E62" s="119" t="s">
        <v>65</v>
      </c>
      <c r="F62" s="119">
        <v>1.5610000000000001E-3</v>
      </c>
      <c r="G62" s="119" t="s">
        <v>65</v>
      </c>
      <c r="H62" s="119" t="s">
        <v>65</v>
      </c>
      <c r="I62" s="119">
        <v>3.5399999999999999E-4</v>
      </c>
      <c r="J62" s="119">
        <v>3.1770000000000001E-3</v>
      </c>
      <c r="K62" s="119">
        <v>7.0860000000000003E-3</v>
      </c>
      <c r="L62" s="119" t="s">
        <v>65</v>
      </c>
      <c r="M62" s="119" t="s">
        <v>65</v>
      </c>
      <c r="N62" s="119" t="s">
        <v>65</v>
      </c>
      <c r="O62" s="119" t="s">
        <v>65</v>
      </c>
      <c r="P62" s="119" t="s">
        <v>65</v>
      </c>
      <c r="Q62" s="119" t="s">
        <v>65</v>
      </c>
      <c r="R62" s="119" t="s">
        <v>65</v>
      </c>
      <c r="S62" s="119" t="s">
        <v>65</v>
      </c>
      <c r="T62" s="119" t="s">
        <v>65</v>
      </c>
      <c r="U62" s="119" t="s">
        <v>65</v>
      </c>
      <c r="V62" s="119" t="s">
        <v>65</v>
      </c>
      <c r="W62" s="119" t="s">
        <v>65</v>
      </c>
      <c r="X62" s="119" t="s">
        <v>65</v>
      </c>
      <c r="Y62" s="119" t="s">
        <v>65</v>
      </c>
      <c r="Z62" s="119" t="s">
        <v>65</v>
      </c>
      <c r="AA62" s="119" t="s">
        <v>65</v>
      </c>
      <c r="AB62" s="119" t="s">
        <v>65</v>
      </c>
      <c r="AC62" s="119" t="s">
        <v>65</v>
      </c>
      <c r="AD62" s="119" t="s">
        <v>65</v>
      </c>
      <c r="AE62" s="51"/>
      <c r="AF62" s="119" t="s">
        <v>65</v>
      </c>
      <c r="AG62" s="119" t="s">
        <v>65</v>
      </c>
      <c r="AH62" s="119" t="s">
        <v>65</v>
      </c>
      <c r="AI62" s="119" t="s">
        <v>65</v>
      </c>
      <c r="AJ62" s="119" t="s">
        <v>65</v>
      </c>
      <c r="AK62" s="119" t="s">
        <v>65</v>
      </c>
      <c r="AL62" s="40" t="s">
        <v>186</v>
      </c>
    </row>
    <row r="63" spans="1:38" ht="26.25" customHeight="1" thickBot="1" x14ac:dyDescent="0.25">
      <c r="A63" s="60" t="s">
        <v>66</v>
      </c>
      <c r="B63" s="68" t="s">
        <v>187</v>
      </c>
      <c r="C63" s="66" t="s">
        <v>188</v>
      </c>
      <c r="D63" s="69"/>
      <c r="E63" s="117">
        <v>4.7699999999999999E-4</v>
      </c>
      <c r="F63" s="117">
        <v>1.0000000000000001E-5</v>
      </c>
      <c r="G63" s="117">
        <v>2.5999999999999998E-5</v>
      </c>
      <c r="H63" s="119" t="s">
        <v>65</v>
      </c>
      <c r="I63" s="117">
        <v>3.1589999999999999E-3</v>
      </c>
      <c r="J63" s="117">
        <v>9.0670000000000004E-3</v>
      </c>
      <c r="K63" s="117">
        <v>2.8714E-2</v>
      </c>
      <c r="L63" s="119" t="s">
        <v>65</v>
      </c>
      <c r="M63" s="117">
        <v>2.0300000000000001E-3</v>
      </c>
      <c r="N63" s="119" t="s">
        <v>65</v>
      </c>
      <c r="O63" s="119" t="s">
        <v>65</v>
      </c>
      <c r="P63" s="119" t="s">
        <v>65</v>
      </c>
      <c r="Q63" s="119" t="s">
        <v>65</v>
      </c>
      <c r="R63" s="119" t="s">
        <v>65</v>
      </c>
      <c r="S63" s="119" t="s">
        <v>65</v>
      </c>
      <c r="T63" s="119" t="s">
        <v>65</v>
      </c>
      <c r="U63" s="119" t="s">
        <v>65</v>
      </c>
      <c r="V63" s="119" t="s">
        <v>65</v>
      </c>
      <c r="W63" s="119" t="s">
        <v>65</v>
      </c>
      <c r="X63" s="119" t="s">
        <v>65</v>
      </c>
      <c r="Y63" s="119" t="s">
        <v>65</v>
      </c>
      <c r="Z63" s="119" t="s">
        <v>65</v>
      </c>
      <c r="AA63" s="119" t="s">
        <v>65</v>
      </c>
      <c r="AB63" s="119" t="s">
        <v>65</v>
      </c>
      <c r="AC63" s="119" t="s">
        <v>65</v>
      </c>
      <c r="AD63" s="119" t="s">
        <v>65</v>
      </c>
      <c r="AE63" s="51"/>
      <c r="AF63" s="119" t="s">
        <v>65</v>
      </c>
      <c r="AG63" s="119" t="s">
        <v>65</v>
      </c>
      <c r="AH63" s="119" t="s">
        <v>65</v>
      </c>
      <c r="AI63" s="119" t="s">
        <v>65</v>
      </c>
      <c r="AJ63" s="119" t="s">
        <v>65</v>
      </c>
      <c r="AK63" s="119"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67">
        <v>1.4E-5</v>
      </c>
      <c r="F70" s="117">
        <v>2.3574999999999999E-2</v>
      </c>
      <c r="G70" s="117" t="s">
        <v>72</v>
      </c>
      <c r="H70" s="117">
        <v>2.0000000000000002E-5</v>
      </c>
      <c r="I70" s="117">
        <v>4.1199999999999999E-4</v>
      </c>
      <c r="J70" s="117">
        <v>1.237E-3</v>
      </c>
      <c r="K70" s="117">
        <v>3.7469999999999999E-3</v>
      </c>
      <c r="L70" s="117">
        <v>6.9999999999999999E-6</v>
      </c>
      <c r="M70" s="117">
        <v>0.42036099999999998</v>
      </c>
      <c r="N70" s="119" t="s">
        <v>65</v>
      </c>
      <c r="O70" s="119" t="s">
        <v>65</v>
      </c>
      <c r="P70" s="119" t="s">
        <v>65</v>
      </c>
      <c r="Q70" s="119" t="s">
        <v>65</v>
      </c>
      <c r="R70" s="119" t="s">
        <v>65</v>
      </c>
      <c r="S70" s="119" t="s">
        <v>65</v>
      </c>
      <c r="T70" s="119" t="s">
        <v>65</v>
      </c>
      <c r="U70" s="119" t="s">
        <v>65</v>
      </c>
      <c r="V70" s="119" t="s">
        <v>65</v>
      </c>
      <c r="W70" s="119" t="s">
        <v>65</v>
      </c>
      <c r="X70" s="119" t="s">
        <v>65</v>
      </c>
      <c r="Y70" s="119" t="s">
        <v>65</v>
      </c>
      <c r="Z70" s="119" t="s">
        <v>65</v>
      </c>
      <c r="AA70" s="119" t="s">
        <v>65</v>
      </c>
      <c r="AB70" s="119" t="s">
        <v>65</v>
      </c>
      <c r="AC70" s="119" t="s">
        <v>65</v>
      </c>
      <c r="AD70" s="119" t="s">
        <v>65</v>
      </c>
      <c r="AE70" s="51"/>
      <c r="AF70" s="119" t="s">
        <v>65</v>
      </c>
      <c r="AG70" s="119" t="s">
        <v>65</v>
      </c>
      <c r="AH70" s="119" t="s">
        <v>65</v>
      </c>
      <c r="AI70" s="119" t="s">
        <v>65</v>
      </c>
      <c r="AJ70" s="119" t="s">
        <v>65</v>
      </c>
      <c r="AK70" s="119" t="s">
        <v>65</v>
      </c>
      <c r="AL70" s="40" t="s">
        <v>151</v>
      </c>
    </row>
    <row r="71" spans="1:38" ht="26.25" customHeight="1" thickBot="1" x14ac:dyDescent="0.25">
      <c r="A71" s="60" t="s">
        <v>66</v>
      </c>
      <c r="B71" s="60" t="s">
        <v>209</v>
      </c>
      <c r="C71" s="61" t="s">
        <v>210</v>
      </c>
      <c r="D71" s="67"/>
      <c r="E71" s="117" t="s">
        <v>65</v>
      </c>
      <c r="F71" s="117">
        <v>1.7767999999999999E-2</v>
      </c>
      <c r="G71" s="117" t="s">
        <v>65</v>
      </c>
      <c r="H71" s="117">
        <v>7.3419999999999996E-3</v>
      </c>
      <c r="I71" s="117">
        <v>4.8799999999999999E-4</v>
      </c>
      <c r="J71" s="117">
        <v>2E-3</v>
      </c>
      <c r="K71" s="117">
        <v>4.4349999999999997E-3</v>
      </c>
      <c r="L71" s="117">
        <v>3.0000000000000001E-6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9" t="s">
        <v>65</v>
      </c>
      <c r="AG71" s="119" t="s">
        <v>65</v>
      </c>
      <c r="AH71" s="119" t="s">
        <v>65</v>
      </c>
      <c r="AI71" s="119" t="s">
        <v>65</v>
      </c>
      <c r="AJ71" s="119" t="s">
        <v>65</v>
      </c>
      <c r="AK71" s="119" t="s">
        <v>65</v>
      </c>
      <c r="AL71" s="40" t="s">
        <v>151</v>
      </c>
    </row>
    <row r="72" spans="1:38" ht="26.25" customHeight="1" thickBot="1" x14ac:dyDescent="0.25">
      <c r="A72" s="60" t="s">
        <v>66</v>
      </c>
      <c r="B72" s="60" t="s">
        <v>211</v>
      </c>
      <c r="C72" s="61" t="s">
        <v>212</v>
      </c>
      <c r="D72" s="62"/>
      <c r="E72" s="117">
        <v>1.1E-5</v>
      </c>
      <c r="F72" s="117">
        <v>3.9999999999999998E-6</v>
      </c>
      <c r="G72" s="117">
        <v>5.0000000000000004E-6</v>
      </c>
      <c r="H72" s="117" t="s">
        <v>72</v>
      </c>
      <c r="I72" s="117">
        <v>1.9999999999999999E-6</v>
      </c>
      <c r="J72" s="117">
        <v>1.9999999999999999E-6</v>
      </c>
      <c r="K72" s="117">
        <v>1.9999999999999999E-6</v>
      </c>
      <c r="L72" s="117">
        <v>0</v>
      </c>
      <c r="M72" s="117">
        <v>9.9999999999999995E-8</v>
      </c>
      <c r="N72" s="117">
        <v>2.1100000000000001E-4</v>
      </c>
      <c r="O72" s="117">
        <v>1.5999999999999999E-5</v>
      </c>
      <c r="P72" s="117">
        <v>3.9999999999999998E-6</v>
      </c>
      <c r="Q72" s="117">
        <v>9.9999999999999995E-7</v>
      </c>
      <c r="R72" s="117">
        <v>7.9999999999999996E-6</v>
      </c>
      <c r="S72" s="117">
        <v>1.9999999999999999E-6</v>
      </c>
      <c r="T72" s="117">
        <v>5.7000000000000003E-5</v>
      </c>
      <c r="U72" s="117" t="s">
        <v>72</v>
      </c>
      <c r="V72" s="117">
        <v>2.92E-4</v>
      </c>
      <c r="W72" s="117">
        <v>2.43E-4</v>
      </c>
      <c r="X72" s="117" t="s">
        <v>72</v>
      </c>
      <c r="Y72" s="117" t="s">
        <v>72</v>
      </c>
      <c r="Z72" s="117" t="s">
        <v>72</v>
      </c>
      <c r="AA72" s="117" t="s">
        <v>72</v>
      </c>
      <c r="AB72" s="117" t="s">
        <v>72</v>
      </c>
      <c r="AC72" s="117" t="s">
        <v>72</v>
      </c>
      <c r="AD72" s="117">
        <v>1.9999999999999999E-7</v>
      </c>
      <c r="AE72" s="51"/>
      <c r="AF72" s="119" t="s">
        <v>65</v>
      </c>
      <c r="AG72" s="119" t="s">
        <v>65</v>
      </c>
      <c r="AH72" s="119" t="s">
        <v>65</v>
      </c>
      <c r="AI72" s="119" t="s">
        <v>65</v>
      </c>
      <c r="AJ72" s="119" t="s">
        <v>65</v>
      </c>
      <c r="AK72" s="119">
        <v>8.1000000000000004E-5</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2.2829999999999999E-3</v>
      </c>
      <c r="G74" s="117" t="s">
        <v>65</v>
      </c>
      <c r="H74" s="117" t="s">
        <v>65</v>
      </c>
      <c r="I74" s="117">
        <v>3.8000000000000002E-5</v>
      </c>
      <c r="J74" s="117">
        <v>9.7E-5</v>
      </c>
      <c r="K74" s="117">
        <v>1.3899999999999999E-4</v>
      </c>
      <c r="L74" s="117">
        <v>9.9999999999999995E-7</v>
      </c>
      <c r="M74" s="117" t="s">
        <v>65</v>
      </c>
      <c r="N74" s="117" t="s">
        <v>65</v>
      </c>
      <c r="O74" s="117" t="s">
        <v>65</v>
      </c>
      <c r="P74" s="117" t="s">
        <v>65</v>
      </c>
      <c r="Q74" s="117" t="s">
        <v>65</v>
      </c>
      <c r="R74" s="117" t="s">
        <v>65</v>
      </c>
      <c r="S74" s="117" t="s">
        <v>65</v>
      </c>
      <c r="T74" s="117" t="s">
        <v>65</v>
      </c>
      <c r="U74" s="117" t="s">
        <v>65</v>
      </c>
      <c r="V74" s="117" t="s">
        <v>65</v>
      </c>
      <c r="W74" s="117">
        <v>1.27E-5</v>
      </c>
      <c r="X74" s="117" t="s">
        <v>65</v>
      </c>
      <c r="Y74" s="117" t="s">
        <v>65</v>
      </c>
      <c r="Z74" s="117" t="s">
        <v>65</v>
      </c>
      <c r="AA74" s="117" t="s">
        <v>65</v>
      </c>
      <c r="AB74" s="117" t="s">
        <v>65</v>
      </c>
      <c r="AC74" s="117">
        <v>1.82E-3</v>
      </c>
      <c r="AD74" s="117" t="s">
        <v>65</v>
      </c>
      <c r="AE74" s="51"/>
      <c r="AF74" s="117" t="s">
        <v>65</v>
      </c>
      <c r="AG74" s="117" t="s">
        <v>65</v>
      </c>
      <c r="AH74" s="117" t="s">
        <v>65</v>
      </c>
      <c r="AI74" s="117" t="s">
        <v>65</v>
      </c>
      <c r="AJ74" s="117" t="s">
        <v>65</v>
      </c>
      <c r="AK74" s="117">
        <v>3.6000000000000002E-4</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1.9999999999999999E-6</v>
      </c>
      <c r="H76" s="117" t="s">
        <v>65</v>
      </c>
      <c r="I76" s="117">
        <v>4.8000000000000001E-5</v>
      </c>
      <c r="J76" s="117">
        <v>9.7E-5</v>
      </c>
      <c r="K76" s="117">
        <v>1.21E-4</v>
      </c>
      <c r="L76" s="117" t="s">
        <v>65</v>
      </c>
      <c r="M76" s="117" t="s">
        <v>65</v>
      </c>
      <c r="N76" s="117">
        <v>1.4800000000000001E-2</v>
      </c>
      <c r="O76" s="117" t="s">
        <v>65</v>
      </c>
      <c r="P76" s="117" t="s">
        <v>65</v>
      </c>
      <c r="Q76" s="117" t="s">
        <v>65</v>
      </c>
      <c r="R76" s="117" t="s">
        <v>65</v>
      </c>
      <c r="S76" s="117" t="s">
        <v>65</v>
      </c>
      <c r="T76" s="117" t="s">
        <v>65</v>
      </c>
      <c r="U76" s="117" t="s">
        <v>65</v>
      </c>
      <c r="V76" s="117" t="s">
        <v>65</v>
      </c>
      <c r="W76" s="117">
        <v>2.8666000000000001E-2</v>
      </c>
      <c r="X76" s="117" t="s">
        <v>65</v>
      </c>
      <c r="Y76" s="117" t="s">
        <v>65</v>
      </c>
      <c r="Z76" s="117" t="s">
        <v>65</v>
      </c>
      <c r="AA76" s="117" t="s">
        <v>65</v>
      </c>
      <c r="AB76" s="117" t="s">
        <v>65</v>
      </c>
      <c r="AC76" s="117" t="s">
        <v>65</v>
      </c>
      <c r="AD76" s="117">
        <v>2.3E-5</v>
      </c>
      <c r="AE76" s="51"/>
      <c r="AF76" s="117" t="s">
        <v>65</v>
      </c>
      <c r="AG76" s="117" t="s">
        <v>65</v>
      </c>
      <c r="AH76" s="117" t="s">
        <v>65</v>
      </c>
      <c r="AI76" s="117" t="s">
        <v>65</v>
      </c>
      <c r="AJ76" s="117" t="s">
        <v>65</v>
      </c>
      <c r="AK76" s="62">
        <v>8.9580000000000002</v>
      </c>
      <c r="AL76" s="40" t="s">
        <v>225</v>
      </c>
    </row>
    <row r="77" spans="1:38" ht="26.25" customHeight="1" thickBot="1" x14ac:dyDescent="0.25">
      <c r="A77" s="60" t="s">
        <v>66</v>
      </c>
      <c r="B77" s="60" t="s">
        <v>226</v>
      </c>
      <c r="C77" s="61" t="s">
        <v>227</v>
      </c>
      <c r="D77" s="62"/>
      <c r="E77" s="117" t="s">
        <v>65</v>
      </c>
      <c r="F77" s="117" t="s">
        <v>65</v>
      </c>
      <c r="G77" s="117" t="s">
        <v>65</v>
      </c>
      <c r="H77" s="117" t="s">
        <v>65</v>
      </c>
      <c r="I77" s="117">
        <v>6.4999999999999994E-5</v>
      </c>
      <c r="J77" s="117">
        <v>7.2000000000000002E-5</v>
      </c>
      <c r="K77" s="117">
        <v>8.0000000000000007E-5</v>
      </c>
      <c r="L77" s="117" t="s">
        <v>65</v>
      </c>
      <c r="M77" s="117" t="s">
        <v>65</v>
      </c>
      <c r="N77" s="117" t="s">
        <v>65</v>
      </c>
      <c r="O77" s="117" t="s">
        <v>65</v>
      </c>
      <c r="P77" s="117" t="s">
        <v>65</v>
      </c>
      <c r="Q77" s="117" t="s">
        <v>65</v>
      </c>
      <c r="R77" s="117" t="s">
        <v>65</v>
      </c>
      <c r="S77" s="117" t="s">
        <v>65</v>
      </c>
      <c r="T77" s="117" t="s">
        <v>65</v>
      </c>
      <c r="U77" s="117" t="s">
        <v>65</v>
      </c>
      <c r="V77" s="117">
        <v>1.46E-2</v>
      </c>
      <c r="W77" s="117">
        <v>3.385E-3</v>
      </c>
      <c r="X77" s="117" t="s">
        <v>65</v>
      </c>
      <c r="Y77" s="117" t="s">
        <v>65</v>
      </c>
      <c r="Z77" s="117" t="s">
        <v>65</v>
      </c>
      <c r="AA77" s="117" t="s">
        <v>65</v>
      </c>
      <c r="AB77" s="117" t="s">
        <v>65</v>
      </c>
      <c r="AC77" s="117" t="s">
        <v>65</v>
      </c>
      <c r="AD77" s="117">
        <v>1.9999999999999999E-6</v>
      </c>
      <c r="AE77" s="51"/>
      <c r="AF77" s="117" t="s">
        <v>65</v>
      </c>
      <c r="AG77" s="117" t="s">
        <v>65</v>
      </c>
      <c r="AH77" s="117" t="s">
        <v>65</v>
      </c>
      <c r="AI77" s="117" t="s">
        <v>65</v>
      </c>
      <c r="AJ77" s="117" t="s">
        <v>65</v>
      </c>
      <c r="AK77" s="62">
        <v>0.67700000000000005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62">
        <v>3.3069000000000001E-2</v>
      </c>
      <c r="F80" s="117">
        <v>1.078E-2</v>
      </c>
      <c r="G80" s="117">
        <v>9.7E-5</v>
      </c>
      <c r="H80" s="117">
        <v>6.6008999999999998E-2</v>
      </c>
      <c r="I80" s="117">
        <v>0.12416000000000001</v>
      </c>
      <c r="J80" s="117">
        <v>0.16020799999999999</v>
      </c>
      <c r="K80" s="117">
        <v>0.26806099999999999</v>
      </c>
      <c r="L80" s="117">
        <v>7.4801999999999996E-4</v>
      </c>
      <c r="M80" s="62">
        <v>1.1155999999999999E-2</v>
      </c>
      <c r="N80" s="117">
        <v>3.8200000000000002E-4</v>
      </c>
      <c r="O80" s="117" t="s">
        <v>65</v>
      </c>
      <c r="P80" s="117" t="s">
        <v>65</v>
      </c>
      <c r="Q80" s="117" t="s">
        <v>65</v>
      </c>
      <c r="R80" s="117">
        <v>3.7054999999999998E-2</v>
      </c>
      <c r="S80" s="117">
        <v>5.5560000000000002E-3</v>
      </c>
      <c r="T80" s="117">
        <v>2.3179999999999999E-2</v>
      </c>
      <c r="U80" s="117" t="s">
        <v>65</v>
      </c>
      <c r="V80" s="117">
        <v>0.16030800000000001</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7" t="s">
        <v>65</v>
      </c>
      <c r="F82" s="167">
        <v>4.6852989999999997</v>
      </c>
      <c r="G82" s="117" t="s">
        <v>65</v>
      </c>
      <c r="H82" s="117" t="s">
        <v>65</v>
      </c>
      <c r="I82" s="117" t="s">
        <v>72</v>
      </c>
      <c r="J82" s="117" t="s">
        <v>65</v>
      </c>
      <c r="K82" s="117" t="s">
        <v>65</v>
      </c>
      <c r="L82" s="117" t="s">
        <v>65</v>
      </c>
      <c r="M82" s="117" t="s">
        <v>65</v>
      </c>
      <c r="N82" s="117" t="s">
        <v>65</v>
      </c>
      <c r="O82" s="117" t="s">
        <v>65</v>
      </c>
      <c r="P82" s="119" t="s">
        <v>65</v>
      </c>
      <c r="Q82" s="117" t="s">
        <v>65</v>
      </c>
      <c r="R82" s="117" t="s">
        <v>65</v>
      </c>
      <c r="S82" s="117" t="s">
        <v>65</v>
      </c>
      <c r="T82" s="117" t="s">
        <v>65</v>
      </c>
      <c r="U82" s="117" t="s">
        <v>65</v>
      </c>
      <c r="V82" s="117" t="s">
        <v>65</v>
      </c>
      <c r="W82" s="117" t="s">
        <v>65</v>
      </c>
      <c r="X82" s="117" t="s">
        <v>65</v>
      </c>
      <c r="Y82" s="117" t="s">
        <v>65</v>
      </c>
      <c r="Z82" s="117" t="s">
        <v>65</v>
      </c>
      <c r="AA82" s="117" t="s">
        <v>65</v>
      </c>
      <c r="AB82" s="117" t="s">
        <v>65</v>
      </c>
      <c r="AC82" s="117" t="s">
        <v>65</v>
      </c>
      <c r="AD82" s="117" t="s">
        <v>65</v>
      </c>
      <c r="AE82" s="51"/>
      <c r="AF82" s="117" t="s">
        <v>65</v>
      </c>
      <c r="AG82" s="117" t="s">
        <v>65</v>
      </c>
      <c r="AH82" s="117" t="s">
        <v>65</v>
      </c>
      <c r="AI82" s="117" t="s">
        <v>65</v>
      </c>
      <c r="AJ82" s="117" t="s">
        <v>65</v>
      </c>
      <c r="AK82" s="62" t="s">
        <v>65</v>
      </c>
      <c r="AL82" s="40" t="s">
        <v>243</v>
      </c>
    </row>
    <row r="83" spans="1:38" ht="26.25" customHeight="1" thickBot="1" x14ac:dyDescent="0.25">
      <c r="A83" s="60" t="s">
        <v>66</v>
      </c>
      <c r="B83" s="71" t="s">
        <v>244</v>
      </c>
      <c r="C83" s="72" t="s">
        <v>245</v>
      </c>
      <c r="D83" s="62"/>
      <c r="E83" s="119" t="s">
        <v>65</v>
      </c>
      <c r="F83" s="117">
        <v>2.6419999999999999E-2</v>
      </c>
      <c r="G83" s="119" t="s">
        <v>65</v>
      </c>
      <c r="H83" s="119" t="s">
        <v>65</v>
      </c>
      <c r="I83" s="117">
        <v>1.6509999999999999E-3</v>
      </c>
      <c r="J83" s="117">
        <v>3.3024999999999999E-2</v>
      </c>
      <c r="K83" s="117">
        <v>0.24768399999999999</v>
      </c>
      <c r="L83" s="117">
        <v>9.3999999999999994E-5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1651.2280000000001</v>
      </c>
      <c r="AL83" s="40" t="s">
        <v>151</v>
      </c>
    </row>
    <row r="84" spans="1:38" ht="26.25" customHeight="1" thickBot="1" x14ac:dyDescent="0.25">
      <c r="A84" s="60" t="s">
        <v>66</v>
      </c>
      <c r="B84" s="71" t="s">
        <v>246</v>
      </c>
      <c r="C84" s="72" t="s">
        <v>247</v>
      </c>
      <c r="D84" s="62"/>
      <c r="E84" s="117" t="s">
        <v>69</v>
      </c>
      <c r="F84" s="117" t="s">
        <v>69</v>
      </c>
      <c r="G84" s="117" t="s">
        <v>69</v>
      </c>
      <c r="H84" s="117" t="s">
        <v>69</v>
      </c>
      <c r="I84" s="117" t="s">
        <v>69</v>
      </c>
      <c r="J84" s="117" t="s">
        <v>69</v>
      </c>
      <c r="K84" s="117" t="s">
        <v>69</v>
      </c>
      <c r="L84" s="117" t="s">
        <v>69</v>
      </c>
      <c r="M84" s="117" t="s">
        <v>69</v>
      </c>
      <c r="N84" s="117" t="s">
        <v>69</v>
      </c>
      <c r="O84" s="117" t="s">
        <v>69</v>
      </c>
      <c r="P84" s="117" t="s">
        <v>69</v>
      </c>
      <c r="Q84" s="117" t="s">
        <v>69</v>
      </c>
      <c r="R84" s="117" t="s">
        <v>69</v>
      </c>
      <c r="S84" s="117" t="s">
        <v>69</v>
      </c>
      <c r="T84" s="117" t="s">
        <v>69</v>
      </c>
      <c r="U84" s="117" t="s">
        <v>69</v>
      </c>
      <c r="V84" s="117" t="s">
        <v>69</v>
      </c>
      <c r="W84" s="117" t="s">
        <v>69</v>
      </c>
      <c r="X84" s="117" t="s">
        <v>69</v>
      </c>
      <c r="Y84" s="117" t="s">
        <v>69</v>
      </c>
      <c r="Z84" s="117" t="s">
        <v>69</v>
      </c>
      <c r="AA84" s="117" t="s">
        <v>69</v>
      </c>
      <c r="AB84" s="117" t="s">
        <v>69</v>
      </c>
      <c r="AC84" s="117" t="s">
        <v>69</v>
      </c>
      <c r="AD84" s="117"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62" t="s">
        <v>65</v>
      </c>
      <c r="F85" s="117">
        <v>3.5076909999999999</v>
      </c>
      <c r="G85" s="62">
        <v>7.9999999999999996E-6</v>
      </c>
      <c r="H85" s="117" t="s">
        <v>65</v>
      </c>
      <c r="I85" s="117" t="s">
        <v>65</v>
      </c>
      <c r="J85" s="62">
        <v>1.2999999999999999E-5</v>
      </c>
      <c r="K85" s="62">
        <v>6.0899999999999995E-4</v>
      </c>
      <c r="L85" s="117" t="s">
        <v>65</v>
      </c>
      <c r="M85" s="62" t="s">
        <v>65</v>
      </c>
      <c r="N85" s="117" t="s">
        <v>65</v>
      </c>
      <c r="O85" s="117" t="s">
        <v>65</v>
      </c>
      <c r="P85" s="117" t="s">
        <v>65</v>
      </c>
      <c r="Q85" s="117" t="s">
        <v>65</v>
      </c>
      <c r="R85" s="117" t="s">
        <v>65</v>
      </c>
      <c r="S85" s="117" t="s">
        <v>65</v>
      </c>
      <c r="T85" s="117" t="s">
        <v>65</v>
      </c>
      <c r="U85" s="117" t="s">
        <v>65</v>
      </c>
      <c r="V85" s="62" t="s">
        <v>65</v>
      </c>
      <c r="W85" s="117" t="s">
        <v>65</v>
      </c>
      <c r="X85" s="117" t="s">
        <v>65</v>
      </c>
      <c r="Y85" s="117" t="s">
        <v>65</v>
      </c>
      <c r="Z85" s="117" t="s">
        <v>65</v>
      </c>
      <c r="AA85" s="117" t="s">
        <v>65</v>
      </c>
      <c r="AB85" s="117" t="s">
        <v>65</v>
      </c>
      <c r="AC85" s="117" t="s">
        <v>65</v>
      </c>
      <c r="AD85" s="117" t="s">
        <v>65</v>
      </c>
      <c r="AE85" s="51"/>
      <c r="AF85" s="117" t="s">
        <v>65</v>
      </c>
      <c r="AG85" s="117" t="s">
        <v>65</v>
      </c>
      <c r="AH85" s="117" t="s">
        <v>65</v>
      </c>
      <c r="AI85" s="117" t="s">
        <v>65</v>
      </c>
      <c r="AJ85" s="117" t="s">
        <v>65</v>
      </c>
      <c r="AK85" s="62">
        <v>21.547436999999999</v>
      </c>
      <c r="AL85" s="40" t="s">
        <v>250</v>
      </c>
    </row>
    <row r="86" spans="1:38" ht="26.25" customHeight="1" thickBot="1" x14ac:dyDescent="0.25">
      <c r="A86" s="60" t="s">
        <v>240</v>
      </c>
      <c r="B86" s="66" t="s">
        <v>251</v>
      </c>
      <c r="C86" s="70" t="s">
        <v>252</v>
      </c>
      <c r="D86" s="62"/>
      <c r="E86" s="117" t="s">
        <v>65</v>
      </c>
      <c r="F86" s="62">
        <v>9.3321000000000001E-2</v>
      </c>
      <c r="G86" s="117" t="s">
        <v>65</v>
      </c>
      <c r="H86" s="117" t="s">
        <v>65</v>
      </c>
      <c r="I86" s="117" t="s">
        <v>72</v>
      </c>
      <c r="J86" s="117" t="s">
        <v>65</v>
      </c>
      <c r="K86" s="62">
        <v>3.0000000000000001E-6</v>
      </c>
      <c r="L86" s="117" t="s">
        <v>65</v>
      </c>
      <c r="M86" s="117" t="s">
        <v>65</v>
      </c>
      <c r="N86" s="62">
        <v>6.7000000000000002E-5</v>
      </c>
      <c r="O86" s="117" t="s">
        <v>65</v>
      </c>
      <c r="P86" s="117" t="s">
        <v>65</v>
      </c>
      <c r="Q86" s="117" t="s">
        <v>65</v>
      </c>
      <c r="R86" s="117" t="s">
        <v>65</v>
      </c>
      <c r="S86" s="117" t="s">
        <v>65</v>
      </c>
      <c r="T86" s="117" t="s">
        <v>65</v>
      </c>
      <c r="U86" s="117" t="s">
        <v>65</v>
      </c>
      <c r="V86" s="117" t="s">
        <v>65</v>
      </c>
      <c r="W86" s="117" t="s">
        <v>65</v>
      </c>
      <c r="X86" s="117" t="s">
        <v>65</v>
      </c>
      <c r="Y86" s="117" t="s">
        <v>65</v>
      </c>
      <c r="Z86" s="117" t="s">
        <v>65</v>
      </c>
      <c r="AA86" s="117" t="s">
        <v>65</v>
      </c>
      <c r="AB86" s="117" t="s">
        <v>65</v>
      </c>
      <c r="AC86" s="117" t="s">
        <v>65</v>
      </c>
      <c r="AD86" s="117" t="s">
        <v>65</v>
      </c>
      <c r="AE86" s="51"/>
      <c r="AF86" s="117" t="s">
        <v>65</v>
      </c>
      <c r="AG86" s="117" t="s">
        <v>65</v>
      </c>
      <c r="AH86" s="117" t="s">
        <v>65</v>
      </c>
      <c r="AI86" s="117" t="s">
        <v>65</v>
      </c>
      <c r="AJ86" s="117" t="s">
        <v>65</v>
      </c>
      <c r="AK86" s="62">
        <v>0.25125500000000001</v>
      </c>
      <c r="AL86" s="40" t="s">
        <v>243</v>
      </c>
    </row>
    <row r="87" spans="1:38" ht="26.25" customHeight="1" thickBot="1" x14ac:dyDescent="0.25">
      <c r="A87" s="60" t="s">
        <v>240</v>
      </c>
      <c r="B87" s="66" t="s">
        <v>253</v>
      </c>
      <c r="C87" s="70" t="s">
        <v>254</v>
      </c>
      <c r="D87" s="62"/>
      <c r="E87" s="117" t="s">
        <v>65</v>
      </c>
      <c r="F87" s="62">
        <v>7.3540000000000003E-3</v>
      </c>
      <c r="G87" s="117" t="s">
        <v>65</v>
      </c>
      <c r="H87" s="117" t="s">
        <v>65</v>
      </c>
      <c r="I87" s="117" t="s">
        <v>72</v>
      </c>
      <c r="J87" s="117" t="s">
        <v>65</v>
      </c>
      <c r="K87" s="117" t="s">
        <v>65</v>
      </c>
      <c r="L87" s="117" t="s">
        <v>65</v>
      </c>
      <c r="M87" s="117" t="s">
        <v>65</v>
      </c>
      <c r="N87" s="117" t="s">
        <v>65</v>
      </c>
      <c r="O87" s="117" t="s">
        <v>65</v>
      </c>
      <c r="P87" s="117" t="s">
        <v>65</v>
      </c>
      <c r="Q87" s="117" t="s">
        <v>65</v>
      </c>
      <c r="R87" s="117" t="s">
        <v>65</v>
      </c>
      <c r="S87" s="117" t="s">
        <v>65</v>
      </c>
      <c r="T87" s="117" t="s">
        <v>65</v>
      </c>
      <c r="U87" s="117" t="s">
        <v>65</v>
      </c>
      <c r="V87" s="117" t="s">
        <v>65</v>
      </c>
      <c r="W87" s="117" t="s">
        <v>65</v>
      </c>
      <c r="X87" s="117" t="s">
        <v>65</v>
      </c>
      <c r="Y87" s="117" t="s">
        <v>65</v>
      </c>
      <c r="Z87" s="117" t="s">
        <v>65</v>
      </c>
      <c r="AA87" s="117" t="s">
        <v>65</v>
      </c>
      <c r="AB87" s="117" t="s">
        <v>65</v>
      </c>
      <c r="AC87" s="117" t="s">
        <v>65</v>
      </c>
      <c r="AD87" s="117" t="s">
        <v>65</v>
      </c>
      <c r="AE87" s="51"/>
      <c r="AF87" s="117" t="s">
        <v>65</v>
      </c>
      <c r="AG87" s="117" t="s">
        <v>65</v>
      </c>
      <c r="AH87" s="117" t="s">
        <v>65</v>
      </c>
      <c r="AI87" s="117" t="s">
        <v>65</v>
      </c>
      <c r="AJ87" s="117" t="s">
        <v>65</v>
      </c>
      <c r="AK87" s="62">
        <v>1.3259E-2</v>
      </c>
      <c r="AL87" s="40" t="s">
        <v>243</v>
      </c>
    </row>
    <row r="88" spans="1:38" ht="26.25" customHeight="1" thickBot="1" x14ac:dyDescent="0.25">
      <c r="A88" s="60" t="s">
        <v>240</v>
      </c>
      <c r="B88" s="66" t="s">
        <v>255</v>
      </c>
      <c r="C88" s="70" t="s">
        <v>256</v>
      </c>
      <c r="D88" s="62"/>
      <c r="E88" s="117" t="s">
        <v>72</v>
      </c>
      <c r="F88" s="62">
        <v>0.12909000000000001</v>
      </c>
      <c r="G88" s="117" t="s">
        <v>72</v>
      </c>
      <c r="H88" s="62">
        <v>2.9499999999999999E-3</v>
      </c>
      <c r="I88" s="117" t="s">
        <v>72</v>
      </c>
      <c r="J88" s="117" t="s">
        <v>72</v>
      </c>
      <c r="K88" s="62">
        <v>3.1679999999999998E-3</v>
      </c>
      <c r="L88" s="117" t="s">
        <v>72</v>
      </c>
      <c r="M88" s="62">
        <v>2.9529999999999999E-3</v>
      </c>
      <c r="N88" s="117" t="s">
        <v>72</v>
      </c>
      <c r="O88" s="117" t="s">
        <v>72</v>
      </c>
      <c r="P88" s="117" t="s">
        <v>72</v>
      </c>
      <c r="Q88" s="117" t="s">
        <v>72</v>
      </c>
      <c r="R88" s="62">
        <v>2.7E-4</v>
      </c>
      <c r="S88" s="117" t="s">
        <v>72</v>
      </c>
      <c r="T88" s="117" t="s">
        <v>72</v>
      </c>
      <c r="U88" s="117" t="s">
        <v>72</v>
      </c>
      <c r="V88" s="62">
        <v>1.9999999999999999E-6</v>
      </c>
      <c r="W88" s="117" t="s">
        <v>72</v>
      </c>
      <c r="X88" s="117" t="s">
        <v>72</v>
      </c>
      <c r="Y88" s="117" t="s">
        <v>72</v>
      </c>
      <c r="Z88" s="117" t="s">
        <v>72</v>
      </c>
      <c r="AA88" s="117" t="s">
        <v>72</v>
      </c>
      <c r="AB88" s="117" t="s">
        <v>72</v>
      </c>
      <c r="AC88" s="117" t="s">
        <v>72</v>
      </c>
      <c r="AD88" s="117" t="s">
        <v>72</v>
      </c>
      <c r="AE88" s="51"/>
      <c r="AF88" s="117" t="s">
        <v>65</v>
      </c>
      <c r="AG88" s="117" t="s">
        <v>65</v>
      </c>
      <c r="AH88" s="117" t="s">
        <v>65</v>
      </c>
      <c r="AI88" s="117" t="s">
        <v>65</v>
      </c>
      <c r="AJ88" s="117" t="s">
        <v>65</v>
      </c>
      <c r="AK88" s="62">
        <v>11.765976</v>
      </c>
      <c r="AL88" s="40" t="s">
        <v>151</v>
      </c>
    </row>
    <row r="89" spans="1:38" ht="26.25" customHeight="1" thickBot="1" x14ac:dyDescent="0.25">
      <c r="A89" s="60" t="s">
        <v>240</v>
      </c>
      <c r="B89" s="66" t="s">
        <v>257</v>
      </c>
      <c r="C89" s="70" t="s">
        <v>258</v>
      </c>
      <c r="D89" s="62"/>
      <c r="E89" s="117" t="s">
        <v>65</v>
      </c>
      <c r="F89" s="62">
        <v>0.46954400000000002</v>
      </c>
      <c r="G89" s="117" t="s">
        <v>65</v>
      </c>
      <c r="H89" s="117" t="s">
        <v>65</v>
      </c>
      <c r="I89" s="117" t="s">
        <v>72</v>
      </c>
      <c r="J89" s="166" t="s">
        <v>65</v>
      </c>
      <c r="K89" s="62">
        <v>1.024E-3</v>
      </c>
      <c r="L89" s="117" t="s">
        <v>72</v>
      </c>
      <c r="M89" s="117" t="s">
        <v>65</v>
      </c>
      <c r="N89" s="117" t="s">
        <v>65</v>
      </c>
      <c r="O89" s="117" t="s">
        <v>65</v>
      </c>
      <c r="P89" s="117" t="s">
        <v>65</v>
      </c>
      <c r="Q89" s="117" t="s">
        <v>65</v>
      </c>
      <c r="R89" s="117" t="s">
        <v>65</v>
      </c>
      <c r="S89" s="117" t="s">
        <v>65</v>
      </c>
      <c r="T89" s="117" t="s">
        <v>65</v>
      </c>
      <c r="U89" s="117" t="s">
        <v>65</v>
      </c>
      <c r="V89" s="117" t="s">
        <v>65</v>
      </c>
      <c r="W89" s="117" t="s">
        <v>65</v>
      </c>
      <c r="X89" s="117" t="s">
        <v>65</v>
      </c>
      <c r="Y89" s="117" t="s">
        <v>65</v>
      </c>
      <c r="Z89" s="117" t="s">
        <v>65</v>
      </c>
      <c r="AA89" s="117" t="s">
        <v>65</v>
      </c>
      <c r="AB89" s="117" t="s">
        <v>65</v>
      </c>
      <c r="AC89" s="117" t="s">
        <v>65</v>
      </c>
      <c r="AD89" s="117" t="s">
        <v>65</v>
      </c>
      <c r="AE89" s="51"/>
      <c r="AF89" s="117" t="s">
        <v>65</v>
      </c>
      <c r="AG89" s="117" t="s">
        <v>65</v>
      </c>
      <c r="AH89" s="117" t="s">
        <v>65</v>
      </c>
      <c r="AI89" s="117" t="s">
        <v>65</v>
      </c>
      <c r="AJ89" s="117" t="s">
        <v>65</v>
      </c>
      <c r="AK89" s="204">
        <v>1.6806479999999999</v>
      </c>
      <c r="AL89" s="40" t="s">
        <v>151</v>
      </c>
    </row>
    <row r="90" spans="1:38" s="5" customFormat="1" ht="26.25" customHeight="1" thickBot="1" x14ac:dyDescent="0.25">
      <c r="A90" s="60" t="s">
        <v>240</v>
      </c>
      <c r="B90" s="66" t="s">
        <v>259</v>
      </c>
      <c r="C90" s="70" t="s">
        <v>260</v>
      </c>
      <c r="D90" s="62"/>
      <c r="E90" s="117" t="s">
        <v>72</v>
      </c>
      <c r="F90" s="62">
        <v>0.81031900000000001</v>
      </c>
      <c r="G90" s="117" t="s">
        <v>72</v>
      </c>
      <c r="H90" s="62">
        <v>3.9999999999999998E-6</v>
      </c>
      <c r="I90" s="117" t="s">
        <v>72</v>
      </c>
      <c r="J90" s="62">
        <v>1.03E-4</v>
      </c>
      <c r="K90" s="62">
        <v>1.0201999999999999E-2</v>
      </c>
      <c r="L90" s="117" t="s">
        <v>72</v>
      </c>
      <c r="M90" s="117" t="s">
        <v>72</v>
      </c>
      <c r="N90" s="117" t="s">
        <v>72</v>
      </c>
      <c r="O90" s="117" t="s">
        <v>72</v>
      </c>
      <c r="P90" s="117" t="s">
        <v>72</v>
      </c>
      <c r="Q90" s="117" t="s">
        <v>72</v>
      </c>
      <c r="R90" s="62">
        <v>9.9999999999999995E-7</v>
      </c>
      <c r="S90" s="117" t="s">
        <v>72</v>
      </c>
      <c r="T90" s="117" t="s">
        <v>72</v>
      </c>
      <c r="U90" s="117" t="s">
        <v>72</v>
      </c>
      <c r="V90" s="117" t="s">
        <v>72</v>
      </c>
      <c r="W90" s="117" t="s">
        <v>72</v>
      </c>
      <c r="X90" s="117" t="s">
        <v>72</v>
      </c>
      <c r="Y90" s="117" t="s">
        <v>72</v>
      </c>
      <c r="Z90" s="117" t="s">
        <v>72</v>
      </c>
      <c r="AA90" s="117" t="s">
        <v>72</v>
      </c>
      <c r="AB90" s="117" t="s">
        <v>72</v>
      </c>
      <c r="AC90" s="117" t="s">
        <v>72</v>
      </c>
      <c r="AD90" s="117" t="s">
        <v>72</v>
      </c>
      <c r="AE90" s="51"/>
      <c r="AF90" s="117" t="s">
        <v>65</v>
      </c>
      <c r="AG90" s="117" t="s">
        <v>65</v>
      </c>
      <c r="AH90" s="117" t="s">
        <v>65</v>
      </c>
      <c r="AI90" s="117" t="s">
        <v>65</v>
      </c>
      <c r="AJ90" s="117" t="s">
        <v>65</v>
      </c>
      <c r="AK90" s="117" t="s">
        <v>65</v>
      </c>
      <c r="AL90" s="40" t="s">
        <v>151</v>
      </c>
    </row>
    <row r="91" spans="1:38" ht="26.25" customHeight="1" thickBot="1" x14ac:dyDescent="0.25">
      <c r="A91" s="60" t="s">
        <v>240</v>
      </c>
      <c r="B91" s="64" t="s">
        <v>261</v>
      </c>
      <c r="C91" s="66" t="s">
        <v>262</v>
      </c>
      <c r="D91" s="62"/>
      <c r="E91" s="117">
        <v>3.388E-3</v>
      </c>
      <c r="F91" s="117">
        <v>4.9786999999999998E-2</v>
      </c>
      <c r="G91" s="117">
        <v>1.307E-3</v>
      </c>
      <c r="H91" s="117">
        <v>7.5510000000000004E-3</v>
      </c>
      <c r="I91" s="117">
        <v>7.0707000000000006E-2</v>
      </c>
      <c r="J91" s="117">
        <v>9.1476000000000002E-2</v>
      </c>
      <c r="K91" s="117">
        <v>9.5765000000000003E-2</v>
      </c>
      <c r="L91" s="117">
        <v>2.1701000000000002E-2</v>
      </c>
      <c r="M91" s="117">
        <v>0.10334400000000001</v>
      </c>
      <c r="N91" s="117">
        <v>0.33940599999999999</v>
      </c>
      <c r="O91" s="117">
        <v>1.6959999999999999E-2</v>
      </c>
      <c r="P91" s="117">
        <v>2.4672999999999999E-5</v>
      </c>
      <c r="Q91" s="117">
        <v>5.7600000000000001E-4</v>
      </c>
      <c r="R91" s="117">
        <v>3.4854999999999997E-2</v>
      </c>
      <c r="S91" s="117">
        <v>1.34053</v>
      </c>
      <c r="T91" s="117">
        <v>6.4482999999999999E-2</v>
      </c>
      <c r="U91" s="117">
        <v>6.6449999999999999E-3</v>
      </c>
      <c r="V91" s="117">
        <v>0.77628700000000006</v>
      </c>
      <c r="W91" s="117">
        <v>1.8200000000000001E-4</v>
      </c>
      <c r="X91" s="117">
        <v>2.02E-4</v>
      </c>
      <c r="Y91" s="117">
        <v>8.2000000000000001E-5</v>
      </c>
      <c r="Z91" s="117">
        <v>8.2000000000000001E-5</v>
      </c>
      <c r="AA91" s="117">
        <v>8.2000000000000001E-5</v>
      </c>
      <c r="AB91" s="62">
        <v>4.4799999999999999E-4</v>
      </c>
      <c r="AC91" s="117" t="s">
        <v>72</v>
      </c>
      <c r="AD91" s="117" t="s">
        <v>72</v>
      </c>
      <c r="AE91" s="51"/>
      <c r="AF91" s="117" t="s">
        <v>65</v>
      </c>
      <c r="AG91" s="117" t="s">
        <v>65</v>
      </c>
      <c r="AH91" s="117" t="s">
        <v>65</v>
      </c>
      <c r="AI91" s="117" t="s">
        <v>65</v>
      </c>
      <c r="AJ91" s="117" t="s">
        <v>65</v>
      </c>
      <c r="AK91" s="117" t="s">
        <v>65</v>
      </c>
      <c r="AL91" s="40" t="s">
        <v>151</v>
      </c>
    </row>
    <row r="92" spans="1:38" ht="26.25" customHeight="1" thickBot="1" x14ac:dyDescent="0.25">
      <c r="A92" s="60" t="s">
        <v>66</v>
      </c>
      <c r="B92" s="60" t="s">
        <v>263</v>
      </c>
      <c r="C92" s="61" t="s">
        <v>264</v>
      </c>
      <c r="D92" s="67"/>
      <c r="E92" s="67">
        <v>1.2484E-2</v>
      </c>
      <c r="F92" s="166">
        <v>1.2916E-2</v>
      </c>
      <c r="G92" s="117" t="s">
        <v>65</v>
      </c>
      <c r="H92" s="117" t="s">
        <v>65</v>
      </c>
      <c r="I92" s="117">
        <v>2.6693999999999999E-2</v>
      </c>
      <c r="J92" s="117">
        <v>3.5591999999999999E-2</v>
      </c>
      <c r="K92" s="117">
        <v>4.4490000000000002E-2</v>
      </c>
      <c r="L92" s="117">
        <v>6.9399999999999996E-4</v>
      </c>
      <c r="M92" s="166">
        <v>2.4499999999999999E-4</v>
      </c>
      <c r="N92" s="119" t="s">
        <v>65</v>
      </c>
      <c r="O92" s="119" t="s">
        <v>65</v>
      </c>
      <c r="P92" s="119" t="s">
        <v>65</v>
      </c>
      <c r="Q92" s="119" t="s">
        <v>65</v>
      </c>
      <c r="R92" s="119" t="s">
        <v>65</v>
      </c>
      <c r="S92" s="119" t="s">
        <v>65</v>
      </c>
      <c r="T92" s="119" t="s">
        <v>65</v>
      </c>
      <c r="U92" s="119" t="s">
        <v>65</v>
      </c>
      <c r="V92" s="119" t="s">
        <v>65</v>
      </c>
      <c r="W92" s="119" t="s">
        <v>65</v>
      </c>
      <c r="X92" s="119" t="s">
        <v>65</v>
      </c>
      <c r="Y92" s="119" t="s">
        <v>65</v>
      </c>
      <c r="Z92" s="119" t="s">
        <v>65</v>
      </c>
      <c r="AA92" s="119" t="s">
        <v>65</v>
      </c>
      <c r="AB92" s="119" t="s">
        <v>65</v>
      </c>
      <c r="AC92" s="119" t="s">
        <v>65</v>
      </c>
      <c r="AD92" s="119" t="s">
        <v>65</v>
      </c>
      <c r="AE92" s="51"/>
      <c r="AF92" s="119" t="s">
        <v>65</v>
      </c>
      <c r="AG92" s="119" t="s">
        <v>65</v>
      </c>
      <c r="AH92" s="119" t="s">
        <v>65</v>
      </c>
      <c r="AI92" s="119" t="s">
        <v>65</v>
      </c>
      <c r="AJ92" s="119" t="s">
        <v>65</v>
      </c>
      <c r="AK92" s="119" t="s">
        <v>65</v>
      </c>
      <c r="AL92" s="40" t="s">
        <v>265</v>
      </c>
    </row>
    <row r="93" spans="1:38" ht="26.25" customHeight="1" thickBot="1" x14ac:dyDescent="0.25">
      <c r="A93" s="60" t="s">
        <v>66</v>
      </c>
      <c r="B93" s="64" t="s">
        <v>266</v>
      </c>
      <c r="C93" s="61" t="s">
        <v>267</v>
      </c>
      <c r="D93" s="67"/>
      <c r="E93" s="67">
        <v>2.4599999999999999E-3</v>
      </c>
      <c r="F93" s="166">
        <v>0.69445800000000002</v>
      </c>
      <c r="G93" s="117">
        <v>3.0000000000000001E-6</v>
      </c>
      <c r="H93" s="166">
        <v>1.4E-5</v>
      </c>
      <c r="I93" s="117">
        <v>5.4679999999999998E-3</v>
      </c>
      <c r="J93" s="117">
        <v>1.6409E-2</v>
      </c>
      <c r="K93" s="117">
        <v>4.9710999999999998E-2</v>
      </c>
      <c r="L93" s="117" t="s">
        <v>65</v>
      </c>
      <c r="M93" s="117">
        <v>9.5390000000000006E-3</v>
      </c>
      <c r="N93" s="119" t="s">
        <v>65</v>
      </c>
      <c r="O93" s="119" t="s">
        <v>65</v>
      </c>
      <c r="P93" s="119" t="s">
        <v>65</v>
      </c>
      <c r="Q93" s="119" t="s">
        <v>65</v>
      </c>
      <c r="R93" s="119" t="s">
        <v>65</v>
      </c>
      <c r="S93" s="119" t="s">
        <v>65</v>
      </c>
      <c r="T93" s="119" t="s">
        <v>65</v>
      </c>
      <c r="U93" s="119" t="s">
        <v>65</v>
      </c>
      <c r="V93" s="119" t="s">
        <v>65</v>
      </c>
      <c r="W93" s="119" t="s">
        <v>65</v>
      </c>
      <c r="X93" s="119" t="s">
        <v>65</v>
      </c>
      <c r="Y93" s="119" t="s">
        <v>65</v>
      </c>
      <c r="Z93" s="119" t="s">
        <v>65</v>
      </c>
      <c r="AA93" s="119" t="s">
        <v>65</v>
      </c>
      <c r="AB93" s="119" t="s">
        <v>65</v>
      </c>
      <c r="AC93" s="119" t="s">
        <v>65</v>
      </c>
      <c r="AD93" s="119" t="s">
        <v>65</v>
      </c>
      <c r="AE93" s="51"/>
      <c r="AF93" s="119" t="s">
        <v>65</v>
      </c>
      <c r="AG93" s="119" t="s">
        <v>65</v>
      </c>
      <c r="AH93" s="119" t="s">
        <v>65</v>
      </c>
      <c r="AI93" s="119" t="s">
        <v>65</v>
      </c>
      <c r="AJ93" s="119" t="s">
        <v>65</v>
      </c>
      <c r="AK93" s="119" t="s">
        <v>65</v>
      </c>
      <c r="AL93" s="40" t="s">
        <v>268</v>
      </c>
    </row>
    <row r="94" spans="1:38" ht="26.25" customHeight="1" thickBot="1" x14ac:dyDescent="0.25">
      <c r="A94" s="60" t="s">
        <v>66</v>
      </c>
      <c r="B94" s="73" t="s">
        <v>269</v>
      </c>
      <c r="C94" s="61" t="s">
        <v>270</v>
      </c>
      <c r="D94" s="62"/>
      <c r="E94" s="119" t="s">
        <v>65</v>
      </c>
      <c r="F94" s="119" t="s">
        <v>65</v>
      </c>
      <c r="G94" s="119" t="s">
        <v>65</v>
      </c>
      <c r="H94" s="119" t="s">
        <v>65</v>
      </c>
      <c r="I94" s="119" t="s">
        <v>65</v>
      </c>
      <c r="J94" s="119" t="s">
        <v>65</v>
      </c>
      <c r="K94" s="119" t="s">
        <v>65</v>
      </c>
      <c r="L94" s="119" t="s">
        <v>65</v>
      </c>
      <c r="M94" s="119" t="s">
        <v>65</v>
      </c>
      <c r="N94" s="119" t="s">
        <v>65</v>
      </c>
      <c r="O94" s="119" t="s">
        <v>65</v>
      </c>
      <c r="P94" s="119" t="s">
        <v>65</v>
      </c>
      <c r="Q94" s="119" t="s">
        <v>65</v>
      </c>
      <c r="R94" s="119" t="s">
        <v>65</v>
      </c>
      <c r="S94" s="119" t="s">
        <v>65</v>
      </c>
      <c r="T94" s="119" t="s">
        <v>65</v>
      </c>
      <c r="U94" s="119" t="s">
        <v>65</v>
      </c>
      <c r="V94" s="119" t="s">
        <v>65</v>
      </c>
      <c r="W94" s="119" t="s">
        <v>65</v>
      </c>
      <c r="X94" s="119" t="s">
        <v>65</v>
      </c>
      <c r="Y94" s="119" t="s">
        <v>65</v>
      </c>
      <c r="Z94" s="119" t="s">
        <v>65</v>
      </c>
      <c r="AA94" s="119" t="s">
        <v>65</v>
      </c>
      <c r="AB94" s="119" t="s">
        <v>65</v>
      </c>
      <c r="AC94" s="119" t="s">
        <v>65</v>
      </c>
      <c r="AD94" s="119" t="s">
        <v>65</v>
      </c>
      <c r="AE94" s="51"/>
      <c r="AF94" s="119" t="s">
        <v>65</v>
      </c>
      <c r="AG94" s="119" t="s">
        <v>65</v>
      </c>
      <c r="AH94" s="119" t="s">
        <v>65</v>
      </c>
      <c r="AI94" s="119" t="s">
        <v>65</v>
      </c>
      <c r="AJ94" s="119" t="s">
        <v>65</v>
      </c>
      <c r="AK94" s="119" t="s">
        <v>65</v>
      </c>
      <c r="AL94" s="40" t="s">
        <v>151</v>
      </c>
    </row>
    <row r="95" spans="1:38" ht="26.25" customHeight="1" thickBot="1" x14ac:dyDescent="0.25">
      <c r="A95" s="60" t="s">
        <v>66</v>
      </c>
      <c r="B95" s="73" t="s">
        <v>271</v>
      </c>
      <c r="C95" s="61" t="s">
        <v>272</v>
      </c>
      <c r="D95" s="67"/>
      <c r="E95" s="67">
        <v>2.5950000000000001E-3</v>
      </c>
      <c r="F95" s="166">
        <v>2.5500000000000002E-3</v>
      </c>
      <c r="G95" s="117">
        <v>3.9999999999999998E-6</v>
      </c>
      <c r="H95" s="119" t="s">
        <v>65</v>
      </c>
      <c r="I95" s="117">
        <v>2.4143999999999999E-2</v>
      </c>
      <c r="J95" s="117">
        <v>7.2323999999999999E-2</v>
      </c>
      <c r="K95" s="117">
        <v>0.22051299999999999</v>
      </c>
      <c r="L95" s="119" t="s">
        <v>65</v>
      </c>
      <c r="M95" s="166">
        <v>1.5950000000000001E-3</v>
      </c>
      <c r="N95" s="119" t="s">
        <v>65</v>
      </c>
      <c r="O95" s="119" t="s">
        <v>65</v>
      </c>
      <c r="P95" s="119" t="s">
        <v>65</v>
      </c>
      <c r="Q95" s="119" t="s">
        <v>65</v>
      </c>
      <c r="R95" s="119" t="s">
        <v>65</v>
      </c>
      <c r="S95" s="119" t="s">
        <v>65</v>
      </c>
      <c r="T95" s="119" t="s">
        <v>65</v>
      </c>
      <c r="U95" s="119" t="s">
        <v>65</v>
      </c>
      <c r="V95" s="119" t="s">
        <v>65</v>
      </c>
      <c r="W95" s="119" t="s">
        <v>65</v>
      </c>
      <c r="X95" s="119" t="s">
        <v>65</v>
      </c>
      <c r="Y95" s="119" t="s">
        <v>65</v>
      </c>
      <c r="Z95" s="119" t="s">
        <v>65</v>
      </c>
      <c r="AA95" s="119" t="s">
        <v>65</v>
      </c>
      <c r="AB95" s="119" t="s">
        <v>65</v>
      </c>
      <c r="AC95" s="119" t="s">
        <v>65</v>
      </c>
      <c r="AD95" s="119" t="s">
        <v>65</v>
      </c>
      <c r="AE95" s="51"/>
      <c r="AF95" s="119" t="s">
        <v>65</v>
      </c>
      <c r="AG95" s="119" t="s">
        <v>65</v>
      </c>
      <c r="AH95" s="119" t="s">
        <v>65</v>
      </c>
      <c r="AI95" s="119" t="s">
        <v>65</v>
      </c>
      <c r="AJ95" s="119" t="s">
        <v>65</v>
      </c>
      <c r="AK95" s="119" t="s">
        <v>65</v>
      </c>
      <c r="AL95" s="40" t="s">
        <v>151</v>
      </c>
    </row>
    <row r="96" spans="1:38" ht="26.25" customHeight="1" thickBot="1" x14ac:dyDescent="0.25">
      <c r="A96" s="60" t="s">
        <v>66</v>
      </c>
      <c r="B96" s="64" t="s">
        <v>273</v>
      </c>
      <c r="C96" s="61" t="s">
        <v>274</v>
      </c>
      <c r="D96" s="74"/>
      <c r="E96" s="117"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119" t="s">
        <v>65</v>
      </c>
      <c r="F97" s="119" t="s">
        <v>65</v>
      </c>
      <c r="G97" s="119" t="s">
        <v>65</v>
      </c>
      <c r="H97" s="119" t="s">
        <v>65</v>
      </c>
      <c r="I97" s="119" t="s">
        <v>65</v>
      </c>
      <c r="J97" s="119" t="s">
        <v>65</v>
      </c>
      <c r="K97" s="119" t="s">
        <v>65</v>
      </c>
      <c r="L97" s="119" t="s">
        <v>65</v>
      </c>
      <c r="M97" s="119" t="s">
        <v>65</v>
      </c>
      <c r="N97" s="119" t="s">
        <v>65</v>
      </c>
      <c r="O97" s="119" t="s">
        <v>65</v>
      </c>
      <c r="P97" s="119" t="s">
        <v>65</v>
      </c>
      <c r="Q97" s="119" t="s">
        <v>65</v>
      </c>
      <c r="R97" s="119" t="s">
        <v>65</v>
      </c>
      <c r="S97" s="119" t="s">
        <v>65</v>
      </c>
      <c r="T97" s="119" t="s">
        <v>65</v>
      </c>
      <c r="U97" s="119" t="s">
        <v>65</v>
      </c>
      <c r="V97" s="119" t="s">
        <v>65</v>
      </c>
      <c r="W97" s="119" t="s">
        <v>65</v>
      </c>
      <c r="X97" s="119" t="s">
        <v>65</v>
      </c>
      <c r="Y97" s="119" t="s">
        <v>65</v>
      </c>
      <c r="Z97" s="119" t="s">
        <v>65</v>
      </c>
      <c r="AA97" s="119" t="s">
        <v>65</v>
      </c>
      <c r="AB97" s="119" t="s">
        <v>65</v>
      </c>
      <c r="AC97" s="119" t="s">
        <v>65</v>
      </c>
      <c r="AD97" s="119" t="s">
        <v>65</v>
      </c>
      <c r="AE97" s="51"/>
      <c r="AF97" s="119" t="s">
        <v>65</v>
      </c>
      <c r="AG97" s="119" t="s">
        <v>65</v>
      </c>
      <c r="AH97" s="119" t="s">
        <v>65</v>
      </c>
      <c r="AI97" s="119" t="s">
        <v>65</v>
      </c>
      <c r="AJ97" s="119" t="s">
        <v>65</v>
      </c>
      <c r="AK97" s="119" t="s">
        <v>65</v>
      </c>
      <c r="AL97" s="40" t="s">
        <v>151</v>
      </c>
    </row>
    <row r="98" spans="1:38" ht="26.25" customHeight="1" thickBot="1" x14ac:dyDescent="0.25">
      <c r="A98" s="60" t="s">
        <v>66</v>
      </c>
      <c r="B98" s="64" t="s">
        <v>277</v>
      </c>
      <c r="C98" s="66" t="s">
        <v>278</v>
      </c>
      <c r="D98" s="74"/>
      <c r="E98" s="119" t="s">
        <v>65</v>
      </c>
      <c r="F98" s="117">
        <v>2.8E-5</v>
      </c>
      <c r="G98" s="119" t="s">
        <v>65</v>
      </c>
      <c r="H98" s="117">
        <v>8.1890000000000001E-3</v>
      </c>
      <c r="I98" s="117">
        <v>7.3000000000000001E-3</v>
      </c>
      <c r="J98" s="117">
        <v>2.4593E-2</v>
      </c>
      <c r="K98" s="117">
        <v>6.9476999999999997E-2</v>
      </c>
      <c r="L98" s="117" t="s">
        <v>72</v>
      </c>
      <c r="M98" s="119" t="s">
        <v>65</v>
      </c>
      <c r="N98" s="119" t="s">
        <v>65</v>
      </c>
      <c r="O98" s="119" t="s">
        <v>65</v>
      </c>
      <c r="P98" s="119" t="s">
        <v>65</v>
      </c>
      <c r="Q98" s="119" t="s">
        <v>65</v>
      </c>
      <c r="R98" s="119" t="s">
        <v>65</v>
      </c>
      <c r="S98" s="119" t="s">
        <v>65</v>
      </c>
      <c r="T98" s="119" t="s">
        <v>65</v>
      </c>
      <c r="U98" s="119" t="s">
        <v>65</v>
      </c>
      <c r="V98" s="119" t="s">
        <v>65</v>
      </c>
      <c r="W98" s="119" t="s">
        <v>65</v>
      </c>
      <c r="X98" s="119" t="s">
        <v>65</v>
      </c>
      <c r="Y98" s="119" t="s">
        <v>65</v>
      </c>
      <c r="Z98" s="119" t="s">
        <v>65</v>
      </c>
      <c r="AA98" s="119" t="s">
        <v>65</v>
      </c>
      <c r="AB98" s="119" t="s">
        <v>65</v>
      </c>
      <c r="AC98" s="119" t="s">
        <v>65</v>
      </c>
      <c r="AD98" s="119" t="s">
        <v>65</v>
      </c>
      <c r="AE98" s="51"/>
      <c r="AF98" s="119" t="s">
        <v>65</v>
      </c>
      <c r="AG98" s="119" t="s">
        <v>65</v>
      </c>
      <c r="AH98" s="119" t="s">
        <v>65</v>
      </c>
      <c r="AI98" s="119" t="s">
        <v>65</v>
      </c>
      <c r="AJ98" s="119" t="s">
        <v>65</v>
      </c>
      <c r="AK98" s="119" t="s">
        <v>65</v>
      </c>
      <c r="AL98" s="40" t="s">
        <v>151</v>
      </c>
    </row>
    <row r="99" spans="1:38" ht="26.25" customHeight="1" thickBot="1" x14ac:dyDescent="0.25">
      <c r="A99" s="60" t="s">
        <v>279</v>
      </c>
      <c r="B99" s="60" t="s">
        <v>280</v>
      </c>
      <c r="C99" s="61" t="s">
        <v>281</v>
      </c>
      <c r="D99" s="74"/>
      <c r="E99" s="74">
        <v>6.5450000000000005E-3</v>
      </c>
      <c r="F99" s="117">
        <v>2.3389899999999999</v>
      </c>
      <c r="G99" s="119" t="s">
        <v>65</v>
      </c>
      <c r="H99" s="117">
        <v>2.9706460000000003</v>
      </c>
      <c r="I99" s="117">
        <v>3.4230000000000003E-2</v>
      </c>
      <c r="J99" s="117">
        <v>5.2590000000000005E-2</v>
      </c>
      <c r="K99" s="117">
        <v>0.11519</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86.4</v>
      </c>
      <c r="AL99" s="40" t="s">
        <v>282</v>
      </c>
    </row>
    <row r="100" spans="1:38" ht="26.25" customHeight="1" thickBot="1" x14ac:dyDescent="0.25">
      <c r="A100" s="60" t="s">
        <v>279</v>
      </c>
      <c r="B100" s="60" t="s">
        <v>283</v>
      </c>
      <c r="C100" s="61" t="s">
        <v>284</v>
      </c>
      <c r="D100" s="74"/>
      <c r="E100" s="74">
        <v>1.6322E-2</v>
      </c>
      <c r="F100" s="117">
        <v>1.1222900000000002</v>
      </c>
      <c r="G100" s="119" t="s">
        <v>65</v>
      </c>
      <c r="H100" s="117">
        <v>0.75799000000000005</v>
      </c>
      <c r="I100" s="117">
        <v>1.874E-2</v>
      </c>
      <c r="J100" s="117">
        <v>2.8709999999999999E-2</v>
      </c>
      <c r="K100" s="117">
        <v>6.2150000000000004E-2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135.6</v>
      </c>
      <c r="AL100" s="40" t="s">
        <v>282</v>
      </c>
    </row>
    <row r="101" spans="1:38" ht="26.25" customHeight="1" thickBot="1" x14ac:dyDescent="0.25">
      <c r="A101" s="60" t="s">
        <v>279</v>
      </c>
      <c r="B101" s="60" t="s">
        <v>285</v>
      </c>
      <c r="C101" s="61" t="s">
        <v>286</v>
      </c>
      <c r="D101" s="74"/>
      <c r="E101" s="74">
        <v>3.3600000000000001E-3</v>
      </c>
      <c r="F101" s="117">
        <v>2.2550000000000001E-2</v>
      </c>
      <c r="G101" s="117" t="s">
        <v>65</v>
      </c>
      <c r="H101" s="117">
        <v>0.13827</v>
      </c>
      <c r="I101" s="117">
        <v>1.6200000000000001E-3</v>
      </c>
      <c r="J101" s="117">
        <v>4.8499999999999993E-3</v>
      </c>
      <c r="K101" s="117">
        <v>1.132E-2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117">
        <v>80.8</v>
      </c>
      <c r="AL101" s="40" t="s">
        <v>282</v>
      </c>
    </row>
    <row r="102" spans="1:38" ht="26.25" customHeight="1" thickBot="1" x14ac:dyDescent="0.25">
      <c r="A102" s="60" t="s">
        <v>279</v>
      </c>
      <c r="B102" s="60" t="s">
        <v>287</v>
      </c>
      <c r="C102" s="61" t="s">
        <v>288</v>
      </c>
      <c r="D102" s="74"/>
      <c r="E102" s="74">
        <v>1.0400000000000001E-3</v>
      </c>
      <c r="F102" s="117">
        <v>0.3254802</v>
      </c>
      <c r="G102" s="117" t="s">
        <v>65</v>
      </c>
      <c r="H102" s="74">
        <v>0.69439000000000006</v>
      </c>
      <c r="I102" s="117">
        <v>1.4500000000000001E-3</v>
      </c>
      <c r="J102" s="117">
        <v>3.2420000000000004E-2</v>
      </c>
      <c r="K102" s="117">
        <v>0.21541000000000002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289.10000000000002</v>
      </c>
      <c r="AL102" s="40" t="s">
        <v>282</v>
      </c>
    </row>
    <row r="103" spans="1:38" ht="26.25" customHeight="1" thickBot="1" x14ac:dyDescent="0.25">
      <c r="A103" s="60" t="s">
        <v>279</v>
      </c>
      <c r="B103" s="60" t="s">
        <v>289</v>
      </c>
      <c r="C103" s="61" t="s">
        <v>290</v>
      </c>
      <c r="D103" s="74"/>
      <c r="E103" s="74" t="s">
        <v>69</v>
      </c>
      <c r="F103" s="74" t="s">
        <v>69</v>
      </c>
      <c r="G103" s="74" t="s">
        <v>69</v>
      </c>
      <c r="H103" s="74" t="s">
        <v>69</v>
      </c>
      <c r="I103" s="74" t="s">
        <v>69</v>
      </c>
      <c r="J103" s="74" t="s">
        <v>69</v>
      </c>
      <c r="K103" s="74" t="s">
        <v>69</v>
      </c>
      <c r="L103" s="74" t="s">
        <v>69</v>
      </c>
      <c r="M103" s="74" t="s">
        <v>69</v>
      </c>
      <c r="N103" s="74" t="s">
        <v>69</v>
      </c>
      <c r="O103" s="74" t="s">
        <v>69</v>
      </c>
      <c r="P103" s="74" t="s">
        <v>69</v>
      </c>
      <c r="Q103" s="74" t="s">
        <v>69</v>
      </c>
      <c r="R103" s="74" t="s">
        <v>69</v>
      </c>
      <c r="S103" s="74" t="s">
        <v>69</v>
      </c>
      <c r="T103" s="74" t="s">
        <v>69</v>
      </c>
      <c r="U103" s="74" t="s">
        <v>69</v>
      </c>
      <c r="V103" s="74" t="s">
        <v>69</v>
      </c>
      <c r="W103" s="74" t="s">
        <v>69</v>
      </c>
      <c r="X103" s="74" t="s">
        <v>69</v>
      </c>
      <c r="Y103" s="74" t="s">
        <v>69</v>
      </c>
      <c r="Z103" s="74" t="s">
        <v>69</v>
      </c>
      <c r="AA103" s="74" t="s">
        <v>69</v>
      </c>
      <c r="AB103" s="74" t="s">
        <v>69</v>
      </c>
      <c r="AC103" s="74" t="s">
        <v>69</v>
      </c>
      <c r="AD103" s="74" t="s">
        <v>69</v>
      </c>
      <c r="AE103" s="51"/>
      <c r="AF103" s="117" t="s">
        <v>65</v>
      </c>
      <c r="AG103" s="117" t="s">
        <v>65</v>
      </c>
      <c r="AH103" s="117" t="s">
        <v>65</v>
      </c>
      <c r="AI103" s="117" t="s">
        <v>65</v>
      </c>
      <c r="AJ103" s="117" t="s">
        <v>65</v>
      </c>
      <c r="AK103" s="117" t="s">
        <v>69</v>
      </c>
      <c r="AL103" s="40" t="s">
        <v>282</v>
      </c>
    </row>
    <row r="104" spans="1:38" ht="26.25" customHeight="1" thickBot="1" x14ac:dyDescent="0.25">
      <c r="A104" s="60" t="s">
        <v>279</v>
      </c>
      <c r="B104" s="60" t="s">
        <v>291</v>
      </c>
      <c r="C104" s="61" t="s">
        <v>292</v>
      </c>
      <c r="D104" s="74"/>
      <c r="E104" s="74">
        <v>3.6000000000000002E-4</v>
      </c>
      <c r="F104" s="117">
        <v>3.1900000000000001E-3</v>
      </c>
      <c r="G104" s="117" t="s">
        <v>65</v>
      </c>
      <c r="H104" s="117">
        <v>1.397E-2</v>
      </c>
      <c r="I104" s="117">
        <v>1.1E-4</v>
      </c>
      <c r="J104" s="117">
        <v>3.1E-4</v>
      </c>
      <c r="K104" s="117">
        <v>7.2000000000000005E-4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v>5.0999999999999996</v>
      </c>
      <c r="AL104" s="40" t="s">
        <v>282</v>
      </c>
    </row>
    <row r="105" spans="1:38" ht="26.25" customHeight="1" thickBot="1" x14ac:dyDescent="0.25">
      <c r="A105" s="60" t="s">
        <v>279</v>
      </c>
      <c r="B105" s="60" t="s">
        <v>293</v>
      </c>
      <c r="C105" s="61" t="s">
        <v>294</v>
      </c>
      <c r="D105" s="74"/>
      <c r="E105" s="74">
        <v>1.0200000000000001E-3</v>
      </c>
      <c r="F105" s="117">
        <v>4.4360000000000004E-2</v>
      </c>
      <c r="G105" s="117" t="s">
        <v>65</v>
      </c>
      <c r="H105" s="117">
        <v>4.335E-2</v>
      </c>
      <c r="I105" s="117">
        <v>8.0000000000000004E-4</v>
      </c>
      <c r="J105" s="117">
        <v>1.2600000000000001E-3</v>
      </c>
      <c r="K105" s="117">
        <v>2.7399999999999998E-3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5.7</v>
      </c>
      <c r="AL105" s="40" t="s">
        <v>282</v>
      </c>
    </row>
    <row r="106" spans="1:38" ht="26.25" customHeight="1" thickBot="1" x14ac:dyDescent="0.25">
      <c r="A106" s="60" t="s">
        <v>279</v>
      </c>
      <c r="B106" s="60" t="s">
        <v>295</v>
      </c>
      <c r="C106" s="61" t="s">
        <v>296</v>
      </c>
      <c r="D106" s="74"/>
      <c r="E106" s="74"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5.6280000000000002E-3</v>
      </c>
      <c r="F107" s="117">
        <v>0.13520099999999999</v>
      </c>
      <c r="G107" s="117" t="s">
        <v>65</v>
      </c>
      <c r="H107" s="166">
        <v>0.11187</v>
      </c>
      <c r="I107" s="117">
        <v>2.4580000000000001E-3</v>
      </c>
      <c r="J107" s="117">
        <v>3.2776E-2</v>
      </c>
      <c r="K107" s="117">
        <v>0.15568599999999999</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819.4</v>
      </c>
      <c r="AL107" s="40" t="s">
        <v>282</v>
      </c>
    </row>
    <row r="108" spans="1:38" ht="26.25" customHeight="1" thickBot="1" x14ac:dyDescent="0.25">
      <c r="A108" s="60" t="s">
        <v>279</v>
      </c>
      <c r="B108" s="60" t="s">
        <v>299</v>
      </c>
      <c r="C108" s="61" t="s">
        <v>300</v>
      </c>
      <c r="D108" s="74"/>
      <c r="E108" s="74">
        <v>4.9589999999999999E-3</v>
      </c>
      <c r="F108" s="117">
        <v>0.15690200000000001</v>
      </c>
      <c r="G108" s="117" t="s">
        <v>65</v>
      </c>
      <c r="H108" s="117">
        <v>0.19491700000000001</v>
      </c>
      <c r="I108" s="117">
        <v>2.9060000000000002E-3</v>
      </c>
      <c r="J108" s="117">
        <v>2.9055999999999998E-2</v>
      </c>
      <c r="K108" s="117">
        <v>5.8111999999999997E-2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1452.8</v>
      </c>
      <c r="AL108" s="40" t="s">
        <v>282</v>
      </c>
    </row>
    <row r="109" spans="1:38" ht="26.25" customHeight="1" thickBot="1" x14ac:dyDescent="0.25">
      <c r="A109" s="60" t="s">
        <v>279</v>
      </c>
      <c r="B109" s="60" t="s">
        <v>301</v>
      </c>
      <c r="C109" s="61" t="s">
        <v>302</v>
      </c>
      <c r="D109" s="74"/>
      <c r="E109" s="74" t="s">
        <v>139</v>
      </c>
      <c r="F109" s="74" t="s">
        <v>139</v>
      </c>
      <c r="G109" s="117" t="s">
        <v>65</v>
      </c>
      <c r="H109" s="74" t="s">
        <v>139</v>
      </c>
      <c r="I109" s="74" t="s">
        <v>139</v>
      </c>
      <c r="J109" s="74" t="s">
        <v>139</v>
      </c>
      <c r="K109" s="74"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1.3499999999999999E-3</v>
      </c>
      <c r="F110" s="117">
        <v>0.24008599999999999</v>
      </c>
      <c r="G110" s="117" t="s">
        <v>65</v>
      </c>
      <c r="H110" s="117">
        <v>0.190141</v>
      </c>
      <c r="I110" s="117">
        <v>9.8189999999999996E-3</v>
      </c>
      <c r="J110" s="117">
        <v>6.8736000000000005E-2</v>
      </c>
      <c r="K110" s="117">
        <v>6.8736000000000005E-2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491</v>
      </c>
      <c r="AL110" s="40" t="s">
        <v>282</v>
      </c>
    </row>
    <row r="111" spans="1:38" ht="26.25" customHeight="1" x14ac:dyDescent="0.2">
      <c r="A111" s="60" t="s">
        <v>279</v>
      </c>
      <c r="B111" s="60" t="s">
        <v>305</v>
      </c>
      <c r="C111" s="61" t="s">
        <v>306</v>
      </c>
      <c r="D111" s="74"/>
      <c r="E111" s="74">
        <v>1.9399999999999999E-3</v>
      </c>
      <c r="F111" s="117">
        <v>0.10473</v>
      </c>
      <c r="G111" s="117" t="s">
        <v>65</v>
      </c>
      <c r="H111" s="117">
        <v>7.5240000000000001E-2</v>
      </c>
      <c r="I111" s="117">
        <v>2.9999999999999997E-4</v>
      </c>
      <c r="J111" s="117">
        <v>5.9999999999999995E-4</v>
      </c>
      <c r="K111" s="117">
        <v>1.34E-3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117">
        <v>74.426000000000002</v>
      </c>
      <c r="AL111" s="40" t="s">
        <v>282</v>
      </c>
    </row>
    <row r="112" spans="1:38" ht="26.25" customHeight="1" x14ac:dyDescent="0.2">
      <c r="A112" s="60" t="s">
        <v>307</v>
      </c>
      <c r="B112" s="60" t="s">
        <v>308</v>
      </c>
      <c r="C112" s="61" t="s">
        <v>309</v>
      </c>
      <c r="D112" s="62"/>
      <c r="E112" s="117">
        <v>1.49332</v>
      </c>
      <c r="F112" s="117" t="s">
        <v>65</v>
      </c>
      <c r="G112" s="117" t="s">
        <v>65</v>
      </c>
      <c r="H112" s="166">
        <v>2.2519770000000001</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35870440</v>
      </c>
      <c r="AL112" s="40" t="s">
        <v>310</v>
      </c>
    </row>
    <row r="113" spans="1:38" ht="26.25" customHeight="1" x14ac:dyDescent="0.2">
      <c r="A113" s="60" t="s">
        <v>307</v>
      </c>
      <c r="B113" s="75" t="s">
        <v>311</v>
      </c>
      <c r="C113" s="76" t="s">
        <v>312</v>
      </c>
      <c r="D113" s="62"/>
      <c r="E113" s="166">
        <v>0.675871</v>
      </c>
      <c r="F113" s="117" t="s">
        <v>139</v>
      </c>
      <c r="G113" s="117" t="s">
        <v>65</v>
      </c>
      <c r="H113" s="166">
        <v>2.3418709999999998</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2.6320000000000002E-3</v>
      </c>
      <c r="F114" s="117" t="s">
        <v>65</v>
      </c>
      <c r="G114" s="117" t="s">
        <v>65</v>
      </c>
      <c r="H114" s="117">
        <v>8.9239999999999996E-3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6.8104999999999999E-2</v>
      </c>
      <c r="F115" s="117" t="s">
        <v>65</v>
      </c>
      <c r="G115" s="117" t="s">
        <v>65</v>
      </c>
      <c r="H115" s="166">
        <v>0.13714100000000001</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0.136293</v>
      </c>
      <c r="F116" s="117" t="s">
        <v>139</v>
      </c>
      <c r="G116" s="117" t="s">
        <v>65</v>
      </c>
      <c r="H116" s="117">
        <v>0.31243399999999999</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0.11543100000000001</v>
      </c>
      <c r="J119" s="117">
        <v>1.4688540000000001</v>
      </c>
      <c r="K119" s="117">
        <v>1.4688540000000001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6">
        <v>0.37223000000000001</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7" t="s">
        <v>65</v>
      </c>
      <c r="F125" s="204">
        <v>2.7656E-2</v>
      </c>
      <c r="G125" s="117" t="s">
        <v>65</v>
      </c>
      <c r="H125" s="166" t="s">
        <v>72</v>
      </c>
      <c r="I125" s="166">
        <v>6.5099999999999999E-4</v>
      </c>
      <c r="J125" s="166">
        <v>4.3189999999999999E-3</v>
      </c>
      <c r="K125" s="166">
        <v>9.1310000000000002E-3</v>
      </c>
      <c r="L125" s="117" t="s">
        <v>65</v>
      </c>
      <c r="M125" s="166" t="s">
        <v>65</v>
      </c>
      <c r="N125" s="117" t="s">
        <v>65</v>
      </c>
      <c r="O125" s="117" t="s">
        <v>65</v>
      </c>
      <c r="P125" s="166" t="s">
        <v>65</v>
      </c>
      <c r="Q125" s="117" t="s">
        <v>65</v>
      </c>
      <c r="R125" s="117" t="s">
        <v>65</v>
      </c>
      <c r="S125" s="117" t="s">
        <v>65</v>
      </c>
      <c r="T125" s="117" t="s">
        <v>65</v>
      </c>
      <c r="U125" s="117" t="s">
        <v>65</v>
      </c>
      <c r="V125" s="117" t="s">
        <v>65</v>
      </c>
      <c r="W125" s="117" t="s">
        <v>65</v>
      </c>
      <c r="X125" s="117" t="s">
        <v>65</v>
      </c>
      <c r="Y125" s="117" t="s">
        <v>65</v>
      </c>
      <c r="Z125" s="117" t="s">
        <v>65</v>
      </c>
      <c r="AA125" s="117" t="s">
        <v>65</v>
      </c>
      <c r="AB125" s="117" t="s">
        <v>65</v>
      </c>
      <c r="AC125" s="117" t="s">
        <v>65</v>
      </c>
      <c r="AD125" s="117" t="s">
        <v>65</v>
      </c>
      <c r="AE125" s="51"/>
      <c r="AF125" s="117" t="s">
        <v>65</v>
      </c>
      <c r="AG125" s="117" t="s">
        <v>65</v>
      </c>
      <c r="AH125" s="117" t="s">
        <v>65</v>
      </c>
      <c r="AI125" s="117" t="s">
        <v>65</v>
      </c>
      <c r="AJ125" s="117" t="s">
        <v>65</v>
      </c>
      <c r="AK125" s="166" t="s">
        <v>65</v>
      </c>
      <c r="AL125" s="40" t="s">
        <v>339</v>
      </c>
    </row>
    <row r="126" spans="1:38" ht="26.25" customHeight="1" thickBot="1" x14ac:dyDescent="0.25">
      <c r="A126" s="60" t="s">
        <v>336</v>
      </c>
      <c r="B126" s="60" t="s">
        <v>340</v>
      </c>
      <c r="C126" s="61" t="s">
        <v>341</v>
      </c>
      <c r="D126" s="62"/>
      <c r="E126" s="117" t="s">
        <v>72</v>
      </c>
      <c r="F126" s="117">
        <v>3.4893E-2</v>
      </c>
      <c r="G126" s="117" t="s">
        <v>72</v>
      </c>
      <c r="H126" s="117">
        <v>5.5861000000000001E-2</v>
      </c>
      <c r="I126" s="117" t="s">
        <v>72</v>
      </c>
      <c r="J126" s="117" t="s">
        <v>72</v>
      </c>
      <c r="K126" s="117" t="s">
        <v>72</v>
      </c>
      <c r="L126" s="117" t="s">
        <v>72</v>
      </c>
      <c r="M126" s="117" t="s">
        <v>72</v>
      </c>
      <c r="N126" s="117" t="s">
        <v>65</v>
      </c>
      <c r="O126" s="117" t="s">
        <v>65</v>
      </c>
      <c r="P126" s="117" t="s">
        <v>65</v>
      </c>
      <c r="Q126" s="117" t="s">
        <v>65</v>
      </c>
      <c r="R126" s="117" t="s">
        <v>65</v>
      </c>
      <c r="S126" s="117" t="s">
        <v>65</v>
      </c>
      <c r="T126" s="117" t="s">
        <v>65</v>
      </c>
      <c r="U126" s="117" t="s">
        <v>65</v>
      </c>
      <c r="V126" s="117" t="s">
        <v>65</v>
      </c>
      <c r="W126" s="117" t="s">
        <v>65</v>
      </c>
      <c r="X126" s="117" t="s">
        <v>65</v>
      </c>
      <c r="Y126" s="117" t="s">
        <v>65</v>
      </c>
      <c r="Z126" s="117" t="s">
        <v>65</v>
      </c>
      <c r="AA126" s="117" t="s">
        <v>65</v>
      </c>
      <c r="AB126" s="117" t="s">
        <v>65</v>
      </c>
      <c r="AC126" s="117" t="s">
        <v>65</v>
      </c>
      <c r="AD126" s="117"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7">
        <v>6.5409999999999999E-3</v>
      </c>
      <c r="F127" s="117">
        <v>5.5400000000000002E-4</v>
      </c>
      <c r="G127" s="117">
        <v>2.0100000000000001E-4</v>
      </c>
      <c r="H127" s="166">
        <v>4.3999999999999999E-5</v>
      </c>
      <c r="I127" s="117" t="s">
        <v>72</v>
      </c>
      <c r="J127" s="117" t="s">
        <v>72</v>
      </c>
      <c r="K127" s="117">
        <v>4.6E-5</v>
      </c>
      <c r="L127" s="117" t="s">
        <v>72</v>
      </c>
      <c r="M127" s="117">
        <v>6.829E-3</v>
      </c>
      <c r="N127" s="117" t="s">
        <v>65</v>
      </c>
      <c r="O127" s="117" t="s">
        <v>65</v>
      </c>
      <c r="P127" s="117" t="s">
        <v>65</v>
      </c>
      <c r="Q127" s="117" t="s">
        <v>65</v>
      </c>
      <c r="R127" s="117" t="s">
        <v>65</v>
      </c>
      <c r="S127" s="117" t="s">
        <v>65</v>
      </c>
      <c r="T127" s="117" t="s">
        <v>65</v>
      </c>
      <c r="U127" s="117" t="s">
        <v>65</v>
      </c>
      <c r="V127" s="117" t="s">
        <v>65</v>
      </c>
      <c r="W127" s="117" t="s">
        <v>65</v>
      </c>
      <c r="X127" s="117" t="s">
        <v>65</v>
      </c>
      <c r="Y127" s="117" t="s">
        <v>65</v>
      </c>
      <c r="Z127" s="117" t="s">
        <v>65</v>
      </c>
      <c r="AA127" s="117" t="s">
        <v>65</v>
      </c>
      <c r="AB127" s="117" t="s">
        <v>65</v>
      </c>
      <c r="AC127" s="117" t="s">
        <v>65</v>
      </c>
      <c r="AD127" s="117"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7" t="s">
        <v>139</v>
      </c>
      <c r="F128" s="117" t="s">
        <v>139</v>
      </c>
      <c r="G128" s="117" t="s">
        <v>139</v>
      </c>
      <c r="H128" s="117" t="s">
        <v>139</v>
      </c>
      <c r="I128" s="117" t="s">
        <v>139</v>
      </c>
      <c r="J128" s="117" t="s">
        <v>139</v>
      </c>
      <c r="K128" s="117" t="s">
        <v>139</v>
      </c>
      <c r="L128" s="117" t="s">
        <v>139</v>
      </c>
      <c r="M128" s="117" t="s">
        <v>139</v>
      </c>
      <c r="N128" s="117" t="s">
        <v>139</v>
      </c>
      <c r="O128" s="117" t="s">
        <v>139</v>
      </c>
      <c r="P128" s="117" t="s">
        <v>139</v>
      </c>
      <c r="Q128" s="117" t="s">
        <v>139</v>
      </c>
      <c r="R128" s="117" t="s">
        <v>139</v>
      </c>
      <c r="S128" s="117" t="s">
        <v>139</v>
      </c>
      <c r="T128" s="117" t="s">
        <v>139</v>
      </c>
      <c r="U128" s="117" t="s">
        <v>139</v>
      </c>
      <c r="V128" s="117" t="s">
        <v>139</v>
      </c>
      <c r="W128" s="117" t="s">
        <v>139</v>
      </c>
      <c r="X128" s="117" t="s">
        <v>139</v>
      </c>
      <c r="Y128" s="117" t="s">
        <v>139</v>
      </c>
      <c r="Z128" s="117" t="s">
        <v>139</v>
      </c>
      <c r="AA128" s="117" t="s">
        <v>139</v>
      </c>
      <c r="AB128" s="117" t="s">
        <v>139</v>
      </c>
      <c r="AC128" s="117" t="s">
        <v>139</v>
      </c>
      <c r="AD128" s="117" t="s">
        <v>139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7" t="s">
        <v>434</v>
      </c>
      <c r="F129" s="117">
        <v>2.0799999999999996E-4</v>
      </c>
      <c r="G129" s="117" t="s">
        <v>65</v>
      </c>
      <c r="H129" s="117">
        <v>1.2300000000000001E-4</v>
      </c>
      <c r="I129" s="22">
        <v>2.0000000000000002E-5</v>
      </c>
      <c r="J129" s="22">
        <v>3.6000000000000001E-5</v>
      </c>
      <c r="K129" s="117">
        <v>5.1E-5</v>
      </c>
      <c r="L129" s="22">
        <v>9.9999999999999995E-7</v>
      </c>
      <c r="M129" s="62">
        <v>1.0740000000000001E-3</v>
      </c>
      <c r="N129" s="117" t="s">
        <v>65</v>
      </c>
      <c r="O129" s="117" t="s">
        <v>65</v>
      </c>
      <c r="P129" s="117" t="s">
        <v>65</v>
      </c>
      <c r="Q129" s="117" t="s">
        <v>65</v>
      </c>
      <c r="R129" s="117" t="s">
        <v>72</v>
      </c>
      <c r="S129" s="117" t="s">
        <v>72</v>
      </c>
      <c r="T129" s="117" t="s">
        <v>65</v>
      </c>
      <c r="U129" s="117" t="s">
        <v>72</v>
      </c>
      <c r="V129" s="117" t="s">
        <v>72</v>
      </c>
      <c r="W129" s="117" t="s">
        <v>72</v>
      </c>
      <c r="X129" s="117" t="s">
        <v>72</v>
      </c>
      <c r="Y129" s="117" t="s">
        <v>72</v>
      </c>
      <c r="Z129" s="117" t="s">
        <v>72</v>
      </c>
      <c r="AA129" s="117" t="s">
        <v>72</v>
      </c>
      <c r="AB129" s="117" t="s">
        <v>72</v>
      </c>
      <c r="AC129" s="117" t="s">
        <v>65</v>
      </c>
      <c r="AD129" s="117"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7">
        <v>6.5209999999999999E-3</v>
      </c>
      <c r="F130" s="117">
        <v>4.1899999999999999E-4</v>
      </c>
      <c r="G130" s="117">
        <v>5.5999999999999995E-4</v>
      </c>
      <c r="H130" s="117" t="s">
        <v>72</v>
      </c>
      <c r="I130" s="117">
        <v>2.44E-5</v>
      </c>
      <c r="J130" s="117">
        <v>4.2699999999999994E-5</v>
      </c>
      <c r="K130" s="117">
        <v>6.0999999999999999E-5</v>
      </c>
      <c r="L130" s="117">
        <v>8.540000000000001E-7</v>
      </c>
      <c r="M130" s="117">
        <v>7.1199999999999996E-4</v>
      </c>
      <c r="N130" s="117">
        <v>2.979757E-3</v>
      </c>
      <c r="O130" s="117">
        <v>2.2921199999999999E-4</v>
      </c>
      <c r="P130" s="117">
        <v>1.2835900000000001E-4</v>
      </c>
      <c r="Q130" s="117">
        <v>3.6674000000000002E-5</v>
      </c>
      <c r="R130" s="117" t="s">
        <v>72</v>
      </c>
      <c r="S130" s="117">
        <v>1.2999999999999999E-5</v>
      </c>
      <c r="T130" s="117">
        <v>3.20897E-4</v>
      </c>
      <c r="U130" s="117" t="s">
        <v>72</v>
      </c>
      <c r="V130" s="117" t="s">
        <v>72</v>
      </c>
      <c r="W130" s="117">
        <v>1.7190910000000001E-3</v>
      </c>
      <c r="X130" s="117" t="s">
        <v>72</v>
      </c>
      <c r="Y130" s="117" t="s">
        <v>72</v>
      </c>
      <c r="Z130" s="117" t="s">
        <v>72</v>
      </c>
      <c r="AA130" s="117" t="s">
        <v>72</v>
      </c>
      <c r="AB130" s="117">
        <v>4.5841999999999999E-5</v>
      </c>
      <c r="AC130" s="117">
        <v>4.5842419999999997E-3</v>
      </c>
      <c r="AD130" s="117" t="s">
        <v>65</v>
      </c>
      <c r="AE130" s="51"/>
      <c r="AF130" s="117" t="s">
        <v>65</v>
      </c>
      <c r="AG130" s="117" t="s">
        <v>65</v>
      </c>
      <c r="AH130" s="117" t="s">
        <v>65</v>
      </c>
      <c r="AI130" s="117" t="s">
        <v>65</v>
      </c>
      <c r="AJ130" s="117" t="s">
        <v>65</v>
      </c>
      <c r="AK130" s="117">
        <v>2.2921210000000003</v>
      </c>
      <c r="AL130" s="40" t="s">
        <v>348</v>
      </c>
    </row>
    <row r="131" spans="1:38" ht="26.25" customHeight="1" thickBot="1" x14ac:dyDescent="0.25">
      <c r="A131" s="60" t="s">
        <v>336</v>
      </c>
      <c r="B131" s="64" t="s">
        <v>353</v>
      </c>
      <c r="C131" s="72" t="s">
        <v>354</v>
      </c>
      <c r="D131" s="62"/>
      <c r="E131" s="117" t="s">
        <v>139</v>
      </c>
      <c r="F131" s="117" t="s">
        <v>139</v>
      </c>
      <c r="G131" s="117" t="s">
        <v>139</v>
      </c>
      <c r="H131" s="117" t="s">
        <v>72</v>
      </c>
      <c r="I131" s="117" t="s">
        <v>139</v>
      </c>
      <c r="J131" s="117" t="s">
        <v>139</v>
      </c>
      <c r="K131" s="117" t="s">
        <v>139</v>
      </c>
      <c r="L131" s="117" t="s">
        <v>139</v>
      </c>
      <c r="M131" s="117" t="s">
        <v>139</v>
      </c>
      <c r="N131" s="166">
        <v>1.8763999999999999E-5</v>
      </c>
      <c r="O131" s="166">
        <v>6.2550000000000003E-6</v>
      </c>
      <c r="P131" s="166">
        <v>6.8801699999999997E-3</v>
      </c>
      <c r="Q131" s="166">
        <v>4.1698E-5</v>
      </c>
      <c r="R131" s="166">
        <v>1.0424999999999999E-5</v>
      </c>
      <c r="S131" s="117" t="s">
        <v>139</v>
      </c>
      <c r="T131" s="166">
        <v>8.3399999999999998E-6</v>
      </c>
      <c r="U131" s="117" t="s">
        <v>72</v>
      </c>
      <c r="V131" s="117" t="s">
        <v>72</v>
      </c>
      <c r="W131" s="117">
        <v>2.0849E-4</v>
      </c>
      <c r="X131" s="117" t="s">
        <v>72</v>
      </c>
      <c r="Y131" s="117" t="s">
        <v>72</v>
      </c>
      <c r="Z131" s="117" t="s">
        <v>72</v>
      </c>
      <c r="AA131" s="117" t="s">
        <v>72</v>
      </c>
      <c r="AB131" s="166">
        <v>8.2999999999999999E-9</v>
      </c>
      <c r="AC131" s="117">
        <v>2.0848999999999999E-2</v>
      </c>
      <c r="AD131" s="117">
        <v>4.1698000000000004E-3</v>
      </c>
      <c r="AE131" s="51"/>
      <c r="AF131" s="117" t="s">
        <v>65</v>
      </c>
      <c r="AG131" s="117" t="s">
        <v>65</v>
      </c>
      <c r="AH131" s="117" t="s">
        <v>65</v>
      </c>
      <c r="AI131" s="117" t="s">
        <v>65</v>
      </c>
      <c r="AJ131" s="117" t="s">
        <v>65</v>
      </c>
      <c r="AK131" s="117">
        <v>0.20849000000000001</v>
      </c>
      <c r="AL131" s="40" t="s">
        <v>348</v>
      </c>
    </row>
    <row r="132" spans="1:38" ht="26.25" customHeight="1" thickBot="1" x14ac:dyDescent="0.25">
      <c r="A132" s="60" t="s">
        <v>336</v>
      </c>
      <c r="B132" s="64" t="s">
        <v>355</v>
      </c>
      <c r="C132" s="72" t="s">
        <v>356</v>
      </c>
      <c r="D132" s="62"/>
      <c r="E132" s="117" t="s">
        <v>65</v>
      </c>
      <c r="F132" s="117" t="s">
        <v>65</v>
      </c>
      <c r="G132" s="117" t="s">
        <v>65</v>
      </c>
      <c r="H132" s="117" t="s">
        <v>65</v>
      </c>
      <c r="I132" s="117" t="s">
        <v>65</v>
      </c>
      <c r="J132" s="117" t="s">
        <v>65</v>
      </c>
      <c r="K132" s="117" t="s">
        <v>65</v>
      </c>
      <c r="L132" s="117" t="s">
        <v>65</v>
      </c>
      <c r="M132" s="117" t="s">
        <v>65</v>
      </c>
      <c r="N132" s="117" t="s">
        <v>65</v>
      </c>
      <c r="O132" s="117" t="s">
        <v>65</v>
      </c>
      <c r="P132" s="117" t="s">
        <v>65</v>
      </c>
      <c r="Q132" s="117" t="s">
        <v>65</v>
      </c>
      <c r="R132" s="117" t="s">
        <v>65</v>
      </c>
      <c r="S132" s="117" t="s">
        <v>65</v>
      </c>
      <c r="T132" s="117" t="s">
        <v>65</v>
      </c>
      <c r="U132" s="117" t="s">
        <v>65</v>
      </c>
      <c r="V132" s="117" t="s">
        <v>65</v>
      </c>
      <c r="W132" s="117" t="s">
        <v>65</v>
      </c>
      <c r="X132" s="117" t="s">
        <v>65</v>
      </c>
      <c r="Y132" s="117" t="s">
        <v>65</v>
      </c>
      <c r="Z132" s="117" t="s">
        <v>65</v>
      </c>
      <c r="AA132" s="117" t="s">
        <v>65</v>
      </c>
      <c r="AB132" s="117" t="s">
        <v>65</v>
      </c>
      <c r="AC132" s="117" t="s">
        <v>65</v>
      </c>
      <c r="AD132" s="117"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7">
        <v>6.6540000000000002E-3</v>
      </c>
      <c r="F133" s="117">
        <v>1.05E-4</v>
      </c>
      <c r="G133" s="117">
        <v>9.1100000000000003E-4</v>
      </c>
      <c r="H133" s="166" t="s">
        <v>65</v>
      </c>
      <c r="I133" s="117">
        <v>2.7999999999999998E-4</v>
      </c>
      <c r="J133" s="117">
        <v>2.7999999999999998E-4</v>
      </c>
      <c r="K133" s="117">
        <v>3.1100000000000002E-4</v>
      </c>
      <c r="L133" s="117" t="s">
        <v>72</v>
      </c>
      <c r="M133" s="117">
        <v>1.129E-3</v>
      </c>
      <c r="N133" s="117">
        <v>2.42E-4</v>
      </c>
      <c r="O133" s="117">
        <v>4.1E-5</v>
      </c>
      <c r="P133" s="117">
        <v>1.2017E-2</v>
      </c>
      <c r="Q133" s="117">
        <v>1.1E-4</v>
      </c>
      <c r="R133" s="117">
        <v>1.0900000000000001E-4</v>
      </c>
      <c r="S133" s="117">
        <v>1E-4</v>
      </c>
      <c r="T133" s="117">
        <v>1.3999999999999999E-4</v>
      </c>
      <c r="U133" s="117">
        <v>1.6000000000000001E-4</v>
      </c>
      <c r="V133" s="117">
        <v>1.291E-3</v>
      </c>
      <c r="W133" s="117">
        <v>2.1800000000000001E-4</v>
      </c>
      <c r="X133" s="117">
        <v>1.0700000000000001E-7</v>
      </c>
      <c r="Y133" s="117">
        <v>5.8000000000000003E-8</v>
      </c>
      <c r="Z133" s="117">
        <v>5.2000000000000002E-8</v>
      </c>
      <c r="AA133" s="117">
        <v>5.5999999999999999E-8</v>
      </c>
      <c r="AB133" s="117">
        <v>2.7300000000000002E-7</v>
      </c>
      <c r="AC133" s="117">
        <v>1.2099999999999999E-3</v>
      </c>
      <c r="AD133" s="117">
        <v>3.307E-3</v>
      </c>
      <c r="AE133" s="51"/>
      <c r="AF133" s="117" t="s">
        <v>65</v>
      </c>
      <c r="AG133" s="117" t="s">
        <v>65</v>
      </c>
      <c r="AH133" s="117" t="s">
        <v>65</v>
      </c>
      <c r="AI133" s="117" t="s">
        <v>65</v>
      </c>
      <c r="AJ133" s="117" t="s">
        <v>65</v>
      </c>
      <c r="AK133" s="62">
        <v>8065</v>
      </c>
      <c r="AL133" s="40" t="s">
        <v>360</v>
      </c>
    </row>
    <row r="134" spans="1:38" ht="26.25" customHeight="1" thickBot="1" x14ac:dyDescent="0.25">
      <c r="A134" s="60" t="s">
        <v>336</v>
      </c>
      <c r="B134" s="64" t="s">
        <v>361</v>
      </c>
      <c r="C134" s="61" t="s">
        <v>362</v>
      </c>
      <c r="D134" s="62"/>
      <c r="E134" s="117" t="s">
        <v>65</v>
      </c>
      <c r="F134" s="117" t="s">
        <v>65</v>
      </c>
      <c r="G134" s="117" t="s">
        <v>65</v>
      </c>
      <c r="H134" s="117" t="s">
        <v>65</v>
      </c>
      <c r="I134" s="117" t="s">
        <v>65</v>
      </c>
      <c r="J134" s="117" t="s">
        <v>65</v>
      </c>
      <c r="K134" s="117" t="s">
        <v>65</v>
      </c>
      <c r="L134" s="117" t="s">
        <v>65</v>
      </c>
      <c r="M134" s="117" t="s">
        <v>65</v>
      </c>
      <c r="N134" s="117" t="s">
        <v>65</v>
      </c>
      <c r="O134" s="117" t="s">
        <v>65</v>
      </c>
      <c r="P134" s="117" t="s">
        <v>65</v>
      </c>
      <c r="Q134" s="117" t="s">
        <v>65</v>
      </c>
      <c r="R134" s="117" t="s">
        <v>65</v>
      </c>
      <c r="S134" s="117" t="s">
        <v>65</v>
      </c>
      <c r="T134" s="117" t="s">
        <v>65</v>
      </c>
      <c r="U134" s="117" t="s">
        <v>65</v>
      </c>
      <c r="V134" s="117" t="s">
        <v>65</v>
      </c>
      <c r="W134" s="117" t="s">
        <v>65</v>
      </c>
      <c r="X134" s="117" t="s">
        <v>65</v>
      </c>
      <c r="Y134" s="117" t="s">
        <v>65</v>
      </c>
      <c r="Z134" s="117" t="s">
        <v>65</v>
      </c>
      <c r="AA134" s="117" t="s">
        <v>65</v>
      </c>
      <c r="AB134" s="117" t="s">
        <v>65</v>
      </c>
      <c r="AC134" s="117" t="s">
        <v>65</v>
      </c>
      <c r="AD134" s="117"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7">
        <v>4.9150000000000001E-3</v>
      </c>
      <c r="F135" s="117">
        <v>2.4573000000000001E-2</v>
      </c>
      <c r="G135" s="117">
        <v>8.1899999999999996E-4</v>
      </c>
      <c r="H135" s="117" t="s">
        <v>72</v>
      </c>
      <c r="I135" s="166">
        <v>1.3105E-2</v>
      </c>
      <c r="J135" s="166">
        <v>1.3105E-2</v>
      </c>
      <c r="K135" s="117">
        <v>1.3105E-2</v>
      </c>
      <c r="L135" s="117" t="s">
        <v>72</v>
      </c>
      <c r="M135" s="117">
        <v>6.8803000000000003E-2</v>
      </c>
      <c r="N135" s="117" t="s">
        <v>72</v>
      </c>
      <c r="O135" s="117" t="s">
        <v>72</v>
      </c>
      <c r="P135" s="117" t="s">
        <v>72</v>
      </c>
      <c r="Q135" s="117" t="s">
        <v>72</v>
      </c>
      <c r="R135" s="117" t="s">
        <v>72</v>
      </c>
      <c r="S135" s="117" t="s">
        <v>72</v>
      </c>
      <c r="T135" s="117" t="s">
        <v>72</v>
      </c>
      <c r="U135" s="117" t="s">
        <v>72</v>
      </c>
      <c r="V135" s="117" t="s">
        <v>72</v>
      </c>
      <c r="W135" s="117">
        <v>0.12581125300000001</v>
      </c>
      <c r="X135" s="117">
        <v>2.293434E-3</v>
      </c>
      <c r="Y135" s="117">
        <v>1.097572E-3</v>
      </c>
      <c r="Z135" s="117">
        <v>1.097572E-3</v>
      </c>
      <c r="AA135" s="117">
        <v>2.0804729999999998E-3</v>
      </c>
      <c r="AB135" s="117">
        <v>6.5690509999999994E-3</v>
      </c>
      <c r="AC135" s="117">
        <v>6.5526693999999996E-2</v>
      </c>
      <c r="AD135" s="117">
        <v>0.20640908699999999</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7">
        <v>1.2799999999999999E-4</v>
      </c>
      <c r="F136" s="117">
        <v>2.8059000000000001E-2</v>
      </c>
      <c r="G136" s="117">
        <v>6.7999999999999999E-5</v>
      </c>
      <c r="H136" s="166">
        <v>0.166186</v>
      </c>
      <c r="I136" s="117" t="s">
        <v>72</v>
      </c>
      <c r="J136" s="117" t="s">
        <v>72</v>
      </c>
      <c r="K136" s="117" t="s">
        <v>72</v>
      </c>
      <c r="L136" s="117" t="s">
        <v>72</v>
      </c>
      <c r="M136" s="117" t="s">
        <v>65</v>
      </c>
      <c r="N136" s="117" t="s">
        <v>72</v>
      </c>
      <c r="O136" s="117" t="s">
        <v>72</v>
      </c>
      <c r="P136" s="117" t="s">
        <v>72</v>
      </c>
      <c r="Q136" s="117" t="s">
        <v>72</v>
      </c>
      <c r="R136" s="117" t="s">
        <v>72</v>
      </c>
      <c r="S136" s="117" t="s">
        <v>72</v>
      </c>
      <c r="T136" s="117" t="s">
        <v>72</v>
      </c>
      <c r="U136" s="117" t="s">
        <v>72</v>
      </c>
      <c r="V136" s="117" t="s">
        <v>72</v>
      </c>
      <c r="W136" s="117" t="s">
        <v>65</v>
      </c>
      <c r="X136" s="117" t="s">
        <v>65</v>
      </c>
      <c r="Y136" s="117" t="s">
        <v>65</v>
      </c>
      <c r="Z136" s="117" t="s">
        <v>65</v>
      </c>
      <c r="AA136" s="117" t="s">
        <v>65</v>
      </c>
      <c r="AB136" s="117" t="s">
        <v>65</v>
      </c>
      <c r="AC136" s="117" t="s">
        <v>65</v>
      </c>
      <c r="AD136" s="117"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7">
        <v>1.077E-3</v>
      </c>
      <c r="F137" s="117">
        <v>8.1869999999999998E-3</v>
      </c>
      <c r="G137" s="117">
        <v>1.312E-3</v>
      </c>
      <c r="H137" s="117">
        <v>8.4699999999999999E-4</v>
      </c>
      <c r="I137" s="117" t="s">
        <v>72</v>
      </c>
      <c r="J137" s="117" t="s">
        <v>72</v>
      </c>
      <c r="K137" s="117" t="s">
        <v>72</v>
      </c>
      <c r="L137" s="117" t="s">
        <v>72</v>
      </c>
      <c r="M137" s="117" t="s">
        <v>65</v>
      </c>
      <c r="N137" s="117" t="s">
        <v>72</v>
      </c>
      <c r="O137" s="117" t="s">
        <v>72</v>
      </c>
      <c r="P137" s="117" t="s">
        <v>72</v>
      </c>
      <c r="Q137" s="117" t="s">
        <v>72</v>
      </c>
      <c r="R137" s="117" t="s">
        <v>72</v>
      </c>
      <c r="S137" s="117" t="s">
        <v>72</v>
      </c>
      <c r="T137" s="117" t="s">
        <v>72</v>
      </c>
      <c r="U137" s="117" t="s">
        <v>72</v>
      </c>
      <c r="V137" s="117" t="s">
        <v>72</v>
      </c>
      <c r="W137" s="117" t="s">
        <v>65</v>
      </c>
      <c r="X137" s="117" t="s">
        <v>65</v>
      </c>
      <c r="Y137" s="117" t="s">
        <v>65</v>
      </c>
      <c r="Z137" s="117" t="s">
        <v>65</v>
      </c>
      <c r="AA137" s="117" t="s">
        <v>65</v>
      </c>
      <c r="AB137" s="117" t="s">
        <v>65</v>
      </c>
      <c r="AC137" s="117" t="s">
        <v>65</v>
      </c>
      <c r="AD137" s="117"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17" t="s">
        <v>65</v>
      </c>
      <c r="F138" s="117" t="s">
        <v>65</v>
      </c>
      <c r="G138" s="117" t="s">
        <v>65</v>
      </c>
      <c r="H138" s="117" t="s">
        <v>65</v>
      </c>
      <c r="I138" s="117" t="s">
        <v>65</v>
      </c>
      <c r="J138" s="117" t="s">
        <v>65</v>
      </c>
      <c r="K138" s="117" t="s">
        <v>65</v>
      </c>
      <c r="L138" s="117" t="s">
        <v>65</v>
      </c>
      <c r="M138" s="117" t="s">
        <v>65</v>
      </c>
      <c r="N138" s="117" t="s">
        <v>65</v>
      </c>
      <c r="O138" s="117" t="s">
        <v>65</v>
      </c>
      <c r="P138" s="117" t="s">
        <v>65</v>
      </c>
      <c r="Q138" s="117" t="s">
        <v>65</v>
      </c>
      <c r="R138" s="117" t="s">
        <v>65</v>
      </c>
      <c r="S138" s="117" t="s">
        <v>65</v>
      </c>
      <c r="T138" s="117" t="s">
        <v>65</v>
      </c>
      <c r="U138" s="117" t="s">
        <v>65</v>
      </c>
      <c r="V138" s="117" t="s">
        <v>65</v>
      </c>
      <c r="W138" s="117" t="s">
        <v>65</v>
      </c>
      <c r="X138" s="117" t="s">
        <v>65</v>
      </c>
      <c r="Y138" s="117" t="s">
        <v>65</v>
      </c>
      <c r="Z138" s="117" t="s">
        <v>65</v>
      </c>
      <c r="AA138" s="117" t="s">
        <v>65</v>
      </c>
      <c r="AB138" s="117" t="s">
        <v>65</v>
      </c>
      <c r="AC138" s="117" t="s">
        <v>65</v>
      </c>
      <c r="AD138" s="117"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17" t="s">
        <v>72</v>
      </c>
      <c r="F139" s="117">
        <v>3.1129999999999999E-3</v>
      </c>
      <c r="G139" s="117" t="s">
        <v>72</v>
      </c>
      <c r="H139" s="117" t="s">
        <v>72</v>
      </c>
      <c r="I139" s="166">
        <v>0.119864</v>
      </c>
      <c r="J139" s="166">
        <v>0.119864</v>
      </c>
      <c r="K139" s="166">
        <v>0.119864</v>
      </c>
      <c r="L139" s="117" t="s">
        <v>72</v>
      </c>
      <c r="M139" s="117" t="s">
        <v>72</v>
      </c>
      <c r="N139" s="166">
        <v>3.48E-4</v>
      </c>
      <c r="O139" s="166">
        <v>7.0399999999999998E-4</v>
      </c>
      <c r="P139" s="166">
        <v>7.0399999999999998E-4</v>
      </c>
      <c r="Q139" s="166">
        <v>1.116E-3</v>
      </c>
      <c r="R139" s="166">
        <v>1.0660000000000001E-3</v>
      </c>
      <c r="S139" s="166">
        <v>2.4740000000000001E-3</v>
      </c>
      <c r="T139" s="117" t="s">
        <v>72</v>
      </c>
      <c r="U139" s="117" t="s">
        <v>72</v>
      </c>
      <c r="V139" s="117" t="s">
        <v>72</v>
      </c>
      <c r="W139" s="166">
        <v>1.2097659999999999</v>
      </c>
      <c r="X139" s="117" t="s">
        <v>72</v>
      </c>
      <c r="Y139" s="117" t="s">
        <v>72</v>
      </c>
      <c r="Z139" s="117" t="s">
        <v>72</v>
      </c>
      <c r="AA139" s="117" t="s">
        <v>72</v>
      </c>
      <c r="AB139" s="117" t="s">
        <v>72</v>
      </c>
      <c r="AC139" s="117" t="s">
        <v>72</v>
      </c>
      <c r="AD139" s="117"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31.829586674498948</v>
      </c>
      <c r="F141" s="16">
        <f t="shared" ref="F141:AD141" si="0">SUM(F14:F140)</f>
        <v>25.461620893783238</v>
      </c>
      <c r="G141" s="16">
        <f t="shared" si="0"/>
        <v>38.849527219866076</v>
      </c>
      <c r="H141" s="16">
        <f t="shared" si="0"/>
        <v>10.987102065325395</v>
      </c>
      <c r="I141" s="16">
        <f t="shared" si="0"/>
        <v>6.5660848343444451</v>
      </c>
      <c r="J141" s="16">
        <f t="shared" si="0"/>
        <v>12.519707134344445</v>
      </c>
      <c r="K141" s="16">
        <f t="shared" si="0"/>
        <v>20.318676434344443</v>
      </c>
      <c r="L141" s="16">
        <f t="shared" si="0"/>
        <v>1.1921532771557231</v>
      </c>
      <c r="M141" s="16">
        <f t="shared" si="0"/>
        <v>129.33964150763771</v>
      </c>
      <c r="N141" s="16">
        <f t="shared" si="0"/>
        <v>5.4324277802447423</v>
      </c>
      <c r="O141" s="16">
        <f t="shared" si="0"/>
        <v>0.56741514798018433</v>
      </c>
      <c r="P141" s="16">
        <f t="shared" si="0"/>
        <v>0.21591124707342829</v>
      </c>
      <c r="Q141" s="16">
        <f t="shared" si="0"/>
        <v>1.0810951347377598</v>
      </c>
      <c r="R141" s="16">
        <f>SUM(R14:R140)</f>
        <v>3.3434412109686691</v>
      </c>
      <c r="S141" s="16">
        <f t="shared" si="0"/>
        <v>11.84106693600358</v>
      </c>
      <c r="T141" s="16">
        <f t="shared" si="0"/>
        <v>2.7364637369265385</v>
      </c>
      <c r="U141" s="16">
        <f t="shared" si="0"/>
        <v>1.2958309171818181</v>
      </c>
      <c r="V141" s="16">
        <f t="shared" si="0"/>
        <v>30.369045926048894</v>
      </c>
      <c r="W141" s="16">
        <f t="shared" si="0"/>
        <v>4.5307642440000002</v>
      </c>
      <c r="X141" s="16">
        <f t="shared" si="0"/>
        <v>1.2190268027468003</v>
      </c>
      <c r="Y141" s="16">
        <f t="shared" si="0"/>
        <v>1.1599649514505999</v>
      </c>
      <c r="Z141" s="16">
        <f t="shared" si="0"/>
        <v>0.76897716986760012</v>
      </c>
      <c r="AA141" s="16">
        <f t="shared" si="0"/>
        <v>1.1467981193462997</v>
      </c>
      <c r="AB141" s="16">
        <f t="shared" si="0"/>
        <v>4.2948128937112982</v>
      </c>
      <c r="AC141" s="16">
        <f t="shared" si="0"/>
        <v>0.48354026039999998</v>
      </c>
      <c r="AD141" s="16">
        <f t="shared" si="0"/>
        <v>1.0071326302999997</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31.829586674498948</v>
      </c>
      <c r="F152" s="11">
        <f t="shared" ref="F152:AD152" si="1">F141 + F151 + IF(AND(OR($B$4="AT",$B$4="BE",$B$4="CH",$B$4="GB",$B$4="IE",$B$4="LT",$B$4="LU",$B$4="NL"),SUM(F143:F149)&gt;0),SUM(F143:F149)-SUM(F27:F33),0)</f>
        <v>25.461620893783238</v>
      </c>
      <c r="G152" s="11">
        <f t="shared" si="1"/>
        <v>38.849527219866076</v>
      </c>
      <c r="H152" s="11">
        <f t="shared" si="1"/>
        <v>10.987102065325395</v>
      </c>
      <c r="I152" s="11">
        <f t="shared" si="1"/>
        <v>6.5660848343444451</v>
      </c>
      <c r="J152" s="11">
        <f t="shared" si="1"/>
        <v>12.519707134344445</v>
      </c>
      <c r="K152" s="11">
        <f t="shared" si="1"/>
        <v>20.318676434344443</v>
      </c>
      <c r="L152" s="11">
        <f t="shared" si="1"/>
        <v>1.1921532771557231</v>
      </c>
      <c r="M152" s="11">
        <f t="shared" si="1"/>
        <v>129.33964150763771</v>
      </c>
      <c r="N152" s="11">
        <f t="shared" si="1"/>
        <v>5.4324277802447423</v>
      </c>
      <c r="O152" s="11">
        <f t="shared" si="1"/>
        <v>0.56741514798018433</v>
      </c>
      <c r="P152" s="11">
        <f t="shared" si="1"/>
        <v>0.21591124707342829</v>
      </c>
      <c r="Q152" s="11">
        <f t="shared" si="1"/>
        <v>1.0810951347377598</v>
      </c>
      <c r="R152" s="11">
        <f t="shared" si="1"/>
        <v>3.3434412109686691</v>
      </c>
      <c r="S152" s="11">
        <f t="shared" si="1"/>
        <v>11.84106693600358</v>
      </c>
      <c r="T152" s="11">
        <f t="shared" si="1"/>
        <v>2.7364637369265385</v>
      </c>
      <c r="U152" s="11">
        <f t="shared" si="1"/>
        <v>1.2958309171818181</v>
      </c>
      <c r="V152" s="11">
        <f t="shared" si="1"/>
        <v>30.369045926048894</v>
      </c>
      <c r="W152" s="11">
        <f t="shared" si="1"/>
        <v>4.5307642440000002</v>
      </c>
      <c r="X152" s="11">
        <f t="shared" si="1"/>
        <v>1.2190268027468003</v>
      </c>
      <c r="Y152" s="11">
        <f t="shared" si="1"/>
        <v>1.1599649514505999</v>
      </c>
      <c r="Z152" s="11">
        <f t="shared" si="1"/>
        <v>0.76897716986760012</v>
      </c>
      <c r="AA152" s="11">
        <f t="shared" si="1"/>
        <v>1.1467981193462997</v>
      </c>
      <c r="AB152" s="11">
        <f t="shared" si="1"/>
        <v>4.2948128937112982</v>
      </c>
      <c r="AC152" s="11">
        <f t="shared" si="1"/>
        <v>0.48354026039999998</v>
      </c>
      <c r="AD152" s="11">
        <f t="shared" si="1"/>
        <v>1.0071326302999997</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31.829586674498948</v>
      </c>
      <c r="F154" s="11">
        <f>F141 + F153 - IF(OR($B$6=2005,$B$6&gt;=2020),SUM(F99:F122),0) + IF(AND(OR($B$4="AT",$B$4="BE",$B$4="CH",$B$4="GB",$B$4="IE",$B$4="LT",$B$4="LU",$B$4="NL"),SUM(F143:F149)&gt;0),SUM(F143:F149)-SUM(F27:F33),0)</f>
        <v>25.461620893783238</v>
      </c>
      <c r="G154" s="11">
        <f>G141 + G153 + IF(AND(OR($B$4="AT",$B$4="BE",$B$4="CH",$B$4="GB",$B$4="IE",$B$4="LT",$B$4="LU",$B$4="NL"),SUM(G143:G149)&gt;0),SUM(G143:G149)-SUM(G27:G33),0)</f>
        <v>38.849527219866076</v>
      </c>
      <c r="H154" s="11">
        <f t="shared" ref="H154:AD154" si="2">H141 + H153 + IF(AND(OR($B$4="AT",$B$4="BE",$B$4="CH",$B$4="GB",$B$4="IE",$B$4="LT",$B$4="LU",$B$4="NL"),SUM(H143:H149)&gt;0),SUM(H143:H149)-SUM(H27:H33),0)</f>
        <v>10.987102065325395</v>
      </c>
      <c r="I154" s="11">
        <f t="shared" si="2"/>
        <v>6.5660848343444451</v>
      </c>
      <c r="J154" s="11">
        <f t="shared" si="2"/>
        <v>12.519707134344445</v>
      </c>
      <c r="K154" s="11">
        <f t="shared" si="2"/>
        <v>20.318676434344443</v>
      </c>
      <c r="L154" s="11">
        <f t="shared" si="2"/>
        <v>1.1921532771557231</v>
      </c>
      <c r="M154" s="11">
        <f t="shared" si="2"/>
        <v>129.33964150763771</v>
      </c>
      <c r="N154" s="11">
        <f t="shared" si="2"/>
        <v>5.4324277802447423</v>
      </c>
      <c r="O154" s="11">
        <f t="shared" si="2"/>
        <v>0.56741514798018433</v>
      </c>
      <c r="P154" s="11">
        <f t="shared" si="2"/>
        <v>0.21591124707342829</v>
      </c>
      <c r="Q154" s="11">
        <f t="shared" si="2"/>
        <v>1.0810951347377598</v>
      </c>
      <c r="R154" s="11">
        <f t="shared" si="2"/>
        <v>3.3434412109686691</v>
      </c>
      <c r="S154" s="11">
        <f t="shared" si="2"/>
        <v>11.84106693600358</v>
      </c>
      <c r="T154" s="11">
        <f t="shared" si="2"/>
        <v>2.7364637369265385</v>
      </c>
      <c r="U154" s="11">
        <f t="shared" si="2"/>
        <v>1.2958309171818181</v>
      </c>
      <c r="V154" s="11">
        <f t="shared" si="2"/>
        <v>30.369045926048894</v>
      </c>
      <c r="W154" s="11">
        <f t="shared" si="2"/>
        <v>4.5307642440000002</v>
      </c>
      <c r="X154" s="11">
        <f t="shared" si="2"/>
        <v>1.2190268027468003</v>
      </c>
      <c r="Y154" s="11">
        <f t="shared" si="2"/>
        <v>1.1599649514505999</v>
      </c>
      <c r="Z154" s="11">
        <f t="shared" si="2"/>
        <v>0.76897716986760012</v>
      </c>
      <c r="AA154" s="11">
        <f t="shared" si="2"/>
        <v>1.1467981193462997</v>
      </c>
      <c r="AB154" s="11">
        <f t="shared" si="2"/>
        <v>4.2948128937112982</v>
      </c>
      <c r="AC154" s="11">
        <f t="shared" si="2"/>
        <v>0.48354026039999998</v>
      </c>
      <c r="AD154" s="11">
        <f t="shared" si="2"/>
        <v>1.0071326302999997</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0.62961400000000001</v>
      </c>
      <c r="F157" s="129">
        <v>2.4594000000000001E-2</v>
      </c>
      <c r="G157" s="129">
        <v>4.9188999999999997E-2</v>
      </c>
      <c r="H157" s="129" t="s">
        <v>72</v>
      </c>
      <c r="I157" s="129">
        <v>9.8379999999999995E-3</v>
      </c>
      <c r="J157" s="129">
        <v>9.8379999999999995E-3</v>
      </c>
      <c r="K157" s="129">
        <v>9.8379999999999995E-3</v>
      </c>
      <c r="L157" s="129">
        <v>4.7219999999999996E-3</v>
      </c>
      <c r="M157" s="129">
        <v>5.4107000000000002E-2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2115.1091980000001</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8.5269999999999999E-3</v>
      </c>
      <c r="F158" s="129">
        <v>8.2999999999999998E-5</v>
      </c>
      <c r="G158" s="129">
        <v>8.2799999999999996E-4</v>
      </c>
      <c r="H158" s="129" t="s">
        <v>72</v>
      </c>
      <c r="I158" s="129">
        <v>1.66E-4</v>
      </c>
      <c r="J158" s="129">
        <v>1.66E-4</v>
      </c>
      <c r="K158" s="129">
        <v>1.66E-4</v>
      </c>
      <c r="L158" s="129">
        <v>7.8999999999999996E-5</v>
      </c>
      <c r="M158" s="129">
        <v>1.6559999999999999E-3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35.598066000000003</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23.884063999999999</v>
      </c>
      <c r="F159" s="129">
        <v>0.88322199999999995</v>
      </c>
      <c r="G159" s="129">
        <v>6.4340000000000002</v>
      </c>
      <c r="H159" s="129" t="s">
        <v>72</v>
      </c>
      <c r="I159" s="129">
        <v>1.306872</v>
      </c>
      <c r="J159" s="129">
        <v>1.4125829999999999</v>
      </c>
      <c r="K159" s="129">
        <v>1.4125829999999999</v>
      </c>
      <c r="L159" s="129">
        <v>0.187306</v>
      </c>
      <c r="M159" s="129">
        <v>2.3605999999999998</v>
      </c>
      <c r="N159" s="129">
        <v>5.1819999999999998E-2</v>
      </c>
      <c r="O159" s="129">
        <v>5.2599999999999999E-3</v>
      </c>
      <c r="P159" s="129">
        <v>7.4999999999999997E-3</v>
      </c>
      <c r="Q159" s="129">
        <v>1.4829999999999999E-2</v>
      </c>
      <c r="R159" s="129">
        <v>0.15464</v>
      </c>
      <c r="S159" s="129">
        <v>6.3799999999999996E-2</v>
      </c>
      <c r="T159" s="129">
        <v>6.7359999999999998</v>
      </c>
      <c r="U159" s="129">
        <v>9.4000000000000004E-3</v>
      </c>
      <c r="V159" s="129">
        <v>0.38279999999999997</v>
      </c>
      <c r="W159" s="129">
        <v>0.11185</v>
      </c>
      <c r="X159" s="129">
        <v>1.2589999999999999E-3</v>
      </c>
      <c r="Y159" s="129">
        <v>7.3299999999999997E-3</v>
      </c>
      <c r="Z159" s="129">
        <v>5.2599999999999999E-3</v>
      </c>
      <c r="AA159" s="129">
        <v>1.9750000000000002E-3</v>
      </c>
      <c r="AB159" s="129">
        <v>1.5824000000000001E-2</v>
      </c>
      <c r="AC159" s="129">
        <v>3.7940000000000002E-2</v>
      </c>
      <c r="AD159" s="129">
        <v>0.12224599999999999</v>
      </c>
      <c r="AE159" s="54"/>
      <c r="AF159" s="129">
        <v>12856.14</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20" t="s">
        <v>69</v>
      </c>
      <c r="AG161" s="20" t="s">
        <v>69</v>
      </c>
      <c r="AH161" s="20" t="s">
        <v>69</v>
      </c>
      <c r="AI161" s="20" t="s">
        <v>69</v>
      </c>
      <c r="AJ161" s="20" t="s">
        <v>69</v>
      </c>
      <c r="AK161" s="20"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21" t="s">
        <v>69</v>
      </c>
      <c r="AG162" s="21" t="s">
        <v>69</v>
      </c>
      <c r="AH162" s="21" t="s">
        <v>69</v>
      </c>
      <c r="AI162" s="21" t="s">
        <v>69</v>
      </c>
      <c r="AJ162" s="21" t="s">
        <v>69</v>
      </c>
      <c r="AK162" s="21" t="s">
        <v>69</v>
      </c>
      <c r="AL162" s="50" t="s">
        <v>151</v>
      </c>
    </row>
    <row r="163" spans="1:38" ht="26.25" customHeight="1" thickBot="1" x14ac:dyDescent="0.25">
      <c r="A163" s="50" t="s">
        <v>420</v>
      </c>
      <c r="B163" s="50" t="s">
        <v>423</v>
      </c>
      <c r="C163" s="101" t="s">
        <v>424</v>
      </c>
      <c r="D163" s="102"/>
      <c r="E163" s="130">
        <v>3.3E-3</v>
      </c>
      <c r="F163" s="130">
        <v>9.9000000000000008E-3</v>
      </c>
      <c r="G163" s="130">
        <v>6.6E-4</v>
      </c>
      <c r="H163" s="130">
        <v>6.6E-4</v>
      </c>
      <c r="I163" s="297">
        <v>4.6920999999999997E-2</v>
      </c>
      <c r="J163" s="297">
        <v>5.7348000000000003E-2</v>
      </c>
      <c r="K163" s="297">
        <v>8.8627999999999998E-2</v>
      </c>
      <c r="L163" s="297">
        <v>4.2230000000000002E-3</v>
      </c>
      <c r="M163" s="130">
        <v>9.9000000000000005E-2</v>
      </c>
      <c r="N163" s="130" t="s">
        <v>72</v>
      </c>
      <c r="O163" s="130" t="s">
        <v>72</v>
      </c>
      <c r="P163" s="130" t="s">
        <v>72</v>
      </c>
      <c r="Q163" s="130" t="s">
        <v>72</v>
      </c>
      <c r="R163" s="130" t="s">
        <v>72</v>
      </c>
      <c r="S163" s="130" t="s">
        <v>72</v>
      </c>
      <c r="T163" s="130" t="s">
        <v>72</v>
      </c>
      <c r="U163" s="130" t="s">
        <v>72</v>
      </c>
      <c r="V163" s="130" t="s">
        <v>72</v>
      </c>
      <c r="W163" s="297">
        <v>5.2129999999999998E-3</v>
      </c>
      <c r="X163" s="130" t="s">
        <v>72</v>
      </c>
      <c r="Y163" s="130" t="s">
        <v>72</v>
      </c>
      <c r="Z163" s="130" t="s">
        <v>72</v>
      </c>
      <c r="AA163" s="130" t="s">
        <v>72</v>
      </c>
      <c r="AB163" s="130" t="s">
        <v>72</v>
      </c>
      <c r="AC163" s="130" t="s">
        <v>72</v>
      </c>
      <c r="AD163" s="297">
        <v>5.2099999999999998E-4</v>
      </c>
      <c r="AE163" s="55"/>
      <c r="AF163" s="21" t="s">
        <v>65</v>
      </c>
      <c r="AG163" s="21" t="s">
        <v>65</v>
      </c>
      <c r="AH163" s="21" t="s">
        <v>65</v>
      </c>
      <c r="AI163" s="21" t="s">
        <v>65</v>
      </c>
      <c r="AJ163" s="21" t="s">
        <v>65</v>
      </c>
      <c r="AK163" s="21">
        <v>33</v>
      </c>
      <c r="AL163" s="50" t="s">
        <v>425</v>
      </c>
    </row>
    <row r="164" spans="1:38" ht="26.25" customHeight="1" thickBot="1" x14ac:dyDescent="0.25">
      <c r="A164" s="50" t="s">
        <v>420</v>
      </c>
      <c r="B164" s="50" t="s">
        <v>426</v>
      </c>
      <c r="C164" s="101" t="s">
        <v>427</v>
      </c>
      <c r="D164" s="102"/>
      <c r="E164" s="130" t="s">
        <v>69</v>
      </c>
      <c r="F164" s="296">
        <v>41.176000000000002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21" t="s">
        <v>69</v>
      </c>
      <c r="AG164" s="21" t="s">
        <v>69</v>
      </c>
      <c r="AH164" s="21" t="s">
        <v>69</v>
      </c>
      <c r="AI164" s="21" t="s">
        <v>69</v>
      </c>
      <c r="AJ164" s="21" t="s">
        <v>69</v>
      </c>
      <c r="AK164" s="21"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abSelected="1" zoomScale="78" zoomScaleNormal="78" workbookViewId="0">
      <pane ySplit="13" topLeftCell="A69" activePane="bottomLeft" state="frozen"/>
      <selection pane="bottomLeft" activeCell="C75" sqref="C75"/>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2016</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2016</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10.689928</v>
      </c>
      <c r="F14" s="166">
        <v>1.1014489999999999</v>
      </c>
      <c r="G14" s="300">
        <v>33.014344000000001</v>
      </c>
      <c r="H14" s="166">
        <v>8.2789999999999999E-3</v>
      </c>
      <c r="I14" s="117">
        <v>1.6439010000000001</v>
      </c>
      <c r="J14" s="117">
        <v>3.144558</v>
      </c>
      <c r="K14" s="117">
        <v>3.5631469999999998</v>
      </c>
      <c r="L14" s="166">
        <v>8.7655999999999998E-2</v>
      </c>
      <c r="M14" s="166">
        <v>3.450402</v>
      </c>
      <c r="N14" s="117">
        <v>1.8810309999999999</v>
      </c>
      <c r="O14" s="117">
        <v>0.21170700000000001</v>
      </c>
      <c r="P14" s="117">
        <v>0.12654199999999999</v>
      </c>
      <c r="Q14" s="117">
        <v>0.83627200000000002</v>
      </c>
      <c r="R14" s="117">
        <v>2.1972309999999999</v>
      </c>
      <c r="S14" s="117">
        <v>2.0904370000000001</v>
      </c>
      <c r="T14" s="117">
        <v>1.805337</v>
      </c>
      <c r="U14" s="117">
        <v>1.152217</v>
      </c>
      <c r="V14" s="117">
        <v>15.878178</v>
      </c>
      <c r="W14" s="166">
        <v>2.0408110000000002</v>
      </c>
      <c r="X14" s="166">
        <v>0.12952900000000001</v>
      </c>
      <c r="Y14" s="166">
        <v>0.20507800000000001</v>
      </c>
      <c r="Z14" s="166">
        <v>6.7464999999999997E-2</v>
      </c>
      <c r="AA14" s="166">
        <v>5.3357000000000002E-2</v>
      </c>
      <c r="AB14" s="166">
        <v>0.45542899999999997</v>
      </c>
      <c r="AC14" s="117">
        <v>0.17697499999999999</v>
      </c>
      <c r="AD14" s="117">
        <v>0.59350800000000004</v>
      </c>
      <c r="AE14" s="51"/>
      <c r="AF14" s="117">
        <v>3060.08</v>
      </c>
      <c r="AG14" s="117">
        <v>110494.11599999999</v>
      </c>
      <c r="AH14" s="166">
        <v>7362</v>
      </c>
      <c r="AI14" s="117">
        <v>20950</v>
      </c>
      <c r="AJ14" s="117">
        <v>2309.2570000000001</v>
      </c>
      <c r="AK14" s="117" t="s">
        <v>65</v>
      </c>
      <c r="AL14" s="40" t="s">
        <v>61</v>
      </c>
    </row>
    <row r="15" spans="1:38" ht="26.25" customHeight="1" thickBot="1" x14ac:dyDescent="0.25">
      <c r="A15" s="60" t="s">
        <v>66</v>
      </c>
      <c r="B15" s="60" t="s">
        <v>67</v>
      </c>
      <c r="C15" s="61" t="s">
        <v>68</v>
      </c>
      <c r="D15" s="62"/>
      <c r="E15" s="161" t="s">
        <v>69</v>
      </c>
      <c r="F15" s="161" t="s">
        <v>69</v>
      </c>
      <c r="G15" s="161" t="s">
        <v>69</v>
      </c>
      <c r="H15" s="161" t="s">
        <v>69</v>
      </c>
      <c r="I15" s="161" t="s">
        <v>69</v>
      </c>
      <c r="J15" s="161" t="s">
        <v>69</v>
      </c>
      <c r="K15" s="161" t="s">
        <v>69</v>
      </c>
      <c r="L15" s="161" t="s">
        <v>69</v>
      </c>
      <c r="M15" s="161" t="s">
        <v>69</v>
      </c>
      <c r="N15" s="161" t="s">
        <v>69</v>
      </c>
      <c r="O15" s="161" t="s">
        <v>69</v>
      </c>
      <c r="P15" s="161" t="s">
        <v>69</v>
      </c>
      <c r="Q15" s="161" t="s">
        <v>69</v>
      </c>
      <c r="R15" s="161" t="s">
        <v>69</v>
      </c>
      <c r="S15" s="161" t="s">
        <v>69</v>
      </c>
      <c r="T15" s="161" t="s">
        <v>69</v>
      </c>
      <c r="U15" s="161" t="s">
        <v>69</v>
      </c>
      <c r="V15" s="161" t="s">
        <v>69</v>
      </c>
      <c r="W15" s="161" t="s">
        <v>69</v>
      </c>
      <c r="X15" s="161" t="s">
        <v>69</v>
      </c>
      <c r="Y15" s="161" t="s">
        <v>69</v>
      </c>
      <c r="Z15" s="161" t="s">
        <v>69</v>
      </c>
      <c r="AA15" s="161" t="s">
        <v>69</v>
      </c>
      <c r="AB15" s="161" t="s">
        <v>69</v>
      </c>
      <c r="AC15" s="161" t="s">
        <v>69</v>
      </c>
      <c r="AD15" s="161" t="s">
        <v>69</v>
      </c>
      <c r="AE15" s="51"/>
      <c r="AF15" s="161" t="s">
        <v>69</v>
      </c>
      <c r="AG15" s="161" t="s">
        <v>69</v>
      </c>
      <c r="AH15" s="161" t="s">
        <v>69</v>
      </c>
      <c r="AI15" s="161" t="s">
        <v>69</v>
      </c>
      <c r="AJ15" s="161" t="s">
        <v>69</v>
      </c>
      <c r="AK15" s="161" t="s">
        <v>69</v>
      </c>
      <c r="AL15" s="40" t="s">
        <v>61</v>
      </c>
    </row>
    <row r="16" spans="1:38" ht="26.25" customHeight="1" thickBot="1" x14ac:dyDescent="0.25">
      <c r="A16" s="60" t="s">
        <v>66</v>
      </c>
      <c r="B16" s="60" t="s">
        <v>70</v>
      </c>
      <c r="C16" s="61" t="s">
        <v>71</v>
      </c>
      <c r="D16" s="62"/>
      <c r="E16" s="117">
        <v>0.24657499999999999</v>
      </c>
      <c r="F16" s="166">
        <v>1.6055269999999999</v>
      </c>
      <c r="G16" s="117">
        <v>1.169665</v>
      </c>
      <c r="H16" s="117">
        <v>0.21232999999999999</v>
      </c>
      <c r="I16" s="117">
        <v>0.15646399999999999</v>
      </c>
      <c r="J16" s="117">
        <v>0.336397</v>
      </c>
      <c r="K16" s="117">
        <v>0.39115899999999998</v>
      </c>
      <c r="L16" s="117">
        <v>1.0014E-2</v>
      </c>
      <c r="M16" s="166">
        <v>31.158463999999999</v>
      </c>
      <c r="N16" s="117">
        <v>2.4929E-2</v>
      </c>
      <c r="O16" s="117">
        <v>1.4729999999999999E-3</v>
      </c>
      <c r="P16" s="117">
        <v>5.0990000000000002E-3</v>
      </c>
      <c r="Q16" s="117">
        <v>1.0198E-2</v>
      </c>
      <c r="R16" s="117">
        <v>5.0990000000000001E-2</v>
      </c>
      <c r="S16" s="117">
        <v>5.0990000000000001E-2</v>
      </c>
      <c r="T16" s="117">
        <v>2.5495E-2</v>
      </c>
      <c r="U16" s="117" t="s">
        <v>72</v>
      </c>
      <c r="V16" s="117">
        <v>0.33993600000000002</v>
      </c>
      <c r="W16" s="117">
        <v>1.1520000000000001E-2</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4.9399999999999997E-4</v>
      </c>
      <c r="F17" s="166">
        <v>2.0999999999999999E-5</v>
      </c>
      <c r="G17" s="117">
        <v>2.4000000000000001E-5</v>
      </c>
      <c r="H17" s="117">
        <v>3.0000000000000001E-6</v>
      </c>
      <c r="I17" s="117">
        <v>9.9999999999999995E-7</v>
      </c>
      <c r="J17" s="117">
        <v>9.9999999999999995E-7</v>
      </c>
      <c r="K17" s="117">
        <v>9.9999999999999995E-7</v>
      </c>
      <c r="L17" s="117" t="s">
        <v>65</v>
      </c>
      <c r="M17" s="166">
        <v>5.8E-5</v>
      </c>
      <c r="N17" s="117" t="s">
        <v>65</v>
      </c>
      <c r="O17" s="117" t="s">
        <v>65</v>
      </c>
      <c r="P17" s="117">
        <v>1.3E-6</v>
      </c>
      <c r="Q17" s="117">
        <v>1.5E-6</v>
      </c>
      <c r="R17" s="117" t="s">
        <v>65</v>
      </c>
      <c r="S17" s="117" t="s">
        <v>65</v>
      </c>
      <c r="T17" s="117" t="s">
        <v>65</v>
      </c>
      <c r="U17" s="117">
        <v>9.9999999999999995E-8</v>
      </c>
      <c r="V17" s="117" t="s">
        <v>65</v>
      </c>
      <c r="W17" s="166" t="s">
        <v>65</v>
      </c>
      <c r="X17" s="117" t="s">
        <v>65</v>
      </c>
      <c r="Y17" s="117" t="s">
        <v>65</v>
      </c>
      <c r="Z17" s="117" t="s">
        <v>65</v>
      </c>
      <c r="AA17" s="117" t="s">
        <v>65</v>
      </c>
      <c r="AB17" s="117" t="s">
        <v>65</v>
      </c>
      <c r="AC17" s="117" t="s">
        <v>65</v>
      </c>
      <c r="AD17" s="117" t="s">
        <v>65</v>
      </c>
      <c r="AE17" s="51"/>
      <c r="AF17" s="117" t="s">
        <v>65</v>
      </c>
      <c r="AG17" s="117" t="s">
        <v>65</v>
      </c>
      <c r="AH17" s="166">
        <v>12.6</v>
      </c>
      <c r="AI17" s="117" t="s">
        <v>65</v>
      </c>
      <c r="AJ17" s="117" t="s">
        <v>65</v>
      </c>
      <c r="AK17" s="117" t="s">
        <v>65</v>
      </c>
      <c r="AL17" s="40" t="s">
        <v>61</v>
      </c>
    </row>
    <row r="18" spans="1:38" ht="26.25" customHeight="1" thickBot="1" x14ac:dyDescent="0.25">
      <c r="A18" s="60" t="s">
        <v>66</v>
      </c>
      <c r="B18" s="60" t="s">
        <v>75</v>
      </c>
      <c r="C18" s="61" t="s">
        <v>76</v>
      </c>
      <c r="D18" s="62"/>
      <c r="E18" s="166">
        <v>1.8710000000000001E-3</v>
      </c>
      <c r="F18" s="117">
        <v>8.1000000000000004E-5</v>
      </c>
      <c r="G18" s="117">
        <v>9.2999999999999997E-5</v>
      </c>
      <c r="H18" s="166">
        <v>1.2E-5</v>
      </c>
      <c r="I18" s="117">
        <v>1.9999999999999999E-6</v>
      </c>
      <c r="J18" s="117">
        <v>3.0000000000000001E-6</v>
      </c>
      <c r="K18" s="117">
        <v>3.0000000000000001E-6</v>
      </c>
      <c r="L18" s="117">
        <v>1E-8</v>
      </c>
      <c r="M18" s="117">
        <v>2.2100000000000001E-4</v>
      </c>
      <c r="N18" s="117">
        <v>9.9999999999999995E-8</v>
      </c>
      <c r="O18" s="117" t="s">
        <v>65</v>
      </c>
      <c r="P18" s="117">
        <v>4.7999999999999998E-6</v>
      </c>
      <c r="Q18" s="117">
        <v>5.6999999999999996E-6</v>
      </c>
      <c r="R18" s="117" t="s">
        <v>65</v>
      </c>
      <c r="S18" s="117" t="s">
        <v>65</v>
      </c>
      <c r="T18" s="117" t="s">
        <v>65</v>
      </c>
      <c r="U18" s="117">
        <v>4.9999999999999998E-7</v>
      </c>
      <c r="V18" s="117">
        <v>9.9999999999999995E-8</v>
      </c>
      <c r="W18" s="302" t="s">
        <v>65</v>
      </c>
      <c r="X18" s="117" t="s">
        <v>65</v>
      </c>
      <c r="Y18" s="117" t="s">
        <v>65</v>
      </c>
      <c r="Z18" s="117" t="s">
        <v>65</v>
      </c>
      <c r="AA18" s="117" t="s">
        <v>65</v>
      </c>
      <c r="AB18" s="117" t="s">
        <v>65</v>
      </c>
      <c r="AC18" s="117" t="s">
        <v>65</v>
      </c>
      <c r="AD18" s="117" t="s">
        <v>65</v>
      </c>
      <c r="AE18" s="51"/>
      <c r="AF18" s="117" t="s">
        <v>65</v>
      </c>
      <c r="AG18" s="117" t="s">
        <v>65</v>
      </c>
      <c r="AH18" s="166">
        <v>47.7</v>
      </c>
      <c r="AI18" s="117" t="s">
        <v>65</v>
      </c>
      <c r="AJ18" s="117" t="s">
        <v>65</v>
      </c>
      <c r="AK18" s="117" t="s">
        <v>65</v>
      </c>
      <c r="AL18" s="40" t="s">
        <v>61</v>
      </c>
    </row>
    <row r="19" spans="1:38" ht="26.25" customHeight="1" thickBot="1" x14ac:dyDescent="0.25">
      <c r="A19" s="60" t="s">
        <v>66</v>
      </c>
      <c r="B19" s="60" t="s">
        <v>77</v>
      </c>
      <c r="C19" s="61" t="s">
        <v>78</v>
      </c>
      <c r="D19" s="62"/>
      <c r="E19" s="166">
        <v>4.0918000000000003E-2</v>
      </c>
      <c r="F19" s="117">
        <v>4.241E-3</v>
      </c>
      <c r="G19" s="117">
        <v>2.0403999999999999E-2</v>
      </c>
      <c r="H19" s="166">
        <v>9.7999999999999997E-5</v>
      </c>
      <c r="I19" s="117">
        <v>8.9999999999999998E-4</v>
      </c>
      <c r="J19" s="117">
        <v>9.7000000000000005E-4</v>
      </c>
      <c r="K19" s="117">
        <v>1.194E-3</v>
      </c>
      <c r="L19" s="117">
        <v>4.1199999999999999E-4</v>
      </c>
      <c r="M19" s="166">
        <v>1.0558E-2</v>
      </c>
      <c r="N19" s="117">
        <v>5.4539999999999996E-3</v>
      </c>
      <c r="O19" s="117">
        <v>4.8659999999999997E-3</v>
      </c>
      <c r="P19" s="117">
        <v>4.8000000000000001E-5</v>
      </c>
      <c r="Q19" s="117">
        <v>1.3505E-2</v>
      </c>
      <c r="R19" s="117">
        <v>6.0600000000000003E-3</v>
      </c>
      <c r="S19" s="117">
        <v>2.7880000000000001E-3</v>
      </c>
      <c r="T19" s="117">
        <v>8.4839999999999999E-2</v>
      </c>
      <c r="U19" s="117">
        <v>1.9999999999999999E-6</v>
      </c>
      <c r="V19" s="117">
        <v>2.7269999999999998E-3</v>
      </c>
      <c r="W19" s="166">
        <v>3.0300000000000001E-3</v>
      </c>
      <c r="X19" s="117">
        <v>2E-3</v>
      </c>
      <c r="Y19" s="117">
        <v>2.3029999999999999E-3</v>
      </c>
      <c r="Z19" s="117">
        <v>1.5150000000000001E-3</v>
      </c>
      <c r="AA19" s="117">
        <v>7.8799999999999996E-4</v>
      </c>
      <c r="AB19" s="117">
        <v>6.6049999999999998E-3</v>
      </c>
      <c r="AC19" s="117" t="s">
        <v>65</v>
      </c>
      <c r="AD19" s="117" t="s">
        <v>65</v>
      </c>
      <c r="AE19" s="51"/>
      <c r="AF19" s="117">
        <v>303</v>
      </c>
      <c r="AG19" s="117" t="s">
        <v>65</v>
      </c>
      <c r="AH19" s="166">
        <v>179.1</v>
      </c>
      <c r="AI19" s="117" t="s">
        <v>65</v>
      </c>
      <c r="AJ19" s="117" t="s">
        <v>65</v>
      </c>
      <c r="AK19" s="117" t="s">
        <v>65</v>
      </c>
      <c r="AL19" s="40" t="s">
        <v>61</v>
      </c>
    </row>
    <row r="20" spans="1:38" ht="26.25" customHeight="1" thickBot="1" x14ac:dyDescent="0.25">
      <c r="A20" s="60" t="s">
        <v>66</v>
      </c>
      <c r="B20" s="60" t="s">
        <v>79</v>
      </c>
      <c r="C20" s="61" t="s">
        <v>80</v>
      </c>
      <c r="D20" s="62"/>
      <c r="E20" s="117">
        <v>4.2886000000000001E-2</v>
      </c>
      <c r="F20" s="117">
        <v>1.846E-3</v>
      </c>
      <c r="G20" s="117">
        <v>2.1210000000000001E-3</v>
      </c>
      <c r="H20" s="117">
        <v>2.8600000000000001E-4</v>
      </c>
      <c r="I20" s="117">
        <v>5.5000000000000002E-5</v>
      </c>
      <c r="J20" s="117">
        <v>7.7000000000000001E-5</v>
      </c>
      <c r="K20" s="117">
        <v>7.7000000000000001E-5</v>
      </c>
      <c r="L20" s="117">
        <v>3.3000000000000002E-7</v>
      </c>
      <c r="M20" s="117">
        <v>5.0569999999999999E-3</v>
      </c>
      <c r="N20" s="117">
        <v>1.9999999999999999E-6</v>
      </c>
      <c r="O20" s="117" t="s">
        <v>65</v>
      </c>
      <c r="P20" s="117">
        <v>1.0900000000000001E-4</v>
      </c>
      <c r="Q20" s="117">
        <v>1.3100000000000001E-4</v>
      </c>
      <c r="R20" s="117">
        <v>9.9999999999999995E-7</v>
      </c>
      <c r="S20" s="117" t="s">
        <v>65</v>
      </c>
      <c r="T20" s="117">
        <v>9.9999999999999995E-7</v>
      </c>
      <c r="U20" s="117">
        <v>1.2E-5</v>
      </c>
      <c r="V20" s="117">
        <v>1.9999999999999999E-6</v>
      </c>
      <c r="W20" s="117" t="s">
        <v>65</v>
      </c>
      <c r="X20" s="117" t="s">
        <v>65</v>
      </c>
      <c r="Y20" s="117" t="s">
        <v>65</v>
      </c>
      <c r="Z20" s="117" t="s">
        <v>65</v>
      </c>
      <c r="AA20" s="117" t="s">
        <v>65</v>
      </c>
      <c r="AB20" s="117" t="s">
        <v>65</v>
      </c>
      <c r="AC20" s="117" t="s">
        <v>65</v>
      </c>
      <c r="AD20" s="117" t="s">
        <v>65</v>
      </c>
      <c r="AE20" s="51"/>
      <c r="AF20" s="117" t="s">
        <v>65</v>
      </c>
      <c r="AG20" s="117" t="s">
        <v>65</v>
      </c>
      <c r="AH20" s="166">
        <v>977.4</v>
      </c>
      <c r="AI20" s="117">
        <v>116</v>
      </c>
      <c r="AJ20" s="117" t="s">
        <v>65</v>
      </c>
      <c r="AK20" s="117" t="s">
        <v>65</v>
      </c>
      <c r="AL20" s="40" t="s">
        <v>61</v>
      </c>
    </row>
    <row r="21" spans="1:38" ht="26.25" customHeight="1" thickBot="1" x14ac:dyDescent="0.25">
      <c r="A21" s="60" t="s">
        <v>66</v>
      </c>
      <c r="B21" s="60" t="s">
        <v>81</v>
      </c>
      <c r="C21" s="61" t="s">
        <v>82</v>
      </c>
      <c r="D21" s="62"/>
      <c r="E21" s="117">
        <v>0.105198</v>
      </c>
      <c r="F21" s="117">
        <v>6.9220000000000002E-3</v>
      </c>
      <c r="G21" s="117">
        <v>0.11425</v>
      </c>
      <c r="H21" s="117">
        <v>3.5E-4</v>
      </c>
      <c r="I21" s="117">
        <v>1.7049999999999999E-3</v>
      </c>
      <c r="J21" s="117">
        <v>2.085E-3</v>
      </c>
      <c r="K21" s="117">
        <v>3.1029999999999999E-3</v>
      </c>
      <c r="L21" s="117">
        <v>4.4700000000000002E-4</v>
      </c>
      <c r="M21" s="117">
        <v>1.4936E-2</v>
      </c>
      <c r="N21" s="117">
        <v>7.3200000000000001E-3</v>
      </c>
      <c r="O21" s="117">
        <v>4.2339999999999999E-3</v>
      </c>
      <c r="P21" s="117">
        <v>1.55E-4</v>
      </c>
      <c r="Q21" s="117">
        <v>2.2054000000000001E-2</v>
      </c>
      <c r="R21" s="117">
        <v>9.9059999999999999E-3</v>
      </c>
      <c r="S21" s="117">
        <v>3.9379999999999997E-3</v>
      </c>
      <c r="T21" s="117">
        <v>0.12192699999999999</v>
      </c>
      <c r="U21" s="117">
        <v>1.5E-5</v>
      </c>
      <c r="V21" s="117">
        <v>7.7279999999999996E-3</v>
      </c>
      <c r="W21" s="117">
        <v>5.7279999999999996E-3</v>
      </c>
      <c r="X21" s="117">
        <v>2.2060000000000001E-3</v>
      </c>
      <c r="Y21" s="117">
        <v>2.7460000000000002E-3</v>
      </c>
      <c r="Z21" s="117">
        <v>1.699E-3</v>
      </c>
      <c r="AA21" s="117">
        <v>9.9099999999999991E-4</v>
      </c>
      <c r="AB21" s="117">
        <v>7.6429999999999996E-3</v>
      </c>
      <c r="AC21" s="117">
        <v>4.0000000000000003E-5</v>
      </c>
      <c r="AD21" s="117">
        <v>9.9999999999999995E-8</v>
      </c>
      <c r="AE21" s="51"/>
      <c r="AF21" s="117">
        <v>493.32</v>
      </c>
      <c r="AG21" s="117" t="s">
        <v>65</v>
      </c>
      <c r="AH21" s="166">
        <v>1010.7</v>
      </c>
      <c r="AI21" s="117">
        <v>8</v>
      </c>
      <c r="AJ21" s="117" t="s">
        <v>65</v>
      </c>
      <c r="AK21" s="117" t="s">
        <v>65</v>
      </c>
      <c r="AL21" s="40" t="s">
        <v>61</v>
      </c>
    </row>
    <row r="22" spans="1:38" ht="26.25" customHeight="1" thickBot="1" x14ac:dyDescent="0.25">
      <c r="A22" s="60" t="s">
        <v>66</v>
      </c>
      <c r="B22" s="64" t="s">
        <v>83</v>
      </c>
      <c r="C22" s="61" t="s">
        <v>84</v>
      </c>
      <c r="D22" s="62"/>
      <c r="E22" s="117">
        <v>0.55003000000000002</v>
      </c>
      <c r="F22" s="117">
        <v>3.5068000000000002E-2</v>
      </c>
      <c r="G22" s="117">
        <v>9.7404000000000004E-2</v>
      </c>
      <c r="H22" s="117">
        <v>3.0699999999999998E-4</v>
      </c>
      <c r="I22" s="117">
        <v>2.1588E-2</v>
      </c>
      <c r="J22" s="117">
        <v>2.7344E-2</v>
      </c>
      <c r="K22" s="117">
        <v>4.7534E-2</v>
      </c>
      <c r="L22" s="117">
        <v>2.359E-3</v>
      </c>
      <c r="M22" s="117">
        <v>0.29256700000000002</v>
      </c>
      <c r="N22" s="117">
        <v>2.2464999999999999E-2</v>
      </c>
      <c r="O22" s="117">
        <v>2.5569999999999998E-3</v>
      </c>
      <c r="P22" s="117">
        <v>7.0600000000000003E-4</v>
      </c>
      <c r="Q22" s="117">
        <v>1.1228999999999999E-2</v>
      </c>
      <c r="R22" s="117">
        <v>7.1219999999999999E-3</v>
      </c>
      <c r="S22" s="117">
        <v>5.4489999999999999E-3</v>
      </c>
      <c r="T22" s="117">
        <v>5.2330000000000002E-2</v>
      </c>
      <c r="U22" s="117">
        <v>1.8799999999999999E-4</v>
      </c>
      <c r="V22" s="117">
        <v>0.10212499999999999</v>
      </c>
      <c r="W22" s="117">
        <v>1.7623E-2</v>
      </c>
      <c r="X22" s="117">
        <v>8.6569999999999998E-3</v>
      </c>
      <c r="Y22" s="117">
        <v>1.1601E-2</v>
      </c>
      <c r="Z22" s="117">
        <v>4.6230000000000004E-3</v>
      </c>
      <c r="AA22" s="117">
        <v>3.529E-3</v>
      </c>
      <c r="AB22" s="117">
        <v>2.8409E-2</v>
      </c>
      <c r="AC22" s="117">
        <v>2.1419999999999998E-3</v>
      </c>
      <c r="AD22" s="117">
        <v>4.6010000000000002E-2</v>
      </c>
      <c r="AE22" s="51"/>
      <c r="AF22" s="117">
        <v>205.66</v>
      </c>
      <c r="AG22" s="117">
        <v>939.21491300000002</v>
      </c>
      <c r="AH22" s="166">
        <v>1036.8000000000002</v>
      </c>
      <c r="AI22" s="117">
        <v>41</v>
      </c>
      <c r="AJ22" s="117">
        <v>993.75105392599994</v>
      </c>
      <c r="AK22" s="117" t="s">
        <v>65</v>
      </c>
      <c r="AL22" s="40" t="s">
        <v>61</v>
      </c>
    </row>
    <row r="23" spans="1:38" ht="26.25" customHeight="1" thickBot="1" x14ac:dyDescent="0.25">
      <c r="A23" s="60" t="s">
        <v>85</v>
      </c>
      <c r="B23" s="64" t="s">
        <v>86</v>
      </c>
      <c r="C23" s="61" t="s">
        <v>87</v>
      </c>
      <c r="D23" s="103"/>
      <c r="E23" s="117">
        <v>0.59003899999999998</v>
      </c>
      <c r="F23" s="117">
        <v>0.116783</v>
      </c>
      <c r="G23" s="117">
        <v>7.6000000000000004E-4</v>
      </c>
      <c r="H23" s="117">
        <v>2.8800000000000001E-4</v>
      </c>
      <c r="I23" s="117">
        <v>3.0950999999999999E-2</v>
      </c>
      <c r="J23" s="117">
        <v>3.0950999999999999E-2</v>
      </c>
      <c r="K23" s="117">
        <v>3.0950999999999999E-2</v>
      </c>
      <c r="L23" s="117">
        <v>2.2120000000000001E-2</v>
      </c>
      <c r="M23" s="117">
        <v>3.4626839999999999</v>
      </c>
      <c r="N23" s="117">
        <v>2.01E-2</v>
      </c>
      <c r="O23" s="117">
        <v>3.8000000000000002E-4</v>
      </c>
      <c r="P23" s="117" t="s">
        <v>72</v>
      </c>
      <c r="Q23" s="117" t="s">
        <v>72</v>
      </c>
      <c r="R23" s="117">
        <v>1.9E-3</v>
      </c>
      <c r="S23" s="117">
        <v>6.4600000000000005E-2</v>
      </c>
      <c r="T23" s="117">
        <v>2.66E-3</v>
      </c>
      <c r="U23" s="117">
        <v>3.8000000000000002E-4</v>
      </c>
      <c r="V23" s="117">
        <v>3.7999999999999999E-2</v>
      </c>
      <c r="W23" s="117" t="s">
        <v>72</v>
      </c>
      <c r="X23" s="117">
        <v>1.1800000000000001E-3</v>
      </c>
      <c r="Y23" s="117">
        <v>1.8600000000000001E-3</v>
      </c>
      <c r="Z23" s="117" t="s">
        <v>72</v>
      </c>
      <c r="AA23" s="117" t="s">
        <v>72</v>
      </c>
      <c r="AB23" s="117">
        <v>3.0400000000000002E-3</v>
      </c>
      <c r="AC23" s="117" t="s">
        <v>65</v>
      </c>
      <c r="AD23" s="117" t="s">
        <v>65</v>
      </c>
      <c r="AE23" s="51"/>
      <c r="AF23" s="117">
        <v>1614.1999999999998</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0.15639700000000001</v>
      </c>
      <c r="F24" s="117">
        <v>2.4827999999999999E-2</v>
      </c>
      <c r="G24" s="117">
        <v>9.8100000000000007E-2</v>
      </c>
      <c r="H24" s="117">
        <v>4.9100000000000001E-4</v>
      </c>
      <c r="I24" s="117">
        <v>1.1408E-2</v>
      </c>
      <c r="J24" s="117">
        <v>1.4496999999999999E-2</v>
      </c>
      <c r="K24" s="117">
        <v>1.7510000000000001E-2</v>
      </c>
      <c r="L24" s="117">
        <v>2.748E-3</v>
      </c>
      <c r="M24" s="117">
        <v>5.0960999999999999E-2</v>
      </c>
      <c r="N24" s="117">
        <v>1.235E-2</v>
      </c>
      <c r="O24" s="117">
        <v>8.6180000000000007E-3</v>
      </c>
      <c r="P24" s="117">
        <v>3.5100000000000002E-4</v>
      </c>
      <c r="Q24" s="117">
        <v>2.8065E-2</v>
      </c>
      <c r="R24" s="117">
        <v>1.4355E-2</v>
      </c>
      <c r="S24" s="117">
        <v>7.1349999999999998E-3</v>
      </c>
      <c r="T24" s="117">
        <v>6.7099999999999998E-3</v>
      </c>
      <c r="U24" s="117">
        <v>1.64E-4</v>
      </c>
      <c r="V24" s="117">
        <v>0.15920999999999999</v>
      </c>
      <c r="W24" s="117">
        <v>3.6359000000000002E-2</v>
      </c>
      <c r="X24" s="117">
        <v>6.3899999999999998E-3</v>
      </c>
      <c r="Y24" s="117">
        <v>8.8210000000000007E-3</v>
      </c>
      <c r="Z24" s="117">
        <v>4.0980000000000001E-3</v>
      </c>
      <c r="AA24" s="117">
        <v>2.617E-3</v>
      </c>
      <c r="AB24" s="117">
        <v>2.1925E-2</v>
      </c>
      <c r="AC24" s="117">
        <v>1.505E-3</v>
      </c>
      <c r="AD24" s="117">
        <v>1.9999999999999999E-6</v>
      </c>
      <c r="AE24" s="51"/>
      <c r="AF24" s="117">
        <v>625.88</v>
      </c>
      <c r="AG24" s="117" t="s">
        <v>65</v>
      </c>
      <c r="AH24" s="166">
        <v>1194.3000000000002</v>
      </c>
      <c r="AI24" s="117">
        <v>301</v>
      </c>
      <c r="AJ24" s="117" t="s">
        <v>65</v>
      </c>
      <c r="AK24" s="117" t="s">
        <v>65</v>
      </c>
      <c r="AL24" s="40" t="s">
        <v>61</v>
      </c>
    </row>
    <row r="25" spans="1:38" ht="26.25" customHeight="1" thickBot="1" x14ac:dyDescent="0.25">
      <c r="A25" s="60" t="s">
        <v>90</v>
      </c>
      <c r="B25" s="64" t="s">
        <v>91</v>
      </c>
      <c r="C25" s="66" t="s">
        <v>92</v>
      </c>
      <c r="D25" s="62"/>
      <c r="E25" s="117">
        <v>8.0265000000000003E-2</v>
      </c>
      <c r="F25" s="117">
        <v>1.1520000000000001E-2</v>
      </c>
      <c r="G25" s="117">
        <v>7.5579999999999996E-3</v>
      </c>
      <c r="H25" s="117" t="s">
        <v>72</v>
      </c>
      <c r="I25" s="117">
        <v>4.9899999999999999E-4</v>
      </c>
      <c r="J25" s="117">
        <v>4.9899999999999999E-4</v>
      </c>
      <c r="K25" s="117">
        <v>4.9899999999999999E-4</v>
      </c>
      <c r="L25" s="117">
        <v>2.4000000000000001E-4</v>
      </c>
      <c r="M25" s="117">
        <v>0.14069999999999999</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338.79325899999998</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1.57E-3</v>
      </c>
      <c r="F26" s="117">
        <v>3.1710000000000002E-3</v>
      </c>
      <c r="G26" s="117">
        <v>2.6200000000000003E-4</v>
      </c>
      <c r="H26" s="117" t="s">
        <v>72</v>
      </c>
      <c r="I26" s="117">
        <v>1.8E-5</v>
      </c>
      <c r="J26" s="117">
        <v>1.8E-5</v>
      </c>
      <c r="K26" s="117">
        <v>1.8E-5</v>
      </c>
      <c r="L26" s="117">
        <v>7.9999999999999996E-6</v>
      </c>
      <c r="M26" s="117">
        <v>3.8177000000000003E-2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12.802605</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3.2597512107603452</v>
      </c>
      <c r="F27" s="117">
        <v>1.0355629186771418</v>
      </c>
      <c r="G27" s="117">
        <v>4.8635132869228282E-3</v>
      </c>
      <c r="H27" s="117">
        <v>0.13991132578230142</v>
      </c>
      <c r="I27" s="117">
        <v>0.14946238652900187</v>
      </c>
      <c r="J27" s="117">
        <v>0.14946238652900187</v>
      </c>
      <c r="K27" s="117">
        <v>0.14946238652900187</v>
      </c>
      <c r="L27" s="117">
        <v>0.11706700150271114</v>
      </c>
      <c r="M27" s="117">
        <v>10.570212460973194</v>
      </c>
      <c r="N27" s="117">
        <v>4.8425213665379322E-4</v>
      </c>
      <c r="O27" s="117">
        <v>5.7557788303973555E-5</v>
      </c>
      <c r="P27" s="117">
        <v>3.247195985660499E-3</v>
      </c>
      <c r="Q27" s="117">
        <v>9.228414001146153E-5</v>
      </c>
      <c r="R27" s="117">
        <v>3.4605160744489972E-3</v>
      </c>
      <c r="S27" s="117">
        <v>2.3834349694961225E-3</v>
      </c>
      <c r="T27" s="117">
        <v>5.727027021631781E-4</v>
      </c>
      <c r="U27" s="117">
        <v>6.9452703414975937E-5</v>
      </c>
      <c r="V27" s="117">
        <v>1.1816543516801101E-2</v>
      </c>
      <c r="W27" s="117">
        <v>0.21887389999999998</v>
      </c>
      <c r="X27" s="117">
        <v>8.1214590855000005E-3</v>
      </c>
      <c r="Y27" s="117">
        <v>9.1607852503000006E-3</v>
      </c>
      <c r="Z27" s="117">
        <v>7.0484539089000001E-3</v>
      </c>
      <c r="AA27" s="117">
        <v>7.9710368783999994E-3</v>
      </c>
      <c r="AB27" s="117">
        <v>3.2301735123100001E-2</v>
      </c>
      <c r="AC27" s="117">
        <v>2.1887339999999999E-4</v>
      </c>
      <c r="AD27" s="117">
        <v>4.3865500000000002E-5</v>
      </c>
      <c r="AE27" s="51"/>
      <c r="AF27" s="117">
        <v>20234.083535999998</v>
      </c>
      <c r="AG27" s="117" t="s">
        <v>65</v>
      </c>
      <c r="AH27" s="117">
        <v>52.962882999999998</v>
      </c>
      <c r="AI27" s="117">
        <v>79.520930000000007</v>
      </c>
      <c r="AJ27" s="117" t="s">
        <v>65</v>
      </c>
      <c r="AK27" s="117" t="s">
        <v>65</v>
      </c>
      <c r="AL27" s="40" t="s">
        <v>61</v>
      </c>
    </row>
    <row r="28" spans="1:38" ht="26.25" customHeight="1" thickBot="1" x14ac:dyDescent="0.25">
      <c r="A28" s="60" t="s">
        <v>95</v>
      </c>
      <c r="B28" s="60" t="s">
        <v>98</v>
      </c>
      <c r="C28" s="61" t="s">
        <v>99</v>
      </c>
      <c r="D28" s="62"/>
      <c r="E28" s="117">
        <v>0.9701308926537382</v>
      </c>
      <c r="F28" s="117">
        <v>6.5610635957981556E-2</v>
      </c>
      <c r="G28" s="117">
        <v>7.8125717363758656E-4</v>
      </c>
      <c r="H28" s="117">
        <v>4.2337948898281347E-3</v>
      </c>
      <c r="I28" s="117">
        <v>3.5243620622911018E-2</v>
      </c>
      <c r="J28" s="117">
        <v>3.5243620622911018E-2</v>
      </c>
      <c r="K28" s="117">
        <v>3.5243620622911018E-2</v>
      </c>
      <c r="L28" s="117">
        <v>2.7532489674441069E-2</v>
      </c>
      <c r="M28" s="117">
        <v>0.65260156578014861</v>
      </c>
      <c r="N28" s="120">
        <v>4.7897674443171388E-5</v>
      </c>
      <c r="O28" s="117">
        <v>5.1614706189150857E-6</v>
      </c>
      <c r="P28" s="117">
        <v>4.3095864354314087E-4</v>
      </c>
      <c r="Q28" s="117">
        <v>9.393683301335308E-6</v>
      </c>
      <c r="R28" s="117">
        <v>6.2004555680648672E-4</v>
      </c>
      <c r="S28" s="117">
        <v>4.1835344817775933E-4</v>
      </c>
      <c r="T28" s="117">
        <v>3.4584751523083347E-5</v>
      </c>
      <c r="U28" s="117">
        <v>8.4644253648404379E-6</v>
      </c>
      <c r="V28" s="117">
        <v>1.4957188275764328E-3</v>
      </c>
      <c r="W28" s="117">
        <v>3.0142700000000001E-2</v>
      </c>
      <c r="X28" s="117">
        <v>1.5903086929000001E-3</v>
      </c>
      <c r="Y28" s="117">
        <v>1.7840954907999999E-3</v>
      </c>
      <c r="Z28" s="117">
        <v>1.3954202486E-3</v>
      </c>
      <c r="AA28" s="117">
        <v>1.4936418505000001E-3</v>
      </c>
      <c r="AB28" s="117">
        <v>6.2634662828000001E-3</v>
      </c>
      <c r="AC28" s="117">
        <v>3.0142500000000002E-5</v>
      </c>
      <c r="AD28" s="117">
        <v>6.1735000000000003E-6</v>
      </c>
      <c r="AE28" s="51"/>
      <c r="AF28" s="117">
        <v>3197.8594419999999</v>
      </c>
      <c r="AG28" s="117" t="s">
        <v>65</v>
      </c>
      <c r="AH28" s="117" t="s">
        <v>65</v>
      </c>
      <c r="AI28" s="117">
        <v>3.2365659999999998</v>
      </c>
      <c r="AJ28" s="117" t="s">
        <v>65</v>
      </c>
      <c r="AK28" s="117" t="s">
        <v>65</v>
      </c>
      <c r="AL28" s="40" t="s">
        <v>61</v>
      </c>
    </row>
    <row r="29" spans="1:38" ht="26.25" customHeight="1" thickBot="1" x14ac:dyDescent="0.25">
      <c r="A29" s="60" t="s">
        <v>95</v>
      </c>
      <c r="B29" s="60" t="s">
        <v>100</v>
      </c>
      <c r="C29" s="61" t="s">
        <v>101</v>
      </c>
      <c r="D29" s="62"/>
      <c r="E29" s="117">
        <v>3.6667114251969126</v>
      </c>
      <c r="F29" s="117">
        <v>0.12115040185178666</v>
      </c>
      <c r="G29" s="117">
        <v>1.8386575285210727E-3</v>
      </c>
      <c r="H29" s="117">
        <v>4.7471868296272701E-3</v>
      </c>
      <c r="I29" s="117">
        <v>6.1027255917753424E-2</v>
      </c>
      <c r="J29" s="117">
        <v>6.1027255917753424E-2</v>
      </c>
      <c r="K29" s="117">
        <v>6.1027255917753424E-2</v>
      </c>
      <c r="L29" s="117">
        <v>4.097851878308597E-2</v>
      </c>
      <c r="M29" s="117">
        <v>0.93780399217808497</v>
      </c>
      <c r="N29" s="120">
        <v>8.9765301280610396E-5</v>
      </c>
      <c r="O29" s="117">
        <v>9.0099733013521503E-6</v>
      </c>
      <c r="P29" s="117">
        <v>9.4460617828985561E-4</v>
      </c>
      <c r="Q29" s="117">
        <v>1.7936338669476526E-5</v>
      </c>
      <c r="R29" s="117">
        <v>1.5085360637257714E-3</v>
      </c>
      <c r="S29" s="117">
        <v>1.0118367045734624E-3</v>
      </c>
      <c r="T29" s="117">
        <v>3.729401220382525E-5</v>
      </c>
      <c r="U29" s="117">
        <v>1.7852730736248751E-5</v>
      </c>
      <c r="V29" s="117">
        <v>3.2109832945279417E-3</v>
      </c>
      <c r="W29" s="117">
        <v>3.9114000000000003E-2</v>
      </c>
      <c r="X29" s="117">
        <v>7.6678956969999999E-4</v>
      </c>
      <c r="Y29" s="117">
        <v>4.6433368402000004E-3</v>
      </c>
      <c r="Z29" s="117">
        <v>5.1886094233000004E-3</v>
      </c>
      <c r="AA29" s="117">
        <v>1.1927837754999999E-3</v>
      </c>
      <c r="AB29" s="62">
        <v>1.17915196087E-2</v>
      </c>
      <c r="AC29" s="117">
        <v>3.2157399999999998E-5</v>
      </c>
      <c r="AD29" s="117">
        <v>6.6775E-6</v>
      </c>
      <c r="AE29" s="51"/>
      <c r="AF29" s="117">
        <v>7517.2821860000004</v>
      </c>
      <c r="AG29" s="117" t="s">
        <v>65</v>
      </c>
      <c r="AH29" s="117">
        <v>119.837616</v>
      </c>
      <c r="AI29" s="117">
        <v>0.29120299999999999</v>
      </c>
      <c r="AJ29" s="117" t="s">
        <v>65</v>
      </c>
      <c r="AK29" s="117" t="s">
        <v>65</v>
      </c>
      <c r="AL29" s="40" t="s">
        <v>61</v>
      </c>
    </row>
    <row r="30" spans="1:38" ht="26.25" customHeight="1" thickBot="1" x14ac:dyDescent="0.25">
      <c r="A30" s="60" t="s">
        <v>95</v>
      </c>
      <c r="B30" s="60" t="s">
        <v>102</v>
      </c>
      <c r="C30" s="61" t="s">
        <v>103</v>
      </c>
      <c r="D30" s="62"/>
      <c r="E30" s="117">
        <v>1.5944452946588441E-2</v>
      </c>
      <c r="F30" s="117">
        <v>7.433392759413314E-2</v>
      </c>
      <c r="G30" s="117">
        <v>2.880402174370301E-5</v>
      </c>
      <c r="H30" s="117">
        <v>1.3493742719221724E-4</v>
      </c>
      <c r="I30" s="117">
        <v>1.0692460048016778E-3</v>
      </c>
      <c r="J30" s="117">
        <v>1.0692460048016778E-3</v>
      </c>
      <c r="K30" s="117">
        <v>1.0692460048016778E-3</v>
      </c>
      <c r="L30" s="117">
        <v>1.8751041544729728E-4</v>
      </c>
      <c r="M30" s="117">
        <v>0.55440041114955718</v>
      </c>
      <c r="N30" s="120">
        <v>4.3804901467121627E-6</v>
      </c>
      <c r="O30" s="117">
        <v>5.4756126833902034E-7</v>
      </c>
      <c r="P30" s="117">
        <v>2.3818915172747383E-5</v>
      </c>
      <c r="Q30" s="117">
        <v>8.2134190250853035E-7</v>
      </c>
      <c r="R30" s="117">
        <v>1.724817995267914E-5</v>
      </c>
      <c r="S30" s="117">
        <v>1.2320128537627952E-5</v>
      </c>
      <c r="T30" s="117">
        <v>6.2969545858987341E-6</v>
      </c>
      <c r="U30" s="117">
        <v>5.4756126833902034E-7</v>
      </c>
      <c r="V30" s="117">
        <v>9.0347609275938343E-5</v>
      </c>
      <c r="W30" s="117">
        <v>1.2998999999999999E-3</v>
      </c>
      <c r="X30" s="117">
        <v>2.31888535E-5</v>
      </c>
      <c r="Y30" s="117">
        <v>3.2767130999999998E-5</v>
      </c>
      <c r="Z30" s="117">
        <v>1.7072795500000001E-5</v>
      </c>
      <c r="AA30" s="117">
        <v>3.7003925400000001E-5</v>
      </c>
      <c r="AB30" s="62">
        <v>1.100327054E-4</v>
      </c>
      <c r="AC30" s="117">
        <v>1.2997E-6</v>
      </c>
      <c r="AD30" s="117">
        <v>7.5499999999999997E-7</v>
      </c>
      <c r="AE30" s="51"/>
      <c r="AF30" s="117">
        <v>118.89792199999999</v>
      </c>
      <c r="AG30" s="117" t="s">
        <v>65</v>
      </c>
      <c r="AH30" s="117" t="s">
        <v>65</v>
      </c>
      <c r="AI30" s="117">
        <v>0.95356600000000002</v>
      </c>
      <c r="AJ30" s="117" t="s">
        <v>65</v>
      </c>
      <c r="AK30" s="117" t="s">
        <v>65</v>
      </c>
      <c r="AL30" s="40" t="s">
        <v>61</v>
      </c>
    </row>
    <row r="31" spans="1:38" ht="26.25" customHeight="1" thickBot="1" x14ac:dyDescent="0.25">
      <c r="A31" s="60" t="s">
        <v>95</v>
      </c>
      <c r="B31" s="60" t="s">
        <v>104</v>
      </c>
      <c r="C31" s="61" t="s">
        <v>105</v>
      </c>
      <c r="D31" s="62"/>
      <c r="E31" s="117" t="s">
        <v>65</v>
      </c>
      <c r="F31" s="117">
        <v>0.27466800000000002</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12.708603</v>
      </c>
      <c r="AG31" s="117" t="s">
        <v>65</v>
      </c>
      <c r="AH31" s="117" t="s">
        <v>65</v>
      </c>
      <c r="AI31" s="117">
        <v>0.101924</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0.117397</v>
      </c>
      <c r="J32" s="117">
        <v>0.22972100000000001</v>
      </c>
      <c r="K32" s="117">
        <v>0.28999200000000003</v>
      </c>
      <c r="L32" s="117">
        <v>2.5759000000000001E-2</v>
      </c>
      <c r="M32" s="117" t="s">
        <v>65</v>
      </c>
      <c r="N32" s="117">
        <v>0.91566700000000001</v>
      </c>
      <c r="O32" s="117">
        <v>3.9589999999999998E-3</v>
      </c>
      <c r="P32" s="117" t="s">
        <v>65</v>
      </c>
      <c r="Q32" s="117">
        <v>1.0442999999999999E-2</v>
      </c>
      <c r="R32" s="117">
        <v>0.34231200000000001</v>
      </c>
      <c r="S32" s="117">
        <v>7.5203389999999999</v>
      </c>
      <c r="T32" s="117">
        <v>5.2239000000000001E-2</v>
      </c>
      <c r="U32" s="117">
        <v>5.7999999999999996E-3</v>
      </c>
      <c r="V32" s="117">
        <v>2.337939</v>
      </c>
      <c r="W32" s="117" t="s">
        <v>72</v>
      </c>
      <c r="X32" s="117">
        <v>6.6799999999999997E-4</v>
      </c>
      <c r="Y32" s="117">
        <v>6.2000000000000003E-5</v>
      </c>
      <c r="Z32" s="117">
        <v>9.1000000000000003E-5</v>
      </c>
      <c r="AA32" s="117">
        <v>3.8099999999999999E-4</v>
      </c>
      <c r="AB32" s="117">
        <v>1.201E-3</v>
      </c>
      <c r="AC32" s="117" t="s">
        <v>72</v>
      </c>
      <c r="AD32" s="117" t="s">
        <v>72</v>
      </c>
      <c r="AE32" s="51"/>
      <c r="AF32" s="117" t="s">
        <v>65</v>
      </c>
      <c r="AG32" s="117" t="s">
        <v>65</v>
      </c>
      <c r="AH32" s="117" t="s">
        <v>65</v>
      </c>
      <c r="AI32" s="117" t="s">
        <v>65</v>
      </c>
      <c r="AJ32" s="117" t="s">
        <v>65</v>
      </c>
      <c r="AK32" s="117">
        <v>9610.6409590000003</v>
      </c>
      <c r="AL32" s="40" t="s">
        <v>108</v>
      </c>
    </row>
    <row r="33" spans="1:38" ht="26.25" customHeight="1" thickBot="1" x14ac:dyDescent="0.25">
      <c r="A33" s="60" t="s">
        <v>95</v>
      </c>
      <c r="B33" s="60" t="s">
        <v>109</v>
      </c>
      <c r="C33" s="61" t="s">
        <v>110</v>
      </c>
      <c r="D33" s="62"/>
      <c r="E33" s="117" t="s">
        <v>65</v>
      </c>
      <c r="F33" s="117" t="s">
        <v>65</v>
      </c>
      <c r="G33" s="117" t="s">
        <v>65</v>
      </c>
      <c r="H33" s="117" t="s">
        <v>65</v>
      </c>
      <c r="I33" s="117">
        <v>0.55893400000000004</v>
      </c>
      <c r="J33" s="117">
        <v>1.0350600000000001</v>
      </c>
      <c r="K33" s="117">
        <v>2.0701239999999999</v>
      </c>
      <c r="L33" s="117">
        <v>2.0720000000000001E-3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9610.6409590000003</v>
      </c>
      <c r="AL33" s="40" t="s">
        <v>108</v>
      </c>
    </row>
    <row r="34" spans="1:38" ht="26.25" customHeight="1" thickBot="1" x14ac:dyDescent="0.25">
      <c r="A34" s="60" t="s">
        <v>85</v>
      </c>
      <c r="B34" s="60" t="s">
        <v>111</v>
      </c>
      <c r="C34" s="61" t="s">
        <v>112</v>
      </c>
      <c r="D34" s="62"/>
      <c r="E34" s="117">
        <v>0.91858099999999998</v>
      </c>
      <c r="F34" s="117">
        <v>7.1386000000000005E-2</v>
      </c>
      <c r="G34" s="117">
        <v>2.9999999999999997E-4</v>
      </c>
      <c r="H34" s="117">
        <v>1.4999999999999999E-4</v>
      </c>
      <c r="I34" s="117">
        <v>1.9265000000000001E-2</v>
      </c>
      <c r="J34" s="117">
        <v>2.0764999999999999E-2</v>
      </c>
      <c r="K34" s="117">
        <v>3.0994000000000001E-2</v>
      </c>
      <c r="L34" s="62">
        <v>1.2522E-2</v>
      </c>
      <c r="M34" s="117">
        <v>0.24788199999999999</v>
      </c>
      <c r="N34" s="117" t="s">
        <v>72</v>
      </c>
      <c r="O34" s="117">
        <v>1.4999999999999999E-4</v>
      </c>
      <c r="P34" s="117" t="s">
        <v>72</v>
      </c>
      <c r="Q34" s="117" t="s">
        <v>72</v>
      </c>
      <c r="R34" s="117">
        <v>7.5000000000000002E-4</v>
      </c>
      <c r="S34" s="117">
        <v>2.5499999999999998E-2</v>
      </c>
      <c r="T34" s="117">
        <v>1.0500000000000002E-3</v>
      </c>
      <c r="U34" s="117">
        <v>1.4999999999999999E-4</v>
      </c>
      <c r="V34" s="117">
        <v>1.4999999999999999E-2</v>
      </c>
      <c r="W34" s="117" t="s">
        <v>72</v>
      </c>
      <c r="X34" s="117">
        <v>4.4999999999999993E-4</v>
      </c>
      <c r="Y34" s="117">
        <v>7.5000000000000002E-4</v>
      </c>
      <c r="Z34" s="117">
        <v>5.1599999999999997E-4</v>
      </c>
      <c r="AA34" s="117">
        <v>1.1900000000000001E-4</v>
      </c>
      <c r="AB34" s="117">
        <v>1.835E-3</v>
      </c>
      <c r="AC34" s="117" t="s">
        <v>65</v>
      </c>
      <c r="AD34" s="117" t="s">
        <v>65</v>
      </c>
      <c r="AE34" s="51"/>
      <c r="AF34" s="117">
        <v>634.5</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17" t="s">
        <v>69</v>
      </c>
      <c r="F35" s="117" t="s">
        <v>69</v>
      </c>
      <c r="G35" s="117" t="s">
        <v>69</v>
      </c>
      <c r="H35" s="117" t="s">
        <v>69</v>
      </c>
      <c r="I35" s="117" t="s">
        <v>69</v>
      </c>
      <c r="J35" s="117" t="s">
        <v>69</v>
      </c>
      <c r="K35" s="117" t="s">
        <v>69</v>
      </c>
      <c r="L35" s="117" t="s">
        <v>69</v>
      </c>
      <c r="M35" s="117" t="s">
        <v>69</v>
      </c>
      <c r="N35" s="117" t="s">
        <v>69</v>
      </c>
      <c r="O35" s="117" t="s">
        <v>69</v>
      </c>
      <c r="P35" s="117" t="s">
        <v>69</v>
      </c>
      <c r="Q35" s="117" t="s">
        <v>69</v>
      </c>
      <c r="R35" s="117" t="s">
        <v>69</v>
      </c>
      <c r="S35" s="117" t="s">
        <v>69</v>
      </c>
      <c r="T35" s="117" t="s">
        <v>69</v>
      </c>
      <c r="U35" s="117" t="s">
        <v>69</v>
      </c>
      <c r="V35" s="117" t="s">
        <v>69</v>
      </c>
      <c r="W35" s="117" t="s">
        <v>69</v>
      </c>
      <c r="X35" s="117" t="s">
        <v>69</v>
      </c>
      <c r="Y35" s="117" t="s">
        <v>69</v>
      </c>
      <c r="Z35" s="117" t="s">
        <v>69</v>
      </c>
      <c r="AA35" s="117" t="s">
        <v>69</v>
      </c>
      <c r="AB35" s="117" t="s">
        <v>69</v>
      </c>
      <c r="AC35" s="117" t="s">
        <v>69</v>
      </c>
      <c r="AD35" s="117" t="s">
        <v>69</v>
      </c>
      <c r="AE35" s="51"/>
      <c r="AF35" s="117" t="s">
        <v>69</v>
      </c>
      <c r="AG35" s="117" t="s">
        <v>69</v>
      </c>
      <c r="AH35" s="117" t="s">
        <v>69</v>
      </c>
      <c r="AI35" s="117" t="s">
        <v>69</v>
      </c>
      <c r="AJ35" s="117" t="s">
        <v>69</v>
      </c>
      <c r="AK35" s="117" t="s">
        <v>69</v>
      </c>
      <c r="AL35" s="40" t="s">
        <v>61</v>
      </c>
    </row>
    <row r="36" spans="1:38" ht="26.25" customHeight="1" thickBot="1" x14ac:dyDescent="0.25">
      <c r="A36" s="60" t="s">
        <v>113</v>
      </c>
      <c r="B36" s="60" t="s">
        <v>116</v>
      </c>
      <c r="C36" s="61" t="s">
        <v>117</v>
      </c>
      <c r="D36" s="62"/>
      <c r="E36" s="117">
        <v>0.39250000000000002</v>
      </c>
      <c r="F36" s="117">
        <v>1.4E-2</v>
      </c>
      <c r="G36" s="117">
        <v>0.01</v>
      </c>
      <c r="H36" s="117" t="s">
        <v>72</v>
      </c>
      <c r="I36" s="117">
        <v>7.0000000000000001E-3</v>
      </c>
      <c r="J36" s="117">
        <v>7.4999999999999997E-3</v>
      </c>
      <c r="K36" s="117">
        <v>7.4999999999999997E-3</v>
      </c>
      <c r="L36" s="117">
        <v>2.3249999999999998E-3</v>
      </c>
      <c r="M36" s="117">
        <v>3.6999999999999998E-2</v>
      </c>
      <c r="N36" s="117">
        <v>6.4999999999999997E-4</v>
      </c>
      <c r="O36" s="117">
        <v>5.0000000000000002E-5</v>
      </c>
      <c r="P36" s="117">
        <v>1.4999999999999999E-4</v>
      </c>
      <c r="Q36" s="117">
        <v>2.0000000000000001E-4</v>
      </c>
      <c r="R36" s="117">
        <v>2.5000000000000001E-4</v>
      </c>
      <c r="S36" s="117">
        <v>1E-3</v>
      </c>
      <c r="T36" s="117">
        <v>5.0000000000000001E-3</v>
      </c>
      <c r="U36" s="117">
        <v>5.0000000000000002E-5</v>
      </c>
      <c r="V36" s="117">
        <v>6.0000000000000001E-3</v>
      </c>
      <c r="W36" s="117">
        <v>6.4999999999999997E-4</v>
      </c>
      <c r="X36" s="117">
        <v>1.0000000000000001E-5</v>
      </c>
      <c r="Y36" s="117">
        <v>5.0000000000000002E-5</v>
      </c>
      <c r="Z36" s="117">
        <v>5.0000000000000002E-5</v>
      </c>
      <c r="AA36" s="117">
        <v>5.0000000000000004E-6</v>
      </c>
      <c r="AB36" s="117">
        <v>1.15E-4</v>
      </c>
      <c r="AC36" s="117">
        <v>4.0000000000000002E-4</v>
      </c>
      <c r="AD36" s="117">
        <v>1.9000000000000001E-4</v>
      </c>
      <c r="AE36" s="51"/>
      <c r="AF36" s="117">
        <v>211.5</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17" t="s">
        <v>69</v>
      </c>
      <c r="F37" s="117" t="s">
        <v>69</v>
      </c>
      <c r="G37" s="117" t="s">
        <v>69</v>
      </c>
      <c r="H37" s="117" t="s">
        <v>69</v>
      </c>
      <c r="I37" s="117" t="s">
        <v>69</v>
      </c>
      <c r="J37" s="117" t="s">
        <v>69</v>
      </c>
      <c r="K37" s="117" t="s">
        <v>69</v>
      </c>
      <c r="L37" s="117" t="s">
        <v>69</v>
      </c>
      <c r="M37" s="117" t="s">
        <v>69</v>
      </c>
      <c r="N37" s="117" t="s">
        <v>69</v>
      </c>
      <c r="O37" s="117" t="s">
        <v>69</v>
      </c>
      <c r="P37" s="117" t="s">
        <v>69</v>
      </c>
      <c r="Q37" s="117" t="s">
        <v>69</v>
      </c>
      <c r="R37" s="117" t="s">
        <v>69</v>
      </c>
      <c r="S37" s="117" t="s">
        <v>69</v>
      </c>
      <c r="T37" s="117" t="s">
        <v>69</v>
      </c>
      <c r="U37" s="117" t="s">
        <v>69</v>
      </c>
      <c r="V37" s="117" t="s">
        <v>69</v>
      </c>
      <c r="W37" s="117" t="s">
        <v>69</v>
      </c>
      <c r="X37" s="117" t="s">
        <v>69</v>
      </c>
      <c r="Y37" s="117" t="s">
        <v>69</v>
      </c>
      <c r="Z37" s="117" t="s">
        <v>69</v>
      </c>
      <c r="AA37" s="117" t="s">
        <v>69</v>
      </c>
      <c r="AB37" s="117" t="s">
        <v>69</v>
      </c>
      <c r="AC37" s="117" t="s">
        <v>69</v>
      </c>
      <c r="AD37" s="117" t="s">
        <v>69</v>
      </c>
      <c r="AE37" s="51"/>
      <c r="AF37" s="117" t="s">
        <v>69</v>
      </c>
      <c r="AG37" s="117" t="s">
        <v>69</v>
      </c>
      <c r="AH37" s="117" t="s">
        <v>69</v>
      </c>
      <c r="AI37" s="117" t="s">
        <v>69</v>
      </c>
      <c r="AJ37" s="117" t="s">
        <v>69</v>
      </c>
      <c r="AK37" s="117" t="s">
        <v>69</v>
      </c>
      <c r="AL37" s="40" t="s">
        <v>61</v>
      </c>
    </row>
    <row r="38" spans="1:38" ht="26.25" customHeight="1" thickBot="1" x14ac:dyDescent="0.25">
      <c r="A38" s="60" t="s">
        <v>85</v>
      </c>
      <c r="B38" s="60" t="s">
        <v>120</v>
      </c>
      <c r="C38" s="61" t="s">
        <v>121</v>
      </c>
      <c r="D38" s="67"/>
      <c r="E38" s="67" t="s">
        <v>69</v>
      </c>
      <c r="F38" s="117" t="s">
        <v>69</v>
      </c>
      <c r="G38" s="117" t="s">
        <v>69</v>
      </c>
      <c r="H38" s="117" t="s">
        <v>69</v>
      </c>
      <c r="I38" s="117" t="s">
        <v>69</v>
      </c>
      <c r="J38" s="117" t="s">
        <v>69</v>
      </c>
      <c r="K38" s="117" t="s">
        <v>69</v>
      </c>
      <c r="L38" s="117" t="s">
        <v>69</v>
      </c>
      <c r="M38" s="117" t="s">
        <v>69</v>
      </c>
      <c r="N38" s="117" t="s">
        <v>69</v>
      </c>
      <c r="O38" s="117" t="s">
        <v>69</v>
      </c>
      <c r="P38" s="117" t="s">
        <v>69</v>
      </c>
      <c r="Q38" s="117" t="s">
        <v>69</v>
      </c>
      <c r="R38" s="117" t="s">
        <v>69</v>
      </c>
      <c r="S38" s="117" t="s">
        <v>69</v>
      </c>
      <c r="T38" s="117" t="s">
        <v>69</v>
      </c>
      <c r="U38" s="117" t="s">
        <v>69</v>
      </c>
      <c r="V38" s="117" t="s">
        <v>69</v>
      </c>
      <c r="W38" s="117" t="s">
        <v>69</v>
      </c>
      <c r="X38" s="117" t="s">
        <v>69</v>
      </c>
      <c r="Y38" s="117" t="s">
        <v>69</v>
      </c>
      <c r="Z38" s="117" t="s">
        <v>69</v>
      </c>
      <c r="AA38" s="117" t="s">
        <v>69</v>
      </c>
      <c r="AB38" s="117" t="s">
        <v>69</v>
      </c>
      <c r="AC38" s="117" t="s">
        <v>69</v>
      </c>
      <c r="AD38" s="117" t="s">
        <v>69</v>
      </c>
      <c r="AE38" s="51"/>
      <c r="AF38" s="117" t="s">
        <v>69</v>
      </c>
      <c r="AG38" s="117" t="s">
        <v>69</v>
      </c>
      <c r="AH38" s="117" t="s">
        <v>69</v>
      </c>
      <c r="AI38" s="117" t="s">
        <v>69</v>
      </c>
      <c r="AJ38" s="117" t="s">
        <v>69</v>
      </c>
      <c r="AK38" s="117" t="s">
        <v>69</v>
      </c>
      <c r="AL38" s="40" t="s">
        <v>61</v>
      </c>
    </row>
    <row r="39" spans="1:38" ht="26.25" customHeight="1" thickBot="1" x14ac:dyDescent="0.25">
      <c r="A39" s="60" t="s">
        <v>122</v>
      </c>
      <c r="B39" s="60" t="s">
        <v>123</v>
      </c>
      <c r="C39" s="61" t="s">
        <v>124</v>
      </c>
      <c r="D39" s="62"/>
      <c r="E39" s="117">
        <v>0.28388000000000002</v>
      </c>
      <c r="F39" s="117">
        <v>5.1577999999999999E-2</v>
      </c>
      <c r="G39" s="117">
        <v>0.113749</v>
      </c>
      <c r="H39" s="117">
        <v>1.2589999999999999E-3</v>
      </c>
      <c r="I39" s="117">
        <v>2.9177999999999999E-2</v>
      </c>
      <c r="J39" s="117">
        <v>3.4146999999999997E-2</v>
      </c>
      <c r="K39" s="117">
        <v>3.6850000000000001E-2</v>
      </c>
      <c r="L39" s="117">
        <v>5.7299999999999999E-3</v>
      </c>
      <c r="M39" s="117">
        <v>0.172015</v>
      </c>
      <c r="N39" s="117">
        <v>2.5663999999999999E-2</v>
      </c>
      <c r="O39" s="117">
        <v>1.4605E-2</v>
      </c>
      <c r="P39" s="117">
        <v>1.0330000000000001E-3</v>
      </c>
      <c r="Q39" s="117">
        <v>3.3936000000000001E-2</v>
      </c>
      <c r="R39" s="117">
        <v>1.9619999999999999E-2</v>
      </c>
      <c r="S39" s="117">
        <v>1.0562999999999999E-2</v>
      </c>
      <c r="T39" s="117">
        <v>0.21482799999999999</v>
      </c>
      <c r="U39" s="117">
        <v>3.2600000000000001E-4</v>
      </c>
      <c r="V39" s="117">
        <v>0.21157200000000001</v>
      </c>
      <c r="W39" s="117">
        <v>5.9142E-2</v>
      </c>
      <c r="X39" s="117">
        <v>1.2312999999999999E-2</v>
      </c>
      <c r="Y39" s="117">
        <v>1.6315E-2</v>
      </c>
      <c r="Z39" s="117">
        <v>7.5249999999999996E-3</v>
      </c>
      <c r="AA39" s="117">
        <v>4.8830000000000002E-3</v>
      </c>
      <c r="AB39" s="117">
        <v>4.1036000000000003E-2</v>
      </c>
      <c r="AC39" s="117">
        <v>1.8810000000000001E-3</v>
      </c>
      <c r="AD39" s="117">
        <v>8.6379999999999998E-3</v>
      </c>
      <c r="AE39" s="51"/>
      <c r="AF39" s="117">
        <v>746.6400000000001</v>
      </c>
      <c r="AG39" s="166">
        <v>50.78</v>
      </c>
      <c r="AH39" s="117">
        <v>3321</v>
      </c>
      <c r="AI39" s="117">
        <v>631</v>
      </c>
      <c r="AJ39" s="117" t="s">
        <v>65</v>
      </c>
      <c r="AK39" s="117" t="s">
        <v>65</v>
      </c>
      <c r="AL39" s="40" t="s">
        <v>61</v>
      </c>
    </row>
    <row r="40" spans="1:38" ht="26.25" customHeight="1" thickBot="1" x14ac:dyDescent="0.25">
      <c r="A40" s="60" t="s">
        <v>85</v>
      </c>
      <c r="B40" s="60" t="s">
        <v>125</v>
      </c>
      <c r="C40" s="61" t="s">
        <v>126</v>
      </c>
      <c r="D40" s="62"/>
      <c r="E40" s="117">
        <v>8.3953E-2</v>
      </c>
      <c r="F40" s="117">
        <v>0.11779299999999999</v>
      </c>
      <c r="G40" s="62">
        <v>6.0999999999999999E-5</v>
      </c>
      <c r="H40" s="117">
        <v>4.3000000000000002E-5</v>
      </c>
      <c r="I40" s="117">
        <v>8.5299999999999994E-3</v>
      </c>
      <c r="J40" s="117">
        <v>8.5299999999999994E-3</v>
      </c>
      <c r="K40" s="117">
        <v>8.5299999999999994E-3</v>
      </c>
      <c r="L40" s="117">
        <v>3.4039999999999999E-3</v>
      </c>
      <c r="M40" s="117">
        <v>0.70609299999999997</v>
      </c>
      <c r="N40" s="117">
        <v>4.8479999999999999E-3</v>
      </c>
      <c r="O40" s="117">
        <v>5.8999999999999998E-5</v>
      </c>
      <c r="P40" s="117" t="s">
        <v>72</v>
      </c>
      <c r="Q40" s="117" t="s">
        <v>72</v>
      </c>
      <c r="R40" s="117">
        <v>2.9399999999999999E-4</v>
      </c>
      <c r="S40" s="117">
        <v>1.0007E-2</v>
      </c>
      <c r="T40" s="117">
        <v>4.1199999999999999E-4</v>
      </c>
      <c r="U40" s="117">
        <v>5.8999999999999998E-5</v>
      </c>
      <c r="V40" s="117">
        <v>5.8859999999999997E-3</v>
      </c>
      <c r="W40" s="117" t="s">
        <v>72</v>
      </c>
      <c r="X40" s="117">
        <v>1.8599999999999999E-4</v>
      </c>
      <c r="Y40" s="117">
        <v>2.8499999999999999E-4</v>
      </c>
      <c r="Z40" s="117" t="s">
        <v>72</v>
      </c>
      <c r="AA40" s="117" t="s">
        <v>72</v>
      </c>
      <c r="AB40" s="117">
        <v>4.7099999999999996E-4</v>
      </c>
      <c r="AC40" s="117" t="s">
        <v>65</v>
      </c>
      <c r="AD40" s="117" t="s">
        <v>65</v>
      </c>
      <c r="AE40" s="51"/>
      <c r="AF40" s="62">
        <v>250.82556500000001</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5.1052710000000001</v>
      </c>
      <c r="F41" s="166">
        <v>3.8316789999999998</v>
      </c>
      <c r="G41" s="166">
        <v>0.15228700000000001</v>
      </c>
      <c r="H41" s="166">
        <v>6.3832E-2</v>
      </c>
      <c r="I41" s="166">
        <v>1.8536630000000001</v>
      </c>
      <c r="J41" s="166">
        <v>1.943476</v>
      </c>
      <c r="K41" s="166">
        <v>2.0725319999999998</v>
      </c>
      <c r="L41" s="166">
        <v>0.76257399999999997</v>
      </c>
      <c r="M41" s="166">
        <v>60.424773999999999</v>
      </c>
      <c r="N41" s="166">
        <v>1.942013</v>
      </c>
      <c r="O41" s="166">
        <v>0.25798100000000002</v>
      </c>
      <c r="P41" s="166">
        <v>5.0043999999999998E-2</v>
      </c>
      <c r="Q41" s="166">
        <v>3.4397999999999998E-2</v>
      </c>
      <c r="R41" s="166">
        <v>0.373166</v>
      </c>
      <c r="S41" s="166">
        <v>9.9389000000000005E-2</v>
      </c>
      <c r="T41" s="166">
        <v>3.4873000000000001E-2</v>
      </c>
      <c r="U41" s="166">
        <v>8.2260000000000007E-3</v>
      </c>
      <c r="V41" s="166">
        <v>8.2580419999999997</v>
      </c>
      <c r="W41" s="166">
        <v>0.39249400000000001</v>
      </c>
      <c r="X41" s="166">
        <v>1.029242</v>
      </c>
      <c r="Y41" s="166">
        <v>0.86564200000000002</v>
      </c>
      <c r="Z41" s="166">
        <v>0.66391599999999995</v>
      </c>
      <c r="AA41" s="166">
        <v>1.0798140000000001</v>
      </c>
      <c r="AB41" s="166">
        <v>3.638614</v>
      </c>
      <c r="AC41" s="166">
        <v>0.18851200000000001</v>
      </c>
      <c r="AD41" s="166">
        <v>1.4553E-2</v>
      </c>
      <c r="AE41" s="51"/>
      <c r="AF41" s="62">
        <v>445.4</v>
      </c>
      <c r="AG41" s="117">
        <v>81.45</v>
      </c>
      <c r="AH41" s="117">
        <v>2423</v>
      </c>
      <c r="AI41" s="117">
        <v>16068</v>
      </c>
      <c r="AJ41" s="204">
        <v>271.226</v>
      </c>
      <c r="AK41" s="117" t="s">
        <v>65</v>
      </c>
      <c r="AL41" s="40" t="s">
        <v>61</v>
      </c>
    </row>
    <row r="42" spans="1:38" ht="26.25" customHeight="1" thickBot="1" x14ac:dyDescent="0.25">
      <c r="A42" s="60" t="s">
        <v>85</v>
      </c>
      <c r="B42" s="60" t="s">
        <v>129</v>
      </c>
      <c r="C42" s="61" t="s">
        <v>130</v>
      </c>
      <c r="D42" s="62"/>
      <c r="E42" s="117">
        <v>4.1524999999999999E-2</v>
      </c>
      <c r="F42" s="117">
        <v>0.24365800000000001</v>
      </c>
      <c r="G42" s="117">
        <v>5.3999999999999998E-5</v>
      </c>
      <c r="H42" s="117">
        <v>2.6999999999999999E-5</v>
      </c>
      <c r="I42" s="117">
        <v>9.5549999999999993E-3</v>
      </c>
      <c r="J42" s="117">
        <v>9.5549999999999993E-3</v>
      </c>
      <c r="K42" s="117">
        <v>9.5549999999999993E-3</v>
      </c>
      <c r="L42" s="117">
        <v>1.3730000000000001E-3</v>
      </c>
      <c r="M42" s="117">
        <v>2.781822</v>
      </c>
      <c r="N42" s="117">
        <v>1.8592999999999998E-2</v>
      </c>
      <c r="O42" s="117">
        <v>5.1999999999999997E-5</v>
      </c>
      <c r="P42" s="117" t="s">
        <v>72</v>
      </c>
      <c r="Q42" s="117" t="s">
        <v>72</v>
      </c>
      <c r="R42" s="117">
        <v>2.5900000000000001E-4</v>
      </c>
      <c r="S42" s="117">
        <v>8.8059999999999996E-3</v>
      </c>
      <c r="T42" s="117">
        <v>3.6299999999999999E-4</v>
      </c>
      <c r="U42" s="117">
        <v>5.1999999999999997E-5</v>
      </c>
      <c r="V42" s="117">
        <v>5.1799999999999997E-3</v>
      </c>
      <c r="W42" s="117" t="s">
        <v>72</v>
      </c>
      <c r="X42" s="117">
        <v>1.92E-4</v>
      </c>
      <c r="Y42" s="117">
        <v>2.22E-4</v>
      </c>
      <c r="Z42" s="117" t="s">
        <v>72</v>
      </c>
      <c r="AA42" s="117" t="s">
        <v>72</v>
      </c>
      <c r="AB42" s="117">
        <v>4.1399999999999998E-4</v>
      </c>
      <c r="AC42" s="117" t="s">
        <v>65</v>
      </c>
      <c r="AD42" s="117" t="s">
        <v>65</v>
      </c>
      <c r="AE42" s="51"/>
      <c r="AF42" s="117">
        <v>225.404</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0.15510099999999999</v>
      </c>
      <c r="F43" s="117">
        <v>5.2371000000000001E-2</v>
      </c>
      <c r="G43" s="117">
        <v>0.150782</v>
      </c>
      <c r="H43" s="117">
        <v>2.9700000000000001E-4</v>
      </c>
      <c r="I43" s="117">
        <v>3.2791000000000001E-2</v>
      </c>
      <c r="J43" s="117">
        <v>3.6236999999999998E-2</v>
      </c>
      <c r="K43" s="117">
        <v>3.8635999999999997E-2</v>
      </c>
      <c r="L43" s="117">
        <v>2.2204999999999999E-2</v>
      </c>
      <c r="M43" s="117">
        <v>0.331092</v>
      </c>
      <c r="N43" s="117">
        <v>4.5673999999999999E-2</v>
      </c>
      <c r="O43" s="117">
        <v>1.5211000000000001E-2</v>
      </c>
      <c r="P43" s="117">
        <v>1.0939999999999999E-3</v>
      </c>
      <c r="Q43" s="117">
        <v>4.3873000000000002E-2</v>
      </c>
      <c r="R43" s="117">
        <v>2.3279999999999999E-2</v>
      </c>
      <c r="S43" s="117">
        <v>1.3538E-2</v>
      </c>
      <c r="T43" s="117">
        <v>0.27590500000000001</v>
      </c>
      <c r="U43" s="117">
        <v>3.19E-4</v>
      </c>
      <c r="V43" s="117">
        <v>0.10637199999999999</v>
      </c>
      <c r="W43" s="117">
        <v>7.2792999999999997E-2</v>
      </c>
      <c r="X43" s="117">
        <v>2.0544E-2</v>
      </c>
      <c r="Y43" s="117">
        <v>2.6074E-2</v>
      </c>
      <c r="Z43" s="117">
        <v>1.1941E-2</v>
      </c>
      <c r="AA43" s="117">
        <v>8.1679999999999999E-3</v>
      </c>
      <c r="AB43" s="117">
        <v>6.6727999999999996E-2</v>
      </c>
      <c r="AC43" s="117">
        <v>6.5499999999999998E-4</v>
      </c>
      <c r="AD43" s="117">
        <v>2.1929000000000001E-2</v>
      </c>
      <c r="AE43" s="51"/>
      <c r="AF43" s="117">
        <v>970.06000000000006</v>
      </c>
      <c r="AG43" s="166">
        <v>128.97999999999999</v>
      </c>
      <c r="AH43" s="166">
        <v>193.5</v>
      </c>
      <c r="AI43" s="117">
        <v>219</v>
      </c>
      <c r="AJ43" s="117" t="s">
        <v>65</v>
      </c>
      <c r="AK43" s="117" t="s">
        <v>65</v>
      </c>
      <c r="AL43" s="40" t="s">
        <v>61</v>
      </c>
    </row>
    <row r="44" spans="1:38" ht="26.25" customHeight="1" thickBot="1" x14ac:dyDescent="0.25">
      <c r="A44" s="60" t="s">
        <v>85</v>
      </c>
      <c r="B44" s="60" t="s">
        <v>133</v>
      </c>
      <c r="C44" s="61" t="s">
        <v>134</v>
      </c>
      <c r="D44" s="62"/>
      <c r="E44" s="117">
        <v>1.209848</v>
      </c>
      <c r="F44" s="117">
        <v>0.117593</v>
      </c>
      <c r="G44" s="117">
        <v>1.4300000000000001E-3</v>
      </c>
      <c r="H44" s="117">
        <v>5.6800000000000004E-4</v>
      </c>
      <c r="I44" s="117">
        <v>4.3154999999999999E-2</v>
      </c>
      <c r="J44" s="117">
        <v>4.3154999999999999E-2</v>
      </c>
      <c r="K44" s="117">
        <v>4.3154999999999999E-2</v>
      </c>
      <c r="L44" s="117">
        <v>2.7841999999999999E-2</v>
      </c>
      <c r="M44" s="117">
        <v>1.289477</v>
      </c>
      <c r="N44" s="117">
        <v>4.8190000000000004E-3</v>
      </c>
      <c r="O44" s="117">
        <v>7.1500000000000003E-4</v>
      </c>
      <c r="P44" s="117" t="s">
        <v>72</v>
      </c>
      <c r="Q44" s="117" t="s">
        <v>72</v>
      </c>
      <c r="R44" s="117">
        <v>3.5739999999999999E-3</v>
      </c>
      <c r="S44" s="117">
        <v>0.12152499999999999</v>
      </c>
      <c r="T44" s="117">
        <v>5.0039999999999998E-3</v>
      </c>
      <c r="U44" s="117">
        <v>7.1500000000000003E-4</v>
      </c>
      <c r="V44" s="117">
        <v>7.1485000000000007E-2</v>
      </c>
      <c r="W44" s="117" t="s">
        <v>72</v>
      </c>
      <c r="X44" s="117">
        <v>2.1540000000000001E-3</v>
      </c>
      <c r="Y44" s="117">
        <v>3.565E-3</v>
      </c>
      <c r="Z44" s="117" t="s">
        <v>72</v>
      </c>
      <c r="AA44" s="117" t="s">
        <v>72</v>
      </c>
      <c r="AB44" s="117">
        <v>5.7190000000000001E-3</v>
      </c>
      <c r="AC44" s="117" t="s">
        <v>65</v>
      </c>
      <c r="AD44" s="117" t="s">
        <v>65</v>
      </c>
      <c r="AE44" s="51"/>
      <c r="AF44" s="117">
        <v>3025.4458</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0.116094</v>
      </c>
      <c r="F45" s="117">
        <v>1.1568999999999999E-2</v>
      </c>
      <c r="G45" s="117">
        <v>2.9489999999999998E-3</v>
      </c>
      <c r="H45" s="117" t="s">
        <v>72</v>
      </c>
      <c r="I45" s="117">
        <v>2.4529999999999999E-3</v>
      </c>
      <c r="J45" s="117">
        <v>2.601E-3</v>
      </c>
      <c r="K45" s="117">
        <v>2.601E-3</v>
      </c>
      <c r="L45" s="117">
        <v>7.0500000000000001E-4</v>
      </c>
      <c r="M45" s="117">
        <v>3.4438000000000003E-2</v>
      </c>
      <c r="N45" s="117">
        <v>1.92E-4</v>
      </c>
      <c r="O45" s="117">
        <v>1.5E-5</v>
      </c>
      <c r="P45" s="117">
        <v>4.3999999999999999E-5</v>
      </c>
      <c r="Q45" s="117">
        <v>5.8999999999999998E-5</v>
      </c>
      <c r="R45" s="117">
        <v>7.3999999999999996E-5</v>
      </c>
      <c r="S45" s="117">
        <v>2.9500000000000001E-4</v>
      </c>
      <c r="T45" s="117">
        <v>1.474E-3</v>
      </c>
      <c r="U45" s="117">
        <v>1.5E-5</v>
      </c>
      <c r="V45" s="117">
        <v>1.769E-3</v>
      </c>
      <c r="W45" s="117">
        <v>1.92E-4</v>
      </c>
      <c r="X45" s="117">
        <v>3.0000000000000001E-6</v>
      </c>
      <c r="Y45" s="117">
        <v>1.5E-5</v>
      </c>
      <c r="Z45" s="117">
        <v>1.5E-5</v>
      </c>
      <c r="AA45" s="117">
        <v>9.9999999999999995E-7</v>
      </c>
      <c r="AB45" s="117">
        <v>3.4E-5</v>
      </c>
      <c r="AC45" s="117">
        <v>1.18E-4</v>
      </c>
      <c r="AD45" s="117">
        <v>5.5999999999999999E-5</v>
      </c>
      <c r="AE45" s="51"/>
      <c r="AF45" s="117">
        <v>64.153999999999996</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61" t="s">
        <v>69</v>
      </c>
      <c r="F48" s="161" t="s">
        <v>69</v>
      </c>
      <c r="G48" s="161" t="s">
        <v>69</v>
      </c>
      <c r="H48" s="161" t="s">
        <v>69</v>
      </c>
      <c r="I48" s="161" t="s">
        <v>69</v>
      </c>
      <c r="J48" s="161" t="s">
        <v>69</v>
      </c>
      <c r="K48" s="161" t="s">
        <v>69</v>
      </c>
      <c r="L48" s="161" t="s">
        <v>69</v>
      </c>
      <c r="M48" s="161" t="s">
        <v>69</v>
      </c>
      <c r="N48" s="161" t="s">
        <v>69</v>
      </c>
      <c r="O48" s="161" t="s">
        <v>69</v>
      </c>
      <c r="P48" s="161" t="s">
        <v>69</v>
      </c>
      <c r="Q48" s="161" t="s">
        <v>69</v>
      </c>
      <c r="R48" s="161" t="s">
        <v>69</v>
      </c>
      <c r="S48" s="161" t="s">
        <v>69</v>
      </c>
      <c r="T48" s="161" t="s">
        <v>69</v>
      </c>
      <c r="U48" s="161" t="s">
        <v>69</v>
      </c>
      <c r="V48" s="161" t="s">
        <v>69</v>
      </c>
      <c r="W48" s="161" t="s">
        <v>69</v>
      </c>
      <c r="X48" s="161" t="s">
        <v>69</v>
      </c>
      <c r="Y48" s="161" t="s">
        <v>69</v>
      </c>
      <c r="Z48" s="161" t="s">
        <v>69</v>
      </c>
      <c r="AA48" s="161" t="s">
        <v>69</v>
      </c>
      <c r="AB48" s="161" t="s">
        <v>69</v>
      </c>
      <c r="AC48" s="161" t="s">
        <v>69</v>
      </c>
      <c r="AD48" s="161" t="s">
        <v>69</v>
      </c>
      <c r="AE48" s="51"/>
      <c r="AF48" s="161" t="s">
        <v>69</v>
      </c>
      <c r="AG48" s="161" t="s">
        <v>69</v>
      </c>
      <c r="AH48" s="161" t="s">
        <v>69</v>
      </c>
      <c r="AI48" s="161" t="s">
        <v>69</v>
      </c>
      <c r="AJ48" s="161" t="s">
        <v>69</v>
      </c>
      <c r="AK48" s="161" t="s">
        <v>69</v>
      </c>
      <c r="AL48" s="40" t="s">
        <v>145</v>
      </c>
    </row>
    <row r="49" spans="1:38" ht="26.25" customHeight="1" thickBot="1" x14ac:dyDescent="0.25">
      <c r="A49" s="60" t="s">
        <v>142</v>
      </c>
      <c r="B49" s="60" t="s">
        <v>146</v>
      </c>
      <c r="C49" s="61" t="s">
        <v>147</v>
      </c>
      <c r="D49" s="62"/>
      <c r="E49" s="117" t="s">
        <v>65</v>
      </c>
      <c r="F49" s="117" t="s">
        <v>65</v>
      </c>
      <c r="G49" s="117">
        <v>6.9999999999999999E-6</v>
      </c>
      <c r="H49" s="117" t="s">
        <v>72</v>
      </c>
      <c r="I49" s="117">
        <v>5.0000000000000004E-6</v>
      </c>
      <c r="J49" s="117">
        <v>1.2E-5</v>
      </c>
      <c r="K49" s="117">
        <v>3.0000000000000001E-5</v>
      </c>
      <c r="L49" s="117">
        <v>1.9999999999999999E-6</v>
      </c>
      <c r="M49" s="117">
        <v>1.0000000000000001E-5</v>
      </c>
      <c r="N49" s="117" t="s">
        <v>65</v>
      </c>
      <c r="O49" s="117" t="s">
        <v>65</v>
      </c>
      <c r="P49" s="117" t="s">
        <v>65</v>
      </c>
      <c r="Q49" s="117" t="s">
        <v>65</v>
      </c>
      <c r="R49" s="117">
        <v>2.0460000000000001E-3</v>
      </c>
      <c r="S49" s="117" t="s">
        <v>65</v>
      </c>
      <c r="T49" s="117">
        <v>3.1000000000000001E-5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0.140593</v>
      </c>
      <c r="F50" s="166" t="s">
        <v>65</v>
      </c>
      <c r="G50" s="166">
        <v>2.4915E-2</v>
      </c>
      <c r="H50" s="166">
        <v>8.3149999999999995E-3</v>
      </c>
      <c r="I50" s="166">
        <v>0.70415499999999998</v>
      </c>
      <c r="J50" s="166">
        <v>0.72426000000000001</v>
      </c>
      <c r="K50" s="166">
        <v>1.381626</v>
      </c>
      <c r="L50" s="166" t="s">
        <v>72</v>
      </c>
      <c r="M50" s="166">
        <v>0.60747499999999999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61" t="s">
        <v>69</v>
      </c>
      <c r="F51" s="161" t="s">
        <v>69</v>
      </c>
      <c r="G51" s="161" t="s">
        <v>69</v>
      </c>
      <c r="H51" s="161" t="s">
        <v>69</v>
      </c>
      <c r="I51" s="161" t="s">
        <v>69</v>
      </c>
      <c r="J51" s="161" t="s">
        <v>69</v>
      </c>
      <c r="K51" s="161" t="s">
        <v>69</v>
      </c>
      <c r="L51" s="161" t="s">
        <v>69</v>
      </c>
      <c r="M51" s="161" t="s">
        <v>69</v>
      </c>
      <c r="N51" s="161" t="s">
        <v>69</v>
      </c>
      <c r="O51" s="161" t="s">
        <v>69</v>
      </c>
      <c r="P51" s="161" t="s">
        <v>69</v>
      </c>
      <c r="Q51" s="161" t="s">
        <v>69</v>
      </c>
      <c r="R51" s="161" t="s">
        <v>69</v>
      </c>
      <c r="S51" s="161" t="s">
        <v>69</v>
      </c>
      <c r="T51" s="161" t="s">
        <v>69</v>
      </c>
      <c r="U51" s="161" t="s">
        <v>69</v>
      </c>
      <c r="V51" s="161" t="s">
        <v>69</v>
      </c>
      <c r="W51" s="161" t="s">
        <v>69</v>
      </c>
      <c r="X51" s="161" t="s">
        <v>69</v>
      </c>
      <c r="Y51" s="161" t="s">
        <v>69</v>
      </c>
      <c r="Z51" s="161" t="s">
        <v>69</v>
      </c>
      <c r="AA51" s="161" t="s">
        <v>69</v>
      </c>
      <c r="AB51" s="161" t="s">
        <v>69</v>
      </c>
      <c r="AC51" s="161" t="s">
        <v>69</v>
      </c>
      <c r="AD51" s="161" t="s">
        <v>69</v>
      </c>
      <c r="AE51" s="51"/>
      <c r="AF51" s="161" t="s">
        <v>69</v>
      </c>
      <c r="AG51" s="161" t="s">
        <v>69</v>
      </c>
      <c r="AH51" s="161" t="s">
        <v>69</v>
      </c>
      <c r="AI51" s="161" t="s">
        <v>69</v>
      </c>
      <c r="AJ51" s="161" t="s">
        <v>69</v>
      </c>
      <c r="AK51" s="161" t="s">
        <v>69</v>
      </c>
      <c r="AL51" s="40" t="s">
        <v>154</v>
      </c>
    </row>
    <row r="52" spans="1:38" ht="26.25" customHeight="1" thickBot="1" x14ac:dyDescent="0.25">
      <c r="A52" s="60" t="s">
        <v>142</v>
      </c>
      <c r="B52" s="64" t="s">
        <v>155</v>
      </c>
      <c r="C52" s="66" t="s">
        <v>156</v>
      </c>
      <c r="D52" s="63"/>
      <c r="E52" s="117">
        <v>8.9999999999999998E-4</v>
      </c>
      <c r="F52" s="117">
        <v>0.15195600000000001</v>
      </c>
      <c r="G52" s="117">
        <v>4.9799999999999996E-4</v>
      </c>
      <c r="H52" s="117">
        <v>1.07E-4</v>
      </c>
      <c r="I52" s="117">
        <v>8.1279999999999998E-3</v>
      </c>
      <c r="J52" s="117">
        <v>1.8703999999999998E-2</v>
      </c>
      <c r="K52" s="117">
        <v>3.0217000000000001E-2</v>
      </c>
      <c r="L52" s="117" t="s">
        <v>65</v>
      </c>
      <c r="M52" s="117">
        <v>5.1999999999999998E-3</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166">
        <v>0.99842900000000001</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0.251</v>
      </c>
      <c r="AL53" s="40" t="s">
        <v>160</v>
      </c>
    </row>
    <row r="54" spans="1:38" ht="37.5" customHeight="1" thickBot="1" x14ac:dyDescent="0.25">
      <c r="A54" s="60" t="s">
        <v>142</v>
      </c>
      <c r="B54" s="64" t="s">
        <v>161</v>
      </c>
      <c r="C54" s="66" t="s">
        <v>162</v>
      </c>
      <c r="D54" s="63"/>
      <c r="E54" s="117" t="s">
        <v>65</v>
      </c>
      <c r="F54" s="117">
        <v>1.4422000000000001E-2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518</v>
      </c>
      <c r="AL54" s="40" t="s">
        <v>163</v>
      </c>
    </row>
    <row r="55" spans="1:38" ht="26.25" customHeight="1" thickBot="1" x14ac:dyDescent="0.25">
      <c r="A55" s="60" t="s">
        <v>142</v>
      </c>
      <c r="B55" s="64" t="s">
        <v>164</v>
      </c>
      <c r="C55" s="66" t="s">
        <v>165</v>
      </c>
      <c r="D55" s="63"/>
      <c r="E55" s="117">
        <v>3.4699999999999998E-4</v>
      </c>
      <c r="F55" s="117">
        <v>2.8170000000000001E-3</v>
      </c>
      <c r="G55" s="117">
        <v>3.3100000000000002E-4</v>
      </c>
      <c r="H55" s="117" t="s">
        <v>72</v>
      </c>
      <c r="I55" s="117">
        <v>2.33E-4</v>
      </c>
      <c r="J55" s="117">
        <v>2.8800000000000001E-4</v>
      </c>
      <c r="K55" s="117">
        <v>3.4699999999999998E-4</v>
      </c>
      <c r="L55" s="117">
        <v>5.5999999999999999E-5</v>
      </c>
      <c r="M55" s="117">
        <v>3.4699999999999998E-4</v>
      </c>
      <c r="N55" s="117">
        <v>3.4999999999999997E-5</v>
      </c>
      <c r="O55" s="117">
        <v>1.3E-7</v>
      </c>
      <c r="P55" s="117">
        <v>9.9999999999999995E-8</v>
      </c>
      <c r="Q55" s="117">
        <v>2.0999999999999999E-5</v>
      </c>
      <c r="R55" s="117">
        <v>6.9999999999999999E-6</v>
      </c>
      <c r="S55" s="117">
        <v>3.8000000000000002E-5</v>
      </c>
      <c r="T55" s="117">
        <v>1.4E-5</v>
      </c>
      <c r="U55" s="117" t="s">
        <v>65</v>
      </c>
      <c r="V55" s="117">
        <v>2.0999999999999999E-5</v>
      </c>
      <c r="W55" s="117">
        <v>1.9999999999999999E-6</v>
      </c>
      <c r="X55" s="117">
        <v>7.9999999999999996E-6</v>
      </c>
      <c r="Y55" s="117">
        <v>2.1999999999999999E-5</v>
      </c>
      <c r="Z55" s="117">
        <v>1.4E-5</v>
      </c>
      <c r="AA55" s="117">
        <v>1.8E-5</v>
      </c>
      <c r="AB55" s="62">
        <v>6.2000000000000003E-5</v>
      </c>
      <c r="AC55" s="117">
        <v>0</v>
      </c>
      <c r="AD55" s="117">
        <v>5.0260000000000001E-3</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1.3209999999999997E-3</v>
      </c>
      <c r="J57" s="117">
        <v>1.7480000000000004E-3</v>
      </c>
      <c r="K57" s="117">
        <v>1.9099999999999994E-3</v>
      </c>
      <c r="L57" s="117">
        <v>3.9000000000000013E-5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318.5</v>
      </c>
      <c r="AL57" s="40" t="s">
        <v>171</v>
      </c>
    </row>
    <row r="58" spans="1:38" ht="26.25" customHeight="1" thickBot="1" x14ac:dyDescent="0.25">
      <c r="A58" s="60" t="s">
        <v>66</v>
      </c>
      <c r="B58" s="60" t="s">
        <v>172</v>
      </c>
      <c r="C58" s="61" t="s">
        <v>173</v>
      </c>
      <c r="D58" s="62"/>
      <c r="E58" s="117" t="s">
        <v>139</v>
      </c>
      <c r="F58" s="117" t="s">
        <v>139</v>
      </c>
      <c r="G58" s="117" t="s">
        <v>139</v>
      </c>
      <c r="H58" s="117" t="s">
        <v>72</v>
      </c>
      <c r="I58" s="117">
        <v>1.25E-4</v>
      </c>
      <c r="J58" s="117">
        <v>6.2399999999999999E-4</v>
      </c>
      <c r="K58" s="117">
        <v>1.603E-3</v>
      </c>
      <c r="L58" s="117">
        <v>9.9999999999999995E-7</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42.08</v>
      </c>
      <c r="AL58" s="40" t="s">
        <v>174</v>
      </c>
    </row>
    <row r="59" spans="1:38" ht="26.25" customHeight="1" thickBot="1" x14ac:dyDescent="0.25">
      <c r="A59" s="60" t="s">
        <v>66</v>
      </c>
      <c r="B59" s="68" t="s">
        <v>175</v>
      </c>
      <c r="C59" s="61" t="s">
        <v>176</v>
      </c>
      <c r="D59" s="62"/>
      <c r="E59" s="117" t="s">
        <v>139</v>
      </c>
      <c r="F59" s="117" t="s">
        <v>139</v>
      </c>
      <c r="G59" s="117" t="s">
        <v>139</v>
      </c>
      <c r="H59" s="117" t="s">
        <v>72</v>
      </c>
      <c r="I59" s="117">
        <v>8.0199999999999998E-4</v>
      </c>
      <c r="J59" s="117">
        <v>9.0300000000000005E-4</v>
      </c>
      <c r="K59" s="117">
        <v>1.003E-3</v>
      </c>
      <c r="L59" s="117">
        <v>4.9999999999999998E-7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139</v>
      </c>
      <c r="AD59" s="117" t="s">
        <v>139</v>
      </c>
      <c r="AE59" s="51"/>
      <c r="AF59" s="117" t="s">
        <v>65</v>
      </c>
      <c r="AG59" s="117" t="s">
        <v>65</v>
      </c>
      <c r="AH59" s="117" t="s">
        <v>65</v>
      </c>
      <c r="AI59" s="117" t="s">
        <v>65</v>
      </c>
      <c r="AJ59" s="117" t="s">
        <v>65</v>
      </c>
      <c r="AK59" s="117" t="s">
        <v>139</v>
      </c>
      <c r="AL59" s="40" t="s">
        <v>177</v>
      </c>
    </row>
    <row r="60" spans="1:38" ht="26.25" customHeight="1" thickBot="1" x14ac:dyDescent="0.25">
      <c r="A60" s="60" t="s">
        <v>66</v>
      </c>
      <c r="B60" s="68" t="s">
        <v>178</v>
      </c>
      <c r="C60" s="61" t="s">
        <v>179</v>
      </c>
      <c r="D60" s="103"/>
      <c r="E60" s="117">
        <v>6.1590000000000004E-3</v>
      </c>
      <c r="F60" s="117" t="s">
        <v>65</v>
      </c>
      <c r="G60" s="117">
        <v>1.4E-5</v>
      </c>
      <c r="H60" s="117" t="s">
        <v>65</v>
      </c>
      <c r="I60" s="117">
        <v>7.1609999999999998E-3</v>
      </c>
      <c r="J60" s="117">
        <v>6.9961999999999996E-2</v>
      </c>
      <c r="K60" s="117">
        <v>0.14613999999999999</v>
      </c>
      <c r="L60" s="117" t="s">
        <v>65</v>
      </c>
      <c r="M60" s="117">
        <v>5.8219999999999999E-3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0.178783</v>
      </c>
      <c r="J61" s="166">
        <v>1.8286690000000001</v>
      </c>
      <c r="K61" s="166">
        <v>6.0990579999999994</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v>1.085E-3</v>
      </c>
      <c r="G62" s="117" t="s">
        <v>65</v>
      </c>
      <c r="H62" s="117" t="s">
        <v>65</v>
      </c>
      <c r="I62" s="117">
        <v>3.7599999999999998E-4</v>
      </c>
      <c r="J62" s="117">
        <v>3.395E-3</v>
      </c>
      <c r="K62" s="117">
        <v>7.522E-3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48" t="s">
        <v>65</v>
      </c>
      <c r="F63" s="117" t="s">
        <v>65</v>
      </c>
      <c r="G63" s="117" t="s">
        <v>65</v>
      </c>
      <c r="H63" s="117" t="s">
        <v>65</v>
      </c>
      <c r="I63" s="117">
        <v>2.0569999999999998E-3</v>
      </c>
      <c r="J63" s="117">
        <v>5.607E-3</v>
      </c>
      <c r="K63" s="117">
        <v>1.8700999999999999E-2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346" t="s">
        <v>65</v>
      </c>
      <c r="F70" s="117">
        <v>3.1023999999999999E-2</v>
      </c>
      <c r="G70" s="117">
        <v>5.0000000000000004E-6</v>
      </c>
      <c r="H70" s="117">
        <v>2.7099999999999997E-4</v>
      </c>
      <c r="I70" s="117">
        <v>6.9800000000000005E-4</v>
      </c>
      <c r="J70" s="117">
        <v>2.0939999999999999E-3</v>
      </c>
      <c r="K70" s="117">
        <v>6.3470000000000002E-3</v>
      </c>
      <c r="L70" s="117">
        <v>6.9999999999999999E-6</v>
      </c>
      <c r="M70" s="117">
        <v>0.32750899999999999</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67" t="s">
        <v>65</v>
      </c>
      <c r="F71" s="117">
        <v>2.2637999999999998E-2</v>
      </c>
      <c r="G71" s="117" t="s">
        <v>65</v>
      </c>
      <c r="H71" s="117">
        <v>6.9940000000000002E-3</v>
      </c>
      <c r="I71" s="117">
        <v>2.99E-4</v>
      </c>
      <c r="J71" s="117">
        <v>1.157E-3</v>
      </c>
      <c r="K71" s="117">
        <v>2.7200000000000002E-3</v>
      </c>
      <c r="L71" s="117">
        <v>5.0000000000000004E-6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7.9999999999999996E-6</v>
      </c>
      <c r="F72" s="117">
        <v>3.0000000000000001E-6</v>
      </c>
      <c r="G72" s="117">
        <v>3.9999999999999998E-6</v>
      </c>
      <c r="H72" s="117" t="s">
        <v>72</v>
      </c>
      <c r="I72" s="117">
        <v>9.0000000000000002E-6</v>
      </c>
      <c r="J72" s="117">
        <v>1.2999999999999999E-5</v>
      </c>
      <c r="K72" s="117">
        <v>1.7E-5</v>
      </c>
      <c r="L72" s="117">
        <v>1.9999999999999999E-7</v>
      </c>
      <c r="M72" s="117">
        <v>9.9999999999999995E-8</v>
      </c>
      <c r="N72" s="117">
        <v>1.54E-4</v>
      </c>
      <c r="O72" s="117">
        <v>1.2E-5</v>
      </c>
      <c r="P72" s="117">
        <v>3.0000000000000001E-6</v>
      </c>
      <c r="Q72" s="117">
        <v>9.9999999999999995E-7</v>
      </c>
      <c r="R72" s="117">
        <v>6.0000000000000002E-6</v>
      </c>
      <c r="S72" s="117">
        <v>6.0000000000000002E-6</v>
      </c>
      <c r="T72" s="117">
        <v>4.1E-5</v>
      </c>
      <c r="U72" s="117" t="s">
        <v>72</v>
      </c>
      <c r="V72" s="117">
        <v>2.34E-4</v>
      </c>
      <c r="W72" s="117">
        <v>1.7799999999999999E-4</v>
      </c>
      <c r="X72" s="117" t="s">
        <v>72</v>
      </c>
      <c r="Y72" s="117" t="s">
        <v>72</v>
      </c>
      <c r="Z72" s="117" t="s">
        <v>72</v>
      </c>
      <c r="AA72" s="117" t="s">
        <v>72</v>
      </c>
      <c r="AB72" s="117" t="s">
        <v>72</v>
      </c>
      <c r="AC72" s="117" t="s">
        <v>72</v>
      </c>
      <c r="AD72" s="117">
        <v>9.9999999999999995E-7</v>
      </c>
      <c r="AE72" s="51"/>
      <c r="AF72" s="117" t="s">
        <v>65</v>
      </c>
      <c r="AG72" s="117" t="s">
        <v>65</v>
      </c>
      <c r="AH72" s="117" t="s">
        <v>65</v>
      </c>
      <c r="AI72" s="117" t="s">
        <v>65</v>
      </c>
      <c r="AJ72" s="117" t="s">
        <v>65</v>
      </c>
      <c r="AK72" s="117">
        <v>3.5799999999999997E-4</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9.0000000000000002E-6</v>
      </c>
      <c r="G74" s="117" t="s">
        <v>65</v>
      </c>
      <c r="H74" s="117" t="s">
        <v>65</v>
      </c>
      <c r="I74" s="117">
        <v>1.1429999999999999E-3</v>
      </c>
      <c r="J74" s="117">
        <v>2.9090000000000001E-3</v>
      </c>
      <c r="K74" s="117">
        <v>4.1549999999999998E-3</v>
      </c>
      <c r="L74" s="117">
        <v>2.5999999999999998E-5</v>
      </c>
      <c r="M74" s="117" t="s">
        <v>65</v>
      </c>
      <c r="N74" s="117" t="s">
        <v>65</v>
      </c>
      <c r="O74" s="117" t="s">
        <v>65</v>
      </c>
      <c r="P74" s="117" t="s">
        <v>65</v>
      </c>
      <c r="Q74" s="117" t="s">
        <v>65</v>
      </c>
      <c r="R74" s="117" t="s">
        <v>65</v>
      </c>
      <c r="S74" s="117" t="s">
        <v>65</v>
      </c>
      <c r="T74" s="117" t="s">
        <v>65</v>
      </c>
      <c r="U74" s="117" t="s">
        <v>65</v>
      </c>
      <c r="V74" s="117" t="s">
        <v>65</v>
      </c>
      <c r="W74" s="117">
        <v>1.8E-5</v>
      </c>
      <c r="X74" s="117" t="s">
        <v>65</v>
      </c>
      <c r="Y74" s="117" t="s">
        <v>65</v>
      </c>
      <c r="Z74" s="117" t="s">
        <v>65</v>
      </c>
      <c r="AA74" s="117" t="s">
        <v>65</v>
      </c>
      <c r="AB74" s="117" t="s">
        <v>65</v>
      </c>
      <c r="AC74" s="117">
        <v>2.575E-3</v>
      </c>
      <c r="AD74" s="117" t="s">
        <v>65</v>
      </c>
      <c r="AE74" s="51"/>
      <c r="AF74" s="117" t="s">
        <v>65</v>
      </c>
      <c r="AG74" s="117" t="s">
        <v>65</v>
      </c>
      <c r="AH74" s="117" t="s">
        <v>65</v>
      </c>
      <c r="AI74" s="117" t="s">
        <v>65</v>
      </c>
      <c r="AJ74" s="117" t="s">
        <v>65</v>
      </c>
      <c r="AK74" s="117">
        <v>5.1999999999999995E-4</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1.9999999999999999E-6</v>
      </c>
      <c r="H76" s="117" t="s">
        <v>65</v>
      </c>
      <c r="I76" s="117">
        <v>2.6999999999999999E-5</v>
      </c>
      <c r="J76" s="117">
        <v>5.3999999999999998E-5</v>
      </c>
      <c r="K76" s="117">
        <v>6.7000000000000002E-5</v>
      </c>
      <c r="L76" s="117" t="s">
        <v>65</v>
      </c>
      <c r="M76" s="117" t="s">
        <v>65</v>
      </c>
      <c r="N76" s="117">
        <v>1.0699999999999999E-2</v>
      </c>
      <c r="O76" s="117" t="s">
        <v>65</v>
      </c>
      <c r="P76" s="117" t="s">
        <v>65</v>
      </c>
      <c r="Q76" s="117" t="s">
        <v>65</v>
      </c>
      <c r="R76" s="117" t="s">
        <v>65</v>
      </c>
      <c r="S76" s="117" t="s">
        <v>65</v>
      </c>
      <c r="T76" s="117" t="s">
        <v>65</v>
      </c>
      <c r="U76" s="117" t="s">
        <v>65</v>
      </c>
      <c r="V76" s="117" t="s">
        <v>65</v>
      </c>
      <c r="W76" s="117">
        <v>2.7632E-2</v>
      </c>
      <c r="X76" s="117" t="s">
        <v>65</v>
      </c>
      <c r="Y76" s="117" t="s">
        <v>65</v>
      </c>
      <c r="Z76" s="117" t="s">
        <v>65</v>
      </c>
      <c r="AA76" s="117" t="s">
        <v>65</v>
      </c>
      <c r="AB76" s="117" t="s">
        <v>65</v>
      </c>
      <c r="AC76" s="117" t="s">
        <v>65</v>
      </c>
      <c r="AD76" s="117">
        <v>2.1999999999999999E-5</v>
      </c>
      <c r="AE76" s="51"/>
      <c r="AF76" s="117" t="s">
        <v>65</v>
      </c>
      <c r="AG76" s="117" t="s">
        <v>65</v>
      </c>
      <c r="AH76" s="117" t="s">
        <v>65</v>
      </c>
      <c r="AI76" s="117" t="s">
        <v>65</v>
      </c>
      <c r="AJ76" s="117" t="s">
        <v>65</v>
      </c>
      <c r="AK76" s="62">
        <v>8.6349999999999998</v>
      </c>
      <c r="AL76" s="40" t="s">
        <v>225</v>
      </c>
    </row>
    <row r="77" spans="1:38" ht="26.25" customHeight="1" thickBot="1" x14ac:dyDescent="0.25">
      <c r="A77" s="60" t="s">
        <v>66</v>
      </c>
      <c r="B77" s="60" t="s">
        <v>226</v>
      </c>
      <c r="C77" s="61" t="s">
        <v>227</v>
      </c>
      <c r="D77" s="62"/>
      <c r="E77" s="117" t="s">
        <v>65</v>
      </c>
      <c r="F77" s="117" t="s">
        <v>65</v>
      </c>
      <c r="G77" s="117" t="s">
        <v>65</v>
      </c>
      <c r="H77" s="117" t="s">
        <v>65</v>
      </c>
      <c r="I77" s="117">
        <v>6.3999999999999997E-5</v>
      </c>
      <c r="J77" s="117">
        <v>7.2000000000000002E-5</v>
      </c>
      <c r="K77" s="117">
        <v>7.8999999999999996E-5</v>
      </c>
      <c r="L77" s="117" t="s">
        <v>65</v>
      </c>
      <c r="M77" s="117" t="s">
        <v>65</v>
      </c>
      <c r="N77" s="117" t="s">
        <v>65</v>
      </c>
      <c r="O77" s="117" t="s">
        <v>65</v>
      </c>
      <c r="P77" s="117" t="s">
        <v>65</v>
      </c>
      <c r="Q77" s="117" t="s">
        <v>65</v>
      </c>
      <c r="R77" s="117" t="s">
        <v>65</v>
      </c>
      <c r="S77" s="117" t="s">
        <v>65</v>
      </c>
      <c r="T77" s="117" t="s">
        <v>65</v>
      </c>
      <c r="U77" s="117" t="s">
        <v>65</v>
      </c>
      <c r="V77" s="117">
        <v>1.4999999999999999E-2</v>
      </c>
      <c r="W77" s="117">
        <v>2.7889999999999998E-3</v>
      </c>
      <c r="X77" s="117" t="s">
        <v>65</v>
      </c>
      <c r="Y77" s="117" t="s">
        <v>65</v>
      </c>
      <c r="Z77" s="117" t="s">
        <v>65</v>
      </c>
      <c r="AA77" s="117" t="s">
        <v>65</v>
      </c>
      <c r="AB77" s="117" t="s">
        <v>65</v>
      </c>
      <c r="AC77" s="117" t="s">
        <v>65</v>
      </c>
      <c r="AD77" s="117">
        <v>1.9999999999999999E-6</v>
      </c>
      <c r="AE77" s="51"/>
      <c r="AF77" s="117" t="s">
        <v>65</v>
      </c>
      <c r="AG77" s="117" t="s">
        <v>65</v>
      </c>
      <c r="AH77" s="117" t="s">
        <v>65</v>
      </c>
      <c r="AI77" s="117" t="s">
        <v>65</v>
      </c>
      <c r="AJ77" s="117" t="s">
        <v>65</v>
      </c>
      <c r="AK77" s="62">
        <v>0.55800000000000005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62">
        <v>2.4714E-2</v>
      </c>
      <c r="F80" s="117">
        <v>1.0027000000000001E-2</v>
      </c>
      <c r="G80" s="117">
        <v>1.3200000000000001E-4</v>
      </c>
      <c r="H80" s="117">
        <v>5.0741000000000001E-2</v>
      </c>
      <c r="I80" s="117">
        <v>3.8745999999999996E-2</v>
      </c>
      <c r="J80" s="117">
        <v>4.9977000000000001E-2</v>
      </c>
      <c r="K80" s="117">
        <v>8.3587999999999996E-2</v>
      </c>
      <c r="L80" s="117">
        <v>2.2601999999999998E-4</v>
      </c>
      <c r="M80" s="62">
        <v>2.5994E-2</v>
      </c>
      <c r="N80" s="117">
        <v>2.43E-4</v>
      </c>
      <c r="O80" s="117" t="s">
        <v>65</v>
      </c>
      <c r="P80" s="117" t="s">
        <v>65</v>
      </c>
      <c r="Q80" s="117" t="s">
        <v>65</v>
      </c>
      <c r="R80" s="117">
        <v>4.8320000000000002E-2</v>
      </c>
      <c r="S80" s="117">
        <v>2.1510000000000001E-3</v>
      </c>
      <c r="T80" s="117">
        <v>1.1808000000000001E-2</v>
      </c>
      <c r="U80" s="117" t="s">
        <v>65</v>
      </c>
      <c r="V80" s="117">
        <v>0.16151099999999999</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3.9865010000000001</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1.315944</v>
      </c>
      <c r="AL82" s="40" t="s">
        <v>243</v>
      </c>
    </row>
    <row r="83" spans="1:38" ht="26.25" customHeight="1" thickBot="1" x14ac:dyDescent="0.25">
      <c r="A83" s="60" t="s">
        <v>66</v>
      </c>
      <c r="B83" s="71" t="s">
        <v>244</v>
      </c>
      <c r="C83" s="72" t="s">
        <v>245</v>
      </c>
      <c r="D83" s="62"/>
      <c r="E83" s="119" t="s">
        <v>65</v>
      </c>
      <c r="F83" s="149">
        <v>2.324E-2</v>
      </c>
      <c r="G83" s="119" t="s">
        <v>65</v>
      </c>
      <c r="H83" s="119" t="s">
        <v>65</v>
      </c>
      <c r="I83" s="119">
        <v>1.4530000000000001E-3</v>
      </c>
      <c r="J83" s="119">
        <v>2.9055000000000001E-2</v>
      </c>
      <c r="K83" s="119">
        <v>0.217916</v>
      </c>
      <c r="L83" s="119">
        <v>8.2999999999999998E-5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1452.8</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3.4315069999999999</v>
      </c>
      <c r="G85" s="119">
        <v>9.0000000000000002E-6</v>
      </c>
      <c r="H85" s="119" t="s">
        <v>65</v>
      </c>
      <c r="I85" s="119" t="s">
        <v>65</v>
      </c>
      <c r="J85" s="119">
        <v>1.9000000000000001E-4</v>
      </c>
      <c r="K85" s="119">
        <v>1.359E-3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119">
        <v>20.949192</v>
      </c>
      <c r="AL85" s="40" t="s">
        <v>250</v>
      </c>
    </row>
    <row r="86" spans="1:38" ht="26.25" customHeight="1" thickBot="1" x14ac:dyDescent="0.25">
      <c r="A86" s="60" t="s">
        <v>240</v>
      </c>
      <c r="B86" s="66" t="s">
        <v>251</v>
      </c>
      <c r="C86" s="70" t="s">
        <v>252</v>
      </c>
      <c r="D86" s="62"/>
      <c r="E86" s="119" t="s">
        <v>65</v>
      </c>
      <c r="F86" s="119">
        <v>7.5257000000000004E-2</v>
      </c>
      <c r="G86" s="119" t="s">
        <v>65</v>
      </c>
      <c r="H86" s="119" t="s">
        <v>65</v>
      </c>
      <c r="I86" s="119" t="s">
        <v>72</v>
      </c>
      <c r="J86" s="119" t="s">
        <v>65</v>
      </c>
      <c r="K86" s="119">
        <v>2.7E-4</v>
      </c>
      <c r="L86" s="119" t="s">
        <v>65</v>
      </c>
      <c r="M86" s="119" t="s">
        <v>65</v>
      </c>
      <c r="N86" s="119">
        <v>7.1000000000000005E-5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119">
        <v>0.17271600000000001</v>
      </c>
      <c r="AL86" s="40" t="s">
        <v>243</v>
      </c>
    </row>
    <row r="87" spans="1:38" ht="26.25" customHeight="1" thickBot="1" x14ac:dyDescent="0.25">
      <c r="A87" s="60" t="s">
        <v>240</v>
      </c>
      <c r="B87" s="66" t="s">
        <v>253</v>
      </c>
      <c r="C87" s="70" t="s">
        <v>254</v>
      </c>
      <c r="D87" s="62"/>
      <c r="E87" s="119" t="s">
        <v>65</v>
      </c>
      <c r="F87" s="119">
        <v>6.7000000000000002E-3</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119">
        <v>4.9680000000000002E-3</v>
      </c>
      <c r="AL87" s="40" t="s">
        <v>243</v>
      </c>
    </row>
    <row r="88" spans="1:38" ht="26.25" customHeight="1" thickBot="1" x14ac:dyDescent="0.25">
      <c r="A88" s="60" t="s">
        <v>240</v>
      </c>
      <c r="B88" s="66" t="s">
        <v>255</v>
      </c>
      <c r="C88" s="70" t="s">
        <v>256</v>
      </c>
      <c r="D88" s="62"/>
      <c r="E88" s="119" t="s">
        <v>72</v>
      </c>
      <c r="F88" s="119">
        <v>0.12543899999999999</v>
      </c>
      <c r="G88" s="119" t="s">
        <v>72</v>
      </c>
      <c r="H88" s="119">
        <v>3.7910000000000001E-3</v>
      </c>
      <c r="I88" s="119" t="s">
        <v>72</v>
      </c>
      <c r="J88" s="119" t="s">
        <v>72</v>
      </c>
      <c r="K88" s="119">
        <v>1.591E-3</v>
      </c>
      <c r="L88" s="119" t="s">
        <v>72</v>
      </c>
      <c r="M88" s="119">
        <v>2.7759999999999998E-3</v>
      </c>
      <c r="N88" s="119" t="s">
        <v>72</v>
      </c>
      <c r="O88" s="119" t="s">
        <v>72</v>
      </c>
      <c r="P88" s="119" t="s">
        <v>72</v>
      </c>
      <c r="Q88" s="119" t="s">
        <v>72</v>
      </c>
      <c r="R88" s="119">
        <v>3.6000000000000002E-4</v>
      </c>
      <c r="S88" s="119" t="s">
        <v>72</v>
      </c>
      <c r="T88" s="119" t="s">
        <v>72</v>
      </c>
      <c r="U88" s="119" t="s">
        <v>72</v>
      </c>
      <c r="V88" s="119">
        <v>4.0000000000000001E-3</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19">
        <v>10.579157</v>
      </c>
      <c r="AL88" s="40" t="s">
        <v>151</v>
      </c>
    </row>
    <row r="89" spans="1:38" ht="26.25" customHeight="1" thickBot="1" x14ac:dyDescent="0.25">
      <c r="A89" s="60" t="s">
        <v>240</v>
      </c>
      <c r="B89" s="66" t="s">
        <v>257</v>
      </c>
      <c r="C89" s="70" t="s">
        <v>258</v>
      </c>
      <c r="D89" s="62"/>
      <c r="E89" s="119" t="s">
        <v>65</v>
      </c>
      <c r="F89" s="119">
        <v>0.309645</v>
      </c>
      <c r="G89" s="119" t="s">
        <v>65</v>
      </c>
      <c r="H89" s="119" t="s">
        <v>65</v>
      </c>
      <c r="I89" s="119" t="s">
        <v>72</v>
      </c>
      <c r="J89" s="167" t="s">
        <v>65</v>
      </c>
      <c r="K89" s="119">
        <v>4.28E-4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167">
        <v>1.910655</v>
      </c>
      <c r="AL89" s="40" t="s">
        <v>151</v>
      </c>
    </row>
    <row r="90" spans="1:38" s="5" customFormat="1" ht="26.25" customHeight="1" thickBot="1" x14ac:dyDescent="0.25">
      <c r="A90" s="60" t="s">
        <v>240</v>
      </c>
      <c r="B90" s="66" t="s">
        <v>259</v>
      </c>
      <c r="C90" s="70" t="s">
        <v>260</v>
      </c>
      <c r="D90" s="62"/>
      <c r="E90" s="119" t="s">
        <v>72</v>
      </c>
      <c r="F90" s="119">
        <v>0.70483799999999996</v>
      </c>
      <c r="G90" s="119" t="s">
        <v>72</v>
      </c>
      <c r="H90" s="119" t="s">
        <v>72</v>
      </c>
      <c r="I90" s="119" t="s">
        <v>72</v>
      </c>
      <c r="J90" s="119" t="s">
        <v>72</v>
      </c>
      <c r="K90" s="119" t="s">
        <v>72</v>
      </c>
      <c r="L90" s="119" t="s">
        <v>72</v>
      </c>
      <c r="M90" s="119" t="s">
        <v>72</v>
      </c>
      <c r="N90" s="119">
        <v>1.6100000000000001E-4</v>
      </c>
      <c r="O90" s="119" t="s">
        <v>72</v>
      </c>
      <c r="P90" s="119" t="s">
        <v>72</v>
      </c>
      <c r="Q90" s="119" t="s">
        <v>72</v>
      </c>
      <c r="R90" s="119">
        <v>9.9999999999999995E-7</v>
      </c>
      <c r="S90" s="119">
        <v>1.8799999999999999E-4</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3.5360000000000001E-3</v>
      </c>
      <c r="F91" s="119">
        <v>4.8649999999999999E-2</v>
      </c>
      <c r="G91" s="119">
        <v>1.2849999999999999E-3</v>
      </c>
      <c r="H91" s="119">
        <v>7.8969999999999995E-3</v>
      </c>
      <c r="I91" s="119">
        <v>7.2820999999999997E-2</v>
      </c>
      <c r="J91" s="119">
        <v>9.3231000000000008E-2</v>
      </c>
      <c r="K91" s="119">
        <v>9.7447000000000006E-2</v>
      </c>
      <c r="L91" s="119">
        <v>2.2827E-2</v>
      </c>
      <c r="M91" s="119">
        <v>0.107886</v>
      </c>
      <c r="N91" s="119">
        <v>0.33355499999999999</v>
      </c>
      <c r="O91" s="119">
        <v>1.7197999999999998E-2</v>
      </c>
      <c r="P91" s="119">
        <v>2.4247E-5</v>
      </c>
      <c r="Q91" s="119">
        <v>5.6599999999999999E-4</v>
      </c>
      <c r="R91" s="119">
        <v>3.3681000000000003E-2</v>
      </c>
      <c r="S91" s="119">
        <v>1.2948980000000001</v>
      </c>
      <c r="T91" s="119">
        <v>6.2755000000000005E-2</v>
      </c>
      <c r="U91" s="119">
        <v>6.3949999999999996E-3</v>
      </c>
      <c r="V91" s="119">
        <v>0.74981999999999993</v>
      </c>
      <c r="W91" s="119">
        <v>1.9000000000000001E-4</v>
      </c>
      <c r="X91" s="119">
        <v>2.1100000000000001E-4</v>
      </c>
      <c r="Y91" s="119">
        <v>8.6000000000000003E-5</v>
      </c>
      <c r="Z91" s="119">
        <v>8.6000000000000003E-5</v>
      </c>
      <c r="AA91" s="119">
        <v>8.6000000000000003E-5</v>
      </c>
      <c r="AB91" s="119">
        <v>4.6900000000000002E-4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1.29E-2</v>
      </c>
      <c r="F92" s="166">
        <v>1.5950000000000001E-3</v>
      </c>
      <c r="G92" s="117">
        <v>9.3099999999999997E-4</v>
      </c>
      <c r="H92" s="117" t="s">
        <v>65</v>
      </c>
      <c r="I92" s="117">
        <v>3.1676000000000003E-2</v>
      </c>
      <c r="J92" s="117">
        <v>4.2235000000000002E-2</v>
      </c>
      <c r="K92" s="117">
        <v>5.2793E-2</v>
      </c>
      <c r="L92" s="117">
        <v>8.2399999999999997E-4</v>
      </c>
      <c r="M92" s="166">
        <v>4.3500000000000027E-4</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3.3000000000000003E-5</v>
      </c>
      <c r="F93" s="166">
        <v>0.67159800000000003</v>
      </c>
      <c r="G93" s="117">
        <v>3.0000000000000001E-6</v>
      </c>
      <c r="H93" s="166">
        <v>3.3000000000000003E-5</v>
      </c>
      <c r="I93" s="117">
        <v>5.5909999999999996E-3</v>
      </c>
      <c r="J93" s="117">
        <v>1.6773E-2</v>
      </c>
      <c r="K93" s="117">
        <v>5.0827999999999998E-2</v>
      </c>
      <c r="L93" s="117" t="s">
        <v>65</v>
      </c>
      <c r="M93" s="117">
        <v>1E-4</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3.9999999999999998E-6</v>
      </c>
      <c r="F95" s="166">
        <v>1.5639999999999999E-3</v>
      </c>
      <c r="G95" s="117">
        <v>3.9999999999999998E-6</v>
      </c>
      <c r="H95" s="117" t="s">
        <v>65</v>
      </c>
      <c r="I95" s="117">
        <v>2.3060000000000001E-2</v>
      </c>
      <c r="J95" s="117">
        <v>6.9181000000000006E-2</v>
      </c>
      <c r="K95" s="117">
        <v>0.20963899999999999</v>
      </c>
      <c r="L95" s="117" t="s">
        <v>65</v>
      </c>
      <c r="M95" s="166">
        <v>1.5589999999999998E-3</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117" t="s">
        <v>69</v>
      </c>
      <c r="F96" s="117" t="s">
        <v>69</v>
      </c>
      <c r="G96" s="117" t="s">
        <v>69</v>
      </c>
      <c r="H96" s="117" t="s">
        <v>69</v>
      </c>
      <c r="I96" s="117" t="s">
        <v>69</v>
      </c>
      <c r="J96" s="117" t="s">
        <v>69</v>
      </c>
      <c r="K96" s="117" t="s">
        <v>69</v>
      </c>
      <c r="L96" s="117" t="s">
        <v>69</v>
      </c>
      <c r="M96" s="117" t="s">
        <v>69</v>
      </c>
      <c r="N96" s="117" t="s">
        <v>69</v>
      </c>
      <c r="O96" s="117" t="s">
        <v>69</v>
      </c>
      <c r="P96" s="117" t="s">
        <v>69</v>
      </c>
      <c r="Q96" s="117" t="s">
        <v>69</v>
      </c>
      <c r="R96" s="117" t="s">
        <v>69</v>
      </c>
      <c r="S96" s="117" t="s">
        <v>69</v>
      </c>
      <c r="T96" s="117" t="s">
        <v>69</v>
      </c>
      <c r="U96" s="117" t="s">
        <v>69</v>
      </c>
      <c r="V96" s="117" t="s">
        <v>69</v>
      </c>
      <c r="W96" s="117" t="s">
        <v>69</v>
      </c>
      <c r="X96" s="117" t="s">
        <v>69</v>
      </c>
      <c r="Y96" s="117" t="s">
        <v>69</v>
      </c>
      <c r="Z96" s="117" t="s">
        <v>69</v>
      </c>
      <c r="AA96" s="117" t="s">
        <v>69</v>
      </c>
      <c r="AB96" s="117" t="s">
        <v>69</v>
      </c>
      <c r="AC96" s="117" t="s">
        <v>69</v>
      </c>
      <c r="AD96" s="117" t="s">
        <v>69</v>
      </c>
      <c r="AE96" s="51"/>
      <c r="AF96" s="117" t="s">
        <v>69</v>
      </c>
      <c r="AG96" s="117" t="s">
        <v>69</v>
      </c>
      <c r="AH96" s="117" t="s">
        <v>69</v>
      </c>
      <c r="AI96" s="117" t="s">
        <v>69</v>
      </c>
      <c r="AJ96" s="117" t="s">
        <v>69</v>
      </c>
      <c r="AK96" s="117" t="s">
        <v>69</v>
      </c>
      <c r="AL96" s="40" t="s">
        <v>151</v>
      </c>
    </row>
    <row r="97" spans="1:38" ht="26.25" customHeight="1" thickBot="1" x14ac:dyDescent="0.25">
      <c r="A97" s="60" t="s">
        <v>66</v>
      </c>
      <c r="B97" s="64" t="s">
        <v>275</v>
      </c>
      <c r="C97" s="61" t="s">
        <v>276</v>
      </c>
      <c r="D97" s="74"/>
      <c r="E97" s="117" t="s">
        <v>65</v>
      </c>
      <c r="F97" s="117" t="s">
        <v>65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1.042E-3</v>
      </c>
      <c r="F98" s="117">
        <v>7.038E-3</v>
      </c>
      <c r="G98" s="166" t="s">
        <v>65</v>
      </c>
      <c r="H98" s="117">
        <v>1.2846E-2</v>
      </c>
      <c r="I98" s="117">
        <v>9.0279999999999996E-3</v>
      </c>
      <c r="J98" s="117">
        <v>2.9558000000000001E-2</v>
      </c>
      <c r="K98" s="117">
        <v>8.2205E-2</v>
      </c>
      <c r="L98" s="117" t="s">
        <v>72</v>
      </c>
      <c r="M98" s="117">
        <v>1.6154000000000002E-2</v>
      </c>
      <c r="N98" s="117" t="s">
        <v>65</v>
      </c>
      <c r="O98" s="117" t="s">
        <v>65</v>
      </c>
      <c r="P98" s="117" t="s">
        <v>65</v>
      </c>
      <c r="Q98" s="117" t="s">
        <v>65</v>
      </c>
      <c r="R98" s="117" t="s">
        <v>65</v>
      </c>
      <c r="S98" s="117" t="s">
        <v>65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7.0099999999999997E-3</v>
      </c>
      <c r="F99" s="117">
        <v>2.0190800000000002</v>
      </c>
      <c r="G99" s="117" t="s">
        <v>65</v>
      </c>
      <c r="H99" s="117">
        <v>2.9358900000000001</v>
      </c>
      <c r="I99" s="117">
        <v>3.3870000000000004E-2</v>
      </c>
      <c r="J99" s="117">
        <v>5.2040000000000003E-2</v>
      </c>
      <c r="K99" s="117">
        <v>0.11398</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113.9</v>
      </c>
      <c r="AL99" s="40" t="s">
        <v>282</v>
      </c>
    </row>
    <row r="100" spans="1:38" ht="26.25" customHeight="1" thickBot="1" x14ac:dyDescent="0.25">
      <c r="A100" s="60" t="s">
        <v>279</v>
      </c>
      <c r="B100" s="60" t="s">
        <v>283</v>
      </c>
      <c r="C100" s="61" t="s">
        <v>284</v>
      </c>
      <c r="D100" s="74"/>
      <c r="E100" s="74">
        <v>1.5559999999999997E-2</v>
      </c>
      <c r="F100" s="117">
        <v>1.1127800000000001</v>
      </c>
      <c r="G100" s="117" t="s">
        <v>65</v>
      </c>
      <c r="H100" s="117">
        <v>0.76858400000000004</v>
      </c>
      <c r="I100" s="117">
        <v>1.8190000000000001E-2</v>
      </c>
      <c r="J100" s="117">
        <v>2.7869999999999999E-2</v>
      </c>
      <c r="K100" s="117">
        <v>6.0330000000000002E-2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134.29999999999998</v>
      </c>
      <c r="AL100" s="40" t="s">
        <v>282</v>
      </c>
    </row>
    <row r="101" spans="1:38" ht="26.25" customHeight="1" thickBot="1" x14ac:dyDescent="0.25">
      <c r="A101" s="60" t="s">
        <v>279</v>
      </c>
      <c r="B101" s="60" t="s">
        <v>285</v>
      </c>
      <c r="C101" s="61" t="s">
        <v>286</v>
      </c>
      <c r="D101" s="74"/>
      <c r="E101" s="74">
        <v>3.79E-3</v>
      </c>
      <c r="F101" s="117">
        <v>2.547E-2</v>
      </c>
      <c r="G101" s="117" t="s">
        <v>65</v>
      </c>
      <c r="H101" s="117">
        <v>0.15681</v>
      </c>
      <c r="I101" s="117">
        <v>1.83E-3</v>
      </c>
      <c r="J101" s="117">
        <v>5.4799999999999996E-3</v>
      </c>
      <c r="K101" s="117">
        <v>1.278E-2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117">
        <v>85.9</v>
      </c>
      <c r="AL101" s="40" t="s">
        <v>282</v>
      </c>
    </row>
    <row r="102" spans="1:38" ht="26.25" customHeight="1" thickBot="1" x14ac:dyDescent="0.25">
      <c r="A102" s="60" t="s">
        <v>279</v>
      </c>
      <c r="B102" s="60" t="s">
        <v>287</v>
      </c>
      <c r="C102" s="61" t="s">
        <v>288</v>
      </c>
      <c r="D102" s="74"/>
      <c r="E102" s="74">
        <v>9.3000000000000005E-4</v>
      </c>
      <c r="F102" s="117">
        <v>0.27438899999999999</v>
      </c>
      <c r="G102" s="117" t="s">
        <v>65</v>
      </c>
      <c r="H102" s="117">
        <v>0.65383999999999998</v>
      </c>
      <c r="I102" s="117">
        <v>1.3600000000000001E-3</v>
      </c>
      <c r="J102" s="117">
        <v>3.0359999999999998E-2</v>
      </c>
      <c r="K102" s="117">
        <v>0.20176000000000002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265.89999999999998</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65</v>
      </c>
      <c r="AG103" s="117" t="s">
        <v>65</v>
      </c>
      <c r="AH103" s="117" t="s">
        <v>65</v>
      </c>
      <c r="AI103" s="117" t="s">
        <v>65</v>
      </c>
      <c r="AJ103" s="117" t="s">
        <v>65</v>
      </c>
      <c r="AK103" s="117" t="s">
        <v>69</v>
      </c>
      <c r="AL103" s="40" t="s">
        <v>282</v>
      </c>
    </row>
    <row r="104" spans="1:38" ht="26.25" customHeight="1" thickBot="1" x14ac:dyDescent="0.25">
      <c r="A104" s="60" t="s">
        <v>279</v>
      </c>
      <c r="B104" s="60" t="s">
        <v>291</v>
      </c>
      <c r="C104" s="61" t="s">
        <v>292</v>
      </c>
      <c r="D104" s="74"/>
      <c r="E104" s="74">
        <v>3.8000000000000002E-4</v>
      </c>
      <c r="F104" s="117">
        <v>3.4099999999999998E-3</v>
      </c>
      <c r="G104" s="117" t="s">
        <v>65</v>
      </c>
      <c r="H104" s="117">
        <v>1.498E-2</v>
      </c>
      <c r="I104" s="117">
        <v>1.1E-4</v>
      </c>
      <c r="J104" s="117">
        <v>3.3000000000000005E-4</v>
      </c>
      <c r="K104" s="117">
        <v>7.7000000000000007E-4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v>5.45</v>
      </c>
      <c r="AL104" s="40" t="s">
        <v>282</v>
      </c>
    </row>
    <row r="105" spans="1:38" ht="26.25" customHeight="1" thickBot="1" x14ac:dyDescent="0.25">
      <c r="A105" s="60" t="s">
        <v>279</v>
      </c>
      <c r="B105" s="60" t="s">
        <v>293</v>
      </c>
      <c r="C105" s="61" t="s">
        <v>294</v>
      </c>
      <c r="D105" s="74"/>
      <c r="E105" s="74">
        <v>1.0200000000000001E-3</v>
      </c>
      <c r="F105" s="117">
        <v>4.4360000000000004E-2</v>
      </c>
      <c r="G105" s="117" t="s">
        <v>65</v>
      </c>
      <c r="H105" s="117">
        <v>4.3520000000000003E-2</v>
      </c>
      <c r="I105" s="117">
        <v>8.0000000000000004E-4</v>
      </c>
      <c r="J105" s="117">
        <v>1.2600000000000001E-3</v>
      </c>
      <c r="K105" s="117">
        <v>2.7399999999999998E-3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62">
        <v>5.7</v>
      </c>
      <c r="AL105" s="40" t="s">
        <v>282</v>
      </c>
    </row>
    <row r="106" spans="1:38" ht="26.25" customHeight="1" thickBot="1" x14ac:dyDescent="0.25">
      <c r="A106" s="60" t="s">
        <v>279</v>
      </c>
      <c r="B106" s="60" t="s">
        <v>295</v>
      </c>
      <c r="C106" s="61" t="s">
        <v>296</v>
      </c>
      <c r="D106" s="74"/>
      <c r="E106" s="74" t="s">
        <v>69</v>
      </c>
      <c r="F106" s="74" t="s">
        <v>69</v>
      </c>
      <c r="G106" s="74" t="s">
        <v>69</v>
      </c>
      <c r="H106" s="74" t="s">
        <v>69</v>
      </c>
      <c r="I106" s="117" t="s">
        <v>69</v>
      </c>
      <c r="J106" s="117" t="s">
        <v>69</v>
      </c>
      <c r="K106" s="117"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4.9090000000000002E-3</v>
      </c>
      <c r="F107" s="117">
        <v>0.12006</v>
      </c>
      <c r="G107" s="117" t="s">
        <v>65</v>
      </c>
      <c r="H107" s="166">
        <v>0.106013</v>
      </c>
      <c r="I107" s="117">
        <v>2.1900000000000001E-3</v>
      </c>
      <c r="J107" s="117">
        <v>2.911E-2</v>
      </c>
      <c r="K107" s="117">
        <v>0.13825000000000001</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727.6</v>
      </c>
      <c r="AL107" s="40" t="s">
        <v>282</v>
      </c>
    </row>
    <row r="108" spans="1:38" ht="26.25" customHeight="1" thickBot="1" x14ac:dyDescent="0.25">
      <c r="A108" s="60" t="s">
        <v>279</v>
      </c>
      <c r="B108" s="60" t="s">
        <v>299</v>
      </c>
      <c r="C108" s="61" t="s">
        <v>300</v>
      </c>
      <c r="D108" s="74"/>
      <c r="E108" s="74">
        <v>4.8599999999999997E-3</v>
      </c>
      <c r="F108" s="117">
        <v>0.15378500000000001</v>
      </c>
      <c r="G108" s="117" t="s">
        <v>65</v>
      </c>
      <c r="H108" s="117">
        <v>0.192908</v>
      </c>
      <c r="I108" s="117">
        <v>2.8479999999999998E-3</v>
      </c>
      <c r="J108" s="117">
        <v>2.8479000000000001E-2</v>
      </c>
      <c r="K108" s="117">
        <v>5.6958000000000002E-2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1424</v>
      </c>
      <c r="AL108" s="40" t="s">
        <v>282</v>
      </c>
    </row>
    <row r="109" spans="1:38" ht="26.25" customHeight="1" thickBot="1" x14ac:dyDescent="0.25">
      <c r="A109" s="60" t="s">
        <v>279</v>
      </c>
      <c r="B109" s="60" t="s">
        <v>301</v>
      </c>
      <c r="C109" s="61" t="s">
        <v>302</v>
      </c>
      <c r="D109" s="74"/>
      <c r="E109" s="74" t="s">
        <v>139</v>
      </c>
      <c r="F109" s="117" t="s">
        <v>139</v>
      </c>
      <c r="G109" s="117" t="s">
        <v>65</v>
      </c>
      <c r="H109" s="117" t="s">
        <v>139</v>
      </c>
      <c r="I109" s="117" t="s">
        <v>139</v>
      </c>
      <c r="J109" s="117" t="s">
        <v>139</v>
      </c>
      <c r="K109" s="117"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1.32E-3</v>
      </c>
      <c r="F110" s="117">
        <v>0.232568</v>
      </c>
      <c r="G110" s="117" t="s">
        <v>65</v>
      </c>
      <c r="H110" s="117">
        <v>0.180005</v>
      </c>
      <c r="I110" s="117">
        <v>9.5119999999999996E-3</v>
      </c>
      <c r="J110" s="117">
        <v>6.6584000000000004E-2</v>
      </c>
      <c r="K110" s="117">
        <v>6.6584000000000004E-2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475.6</v>
      </c>
      <c r="AL110" s="40" t="s">
        <v>282</v>
      </c>
    </row>
    <row r="111" spans="1:38" ht="26.25" customHeight="1" x14ac:dyDescent="0.2">
      <c r="A111" s="60" t="s">
        <v>279</v>
      </c>
      <c r="B111" s="60" t="s">
        <v>305</v>
      </c>
      <c r="C111" s="61" t="s">
        <v>306</v>
      </c>
      <c r="D111" s="74"/>
      <c r="E111" s="74">
        <v>1.8600000000000001E-3</v>
      </c>
      <c r="F111" s="117">
        <v>9.8760000000000001E-2</v>
      </c>
      <c r="G111" s="117" t="s">
        <v>65</v>
      </c>
      <c r="H111" s="117">
        <v>7.2270000000000001E-2</v>
      </c>
      <c r="I111" s="117">
        <v>2.9E-4</v>
      </c>
      <c r="J111" s="117">
        <v>5.6999999999999998E-4</v>
      </c>
      <c r="K111" s="117">
        <v>1.2800000000000001E-3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117">
        <v>71.347999999999999</v>
      </c>
      <c r="AL111" s="40" t="s">
        <v>282</v>
      </c>
    </row>
    <row r="112" spans="1:38" ht="26.25" customHeight="1" x14ac:dyDescent="0.2">
      <c r="A112" s="60" t="s">
        <v>307</v>
      </c>
      <c r="B112" s="60" t="s">
        <v>308</v>
      </c>
      <c r="C112" s="61" t="s">
        <v>309</v>
      </c>
      <c r="D112" s="62"/>
      <c r="E112" s="117">
        <v>1.4556</v>
      </c>
      <c r="F112" s="117" t="s">
        <v>65</v>
      </c>
      <c r="G112" s="117" t="s">
        <v>65</v>
      </c>
      <c r="H112" s="166">
        <v>2.225006</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34927440</v>
      </c>
      <c r="AL112" s="40" t="s">
        <v>310</v>
      </c>
    </row>
    <row r="113" spans="1:38" ht="26.25" customHeight="1" x14ac:dyDescent="0.2">
      <c r="A113" s="60" t="s">
        <v>307</v>
      </c>
      <c r="B113" s="75" t="s">
        <v>311</v>
      </c>
      <c r="C113" s="76" t="s">
        <v>312</v>
      </c>
      <c r="D113" s="62"/>
      <c r="E113" s="166">
        <v>0.65872699999999995</v>
      </c>
      <c r="F113" s="117" t="s">
        <v>139</v>
      </c>
      <c r="G113" s="117" t="s">
        <v>65</v>
      </c>
      <c r="H113" s="166">
        <v>2.4856679999999995</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2.6320000000000002E-3</v>
      </c>
      <c r="F114" s="117" t="s">
        <v>65</v>
      </c>
      <c r="G114" s="117" t="s">
        <v>65</v>
      </c>
      <c r="H114" s="117">
        <v>8.9369999999999988E-3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7.6546000000000003E-2</v>
      </c>
      <c r="F115" s="117" t="s">
        <v>65</v>
      </c>
      <c r="G115" s="117" t="s">
        <v>65</v>
      </c>
      <c r="H115" s="166">
        <v>0.15537200000000001</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0.14332899999999998</v>
      </c>
      <c r="F116" s="117" t="s">
        <v>139</v>
      </c>
      <c r="G116" s="117" t="s">
        <v>65</v>
      </c>
      <c r="H116" s="117">
        <v>0.32659200000000005</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0.122333</v>
      </c>
      <c r="J119" s="117">
        <v>1.5300590000000001</v>
      </c>
      <c r="K119" s="117">
        <v>1.5300590000000001</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0.40081</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2.8104000000000001E-2</v>
      </c>
      <c r="G125" s="119" t="s">
        <v>65</v>
      </c>
      <c r="H125" s="167" t="s">
        <v>72</v>
      </c>
      <c r="I125" s="167">
        <v>6.02E-4</v>
      </c>
      <c r="J125" s="167">
        <v>3.9960000000000004E-3</v>
      </c>
      <c r="K125" s="167">
        <v>8.4469999999999996E-3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3.9218000000000003E-2</v>
      </c>
      <c r="G126" s="119" t="s">
        <v>72</v>
      </c>
      <c r="H126" s="119">
        <v>6.2784999999999994E-2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6.0400000000000002E-3</v>
      </c>
      <c r="F127" s="119">
        <v>4.9899999999999999E-4</v>
      </c>
      <c r="G127" s="119">
        <v>2.1599999999999999E-4</v>
      </c>
      <c r="H127" s="167">
        <v>8.3999999999999995E-5</v>
      </c>
      <c r="I127" s="119" t="s">
        <v>72</v>
      </c>
      <c r="J127" s="119" t="s">
        <v>72</v>
      </c>
      <c r="K127" s="119">
        <v>7.9999999999999996E-6</v>
      </c>
      <c r="L127" s="119" t="s">
        <v>72</v>
      </c>
      <c r="M127" s="119">
        <v>6.3839999999999999E-3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139</v>
      </c>
      <c r="F128" s="119" t="s">
        <v>139</v>
      </c>
      <c r="G128" s="119" t="s">
        <v>139</v>
      </c>
      <c r="H128" s="119" t="s">
        <v>139</v>
      </c>
      <c r="I128" s="119" t="s">
        <v>139</v>
      </c>
      <c r="J128" s="119" t="s">
        <v>139</v>
      </c>
      <c r="K128" s="119" t="s">
        <v>139</v>
      </c>
      <c r="L128" s="119" t="s">
        <v>139</v>
      </c>
      <c r="M128" s="119" t="s">
        <v>139</v>
      </c>
      <c r="N128" s="119" t="s">
        <v>139</v>
      </c>
      <c r="O128" s="119" t="s">
        <v>139</v>
      </c>
      <c r="P128" s="119" t="s">
        <v>139</v>
      </c>
      <c r="Q128" s="119" t="s">
        <v>139</v>
      </c>
      <c r="R128" s="119" t="s">
        <v>139</v>
      </c>
      <c r="S128" s="119" t="s">
        <v>139</v>
      </c>
      <c r="T128" s="119" t="s">
        <v>139</v>
      </c>
      <c r="U128" s="119" t="s">
        <v>139</v>
      </c>
      <c r="V128" s="119" t="s">
        <v>139</v>
      </c>
      <c r="W128" s="119" t="s">
        <v>139</v>
      </c>
      <c r="X128" s="119" t="s">
        <v>139</v>
      </c>
      <c r="Y128" s="119" t="s">
        <v>139</v>
      </c>
      <c r="Z128" s="119" t="s">
        <v>139</v>
      </c>
      <c r="AA128" s="119" t="s">
        <v>139</v>
      </c>
      <c r="AB128" s="119" t="s">
        <v>139</v>
      </c>
      <c r="AC128" s="119" t="s">
        <v>139</v>
      </c>
      <c r="AD128" s="119" t="s">
        <v>139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4.6000000000000034E-4</v>
      </c>
      <c r="F129" s="119">
        <v>2.5599999999999999E-4</v>
      </c>
      <c r="G129" s="119">
        <v>4.0176000000000003E-2</v>
      </c>
      <c r="H129" s="119">
        <v>1.5200000000000001E-4</v>
      </c>
      <c r="I129" s="119">
        <v>2.5000000000000001E-5</v>
      </c>
      <c r="J129" s="119">
        <v>4.3000000000000002E-5</v>
      </c>
      <c r="K129" s="119">
        <v>6.2000000000000003E-5</v>
      </c>
      <c r="L129" s="119">
        <v>9.9999999999999995E-7</v>
      </c>
      <c r="M129" s="119">
        <v>1.4469999999999999E-3</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8.4679999999999998E-3</v>
      </c>
      <c r="F130" s="119">
        <v>1.56E-4</v>
      </c>
      <c r="G130" s="119">
        <v>7.5299999999999998E-4</v>
      </c>
      <c r="H130" s="119" t="s">
        <v>72</v>
      </c>
      <c r="I130" s="119">
        <v>2.4000000000000001E-5</v>
      </c>
      <c r="J130" s="119">
        <v>4.1999999999999998E-5</v>
      </c>
      <c r="K130" s="119">
        <v>6.0000000000000002E-5</v>
      </c>
      <c r="L130" s="119">
        <v>8.4000000000000011E-7</v>
      </c>
      <c r="M130" s="119">
        <v>7.0500000000000001E-4</v>
      </c>
      <c r="N130" s="119">
        <v>2.3735179999999998E-3</v>
      </c>
      <c r="O130" s="119">
        <v>1.82578E-4</v>
      </c>
      <c r="P130" s="119">
        <v>1.0224400000000001E-4</v>
      </c>
      <c r="Q130" s="119">
        <v>2.9213E-5</v>
      </c>
      <c r="R130" s="119" t="s">
        <v>72</v>
      </c>
      <c r="S130" s="119">
        <v>1.2999999999999999E-5</v>
      </c>
      <c r="T130" s="119">
        <v>2.5560999999999997E-4</v>
      </c>
      <c r="U130" s="119" t="s">
        <v>72</v>
      </c>
      <c r="V130" s="119" t="s">
        <v>72</v>
      </c>
      <c r="W130" s="119">
        <v>1.369337E-3</v>
      </c>
      <c r="X130" s="119" t="s">
        <v>72</v>
      </c>
      <c r="Y130" s="119" t="s">
        <v>72</v>
      </c>
      <c r="Z130" s="119" t="s">
        <v>72</v>
      </c>
      <c r="AA130" s="119" t="s">
        <v>72</v>
      </c>
      <c r="AB130" s="119">
        <v>3.6516000000000001E-5</v>
      </c>
      <c r="AC130" s="119">
        <v>3.6515660000000002E-3</v>
      </c>
      <c r="AD130" s="119" t="s">
        <v>65</v>
      </c>
      <c r="AE130" s="51"/>
      <c r="AF130" s="117" t="s">
        <v>65</v>
      </c>
      <c r="AG130" s="117" t="s">
        <v>65</v>
      </c>
      <c r="AH130" s="117" t="s">
        <v>65</v>
      </c>
      <c r="AI130" s="117" t="s">
        <v>65</v>
      </c>
      <c r="AJ130" s="117" t="s">
        <v>65</v>
      </c>
      <c r="AK130" s="117">
        <v>1.8257829999999999</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1.4827000000000001E-5</v>
      </c>
      <c r="O131" s="167">
        <v>4.9420000000000003E-6</v>
      </c>
      <c r="P131" s="167">
        <v>5.43642E-3</v>
      </c>
      <c r="Q131" s="167">
        <v>3.2947999999999997E-5</v>
      </c>
      <c r="R131" s="167">
        <v>8.2369999999999992E-6</v>
      </c>
      <c r="S131" s="119" t="s">
        <v>139</v>
      </c>
      <c r="T131" s="167">
        <v>6.5899999999999996E-6</v>
      </c>
      <c r="U131" s="119" t="s">
        <v>72</v>
      </c>
      <c r="V131" s="119" t="s">
        <v>72</v>
      </c>
      <c r="W131" s="119">
        <v>1.6474E-4</v>
      </c>
      <c r="X131" s="119" t="s">
        <v>72</v>
      </c>
      <c r="Y131" s="119" t="s">
        <v>72</v>
      </c>
      <c r="Z131" s="119" t="s">
        <v>72</v>
      </c>
      <c r="AA131" s="119" t="s">
        <v>72</v>
      </c>
      <c r="AB131" s="167">
        <v>6.6000000000000004E-9</v>
      </c>
      <c r="AC131" s="119">
        <v>1.6473999999999999E-2</v>
      </c>
      <c r="AD131" s="119">
        <v>3.2948000000000001E-3</v>
      </c>
      <c r="AE131" s="51"/>
      <c r="AF131" s="117" t="s">
        <v>65</v>
      </c>
      <c r="AG131" s="117" t="s">
        <v>65</v>
      </c>
      <c r="AH131" s="117" t="s">
        <v>65</v>
      </c>
      <c r="AI131" s="117" t="s">
        <v>65</v>
      </c>
      <c r="AJ131" s="117" t="s">
        <v>65</v>
      </c>
      <c r="AK131" s="117">
        <v>0.16474</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6.4850000000000003E-3</v>
      </c>
      <c r="F133" s="119">
        <v>1.02E-4</v>
      </c>
      <c r="G133" s="119">
        <v>8.8800000000000001E-4</v>
      </c>
      <c r="H133" s="167" t="s">
        <v>65</v>
      </c>
      <c r="I133" s="119">
        <v>2.7300000000000002E-4</v>
      </c>
      <c r="J133" s="119">
        <v>2.7300000000000002E-4</v>
      </c>
      <c r="K133" s="119">
        <v>3.0299999999999999E-4</v>
      </c>
      <c r="L133" s="119" t="s">
        <v>72</v>
      </c>
      <c r="M133" s="119">
        <v>1.101E-3</v>
      </c>
      <c r="N133" s="119">
        <v>2.3599999999999999E-4</v>
      </c>
      <c r="O133" s="119">
        <v>4.0000000000000003E-5</v>
      </c>
      <c r="P133" s="119">
        <v>1.1712999999999999E-2</v>
      </c>
      <c r="Q133" s="119">
        <v>1.07E-4</v>
      </c>
      <c r="R133" s="119">
        <v>1.07E-4</v>
      </c>
      <c r="S133" s="119">
        <v>9.7999999999999997E-5</v>
      </c>
      <c r="T133" s="119">
        <v>1.36E-4</v>
      </c>
      <c r="U133" s="119">
        <v>1.55E-4</v>
      </c>
      <c r="V133" s="119">
        <v>1.2589999999999999E-3</v>
      </c>
      <c r="W133" s="119">
        <v>2.12E-4</v>
      </c>
      <c r="X133" s="134">
        <v>1.04E-7</v>
      </c>
      <c r="Y133" s="134">
        <v>5.7000000000000001E-8</v>
      </c>
      <c r="Z133" s="134">
        <v>5.1E-8</v>
      </c>
      <c r="AA133" s="134">
        <v>5.5000000000000003E-8</v>
      </c>
      <c r="AB133" s="134">
        <v>2.67E-7</v>
      </c>
      <c r="AC133" s="119">
        <v>1.1789999999999999E-3</v>
      </c>
      <c r="AD133" s="119">
        <v>3.2230000000000002E-3</v>
      </c>
      <c r="AE133" s="51"/>
      <c r="AF133" s="117" t="s">
        <v>65</v>
      </c>
      <c r="AG133" s="117" t="s">
        <v>65</v>
      </c>
      <c r="AH133" s="117" t="s">
        <v>65</v>
      </c>
      <c r="AI133" s="117" t="s">
        <v>65</v>
      </c>
      <c r="AJ133" s="117" t="s">
        <v>65</v>
      </c>
      <c r="AK133" s="62">
        <v>7861</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4.8729999999999997E-3</v>
      </c>
      <c r="F135" s="119">
        <v>2.4364E-2</v>
      </c>
      <c r="G135" s="119">
        <v>8.12E-4</v>
      </c>
      <c r="H135" s="119" t="s">
        <v>72</v>
      </c>
      <c r="I135" s="167">
        <v>1.2994E-2</v>
      </c>
      <c r="J135" s="167">
        <v>1.2994E-2</v>
      </c>
      <c r="K135" s="119">
        <v>1.2994E-2</v>
      </c>
      <c r="L135" s="119" t="s">
        <v>72</v>
      </c>
      <c r="M135" s="119">
        <v>6.8219000000000002E-2</v>
      </c>
      <c r="N135" s="119" t="s">
        <v>72</v>
      </c>
      <c r="O135" s="119" t="s">
        <v>72</v>
      </c>
      <c r="P135" s="119" t="s">
        <v>72</v>
      </c>
      <c r="Q135" s="119" t="s">
        <v>72</v>
      </c>
      <c r="R135" s="119" t="s">
        <v>72</v>
      </c>
      <c r="S135" s="119" t="s">
        <v>72</v>
      </c>
      <c r="T135" s="119" t="s">
        <v>72</v>
      </c>
      <c r="U135" s="119" t="s">
        <v>72</v>
      </c>
      <c r="V135" s="119" t="s">
        <v>72</v>
      </c>
      <c r="W135" s="119">
        <v>0.12474257499999999</v>
      </c>
      <c r="X135" s="119">
        <v>2.273953E-3</v>
      </c>
      <c r="Y135" s="119">
        <v>1.0882489999999999E-3</v>
      </c>
      <c r="Z135" s="119">
        <v>1.0882489999999999E-3</v>
      </c>
      <c r="AA135" s="119">
        <v>2.0628000000000001E-3</v>
      </c>
      <c r="AB135" s="119">
        <v>6.5132509999999994E-3</v>
      </c>
      <c r="AC135" s="119">
        <v>6.4970090999999994E-2</v>
      </c>
      <c r="AD135" s="119">
        <v>0.20465578800000001</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2.7300999999999999E-2</v>
      </c>
      <c r="G136" s="119">
        <v>6.7999999999999999E-5</v>
      </c>
      <c r="H136" s="167">
        <v>0.169403</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1.085E-3</v>
      </c>
      <c r="F137" s="119">
        <v>4.5389999999999996E-3</v>
      </c>
      <c r="G137" s="119">
        <v>1.833E-3</v>
      </c>
      <c r="H137" s="119">
        <v>5.22E-4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433</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v>1.35E-4</v>
      </c>
      <c r="F139" s="119">
        <v>5.5919999999999997E-3</v>
      </c>
      <c r="G139" s="119" t="s">
        <v>72</v>
      </c>
      <c r="H139" s="119">
        <v>9.0000000000000002E-6</v>
      </c>
      <c r="I139" s="167">
        <v>0.15204500000000001</v>
      </c>
      <c r="J139" s="167">
        <v>0.15204500000000001</v>
      </c>
      <c r="K139" s="167">
        <v>0.15204500000000001</v>
      </c>
      <c r="L139" s="119" t="s">
        <v>72</v>
      </c>
      <c r="M139" s="119">
        <v>1.12E-4</v>
      </c>
      <c r="N139" s="167">
        <v>4.4200000000000001E-4</v>
      </c>
      <c r="O139" s="167">
        <v>8.9300000000000002E-4</v>
      </c>
      <c r="P139" s="167">
        <v>8.9300000000000002E-4</v>
      </c>
      <c r="Q139" s="167">
        <v>1.4170000000000001E-3</v>
      </c>
      <c r="R139" s="167">
        <v>1.354E-3</v>
      </c>
      <c r="S139" s="167">
        <v>3.1410000000000001E-3</v>
      </c>
      <c r="T139" s="119" t="s">
        <v>72</v>
      </c>
      <c r="U139" s="119" t="s">
        <v>72</v>
      </c>
      <c r="V139" s="119" t="s">
        <v>72</v>
      </c>
      <c r="W139" s="167">
        <v>1.5333380000000001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31.321844981557586</v>
      </c>
      <c r="F141" s="16">
        <f t="shared" ref="F141:AD141" si="0">SUM(F14:F140)</f>
        <v>24.235994884081034</v>
      </c>
      <c r="G141" s="16">
        <f t="shared" si="0"/>
        <v>35.036995232010845</v>
      </c>
      <c r="H141" s="16">
        <f t="shared" si="0"/>
        <v>11.08799224492895</v>
      </c>
      <c r="I141" s="16">
        <f t="shared" si="0"/>
        <v>6.2432725090744663</v>
      </c>
      <c r="J141" s="16">
        <f t="shared" si="0"/>
        <v>12.107155509074467</v>
      </c>
      <c r="K141" s="16">
        <f t="shared" si="0"/>
        <v>19.771483509074475</v>
      </c>
      <c r="L141" s="16">
        <f t="shared" si="0"/>
        <v>1.2023794203756852</v>
      </c>
      <c r="M141" s="16">
        <f t="shared" si="0"/>
        <v>118.54363153008097</v>
      </c>
      <c r="N141" s="16">
        <f t="shared" si="0"/>
        <v>5.2803827406025237</v>
      </c>
      <c r="O141" s="16">
        <f t="shared" si="0"/>
        <v>0.54503492679349264</v>
      </c>
      <c r="P141" s="16">
        <f t="shared" si="0"/>
        <v>0.20819969072266625</v>
      </c>
      <c r="Q141" s="16">
        <f t="shared" si="0"/>
        <v>1.0466647965038849</v>
      </c>
      <c r="R141" s="16">
        <f>SUM(R14:R140)</f>
        <v>3.1426405828749342</v>
      </c>
      <c r="S141" s="16">
        <f t="shared" si="0"/>
        <v>11.340657945250781</v>
      </c>
      <c r="T141" s="16">
        <f t="shared" si="0"/>
        <v>2.7661460784204754</v>
      </c>
      <c r="U141" s="16">
        <f t="shared" si="0"/>
        <v>1.1753369174207851</v>
      </c>
      <c r="V141" s="16">
        <f t="shared" si="0"/>
        <v>28.495609693248188</v>
      </c>
      <c r="W141" s="16">
        <f t="shared" si="0"/>
        <v>4.6204081519999995</v>
      </c>
      <c r="X141" s="16">
        <f t="shared" si="0"/>
        <v>1.2287188032015997</v>
      </c>
      <c r="Y141" s="16">
        <f t="shared" si="0"/>
        <v>1.1622062907123001</v>
      </c>
      <c r="Z141" s="16">
        <f t="shared" si="0"/>
        <v>0.77829185637629994</v>
      </c>
      <c r="AA141" s="16">
        <f t="shared" si="0"/>
        <v>1.1675143214298003</v>
      </c>
      <c r="AB141" s="16">
        <f t="shared" si="0"/>
        <v>4.3367657943199998</v>
      </c>
      <c r="AC141" s="16">
        <f t="shared" si="0"/>
        <v>0.46136013000000003</v>
      </c>
      <c r="AD141" s="16">
        <f t="shared" si="0"/>
        <v>0.90116815949999984</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31.321844981557586</v>
      </c>
      <c r="F152" s="11">
        <f t="shared" ref="F152:AD152" si="1">F141 + F151 + IF(AND(OR($B$4="AT",$B$4="BE",$B$4="CH",$B$4="GB",$B$4="IE",$B$4="LT",$B$4="LU",$B$4="NL"),SUM(F143:F149)&gt;0),SUM(F143:F149)-SUM(F27:F33),0)</f>
        <v>24.235994884081034</v>
      </c>
      <c r="G152" s="11">
        <f t="shared" si="1"/>
        <v>35.036995232010845</v>
      </c>
      <c r="H152" s="11">
        <f t="shared" si="1"/>
        <v>11.08799224492895</v>
      </c>
      <c r="I152" s="11">
        <f t="shared" si="1"/>
        <v>6.2432725090744663</v>
      </c>
      <c r="J152" s="11">
        <f t="shared" si="1"/>
        <v>12.107155509074467</v>
      </c>
      <c r="K152" s="11">
        <f t="shared" si="1"/>
        <v>19.771483509074475</v>
      </c>
      <c r="L152" s="11">
        <f t="shared" si="1"/>
        <v>1.2023794203756852</v>
      </c>
      <c r="M152" s="11">
        <f t="shared" si="1"/>
        <v>118.54363153008097</v>
      </c>
      <c r="N152" s="11">
        <f t="shared" si="1"/>
        <v>5.2803827406025237</v>
      </c>
      <c r="O152" s="11">
        <f t="shared" si="1"/>
        <v>0.54503492679349264</v>
      </c>
      <c r="P152" s="11">
        <f t="shared" si="1"/>
        <v>0.20819969072266625</v>
      </c>
      <c r="Q152" s="11">
        <f t="shared" si="1"/>
        <v>1.0466647965038849</v>
      </c>
      <c r="R152" s="11">
        <f t="shared" si="1"/>
        <v>3.1426405828749342</v>
      </c>
      <c r="S152" s="11">
        <f t="shared" si="1"/>
        <v>11.340657945250781</v>
      </c>
      <c r="T152" s="11">
        <f t="shared" si="1"/>
        <v>2.7661460784204754</v>
      </c>
      <c r="U152" s="11">
        <f t="shared" si="1"/>
        <v>1.1753369174207851</v>
      </c>
      <c r="V152" s="11">
        <f t="shared" si="1"/>
        <v>28.495609693248188</v>
      </c>
      <c r="W152" s="11">
        <f t="shared" si="1"/>
        <v>4.6204081519999995</v>
      </c>
      <c r="X152" s="11">
        <f t="shared" si="1"/>
        <v>1.2287188032015997</v>
      </c>
      <c r="Y152" s="11">
        <f t="shared" si="1"/>
        <v>1.1622062907123001</v>
      </c>
      <c r="Z152" s="11">
        <f t="shared" si="1"/>
        <v>0.77829185637629994</v>
      </c>
      <c r="AA152" s="11">
        <f t="shared" si="1"/>
        <v>1.1675143214298003</v>
      </c>
      <c r="AB152" s="11">
        <f t="shared" si="1"/>
        <v>4.3367657943199998</v>
      </c>
      <c r="AC152" s="11">
        <f t="shared" si="1"/>
        <v>0.46136013000000003</v>
      </c>
      <c r="AD152" s="11">
        <f t="shared" si="1"/>
        <v>0.90116815949999984</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31.321844981557586</v>
      </c>
      <c r="F154" s="11">
        <f>F141 + F153 - IF(OR($B$6=2005,$B$6&gt;=2020),SUM(F99:F122),0) + IF(AND(OR($B$4="AT",$B$4="BE",$B$4="CH",$B$4="GB",$B$4="IE",$B$4="LT",$B$4="LU",$B$4="NL"),SUM(F143:F149)&gt;0),SUM(F143:F149)-SUM(F27:F33),0)</f>
        <v>24.235994884081034</v>
      </c>
      <c r="G154" s="11">
        <f>G141 + G153 + IF(AND(OR($B$4="AT",$B$4="BE",$B$4="CH",$B$4="GB",$B$4="IE",$B$4="LT",$B$4="LU",$B$4="NL"),SUM(G143:G149)&gt;0),SUM(G143:G149)-SUM(G27:G33),0)</f>
        <v>35.036995232010845</v>
      </c>
      <c r="H154" s="11">
        <f t="shared" ref="H154:AD154" si="2">H141 + H153 + IF(AND(OR($B$4="AT",$B$4="BE",$B$4="CH",$B$4="GB",$B$4="IE",$B$4="LT",$B$4="LU",$B$4="NL"),SUM(H143:H149)&gt;0),SUM(H143:H149)-SUM(H27:H33),0)</f>
        <v>11.08799224492895</v>
      </c>
      <c r="I154" s="11">
        <f t="shared" si="2"/>
        <v>6.2432725090744663</v>
      </c>
      <c r="J154" s="11">
        <f t="shared" si="2"/>
        <v>12.107155509074467</v>
      </c>
      <c r="K154" s="11">
        <f t="shared" si="2"/>
        <v>19.771483509074475</v>
      </c>
      <c r="L154" s="11">
        <f t="shared" si="2"/>
        <v>1.2023794203756852</v>
      </c>
      <c r="M154" s="11">
        <f t="shared" si="2"/>
        <v>118.54363153008097</v>
      </c>
      <c r="N154" s="11">
        <f t="shared" si="2"/>
        <v>5.2803827406025237</v>
      </c>
      <c r="O154" s="11">
        <f t="shared" si="2"/>
        <v>0.54503492679349264</v>
      </c>
      <c r="P154" s="11">
        <f t="shared" si="2"/>
        <v>0.20819969072266625</v>
      </c>
      <c r="Q154" s="11">
        <f t="shared" si="2"/>
        <v>1.0466647965038849</v>
      </c>
      <c r="R154" s="11">
        <f t="shared" si="2"/>
        <v>3.1426405828749342</v>
      </c>
      <c r="S154" s="11">
        <f t="shared" si="2"/>
        <v>11.340657945250781</v>
      </c>
      <c r="T154" s="11">
        <f t="shared" si="2"/>
        <v>2.7661460784204754</v>
      </c>
      <c r="U154" s="11">
        <f t="shared" si="2"/>
        <v>1.1753369174207851</v>
      </c>
      <c r="V154" s="11">
        <f t="shared" si="2"/>
        <v>28.495609693248188</v>
      </c>
      <c r="W154" s="11">
        <f t="shared" si="2"/>
        <v>4.6204081519999995</v>
      </c>
      <c r="X154" s="11">
        <f t="shared" si="2"/>
        <v>1.2287188032015997</v>
      </c>
      <c r="Y154" s="11">
        <f t="shared" si="2"/>
        <v>1.1622062907123001</v>
      </c>
      <c r="Z154" s="11">
        <f t="shared" si="2"/>
        <v>0.77829185637629994</v>
      </c>
      <c r="AA154" s="11">
        <f t="shared" si="2"/>
        <v>1.1675143214298003</v>
      </c>
      <c r="AB154" s="11">
        <f t="shared" si="2"/>
        <v>4.3367657943199998</v>
      </c>
      <c r="AC154" s="11">
        <f t="shared" si="2"/>
        <v>0.46136013000000003</v>
      </c>
      <c r="AD154" s="11">
        <f t="shared" si="2"/>
        <v>0.90116815949999984</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0.470383</v>
      </c>
      <c r="F157" s="129">
        <v>1.8374000000000001E-2</v>
      </c>
      <c r="G157" s="129">
        <v>3.6748999999999997E-2</v>
      </c>
      <c r="H157" s="129" t="s">
        <v>72</v>
      </c>
      <c r="I157" s="129">
        <v>7.3499999999999998E-3</v>
      </c>
      <c r="J157" s="129">
        <v>7.3499999999999998E-3</v>
      </c>
      <c r="K157" s="129">
        <v>7.3499999999999998E-3</v>
      </c>
      <c r="L157" s="129">
        <v>3.5279999999999999E-3</v>
      </c>
      <c r="M157" s="129">
        <v>4.0424000000000002E-2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1580.1932830000001</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8.2740000000000001E-3</v>
      </c>
      <c r="F158" s="129">
        <v>8.0000000000000007E-5</v>
      </c>
      <c r="G158" s="129">
        <v>8.03E-4</v>
      </c>
      <c r="H158" s="129" t="s">
        <v>72</v>
      </c>
      <c r="I158" s="129">
        <v>1.6100000000000001E-4</v>
      </c>
      <c r="J158" s="129">
        <v>1.6100000000000001E-4</v>
      </c>
      <c r="K158" s="129">
        <v>1.6100000000000001E-4</v>
      </c>
      <c r="L158" s="129">
        <v>7.7000000000000001E-5</v>
      </c>
      <c r="M158" s="129">
        <v>1.6069999999999999E-3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34.543920999999997</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20.630602</v>
      </c>
      <c r="F159" s="129">
        <v>0.77230699999999997</v>
      </c>
      <c r="G159" s="129">
        <v>5.2319999999999993</v>
      </c>
      <c r="H159" s="129" t="s">
        <v>72</v>
      </c>
      <c r="I159" s="129">
        <v>1.081296</v>
      </c>
      <c r="J159" s="129">
        <v>1.1628449999999999</v>
      </c>
      <c r="K159" s="129">
        <v>1.1628449999999999</v>
      </c>
      <c r="L159" s="129">
        <v>0.159972</v>
      </c>
      <c r="M159" s="129">
        <v>2.0571999999999999</v>
      </c>
      <c r="N159" s="129">
        <v>4.4490000000000009E-2</v>
      </c>
      <c r="O159" s="129">
        <v>4.45E-3</v>
      </c>
      <c r="P159" s="129">
        <v>6.6699999999999997E-3</v>
      </c>
      <c r="Q159" s="129">
        <v>1.2789999999999999E-2</v>
      </c>
      <c r="R159" s="129">
        <v>0.12579000000000001</v>
      </c>
      <c r="S159" s="129">
        <v>5.5599999999999997E-2</v>
      </c>
      <c r="T159" s="129">
        <v>5.4550000000000001</v>
      </c>
      <c r="U159" s="129">
        <v>7.79E-3</v>
      </c>
      <c r="V159" s="129">
        <v>0.33360000000000001</v>
      </c>
      <c r="W159" s="129">
        <v>9.2920000000000003E-2</v>
      </c>
      <c r="X159" s="129">
        <v>1.057E-3</v>
      </c>
      <c r="Y159" s="129">
        <v>6.1199999999999996E-3</v>
      </c>
      <c r="Z159" s="129">
        <v>4.45E-3</v>
      </c>
      <c r="AA159" s="129">
        <v>1.614E-3</v>
      </c>
      <c r="AB159" s="129">
        <v>1.3240999999999999E-2</v>
      </c>
      <c r="AC159" s="129">
        <v>3.2259999999999997E-2</v>
      </c>
      <c r="AD159" s="129">
        <v>9.9407999999999996E-2</v>
      </c>
      <c r="AE159" s="54"/>
      <c r="AF159" s="129">
        <v>11245.04</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1.2290000000000001E-2</v>
      </c>
      <c r="F163" s="130">
        <v>3.687E-2</v>
      </c>
      <c r="G163" s="130">
        <v>2.4580000000000001E-3</v>
      </c>
      <c r="H163" s="130">
        <v>2.4580000000000001E-3</v>
      </c>
      <c r="I163" s="297">
        <v>0.17544299999999999</v>
      </c>
      <c r="J163" s="297">
        <v>0.21443000000000001</v>
      </c>
      <c r="K163" s="297">
        <v>0.33139200000000002</v>
      </c>
      <c r="L163" s="297">
        <v>1.5789999999999998E-2</v>
      </c>
      <c r="M163" s="130">
        <v>0.36870000000000003</v>
      </c>
      <c r="N163" s="130" t="s">
        <v>72</v>
      </c>
      <c r="O163" s="130" t="s">
        <v>72</v>
      </c>
      <c r="P163" s="130" t="s">
        <v>72</v>
      </c>
      <c r="Q163" s="130" t="s">
        <v>72</v>
      </c>
      <c r="R163" s="130" t="s">
        <v>72</v>
      </c>
      <c r="S163" s="130" t="s">
        <v>72</v>
      </c>
      <c r="T163" s="130" t="s">
        <v>72</v>
      </c>
      <c r="U163" s="130" t="s">
        <v>72</v>
      </c>
      <c r="V163" s="130" t="s">
        <v>72</v>
      </c>
      <c r="W163" s="297">
        <v>1.9494000000000001E-2</v>
      </c>
      <c r="X163" s="130" t="s">
        <v>72</v>
      </c>
      <c r="Y163" s="130" t="s">
        <v>72</v>
      </c>
      <c r="Z163" s="130" t="s">
        <v>72</v>
      </c>
      <c r="AA163" s="130" t="s">
        <v>72</v>
      </c>
      <c r="AB163" s="130" t="s">
        <v>72</v>
      </c>
      <c r="AC163" s="130" t="s">
        <v>72</v>
      </c>
      <c r="AD163" s="297">
        <v>1.949E-3</v>
      </c>
      <c r="AE163" s="55"/>
      <c r="AF163" s="130" t="s">
        <v>65</v>
      </c>
      <c r="AG163" s="130" t="s">
        <v>65</v>
      </c>
      <c r="AH163" s="130" t="s">
        <v>65</v>
      </c>
      <c r="AI163" s="130" t="s">
        <v>65</v>
      </c>
      <c r="AJ163" s="130" t="s">
        <v>65</v>
      </c>
      <c r="AK163" s="130">
        <v>122.9</v>
      </c>
      <c r="AL163" s="50" t="s">
        <v>425</v>
      </c>
    </row>
    <row r="164" spans="1:38" ht="26.25" customHeight="1" thickBot="1" x14ac:dyDescent="0.25">
      <c r="A164" s="50" t="s">
        <v>420</v>
      </c>
      <c r="B164" s="50" t="s">
        <v>426</v>
      </c>
      <c r="C164" s="101" t="s">
        <v>427</v>
      </c>
      <c r="D164" s="102"/>
      <c r="E164" s="130" t="s">
        <v>69</v>
      </c>
      <c r="F164" s="296">
        <v>40.610999999999997</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78" zoomScaleNormal="78" workbookViewId="0">
      <pane ySplit="13" topLeftCell="A22"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28515625"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2015</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2015</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9.2621730000000007</v>
      </c>
      <c r="F14" s="166">
        <v>0.83011500000000005</v>
      </c>
      <c r="G14" s="117">
        <v>33.706963999999999</v>
      </c>
      <c r="H14" s="166">
        <v>5.8910000000000004E-3</v>
      </c>
      <c r="I14" s="117">
        <v>2.2535810000000001</v>
      </c>
      <c r="J14" s="117">
        <v>4.4905749999999998</v>
      </c>
      <c r="K14" s="117">
        <v>5.0366</v>
      </c>
      <c r="L14" s="166">
        <v>8.1994999999999998E-2</v>
      </c>
      <c r="M14" s="166">
        <v>2.191405</v>
      </c>
      <c r="N14" s="117">
        <v>1.716648</v>
      </c>
      <c r="O14" s="117">
        <v>0.19489200000000001</v>
      </c>
      <c r="P14" s="117">
        <v>0.116901</v>
      </c>
      <c r="Q14" s="117">
        <v>0.70173300000000005</v>
      </c>
      <c r="R14" s="117">
        <v>1.872495</v>
      </c>
      <c r="S14" s="117">
        <v>1.808386</v>
      </c>
      <c r="T14" s="117">
        <v>1.4885349999999999</v>
      </c>
      <c r="U14" s="117">
        <v>1.0210649999999999</v>
      </c>
      <c r="V14" s="117">
        <v>12.053577000000001</v>
      </c>
      <c r="W14" s="166">
        <v>1.5356110000000001</v>
      </c>
      <c r="X14" s="166">
        <v>8.3643999999999996E-2</v>
      </c>
      <c r="Y14" s="166">
        <v>0.129195</v>
      </c>
      <c r="Z14" s="166">
        <v>4.4041999999999998E-2</v>
      </c>
      <c r="AA14" s="166">
        <v>3.4486000000000003E-2</v>
      </c>
      <c r="AB14" s="204">
        <v>0.29136600000000001</v>
      </c>
      <c r="AC14" s="117">
        <v>0.136547</v>
      </c>
      <c r="AD14" s="117">
        <v>0.54055299999999995</v>
      </c>
      <c r="AE14" s="51"/>
      <c r="AF14" s="62">
        <v>2243.02</v>
      </c>
      <c r="AG14" s="62">
        <v>95834.7</v>
      </c>
      <c r="AH14" s="204">
        <v>7035.3</v>
      </c>
      <c r="AI14" s="62">
        <v>14970</v>
      </c>
      <c r="AJ14" s="62">
        <v>2396.7080000000001</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65</v>
      </c>
      <c r="AL15" s="40" t="s">
        <v>61</v>
      </c>
    </row>
    <row r="16" spans="1:38" ht="26.25" customHeight="1" thickBot="1" x14ac:dyDescent="0.25">
      <c r="A16" s="60" t="s">
        <v>66</v>
      </c>
      <c r="B16" s="60" t="s">
        <v>70</v>
      </c>
      <c r="C16" s="61" t="s">
        <v>71</v>
      </c>
      <c r="D16" s="62"/>
      <c r="E16" s="117">
        <v>0.23306399999999999</v>
      </c>
      <c r="F16" s="166">
        <v>1.7355560000000001</v>
      </c>
      <c r="G16" s="117">
        <v>1.3783780000000001</v>
      </c>
      <c r="H16" s="117">
        <v>0.20594899999999999</v>
      </c>
      <c r="I16" s="62">
        <v>0.10735</v>
      </c>
      <c r="J16" s="117">
        <v>0.23080200000000001</v>
      </c>
      <c r="K16" s="117">
        <v>0.268374</v>
      </c>
      <c r="L16" s="117">
        <v>6.8700000000000002E-3</v>
      </c>
      <c r="M16" s="166">
        <v>32.151553999999997</v>
      </c>
      <c r="N16" s="117">
        <v>2.5602E-2</v>
      </c>
      <c r="O16" s="117">
        <v>1.513E-3</v>
      </c>
      <c r="P16" s="117">
        <v>5.2370000000000003E-3</v>
      </c>
      <c r="Q16" s="117">
        <v>1.0473E-2</v>
      </c>
      <c r="R16" s="117">
        <v>5.2366999999999997E-2</v>
      </c>
      <c r="S16" s="117">
        <v>5.2366999999999997E-2</v>
      </c>
      <c r="T16" s="117">
        <v>2.6183000000000001E-2</v>
      </c>
      <c r="U16" s="117" t="s">
        <v>72</v>
      </c>
      <c r="V16" s="117">
        <v>0.34911199999999998</v>
      </c>
      <c r="W16" s="117">
        <v>1.2628E-2</v>
      </c>
      <c r="X16" s="117" t="s">
        <v>72</v>
      </c>
      <c r="Y16" s="117" t="s">
        <v>72</v>
      </c>
      <c r="Z16" s="117" t="s">
        <v>72</v>
      </c>
      <c r="AA16" s="117" t="s">
        <v>72</v>
      </c>
      <c r="AB16" s="117" t="s">
        <v>72</v>
      </c>
      <c r="AC16" s="117" t="s">
        <v>72</v>
      </c>
      <c r="AD16" s="117" t="s">
        <v>72</v>
      </c>
      <c r="AE16" s="51"/>
      <c r="AF16" s="62" t="s">
        <v>65</v>
      </c>
      <c r="AG16" s="62" t="s">
        <v>65</v>
      </c>
      <c r="AH16" s="62" t="s">
        <v>65</v>
      </c>
      <c r="AI16" s="62" t="s">
        <v>65</v>
      </c>
      <c r="AJ16" s="117" t="s">
        <v>65</v>
      </c>
      <c r="AK16" s="117" t="s">
        <v>65</v>
      </c>
      <c r="AL16" s="40" t="s">
        <v>61</v>
      </c>
    </row>
    <row r="17" spans="1:38" ht="26.25" customHeight="1" thickBot="1" x14ac:dyDescent="0.25">
      <c r="A17" s="60" t="s">
        <v>66</v>
      </c>
      <c r="B17" s="60" t="s">
        <v>73</v>
      </c>
      <c r="C17" s="61" t="s">
        <v>74</v>
      </c>
      <c r="D17" s="62"/>
      <c r="E17" s="166">
        <v>3.4999999999999997E-5</v>
      </c>
      <c r="F17" s="117">
        <v>1.9999999999999999E-6</v>
      </c>
      <c r="G17" s="117">
        <v>1.9999999999999999E-6</v>
      </c>
      <c r="H17" s="117" t="s">
        <v>65</v>
      </c>
      <c r="I17" s="117" t="s">
        <v>65</v>
      </c>
      <c r="J17" s="117" t="s">
        <v>65</v>
      </c>
      <c r="K17" s="117" t="s">
        <v>65</v>
      </c>
      <c r="L17" s="117" t="s">
        <v>65</v>
      </c>
      <c r="M17" s="117">
        <v>3.9999999999999998E-6</v>
      </c>
      <c r="N17" s="117" t="s">
        <v>65</v>
      </c>
      <c r="O17" s="117" t="s">
        <v>65</v>
      </c>
      <c r="P17" s="117">
        <v>9.9999999999999995E-8</v>
      </c>
      <c r="Q17" s="117">
        <v>9.9999999999999995E-8</v>
      </c>
      <c r="R17" s="117" t="s">
        <v>65</v>
      </c>
      <c r="S17" s="117" t="s">
        <v>65</v>
      </c>
      <c r="T17" s="117" t="s">
        <v>65</v>
      </c>
      <c r="U17" s="117" t="s">
        <v>65</v>
      </c>
      <c r="V17" s="117" t="s">
        <v>65</v>
      </c>
      <c r="W17" s="166" t="s">
        <v>65</v>
      </c>
      <c r="X17" s="117" t="s">
        <v>65</v>
      </c>
      <c r="Y17" s="117" t="s">
        <v>65</v>
      </c>
      <c r="Z17" s="117" t="s">
        <v>65</v>
      </c>
      <c r="AA17" s="117" t="s">
        <v>65</v>
      </c>
      <c r="AB17" s="117" t="s">
        <v>65</v>
      </c>
      <c r="AC17" s="117" t="s">
        <v>65</v>
      </c>
      <c r="AD17" s="117" t="s">
        <v>65</v>
      </c>
      <c r="AE17" s="51"/>
      <c r="AF17" s="117" t="s">
        <v>65</v>
      </c>
      <c r="AG17" s="117" t="s">
        <v>65</v>
      </c>
      <c r="AH17" s="166">
        <v>0.9</v>
      </c>
      <c r="AI17" s="117" t="s">
        <v>65</v>
      </c>
      <c r="AJ17" s="117" t="s">
        <v>65</v>
      </c>
      <c r="AK17" s="117" t="s">
        <v>65</v>
      </c>
      <c r="AL17" s="40" t="s">
        <v>61</v>
      </c>
    </row>
    <row r="18" spans="1:38" ht="26.25" customHeight="1" thickBot="1" x14ac:dyDescent="0.25">
      <c r="A18" s="60" t="s">
        <v>66</v>
      </c>
      <c r="B18" s="60" t="s">
        <v>75</v>
      </c>
      <c r="C18" s="61" t="s">
        <v>76</v>
      </c>
      <c r="D18" s="62"/>
      <c r="E18" s="166">
        <v>1.572E-3</v>
      </c>
      <c r="F18" s="166">
        <v>6.8999999999999997E-5</v>
      </c>
      <c r="G18" s="166">
        <v>7.8999999999999996E-5</v>
      </c>
      <c r="H18" s="117">
        <v>1.1E-5</v>
      </c>
      <c r="I18" s="117">
        <v>1.9999999999999999E-6</v>
      </c>
      <c r="J18" s="117">
        <v>3.0000000000000001E-6</v>
      </c>
      <c r="K18" s="117">
        <v>3.0000000000000001E-6</v>
      </c>
      <c r="L18" s="117">
        <v>1E-8</v>
      </c>
      <c r="M18" s="117">
        <v>1.7799999999999999E-4</v>
      </c>
      <c r="N18" s="117">
        <v>9.9999999999999995E-8</v>
      </c>
      <c r="O18" s="117" t="s">
        <v>65</v>
      </c>
      <c r="P18" s="117">
        <v>4.0999999999999997E-6</v>
      </c>
      <c r="Q18" s="117">
        <v>4.8999999999999997E-6</v>
      </c>
      <c r="R18" s="117" t="s">
        <v>65</v>
      </c>
      <c r="S18" s="117" t="s">
        <v>65</v>
      </c>
      <c r="T18" s="117" t="s">
        <v>65</v>
      </c>
      <c r="U18" s="117">
        <v>3.9999999999999998E-7</v>
      </c>
      <c r="V18" s="117">
        <v>9.9999999999999995E-8</v>
      </c>
      <c r="W18" s="302" t="s">
        <v>65</v>
      </c>
      <c r="X18" s="117" t="s">
        <v>65</v>
      </c>
      <c r="Y18" s="117" t="s">
        <v>65</v>
      </c>
      <c r="Z18" s="117" t="s">
        <v>65</v>
      </c>
      <c r="AA18" s="117" t="s">
        <v>65</v>
      </c>
      <c r="AB18" s="117" t="s">
        <v>65</v>
      </c>
      <c r="AC18" s="117" t="s">
        <v>65</v>
      </c>
      <c r="AD18" s="117" t="s">
        <v>65</v>
      </c>
      <c r="AE18" s="51"/>
      <c r="AF18" s="117" t="s">
        <v>65</v>
      </c>
      <c r="AG18" s="117" t="s">
        <v>65</v>
      </c>
      <c r="AH18" s="166">
        <v>40.5</v>
      </c>
      <c r="AI18" s="117" t="s">
        <v>65</v>
      </c>
      <c r="AJ18" s="117" t="s">
        <v>65</v>
      </c>
      <c r="AK18" s="117" t="s">
        <v>65</v>
      </c>
      <c r="AL18" s="40" t="s">
        <v>61</v>
      </c>
    </row>
    <row r="19" spans="1:38" ht="26.25" customHeight="1" thickBot="1" x14ac:dyDescent="0.25">
      <c r="A19" s="60" t="s">
        <v>66</v>
      </c>
      <c r="B19" s="60" t="s">
        <v>77</v>
      </c>
      <c r="C19" s="61" t="s">
        <v>78</v>
      </c>
      <c r="D19" s="62"/>
      <c r="E19" s="166">
        <v>4.9151E-2</v>
      </c>
      <c r="F19" s="117">
        <v>5.5259999999999997E-3</v>
      </c>
      <c r="G19" s="117">
        <v>2.5902999999999999E-2</v>
      </c>
      <c r="H19" s="166">
        <v>1.03E-4</v>
      </c>
      <c r="I19" s="117">
        <v>1.3110000000000001E-3</v>
      </c>
      <c r="J19" s="117">
        <v>1.446E-3</v>
      </c>
      <c r="K19" s="117">
        <v>1.768E-3</v>
      </c>
      <c r="L19" s="117">
        <v>5.5000000000000003E-4</v>
      </c>
      <c r="M19" s="166">
        <v>1.3532000000000001E-2</v>
      </c>
      <c r="N19" s="117">
        <v>7.0029999999999997E-3</v>
      </c>
      <c r="O19" s="117">
        <v>6.2329999999999998E-3</v>
      </c>
      <c r="P19" s="117">
        <v>5.5000000000000002E-5</v>
      </c>
      <c r="Q19" s="117">
        <v>1.7239000000000001E-2</v>
      </c>
      <c r="R19" s="117">
        <v>7.7720000000000003E-3</v>
      </c>
      <c r="S19" s="117">
        <v>3.5899999999999999E-3</v>
      </c>
      <c r="T19" s="117">
        <v>0.10838399999999999</v>
      </c>
      <c r="U19" s="117">
        <v>3.9999999999999998E-6</v>
      </c>
      <c r="V19" s="117">
        <v>6.0429999999999998E-3</v>
      </c>
      <c r="W19" s="166">
        <v>4.3699999999999998E-3</v>
      </c>
      <c r="X19" s="117">
        <v>2.604E-3</v>
      </c>
      <c r="Y19" s="117">
        <v>3.0209999999999998E-3</v>
      </c>
      <c r="Z19" s="117">
        <v>1.9599999999999999E-3</v>
      </c>
      <c r="AA19" s="117">
        <v>1.026E-3</v>
      </c>
      <c r="AB19" s="117">
        <v>8.6119999999999999E-3</v>
      </c>
      <c r="AC19" s="117">
        <v>2.5000000000000001E-5</v>
      </c>
      <c r="AD19" s="117">
        <v>4.0000000000000001E-8</v>
      </c>
      <c r="AE19" s="51"/>
      <c r="AF19" s="117">
        <v>387</v>
      </c>
      <c r="AG19" s="117" t="s">
        <v>65</v>
      </c>
      <c r="AH19" s="166">
        <v>136.80000000000001</v>
      </c>
      <c r="AI19" s="117">
        <v>5</v>
      </c>
      <c r="AJ19" s="117" t="s">
        <v>65</v>
      </c>
      <c r="AK19" s="117" t="s">
        <v>65</v>
      </c>
      <c r="AL19" s="40" t="s">
        <v>61</v>
      </c>
    </row>
    <row r="20" spans="1:38" ht="26.25" customHeight="1" thickBot="1" x14ac:dyDescent="0.25">
      <c r="A20" s="60" t="s">
        <v>66</v>
      </c>
      <c r="B20" s="60" t="s">
        <v>79</v>
      </c>
      <c r="C20" s="61" t="s">
        <v>80</v>
      </c>
      <c r="D20" s="62"/>
      <c r="E20" s="117">
        <v>5.8966999999999999E-2</v>
      </c>
      <c r="F20" s="117">
        <v>1.2083999999999999E-2</v>
      </c>
      <c r="G20" s="117">
        <v>2.6840000000000002E-3</v>
      </c>
      <c r="H20" s="117">
        <v>2.9799999999999998E-4</v>
      </c>
      <c r="I20" s="117">
        <v>6.685E-3</v>
      </c>
      <c r="J20" s="117">
        <v>8.5929999999999999E-3</v>
      </c>
      <c r="K20" s="117">
        <v>1.005E-2</v>
      </c>
      <c r="L20" s="117">
        <v>9.6900000000000003E-4</v>
      </c>
      <c r="M20" s="117">
        <v>2.4347000000000001E-2</v>
      </c>
      <c r="N20" s="117">
        <v>1.488E-3</v>
      </c>
      <c r="O20" s="117">
        <v>7.1599999999999995E-4</v>
      </c>
      <c r="P20" s="117">
        <v>2.0699999999999999E-4</v>
      </c>
      <c r="Q20" s="117">
        <v>1.63E-4</v>
      </c>
      <c r="R20" s="117">
        <v>1.2669999999999999E-3</v>
      </c>
      <c r="S20" s="117">
        <v>1.1999999999999999E-3</v>
      </c>
      <c r="T20" s="117">
        <v>9.5699999999999995E-4</v>
      </c>
      <c r="U20" s="117">
        <v>1.1E-4</v>
      </c>
      <c r="V20" s="117">
        <v>0.10240100000000001</v>
      </c>
      <c r="W20" s="117">
        <v>0.02</v>
      </c>
      <c r="X20" s="117">
        <v>2E-3</v>
      </c>
      <c r="Y20" s="117">
        <v>3.2000000000000002E-3</v>
      </c>
      <c r="Z20" s="117">
        <v>1E-3</v>
      </c>
      <c r="AA20" s="117">
        <v>8.0000000000000004E-4</v>
      </c>
      <c r="AB20" s="117">
        <v>7.0000000000000001E-3</v>
      </c>
      <c r="AC20" s="117">
        <v>1E-3</v>
      </c>
      <c r="AD20" s="117">
        <v>1.9999999999999999E-6</v>
      </c>
      <c r="AE20" s="51"/>
      <c r="AF20" s="117" t="s">
        <v>65</v>
      </c>
      <c r="AG20" s="117" t="s">
        <v>65</v>
      </c>
      <c r="AH20" s="166">
        <v>860.4</v>
      </c>
      <c r="AI20" s="117">
        <v>290</v>
      </c>
      <c r="AJ20" s="117" t="s">
        <v>65</v>
      </c>
      <c r="AK20" s="117" t="s">
        <v>65</v>
      </c>
      <c r="AL20" s="40" t="s">
        <v>61</v>
      </c>
    </row>
    <row r="21" spans="1:38" ht="26.25" customHeight="1" thickBot="1" x14ac:dyDescent="0.25">
      <c r="A21" s="60" t="s">
        <v>66</v>
      </c>
      <c r="B21" s="60" t="s">
        <v>81</v>
      </c>
      <c r="C21" s="61" t="s">
        <v>82</v>
      </c>
      <c r="D21" s="62"/>
      <c r="E21" s="117">
        <v>0.100462</v>
      </c>
      <c r="F21" s="117">
        <v>6.9959999999999996E-3</v>
      </c>
      <c r="G21" s="117">
        <v>0.124197</v>
      </c>
      <c r="H21" s="117">
        <v>3.2699999999999998E-4</v>
      </c>
      <c r="I21" s="117">
        <v>2.2880000000000001E-3</v>
      </c>
      <c r="J21" s="117">
        <v>2.8999999999999998E-3</v>
      </c>
      <c r="K21" s="117">
        <v>4.1590000000000004E-3</v>
      </c>
      <c r="L21" s="117">
        <v>4.3800000000000002E-4</v>
      </c>
      <c r="M21" s="117">
        <v>1.3755E-2</v>
      </c>
      <c r="N21" s="117">
        <v>6.2820000000000003E-3</v>
      </c>
      <c r="O21" s="117">
        <v>2.9039999999999999E-3</v>
      </c>
      <c r="P21" s="117">
        <v>1.54E-4</v>
      </c>
      <c r="Q21" s="117">
        <v>1.9855999999999999E-2</v>
      </c>
      <c r="R21" s="117">
        <v>9.0609999999999996E-3</v>
      </c>
      <c r="S21" s="117">
        <v>3.49E-3</v>
      </c>
      <c r="T21" s="117">
        <v>0.105074</v>
      </c>
      <c r="U21" s="117">
        <v>2.5000000000000001E-5</v>
      </c>
      <c r="V21" s="117">
        <v>1.839E-2</v>
      </c>
      <c r="W21" s="117">
        <v>7.4349999999999998E-3</v>
      </c>
      <c r="X21" s="117">
        <v>1.879E-3</v>
      </c>
      <c r="Y21" s="117">
        <v>2.503E-3</v>
      </c>
      <c r="Z21" s="117">
        <v>1.405E-3</v>
      </c>
      <c r="AA21" s="117">
        <v>8.8800000000000001E-4</v>
      </c>
      <c r="AB21" s="117">
        <v>6.6740000000000002E-3</v>
      </c>
      <c r="AC21" s="117">
        <v>1.4999999999999999E-4</v>
      </c>
      <c r="AD21" s="117">
        <v>1.9999999999999999E-7</v>
      </c>
      <c r="AE21" s="51"/>
      <c r="AF21" s="117">
        <v>443.54</v>
      </c>
      <c r="AG21" s="117" t="s">
        <v>65</v>
      </c>
      <c r="AH21" s="166">
        <v>930.6</v>
      </c>
      <c r="AI21" s="117">
        <v>30</v>
      </c>
      <c r="AJ21" s="117" t="s">
        <v>65</v>
      </c>
      <c r="AK21" s="117" t="s">
        <v>65</v>
      </c>
      <c r="AL21" s="40" t="s">
        <v>61</v>
      </c>
    </row>
    <row r="22" spans="1:38" ht="26.25" customHeight="1" thickBot="1" x14ac:dyDescent="0.25">
      <c r="A22" s="60" t="s">
        <v>66</v>
      </c>
      <c r="B22" s="64" t="s">
        <v>83</v>
      </c>
      <c r="C22" s="61" t="s">
        <v>84</v>
      </c>
      <c r="D22" s="62"/>
      <c r="E22" s="117">
        <v>0.428392</v>
      </c>
      <c r="F22" s="117">
        <v>1.5882E-2</v>
      </c>
      <c r="G22" s="117">
        <v>0.13550799999999999</v>
      </c>
      <c r="H22" s="117">
        <v>2.7399999999999999E-4</v>
      </c>
      <c r="I22" s="117">
        <v>1.0716E-2</v>
      </c>
      <c r="J22" s="117">
        <v>1.6049999999999998E-2</v>
      </c>
      <c r="K22" s="117">
        <v>3.8559000000000003E-2</v>
      </c>
      <c r="L22" s="117">
        <v>1.075E-3</v>
      </c>
      <c r="M22" s="117">
        <v>0.27686899999999998</v>
      </c>
      <c r="N22" s="117">
        <v>2.8774999999999998E-2</v>
      </c>
      <c r="O22" s="117">
        <v>2.9729999999999999E-3</v>
      </c>
      <c r="P22" s="117">
        <v>3.5500000000000001E-4</v>
      </c>
      <c r="Q22" s="117">
        <v>1.4024E-2</v>
      </c>
      <c r="R22" s="117">
        <v>8.1689999999999992E-3</v>
      </c>
      <c r="S22" s="117">
        <v>6.8869999999999999E-3</v>
      </c>
      <c r="T22" s="117">
        <v>5.4370000000000002E-2</v>
      </c>
      <c r="U22" s="117">
        <v>6.3999999999999997E-5</v>
      </c>
      <c r="V22" s="117">
        <v>7.8990000000000005E-2</v>
      </c>
      <c r="W22" s="117">
        <v>2.0701000000000001E-2</v>
      </c>
      <c r="X22" s="117">
        <v>3.339E-3</v>
      </c>
      <c r="Y22" s="117">
        <v>4.6239999999999996E-3</v>
      </c>
      <c r="Z22" s="117">
        <v>1.9680000000000001E-3</v>
      </c>
      <c r="AA22" s="117">
        <v>1.395E-3</v>
      </c>
      <c r="AB22" s="117">
        <v>1.1327E-2</v>
      </c>
      <c r="AC22" s="117">
        <v>2.1940000000000002E-3</v>
      </c>
      <c r="AD22" s="117">
        <v>4.0742E-2</v>
      </c>
      <c r="AE22" s="51"/>
      <c r="AF22" s="117">
        <v>205.66000000000003</v>
      </c>
      <c r="AG22" s="117">
        <v>1206.9210302099998</v>
      </c>
      <c r="AH22" s="166">
        <v>910.8</v>
      </c>
      <c r="AI22" s="117">
        <v>13</v>
      </c>
      <c r="AJ22" s="117">
        <v>919.63380603999997</v>
      </c>
      <c r="AK22" s="117" t="s">
        <v>65</v>
      </c>
      <c r="AL22" s="40" t="s">
        <v>61</v>
      </c>
    </row>
    <row r="23" spans="1:38" ht="26.25" customHeight="1" thickBot="1" x14ac:dyDescent="0.25">
      <c r="A23" s="60" t="s">
        <v>85</v>
      </c>
      <c r="B23" s="64" t="s">
        <v>86</v>
      </c>
      <c r="C23" s="61" t="s">
        <v>87</v>
      </c>
      <c r="D23" s="103"/>
      <c r="E23" s="117">
        <v>0.49526300000000001</v>
      </c>
      <c r="F23" s="117">
        <v>6.1071E-2</v>
      </c>
      <c r="G23" s="117">
        <v>5.5999999999999995E-4</v>
      </c>
      <c r="H23" s="117">
        <v>2.2000000000000001E-4</v>
      </c>
      <c r="I23" s="117">
        <v>2.6891999999999999E-2</v>
      </c>
      <c r="J23" s="117">
        <v>2.6891999999999999E-2</v>
      </c>
      <c r="K23" s="117">
        <v>2.6891999999999999E-2</v>
      </c>
      <c r="L23" s="117">
        <v>1.9286000000000001E-2</v>
      </c>
      <c r="M23" s="117">
        <v>1.0065519999999999</v>
      </c>
      <c r="N23" s="117">
        <v>5.025E-3</v>
      </c>
      <c r="O23" s="117">
        <v>2.7999999999999998E-4</v>
      </c>
      <c r="P23" s="117" t="s">
        <v>72</v>
      </c>
      <c r="Q23" s="117" t="s">
        <v>72</v>
      </c>
      <c r="R23" s="117">
        <v>1.4E-3</v>
      </c>
      <c r="S23" s="117">
        <v>4.7600000000000003E-2</v>
      </c>
      <c r="T23" s="117">
        <v>1.9599999999999999E-3</v>
      </c>
      <c r="U23" s="117">
        <v>2.7999999999999998E-4</v>
      </c>
      <c r="V23" s="117">
        <v>2.8000000000000001E-2</v>
      </c>
      <c r="W23" s="117" t="s">
        <v>72</v>
      </c>
      <c r="X23" s="117">
        <v>8.4999999999999995E-4</v>
      </c>
      <c r="Y23" s="117">
        <v>1.39E-3</v>
      </c>
      <c r="Z23" s="117" t="s">
        <v>72</v>
      </c>
      <c r="AA23" s="117" t="s">
        <v>72</v>
      </c>
      <c r="AB23" s="117">
        <v>2.2399999999999998E-3</v>
      </c>
      <c r="AC23" s="117" t="s">
        <v>65</v>
      </c>
      <c r="AD23" s="117" t="s">
        <v>65</v>
      </c>
      <c r="AE23" s="51"/>
      <c r="AF23" s="117">
        <v>1186.0999999999999</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0.56485600000000002</v>
      </c>
      <c r="F24" s="117">
        <v>0.21967400000000001</v>
      </c>
      <c r="G24" s="117">
        <v>0.103398</v>
      </c>
      <c r="H24" s="117">
        <v>1.371E-3</v>
      </c>
      <c r="I24" s="117">
        <v>0.13516800000000001</v>
      </c>
      <c r="J24" s="117">
        <v>0.173316</v>
      </c>
      <c r="K24" s="117">
        <v>0.203349</v>
      </c>
      <c r="L24" s="117">
        <v>2.0990000000000002E-2</v>
      </c>
      <c r="M24" s="117">
        <v>0.42788900000000002</v>
      </c>
      <c r="N24" s="117">
        <v>4.1131000000000001E-2</v>
      </c>
      <c r="O24" s="117">
        <v>2.3334000000000001E-2</v>
      </c>
      <c r="P24" s="117">
        <v>2.421E-3</v>
      </c>
      <c r="Q24" s="117">
        <v>3.1125E-2</v>
      </c>
      <c r="R24" s="117">
        <v>3.8887999999999999E-2</v>
      </c>
      <c r="S24" s="117">
        <v>2.9949E-2</v>
      </c>
      <c r="T24" s="117">
        <v>2.5071E-2</v>
      </c>
      <c r="U24" s="117">
        <v>2.0179999999999998E-3</v>
      </c>
      <c r="V24" s="117">
        <v>2.0598049999999999</v>
      </c>
      <c r="W24" s="117">
        <v>0.407947</v>
      </c>
      <c r="X24" s="117">
        <v>4.3994999999999999E-2</v>
      </c>
      <c r="Y24" s="117">
        <v>6.8741999999999998E-2</v>
      </c>
      <c r="Z24" s="117">
        <v>2.3021E-2</v>
      </c>
      <c r="AA24" s="117">
        <v>1.7637E-2</v>
      </c>
      <c r="AB24" s="117">
        <v>0.153394</v>
      </c>
      <c r="AC24" s="117">
        <v>2.0060000000000001E-2</v>
      </c>
      <c r="AD24" s="117">
        <v>3.1999999999999999E-5</v>
      </c>
      <c r="AE24" s="51"/>
      <c r="AF24" s="62">
        <v>674.66</v>
      </c>
      <c r="AG24" s="62" t="s">
        <v>65</v>
      </c>
      <c r="AH24" s="204">
        <v>1068.3</v>
      </c>
      <c r="AI24" s="62">
        <v>4012</v>
      </c>
      <c r="AJ24" s="62" t="s">
        <v>65</v>
      </c>
      <c r="AK24" s="117" t="s">
        <v>65</v>
      </c>
      <c r="AL24" s="40" t="s">
        <v>61</v>
      </c>
    </row>
    <row r="25" spans="1:38" ht="26.25" customHeight="1" thickBot="1" x14ac:dyDescent="0.25">
      <c r="A25" s="60" t="s">
        <v>90</v>
      </c>
      <c r="B25" s="64" t="s">
        <v>91</v>
      </c>
      <c r="C25" s="66" t="s">
        <v>92</v>
      </c>
      <c r="D25" s="62"/>
      <c r="E25" s="117">
        <v>7.7586000000000002E-2</v>
      </c>
      <c r="F25" s="117">
        <v>1.1302E-2</v>
      </c>
      <c r="G25" s="117">
        <v>7.0070000000000002E-3</v>
      </c>
      <c r="H25" s="117" t="s">
        <v>72</v>
      </c>
      <c r="I25" s="117">
        <v>4.84E-4</v>
      </c>
      <c r="J25" s="117">
        <v>4.84E-4</v>
      </c>
      <c r="K25" s="117">
        <v>4.84E-4</v>
      </c>
      <c r="L25" s="117">
        <v>2.32E-4</v>
      </c>
      <c r="M25" s="117">
        <v>0.13090199999999999</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117">
        <v>325.49409000000003</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117">
        <v>1.635E-3</v>
      </c>
      <c r="F26" s="117">
        <v>3.3549999999999999E-3</v>
      </c>
      <c r="G26" s="117">
        <v>2.8200000000000002E-4</v>
      </c>
      <c r="H26" s="117" t="s">
        <v>72</v>
      </c>
      <c r="I26" s="117">
        <v>1.7E-5</v>
      </c>
      <c r="J26" s="117">
        <v>1.7E-5</v>
      </c>
      <c r="K26" s="117">
        <v>1.7E-5</v>
      </c>
      <c r="L26" s="117">
        <v>7.9999999999999996E-6</v>
      </c>
      <c r="M26" s="117">
        <v>4.3223999999999999E-2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117">
        <v>13.835637</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3.2752716442902341</v>
      </c>
      <c r="F27" s="117">
        <v>1.0701870822622861</v>
      </c>
      <c r="G27" s="117">
        <v>5.6067628825172914E-3</v>
      </c>
      <c r="H27" s="117">
        <v>0.14270954920134452</v>
      </c>
      <c r="I27" s="117">
        <v>0.15122104037407633</v>
      </c>
      <c r="J27" s="117">
        <v>0.15122104037407633</v>
      </c>
      <c r="K27" s="117">
        <v>0.15122104037407635</v>
      </c>
      <c r="L27" s="117">
        <v>0.11906920779646729</v>
      </c>
      <c r="M27" s="117">
        <v>10.548779510461033</v>
      </c>
      <c r="N27" s="117">
        <v>4.6478469936501353E-4</v>
      </c>
      <c r="O27" s="117">
        <v>5.521151594348015E-5</v>
      </c>
      <c r="P27" s="117">
        <v>3.1233438128280234E-3</v>
      </c>
      <c r="Q27" s="117">
        <v>8.8590416869513305E-5</v>
      </c>
      <c r="R27" s="117">
        <v>3.3383233505588118E-3</v>
      </c>
      <c r="S27" s="117">
        <v>2.2987442693639393E-3</v>
      </c>
      <c r="T27" s="117">
        <v>5.4833528903562524E-4</v>
      </c>
      <c r="U27" s="117">
        <v>6.6757801852066338E-5</v>
      </c>
      <c r="V27" s="117">
        <v>1.1361425882848535E-2</v>
      </c>
      <c r="W27" s="117">
        <v>0.22990340000000001</v>
      </c>
      <c r="X27" s="117">
        <v>7.8742328293000003E-3</v>
      </c>
      <c r="Y27" s="117">
        <v>8.8902240697000014E-3</v>
      </c>
      <c r="Z27" s="117">
        <v>6.8325945859000004E-3</v>
      </c>
      <c r="AA27" s="117">
        <v>7.7353268174999998E-3</v>
      </c>
      <c r="AB27" s="117">
        <v>3.1332378302400002E-2</v>
      </c>
      <c r="AC27" s="117">
        <v>2.2990320000000001E-4</v>
      </c>
      <c r="AD27" s="117">
        <v>4.6060100000000003E-5</v>
      </c>
      <c r="AE27" s="51"/>
      <c r="AF27" s="117">
        <v>19435.220580000001</v>
      </c>
      <c r="AG27" s="117" t="s">
        <v>65</v>
      </c>
      <c r="AH27" s="117">
        <v>21.102765999999999</v>
      </c>
      <c r="AI27" s="117">
        <v>101.782993</v>
      </c>
      <c r="AJ27" s="117" t="s">
        <v>65</v>
      </c>
      <c r="AK27" s="117" t="s">
        <v>65</v>
      </c>
      <c r="AL27" s="40" t="s">
        <v>61</v>
      </c>
    </row>
    <row r="28" spans="1:38" ht="26.25" customHeight="1" thickBot="1" x14ac:dyDescent="0.25">
      <c r="A28" s="60" t="s">
        <v>95</v>
      </c>
      <c r="B28" s="60" t="s">
        <v>98</v>
      </c>
      <c r="C28" s="61" t="s">
        <v>99</v>
      </c>
      <c r="D28" s="62"/>
      <c r="E28" s="117">
        <v>0.77834651323864834</v>
      </c>
      <c r="F28" s="117">
        <v>6.5372620474085749E-2</v>
      </c>
      <c r="G28" s="117">
        <v>7.9040131020966116E-4</v>
      </c>
      <c r="H28" s="117">
        <v>3.3418158273641738E-3</v>
      </c>
      <c r="I28" s="117">
        <v>3.56025407133541E-2</v>
      </c>
      <c r="J28" s="117">
        <v>3.56025407133541E-2</v>
      </c>
      <c r="K28" s="117">
        <v>3.56025407133541E-2</v>
      </c>
      <c r="L28" s="117">
        <v>2.7709941577804417E-2</v>
      </c>
      <c r="M28" s="117">
        <v>0.61312677419029105</v>
      </c>
      <c r="N28" s="120">
        <v>3.9072634134995783E-5</v>
      </c>
      <c r="O28" s="117">
        <v>4.2175869148804584E-6</v>
      </c>
      <c r="P28" s="117">
        <v>3.5008811879580379E-4</v>
      </c>
      <c r="Q28" s="117">
        <v>7.6593650763087196E-6</v>
      </c>
      <c r="R28" s="117">
        <v>5.020907508234188E-4</v>
      </c>
      <c r="S28" s="117">
        <v>3.3883190641461995E-4</v>
      </c>
      <c r="T28" s="117">
        <v>2.8507478961304821E-5</v>
      </c>
      <c r="U28" s="117">
        <v>6.8835563228565199E-6</v>
      </c>
      <c r="V28" s="117">
        <v>1.2157658755106075E-3</v>
      </c>
      <c r="W28" s="117">
        <v>3.0103400000000002E-2</v>
      </c>
      <c r="X28" s="117">
        <v>1.2883396976999999E-3</v>
      </c>
      <c r="Y28" s="117">
        <v>1.4457417130000001E-3</v>
      </c>
      <c r="Z28" s="117">
        <v>1.1303866258999999E-3</v>
      </c>
      <c r="AA28" s="117">
        <v>1.2104002365999999E-3</v>
      </c>
      <c r="AB28" s="117">
        <v>5.0748682732000006E-3</v>
      </c>
      <c r="AC28" s="117">
        <v>3.01034E-5</v>
      </c>
      <c r="AD28" s="117">
        <v>6.1732999999999998E-6</v>
      </c>
      <c r="AE28" s="51"/>
      <c r="AF28" s="117">
        <v>2590.8279459999999</v>
      </c>
      <c r="AG28" s="117" t="s">
        <v>65</v>
      </c>
      <c r="AH28" s="117" t="s">
        <v>65</v>
      </c>
      <c r="AI28" s="117">
        <v>3.616797</v>
      </c>
      <c r="AJ28" s="117" t="s">
        <v>65</v>
      </c>
      <c r="AK28" s="117" t="s">
        <v>65</v>
      </c>
      <c r="AL28" s="40" t="s">
        <v>61</v>
      </c>
    </row>
    <row r="29" spans="1:38" ht="26.25" customHeight="1" thickBot="1" x14ac:dyDescent="0.25">
      <c r="A29" s="60" t="s">
        <v>95</v>
      </c>
      <c r="B29" s="60" t="s">
        <v>100</v>
      </c>
      <c r="C29" s="61" t="s">
        <v>101</v>
      </c>
      <c r="D29" s="62"/>
      <c r="E29" s="117">
        <v>4.2334221330348978</v>
      </c>
      <c r="F29" s="117">
        <v>0.14217454446217526</v>
      </c>
      <c r="G29" s="117">
        <v>2.4954215876588077E-3</v>
      </c>
      <c r="H29" s="117">
        <v>4.7778436897746883E-3</v>
      </c>
      <c r="I29" s="117">
        <v>7.2818962986611432E-2</v>
      </c>
      <c r="J29" s="117">
        <v>7.2818962986611432E-2</v>
      </c>
      <c r="K29" s="117">
        <v>7.2818962986611432E-2</v>
      </c>
      <c r="L29" s="117">
        <v>4.8675324675823708E-2</v>
      </c>
      <c r="M29" s="117">
        <v>1.0654693513081417</v>
      </c>
      <c r="N29" s="120">
        <v>9.6191276254186018E-5</v>
      </c>
      <c r="O29" s="117">
        <v>9.653079643444533E-6</v>
      </c>
      <c r="P29" s="117">
        <v>1.0126164365720169E-3</v>
      </c>
      <c r="Q29" s="117">
        <v>1.9221279241824235E-5</v>
      </c>
      <c r="R29" s="117">
        <v>1.6175117669026129E-3</v>
      </c>
      <c r="S29" s="117">
        <v>1.0849180311058131E-3</v>
      </c>
      <c r="T29" s="117">
        <v>3.9885519249750573E-5</v>
      </c>
      <c r="U29" s="117">
        <v>1.9136399196759407E-5</v>
      </c>
      <c r="V29" s="117">
        <v>3.4420054540647478E-3</v>
      </c>
      <c r="W29" s="117">
        <v>4.5318200000000003E-2</v>
      </c>
      <c r="X29" s="117">
        <v>8.2305996599999994E-4</v>
      </c>
      <c r="Y29" s="117">
        <v>4.9840853478999997E-3</v>
      </c>
      <c r="Z29" s="117">
        <v>5.5693724352000006E-3</v>
      </c>
      <c r="AA29" s="117">
        <v>1.2803155021999999E-3</v>
      </c>
      <c r="AB29" s="117">
        <v>1.2656833251299999E-2</v>
      </c>
      <c r="AC29" s="117">
        <v>3.7595500000000003E-5</v>
      </c>
      <c r="AD29" s="117">
        <v>7.8337999999999994E-6</v>
      </c>
      <c r="AE29" s="51"/>
      <c r="AF29" s="117">
        <v>8059.5858920000001</v>
      </c>
      <c r="AG29" s="117" t="s">
        <v>65</v>
      </c>
      <c r="AH29" s="117">
        <v>94.998906000000005</v>
      </c>
      <c r="AI29" s="117">
        <v>0.395708</v>
      </c>
      <c r="AJ29" s="117" t="s">
        <v>65</v>
      </c>
      <c r="AK29" s="117" t="s">
        <v>65</v>
      </c>
      <c r="AL29" s="40" t="s">
        <v>61</v>
      </c>
    </row>
    <row r="30" spans="1:38" ht="26.25" customHeight="1" thickBot="1" x14ac:dyDescent="0.25">
      <c r="A30" s="60" t="s">
        <v>95</v>
      </c>
      <c r="B30" s="60" t="s">
        <v>102</v>
      </c>
      <c r="C30" s="61" t="s">
        <v>103</v>
      </c>
      <c r="D30" s="62"/>
      <c r="E30" s="117">
        <v>1.5148115063138243E-2</v>
      </c>
      <c r="F30" s="117">
        <v>7.2968550766812981E-2</v>
      </c>
      <c r="G30" s="117">
        <v>2.6677693919360143E-5</v>
      </c>
      <c r="H30" s="117">
        <v>1.1339828800617716E-4</v>
      </c>
      <c r="I30" s="117">
        <v>1.0113077805832653E-3</v>
      </c>
      <c r="J30" s="117">
        <v>1.0113077805832653E-3</v>
      </c>
      <c r="K30" s="117">
        <v>1.0113077805832653E-3</v>
      </c>
      <c r="L30" s="117">
        <v>1.7312240790887627E-4</v>
      </c>
      <c r="M30" s="117">
        <v>0.53747010966839937</v>
      </c>
      <c r="N30" s="120">
        <v>3.6110577831115961E-6</v>
      </c>
      <c r="O30" s="120">
        <v>4.5138222288894951E-7</v>
      </c>
      <c r="P30" s="117">
        <v>1.9635126695669307E-5</v>
      </c>
      <c r="Q30" s="117">
        <v>6.7707333433342423E-7</v>
      </c>
      <c r="R30" s="117">
        <v>1.4218540021001913E-5</v>
      </c>
      <c r="S30" s="117">
        <v>1.0156100015001364E-5</v>
      </c>
      <c r="T30" s="117">
        <v>5.1908955632229211E-6</v>
      </c>
      <c r="U30" s="117">
        <v>4.5138222288894951E-7</v>
      </c>
      <c r="V30" s="117">
        <v>7.4478066776676691E-5</v>
      </c>
      <c r="W30" s="117">
        <v>1.1941999999999999E-3</v>
      </c>
      <c r="X30" s="117">
        <v>1.9612904500000002E-5</v>
      </c>
      <c r="Y30" s="117">
        <v>2.8555317100000002E-5</v>
      </c>
      <c r="Z30" s="117">
        <v>1.4217332100000001E-5</v>
      </c>
      <c r="AA30" s="117">
        <v>3.23985385E-5</v>
      </c>
      <c r="AB30" s="117">
        <v>9.4784092200000001E-5</v>
      </c>
      <c r="AC30" s="117">
        <v>1.1943999999999999E-6</v>
      </c>
      <c r="AD30" s="117">
        <v>7.1989999999999998E-7</v>
      </c>
      <c r="AE30" s="51"/>
      <c r="AF30" s="117">
        <v>97.576654000000005</v>
      </c>
      <c r="AG30" s="117" t="s">
        <v>65</v>
      </c>
      <c r="AH30" s="117" t="s">
        <v>65</v>
      </c>
      <c r="AI30" s="117">
        <v>1.052165</v>
      </c>
      <c r="AJ30" s="117" t="s">
        <v>65</v>
      </c>
      <c r="AK30" s="117" t="s">
        <v>65</v>
      </c>
      <c r="AL30" s="40" t="s">
        <v>61</v>
      </c>
    </row>
    <row r="31" spans="1:38" ht="26.25" customHeight="1" thickBot="1" x14ac:dyDescent="0.25">
      <c r="A31" s="60" t="s">
        <v>95</v>
      </c>
      <c r="B31" s="60" t="s">
        <v>104</v>
      </c>
      <c r="C31" s="61" t="s">
        <v>105</v>
      </c>
      <c r="D31" s="62"/>
      <c r="E31" s="117" t="s">
        <v>65</v>
      </c>
      <c r="F31" s="117">
        <v>0.27722999999999998</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12.792069</v>
      </c>
      <c r="AG31" s="117" t="s">
        <v>65</v>
      </c>
      <c r="AH31" s="117" t="s">
        <v>65</v>
      </c>
      <c r="AI31" s="117">
        <v>0.137936</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0.112724</v>
      </c>
      <c r="J32" s="117">
        <v>0.220688</v>
      </c>
      <c r="K32" s="117">
        <v>0.27846700000000002</v>
      </c>
      <c r="L32" s="117">
        <v>2.4702999999999999E-2</v>
      </c>
      <c r="M32" s="117" t="s">
        <v>65</v>
      </c>
      <c r="N32" s="117">
        <v>0.88077399999999995</v>
      </c>
      <c r="O32" s="117">
        <v>3.8059999999999999E-3</v>
      </c>
      <c r="P32" s="117" t="s">
        <v>65</v>
      </c>
      <c r="Q32" s="117">
        <v>1.0044000000000001E-2</v>
      </c>
      <c r="R32" s="117">
        <v>0.329289</v>
      </c>
      <c r="S32" s="117">
        <v>7.2344080000000002</v>
      </c>
      <c r="T32" s="117">
        <v>5.0238999999999999E-2</v>
      </c>
      <c r="U32" s="117">
        <v>5.5690000000000002E-3</v>
      </c>
      <c r="V32" s="117">
        <v>2.2453370000000001</v>
      </c>
      <c r="W32" s="117" t="s">
        <v>72</v>
      </c>
      <c r="X32" s="117">
        <v>6.4000000000000005E-4</v>
      </c>
      <c r="Y32" s="117">
        <v>5.8999999999999998E-5</v>
      </c>
      <c r="Z32" s="117">
        <v>8.7000000000000001E-5</v>
      </c>
      <c r="AA32" s="117">
        <v>3.6699999999999998E-4</v>
      </c>
      <c r="AB32" s="117">
        <v>1.1540000000000001E-3</v>
      </c>
      <c r="AC32" s="117" t="s">
        <v>72</v>
      </c>
      <c r="AD32" s="117" t="s">
        <v>72</v>
      </c>
      <c r="AE32" s="51"/>
      <c r="AF32" s="117" t="s">
        <v>65</v>
      </c>
      <c r="AG32" s="117" t="s">
        <v>65</v>
      </c>
      <c r="AH32" s="117" t="s">
        <v>65</v>
      </c>
      <c r="AI32" s="117" t="s">
        <v>65</v>
      </c>
      <c r="AJ32" s="117" t="s">
        <v>65</v>
      </c>
      <c r="AK32" s="117">
        <v>9181.4517130000004</v>
      </c>
      <c r="AL32" s="40" t="s">
        <v>108</v>
      </c>
    </row>
    <row r="33" spans="1:38" ht="26.25" customHeight="1" thickBot="1" x14ac:dyDescent="0.25">
      <c r="A33" s="60" t="s">
        <v>95</v>
      </c>
      <c r="B33" s="60" t="s">
        <v>109</v>
      </c>
      <c r="C33" s="61" t="s">
        <v>110</v>
      </c>
      <c r="D33" s="62"/>
      <c r="E33" s="117" t="s">
        <v>65</v>
      </c>
      <c r="F33" s="117" t="s">
        <v>65</v>
      </c>
      <c r="G33" s="117" t="s">
        <v>65</v>
      </c>
      <c r="H33" s="117" t="s">
        <v>65</v>
      </c>
      <c r="I33" s="117">
        <v>0.52796200000000004</v>
      </c>
      <c r="J33" s="117">
        <v>0.97770500000000005</v>
      </c>
      <c r="K33" s="117">
        <v>1.9554130000000001</v>
      </c>
      <c r="L33" s="117">
        <v>2.0449999999999999E-3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9181.4517130000004</v>
      </c>
      <c r="AL33" s="40" t="s">
        <v>108</v>
      </c>
    </row>
    <row r="34" spans="1:38" ht="26.25" customHeight="1" thickBot="1" x14ac:dyDescent="0.25">
      <c r="A34" s="60" t="s">
        <v>85</v>
      </c>
      <c r="B34" s="60" t="s">
        <v>111</v>
      </c>
      <c r="C34" s="61" t="s">
        <v>112</v>
      </c>
      <c r="D34" s="62"/>
      <c r="E34" s="117">
        <v>1.1635359999999999</v>
      </c>
      <c r="F34" s="117">
        <v>9.0422000000000002E-2</v>
      </c>
      <c r="G34" s="117">
        <v>3.8000000000000002E-4</v>
      </c>
      <c r="H34" s="117">
        <v>1.9000000000000001E-4</v>
      </c>
      <c r="I34" s="117">
        <v>2.4402E-2</v>
      </c>
      <c r="J34" s="117">
        <v>2.6301999999999999E-2</v>
      </c>
      <c r="K34" s="117">
        <v>3.9259000000000002E-2</v>
      </c>
      <c r="L34" s="62">
        <v>1.5861E-2</v>
      </c>
      <c r="M34" s="117">
        <v>0.31398300000000001</v>
      </c>
      <c r="N34" s="117" t="s">
        <v>72</v>
      </c>
      <c r="O34" s="117">
        <v>1.9000000000000001E-4</v>
      </c>
      <c r="P34" s="117" t="s">
        <v>72</v>
      </c>
      <c r="Q34" s="117" t="s">
        <v>72</v>
      </c>
      <c r="R34" s="117">
        <v>9.5E-4</v>
      </c>
      <c r="S34" s="117">
        <v>3.2300000000000002E-2</v>
      </c>
      <c r="T34" s="117">
        <v>1.33E-3</v>
      </c>
      <c r="U34" s="117">
        <v>1.9000000000000001E-4</v>
      </c>
      <c r="V34" s="117">
        <v>1.9E-2</v>
      </c>
      <c r="W34" s="117" t="s">
        <v>72</v>
      </c>
      <c r="X34" s="117">
        <v>5.6999999999999998E-4</v>
      </c>
      <c r="Y34" s="117">
        <v>9.5E-4</v>
      </c>
      <c r="Z34" s="117">
        <v>6.5399999999999996E-4</v>
      </c>
      <c r="AA34" s="117">
        <v>1.4999999999999999E-4</v>
      </c>
      <c r="AB34" s="117">
        <v>2.3240000000000001E-3</v>
      </c>
      <c r="AC34" s="117" t="s">
        <v>65</v>
      </c>
      <c r="AD34" s="117" t="s">
        <v>65</v>
      </c>
      <c r="AE34" s="51"/>
      <c r="AF34" s="117">
        <v>803.69999999999993</v>
      </c>
      <c r="AG34" s="117" t="s">
        <v>65</v>
      </c>
      <c r="AH34" s="117" t="s">
        <v>65</v>
      </c>
      <c r="AI34" s="117" t="s">
        <v>65</v>
      </c>
      <c r="AJ34" s="117" t="s">
        <v>65</v>
      </c>
      <c r="AK34" s="117" t="s">
        <v>65</v>
      </c>
      <c r="AL34" s="40" t="s">
        <v>61</v>
      </c>
    </row>
    <row r="35" spans="1:38" s="4" customFormat="1" ht="26.25" customHeight="1" thickBot="1" x14ac:dyDescent="0.25">
      <c r="A35" s="60" t="s">
        <v>113</v>
      </c>
      <c r="B35" s="60" t="s">
        <v>114</v>
      </c>
      <c r="C35" s="61" t="s">
        <v>115</v>
      </c>
      <c r="D35" s="62"/>
      <c r="E35" s="161" t="s">
        <v>69</v>
      </c>
      <c r="F35" s="161" t="s">
        <v>69</v>
      </c>
      <c r="G35" s="161" t="s">
        <v>69</v>
      </c>
      <c r="H35" s="161" t="s">
        <v>69</v>
      </c>
      <c r="I35" s="161" t="s">
        <v>69</v>
      </c>
      <c r="J35" s="161" t="s">
        <v>69</v>
      </c>
      <c r="K35" s="161" t="s">
        <v>69</v>
      </c>
      <c r="L35" s="161" t="s">
        <v>69</v>
      </c>
      <c r="M35" s="161" t="s">
        <v>69</v>
      </c>
      <c r="N35" s="161" t="s">
        <v>69</v>
      </c>
      <c r="O35" s="161" t="s">
        <v>69</v>
      </c>
      <c r="P35" s="161" t="s">
        <v>69</v>
      </c>
      <c r="Q35" s="161" t="s">
        <v>69</v>
      </c>
      <c r="R35" s="161" t="s">
        <v>69</v>
      </c>
      <c r="S35" s="161" t="s">
        <v>69</v>
      </c>
      <c r="T35" s="161" t="s">
        <v>69</v>
      </c>
      <c r="U35" s="161" t="s">
        <v>69</v>
      </c>
      <c r="V35" s="161" t="s">
        <v>69</v>
      </c>
      <c r="W35" s="161" t="s">
        <v>69</v>
      </c>
      <c r="X35" s="161" t="s">
        <v>69</v>
      </c>
      <c r="Y35" s="161" t="s">
        <v>69</v>
      </c>
      <c r="Z35" s="161" t="s">
        <v>69</v>
      </c>
      <c r="AA35" s="161" t="s">
        <v>69</v>
      </c>
      <c r="AB35" s="161" t="s">
        <v>69</v>
      </c>
      <c r="AC35" s="161" t="s">
        <v>69</v>
      </c>
      <c r="AD35" s="161" t="s">
        <v>69</v>
      </c>
      <c r="AE35" s="51"/>
      <c r="AF35" s="161" t="s">
        <v>69</v>
      </c>
      <c r="AG35" s="161" t="s">
        <v>69</v>
      </c>
      <c r="AH35" s="161" t="s">
        <v>69</v>
      </c>
      <c r="AI35" s="161" t="s">
        <v>69</v>
      </c>
      <c r="AJ35" s="161" t="s">
        <v>69</v>
      </c>
      <c r="AK35" s="161" t="s">
        <v>69</v>
      </c>
      <c r="AL35" s="40" t="s">
        <v>61</v>
      </c>
    </row>
    <row r="36" spans="1:38" ht="26.25" customHeight="1" thickBot="1" x14ac:dyDescent="0.25">
      <c r="A36" s="60" t="s">
        <v>113</v>
      </c>
      <c r="B36" s="60" t="s">
        <v>116</v>
      </c>
      <c r="C36" s="61" t="s">
        <v>117</v>
      </c>
      <c r="D36" s="62"/>
      <c r="E36" s="117">
        <v>0.47099999999999997</v>
      </c>
      <c r="F36" s="117">
        <v>1.6799999999999995E-2</v>
      </c>
      <c r="G36" s="117">
        <v>1.2E-2</v>
      </c>
      <c r="H36" s="117" t="s">
        <v>72</v>
      </c>
      <c r="I36" s="117">
        <v>8.3999999999999977E-3</v>
      </c>
      <c r="J36" s="117">
        <v>8.9999999999999993E-3</v>
      </c>
      <c r="K36" s="117">
        <v>8.9999999999999993E-3</v>
      </c>
      <c r="L36" s="117">
        <v>2.7899999999999999E-3</v>
      </c>
      <c r="M36" s="117">
        <v>4.4400000000000009E-2</v>
      </c>
      <c r="N36" s="117">
        <v>7.7999999999999999E-4</v>
      </c>
      <c r="O36" s="117">
        <v>5.9999999999999995E-5</v>
      </c>
      <c r="P36" s="117">
        <v>1.7999999999999998E-4</v>
      </c>
      <c r="Q36" s="117">
        <v>2.3999999999999998E-4</v>
      </c>
      <c r="R36" s="117">
        <v>3.0000000000000003E-4</v>
      </c>
      <c r="S36" s="117">
        <v>1.2000000000000001E-3</v>
      </c>
      <c r="T36" s="117">
        <v>6.0000000000000001E-3</v>
      </c>
      <c r="U36" s="117">
        <v>5.9999999999999995E-5</v>
      </c>
      <c r="V36" s="117">
        <v>7.1999999999999989E-3</v>
      </c>
      <c r="W36" s="117">
        <v>7.7999999999999999E-4</v>
      </c>
      <c r="X36" s="117">
        <v>1.2E-5</v>
      </c>
      <c r="Y36" s="117">
        <v>5.9999999999999995E-5</v>
      </c>
      <c r="Z36" s="117">
        <v>5.9999999999999995E-5</v>
      </c>
      <c r="AA36" s="117">
        <v>6.0000000000000002E-6</v>
      </c>
      <c r="AB36" s="117">
        <v>1.3799999999999999E-4</v>
      </c>
      <c r="AC36" s="117">
        <v>4.7999999999999996E-4</v>
      </c>
      <c r="AD36" s="117">
        <v>2.2799999999999999E-4</v>
      </c>
      <c r="AE36" s="51"/>
      <c r="AF36" s="62">
        <v>253.79999999999998</v>
      </c>
      <c r="AG36" s="117" t="s">
        <v>65</v>
      </c>
      <c r="AH36" s="117" t="s">
        <v>65</v>
      </c>
      <c r="AI36" s="117" t="s">
        <v>65</v>
      </c>
      <c r="AJ36" s="117" t="s">
        <v>65</v>
      </c>
      <c r="AK36" s="117" t="s">
        <v>65</v>
      </c>
      <c r="AL36" s="40" t="s">
        <v>61</v>
      </c>
    </row>
    <row r="37" spans="1:38" ht="26.25" customHeight="1" thickBot="1" x14ac:dyDescent="0.25">
      <c r="A37" s="60" t="s">
        <v>85</v>
      </c>
      <c r="B37" s="60" t="s">
        <v>118</v>
      </c>
      <c r="C37" s="61" t="s">
        <v>119</v>
      </c>
      <c r="D37" s="62"/>
      <c r="E37" s="161" t="s">
        <v>69</v>
      </c>
      <c r="F37" s="161" t="s">
        <v>69</v>
      </c>
      <c r="G37" s="161" t="s">
        <v>69</v>
      </c>
      <c r="H37" s="161" t="s">
        <v>69</v>
      </c>
      <c r="I37" s="161" t="s">
        <v>69</v>
      </c>
      <c r="J37" s="161" t="s">
        <v>69</v>
      </c>
      <c r="K37" s="161" t="s">
        <v>69</v>
      </c>
      <c r="L37" s="161" t="s">
        <v>69</v>
      </c>
      <c r="M37" s="161" t="s">
        <v>69</v>
      </c>
      <c r="N37" s="161" t="s">
        <v>69</v>
      </c>
      <c r="O37" s="161" t="s">
        <v>69</v>
      </c>
      <c r="P37" s="161" t="s">
        <v>69</v>
      </c>
      <c r="Q37" s="161" t="s">
        <v>69</v>
      </c>
      <c r="R37" s="161" t="s">
        <v>69</v>
      </c>
      <c r="S37" s="161" t="s">
        <v>69</v>
      </c>
      <c r="T37" s="161" t="s">
        <v>69</v>
      </c>
      <c r="U37" s="161" t="s">
        <v>69</v>
      </c>
      <c r="V37" s="161" t="s">
        <v>69</v>
      </c>
      <c r="W37" s="161" t="s">
        <v>69</v>
      </c>
      <c r="X37" s="161" t="s">
        <v>69</v>
      </c>
      <c r="Y37" s="161" t="s">
        <v>69</v>
      </c>
      <c r="Z37" s="161" t="s">
        <v>69</v>
      </c>
      <c r="AA37" s="161" t="s">
        <v>69</v>
      </c>
      <c r="AB37" s="161" t="s">
        <v>69</v>
      </c>
      <c r="AC37" s="161" t="s">
        <v>69</v>
      </c>
      <c r="AD37" s="161" t="s">
        <v>69</v>
      </c>
      <c r="AE37" s="51"/>
      <c r="AF37" s="161" t="s">
        <v>69</v>
      </c>
      <c r="AG37" s="161" t="s">
        <v>69</v>
      </c>
      <c r="AH37" s="161" t="s">
        <v>69</v>
      </c>
      <c r="AI37" s="161" t="s">
        <v>69</v>
      </c>
      <c r="AJ37" s="161" t="s">
        <v>69</v>
      </c>
      <c r="AK37" s="161" t="s">
        <v>69</v>
      </c>
      <c r="AL37" s="40" t="s">
        <v>61</v>
      </c>
    </row>
    <row r="38" spans="1:38" ht="26.25" customHeight="1" thickBot="1" x14ac:dyDescent="0.25">
      <c r="A38" s="60" t="s">
        <v>85</v>
      </c>
      <c r="B38" s="60" t="s">
        <v>120</v>
      </c>
      <c r="C38" s="61" t="s">
        <v>121</v>
      </c>
      <c r="D38" s="67"/>
      <c r="E38" s="161" t="s">
        <v>69</v>
      </c>
      <c r="F38" s="161" t="s">
        <v>69</v>
      </c>
      <c r="G38" s="161" t="s">
        <v>69</v>
      </c>
      <c r="H38" s="161" t="s">
        <v>69</v>
      </c>
      <c r="I38" s="161" t="s">
        <v>69</v>
      </c>
      <c r="J38" s="161" t="s">
        <v>69</v>
      </c>
      <c r="K38" s="161" t="s">
        <v>69</v>
      </c>
      <c r="L38" s="161" t="s">
        <v>69</v>
      </c>
      <c r="M38" s="161" t="s">
        <v>69</v>
      </c>
      <c r="N38" s="161" t="s">
        <v>69</v>
      </c>
      <c r="O38" s="161" t="s">
        <v>69</v>
      </c>
      <c r="P38" s="161" t="s">
        <v>69</v>
      </c>
      <c r="Q38" s="161" t="s">
        <v>69</v>
      </c>
      <c r="R38" s="161" t="s">
        <v>69</v>
      </c>
      <c r="S38" s="161" t="s">
        <v>69</v>
      </c>
      <c r="T38" s="161" t="s">
        <v>69</v>
      </c>
      <c r="U38" s="161" t="s">
        <v>69</v>
      </c>
      <c r="V38" s="161" t="s">
        <v>69</v>
      </c>
      <c r="W38" s="161" t="s">
        <v>69</v>
      </c>
      <c r="X38" s="161" t="s">
        <v>69</v>
      </c>
      <c r="Y38" s="161" t="s">
        <v>69</v>
      </c>
      <c r="Z38" s="161" t="s">
        <v>69</v>
      </c>
      <c r="AA38" s="161" t="s">
        <v>69</v>
      </c>
      <c r="AB38" s="161" t="s">
        <v>69</v>
      </c>
      <c r="AC38" s="161" t="s">
        <v>69</v>
      </c>
      <c r="AD38" s="161" t="s">
        <v>69</v>
      </c>
      <c r="AE38" s="51"/>
      <c r="AF38" s="161" t="s">
        <v>69</v>
      </c>
      <c r="AG38" s="161" t="s">
        <v>69</v>
      </c>
      <c r="AH38" s="161" t="s">
        <v>69</v>
      </c>
      <c r="AI38" s="161" t="s">
        <v>69</v>
      </c>
      <c r="AJ38" s="161" t="s">
        <v>69</v>
      </c>
      <c r="AK38" s="161" t="s">
        <v>69</v>
      </c>
      <c r="AL38" s="40" t="s">
        <v>61</v>
      </c>
    </row>
    <row r="39" spans="1:38" ht="26.25" customHeight="1" thickBot="1" x14ac:dyDescent="0.25">
      <c r="A39" s="60" t="s">
        <v>122</v>
      </c>
      <c r="B39" s="60" t="s">
        <v>123</v>
      </c>
      <c r="C39" s="61" t="s">
        <v>124</v>
      </c>
      <c r="D39" s="62"/>
      <c r="E39" s="117">
        <v>0.28179799999999999</v>
      </c>
      <c r="F39" s="117">
        <v>5.3129000000000003E-2</v>
      </c>
      <c r="G39" s="117">
        <v>0.126697</v>
      </c>
      <c r="H39" s="117">
        <v>1.1100000000000001E-3</v>
      </c>
      <c r="I39" s="117">
        <v>3.0419999999999999E-2</v>
      </c>
      <c r="J39" s="117">
        <v>3.5482E-2</v>
      </c>
      <c r="K39" s="117">
        <v>3.8359999999999998E-2</v>
      </c>
      <c r="L39" s="117">
        <v>6.3600000000000002E-3</v>
      </c>
      <c r="M39" s="117">
        <v>0.15273800000000001</v>
      </c>
      <c r="N39" s="117">
        <v>2.6679000000000001E-2</v>
      </c>
      <c r="O39" s="117">
        <v>1.7385000000000001E-2</v>
      </c>
      <c r="P39" s="117">
        <v>8.5300000000000003E-4</v>
      </c>
      <c r="Q39" s="117">
        <v>4.2109000000000001E-2</v>
      </c>
      <c r="R39" s="117">
        <v>2.3607E-2</v>
      </c>
      <c r="S39" s="117">
        <v>1.1859E-2</v>
      </c>
      <c r="T39" s="117">
        <v>0.26522899999999999</v>
      </c>
      <c r="U39" s="117">
        <v>2.9399999999999999E-4</v>
      </c>
      <c r="V39" s="117">
        <v>0.22240799999999999</v>
      </c>
      <c r="W39" s="117">
        <v>5.8300999999999999E-2</v>
      </c>
      <c r="X39" s="117">
        <v>1.2390999999999999E-2</v>
      </c>
      <c r="Y39" s="117">
        <v>1.636E-2</v>
      </c>
      <c r="Z39" s="117">
        <v>7.8340000000000007E-3</v>
      </c>
      <c r="AA39" s="117">
        <v>4.914E-3</v>
      </c>
      <c r="AB39" s="117">
        <v>4.1498E-2</v>
      </c>
      <c r="AC39" s="117">
        <v>2.019E-3</v>
      </c>
      <c r="AD39" s="117">
        <v>5.1739999999999998E-3</v>
      </c>
      <c r="AE39" s="51"/>
      <c r="AF39" s="62">
        <v>933.26</v>
      </c>
      <c r="AG39" s="204">
        <v>30.4</v>
      </c>
      <c r="AH39" s="204">
        <v>2930.4</v>
      </c>
      <c r="AI39" s="62">
        <v>484</v>
      </c>
      <c r="AJ39" s="62" t="s">
        <v>65</v>
      </c>
      <c r="AK39" s="117" t="s">
        <v>65</v>
      </c>
      <c r="AL39" s="40" t="s">
        <v>61</v>
      </c>
    </row>
    <row r="40" spans="1:38" ht="26.25" customHeight="1" thickBot="1" x14ac:dyDescent="0.25">
      <c r="A40" s="60" t="s">
        <v>85</v>
      </c>
      <c r="B40" s="60" t="s">
        <v>125</v>
      </c>
      <c r="C40" s="61" t="s">
        <v>126</v>
      </c>
      <c r="D40" s="62"/>
      <c r="E40" s="117">
        <v>0.13681199999999999</v>
      </c>
      <c r="F40" s="117">
        <v>0.123961</v>
      </c>
      <c r="G40" s="117">
        <v>1.0900000000000001E-4</v>
      </c>
      <c r="H40" s="117">
        <v>6.3E-5</v>
      </c>
      <c r="I40" s="117">
        <v>1.1494000000000001E-2</v>
      </c>
      <c r="J40" s="117">
        <v>1.1494000000000001E-2</v>
      </c>
      <c r="K40" s="117">
        <v>1.1494000000000001E-2</v>
      </c>
      <c r="L40" s="117">
        <v>5.5100000000000001E-3</v>
      </c>
      <c r="M40" s="117">
        <v>0.72621899999999995</v>
      </c>
      <c r="N40" s="117">
        <v>4.8549999999999999E-3</v>
      </c>
      <c r="O40" s="117">
        <v>8.3999999999999995E-5</v>
      </c>
      <c r="P40" s="117" t="s">
        <v>72</v>
      </c>
      <c r="Q40" s="117" t="s">
        <v>72</v>
      </c>
      <c r="R40" s="117">
        <v>4.2000000000000002E-4</v>
      </c>
      <c r="S40" s="117">
        <v>1.4267E-2</v>
      </c>
      <c r="T40" s="117">
        <v>5.8699999999999996E-4</v>
      </c>
      <c r="U40" s="117">
        <v>8.3999999999999995E-5</v>
      </c>
      <c r="V40" s="117">
        <v>8.3929999999999994E-3</v>
      </c>
      <c r="W40" s="117" t="s">
        <v>72</v>
      </c>
      <c r="X40" s="117">
        <v>2.61E-4</v>
      </c>
      <c r="Y40" s="117">
        <v>4.0999999999999999E-4</v>
      </c>
      <c r="Z40" s="117" t="s">
        <v>72</v>
      </c>
      <c r="AA40" s="117" t="s">
        <v>72</v>
      </c>
      <c r="AB40" s="117">
        <v>6.7099999999999994E-4</v>
      </c>
      <c r="AC40" s="117" t="s">
        <v>65</v>
      </c>
      <c r="AD40" s="117" t="s">
        <v>65</v>
      </c>
      <c r="AE40" s="51"/>
      <c r="AF40" s="62">
        <v>356.90736299999998</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4.9578449999999998</v>
      </c>
      <c r="F41" s="166">
        <v>3.7873809999999999</v>
      </c>
      <c r="G41" s="166">
        <v>0.26333299999999998</v>
      </c>
      <c r="H41" s="166">
        <v>6.1176000000000001E-2</v>
      </c>
      <c r="I41" s="166">
        <v>1.81186</v>
      </c>
      <c r="J41" s="166">
        <v>1.8981440000000001</v>
      </c>
      <c r="K41" s="166">
        <v>2.025871</v>
      </c>
      <c r="L41" s="166">
        <v>0.71823499999999996</v>
      </c>
      <c r="M41" s="166">
        <v>59.027351000000003</v>
      </c>
      <c r="N41" s="166">
        <v>1.9960880000000001</v>
      </c>
      <c r="O41" s="166">
        <v>0.24807499999999999</v>
      </c>
      <c r="P41" s="166">
        <v>5.1866000000000002E-2</v>
      </c>
      <c r="Q41" s="166">
        <v>3.5769000000000002E-2</v>
      </c>
      <c r="R41" s="166">
        <v>0.35327500000000001</v>
      </c>
      <c r="S41" s="166">
        <v>9.6758999999999998E-2</v>
      </c>
      <c r="T41" s="166">
        <v>3.4723999999999998E-2</v>
      </c>
      <c r="U41" s="166">
        <v>8.0190000000000001E-3</v>
      </c>
      <c r="V41" s="166">
        <v>7.8097300000000001</v>
      </c>
      <c r="W41" s="166">
        <v>0.486682</v>
      </c>
      <c r="X41" s="166">
        <v>1.039285</v>
      </c>
      <c r="Y41" s="166">
        <v>0.89335399999999998</v>
      </c>
      <c r="Z41" s="166">
        <v>0.66903900000000005</v>
      </c>
      <c r="AA41" s="166">
        <v>1.074179</v>
      </c>
      <c r="AB41" s="166">
        <v>3.6758570000000002</v>
      </c>
      <c r="AC41" s="166">
        <v>0.180866</v>
      </c>
      <c r="AD41" s="166">
        <v>3.7220000000000003E-2</v>
      </c>
      <c r="AE41" s="51"/>
      <c r="AF41" s="62">
        <v>396.7</v>
      </c>
      <c r="AG41" s="117">
        <v>215</v>
      </c>
      <c r="AH41" s="117">
        <v>2065</v>
      </c>
      <c r="AI41" s="62">
        <v>15133</v>
      </c>
      <c r="AJ41" s="204">
        <v>282.601</v>
      </c>
      <c r="AK41" s="117" t="s">
        <v>65</v>
      </c>
      <c r="AL41" s="40" t="s">
        <v>61</v>
      </c>
    </row>
    <row r="42" spans="1:38" ht="26.25" customHeight="1" thickBot="1" x14ac:dyDescent="0.25">
      <c r="A42" s="60" t="s">
        <v>85</v>
      </c>
      <c r="B42" s="60" t="s">
        <v>129</v>
      </c>
      <c r="C42" s="61" t="s">
        <v>130</v>
      </c>
      <c r="D42" s="62"/>
      <c r="E42" s="117">
        <v>4.2717999999999999E-2</v>
      </c>
      <c r="F42" s="117">
        <v>0.23565</v>
      </c>
      <c r="G42" s="117">
        <v>6.0999999999999999E-5</v>
      </c>
      <c r="H42" s="117">
        <v>2.5999999999999998E-5</v>
      </c>
      <c r="I42" s="117">
        <v>9.3130000000000001E-3</v>
      </c>
      <c r="J42" s="117">
        <v>9.3130000000000001E-3</v>
      </c>
      <c r="K42" s="117">
        <v>9.3130000000000001E-3</v>
      </c>
      <c r="L42" s="117">
        <v>1.436E-3</v>
      </c>
      <c r="M42" s="117">
        <v>2.6598470000000001</v>
      </c>
      <c r="N42" s="117">
        <v>1.7788999999999999E-2</v>
      </c>
      <c r="O42" s="117">
        <v>5.0000000000000002E-5</v>
      </c>
      <c r="P42" s="117" t="s">
        <v>72</v>
      </c>
      <c r="Q42" s="117" t="s">
        <v>72</v>
      </c>
      <c r="R42" s="117">
        <v>2.5000000000000001E-4</v>
      </c>
      <c r="S42" s="117">
        <v>8.5000000000000006E-3</v>
      </c>
      <c r="T42" s="117">
        <v>3.5E-4</v>
      </c>
      <c r="U42" s="117">
        <v>5.0000000000000002E-5</v>
      </c>
      <c r="V42" s="117">
        <v>5.0000000000000001E-3</v>
      </c>
      <c r="W42" s="117" t="s">
        <v>72</v>
      </c>
      <c r="X42" s="117">
        <v>1.85E-4</v>
      </c>
      <c r="Y42" s="117">
        <v>2.1499999999999999E-4</v>
      </c>
      <c r="Z42" s="117" t="s">
        <v>72</v>
      </c>
      <c r="AA42" s="117" t="s">
        <v>72</v>
      </c>
      <c r="AB42" s="62">
        <v>4.0000000000000002E-4</v>
      </c>
      <c r="AC42" s="117" t="s">
        <v>65</v>
      </c>
      <c r="AD42" s="117" t="s">
        <v>65</v>
      </c>
      <c r="AE42" s="51"/>
      <c r="AF42" s="117">
        <v>217.518</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0.14432300000000001</v>
      </c>
      <c r="F43" s="117">
        <v>3.4504E-2</v>
      </c>
      <c r="G43" s="117">
        <v>0.12446500000000001</v>
      </c>
      <c r="H43" s="117">
        <v>2.6800000000000001E-4</v>
      </c>
      <c r="I43" s="117">
        <v>1.6733999999999999E-2</v>
      </c>
      <c r="J43" s="117">
        <v>1.8076999999999999E-2</v>
      </c>
      <c r="K43" s="117">
        <v>1.9560999999999999E-2</v>
      </c>
      <c r="L43" s="117">
        <v>4.8539999999999998E-3</v>
      </c>
      <c r="M43" s="117">
        <v>9.2772999999999994E-2</v>
      </c>
      <c r="N43" s="117">
        <v>2.2721000000000002E-2</v>
      </c>
      <c r="O43" s="117">
        <v>1.6206000000000002E-2</v>
      </c>
      <c r="P43" s="117">
        <v>2.2599999999999999E-4</v>
      </c>
      <c r="Q43" s="117">
        <v>4.7241999999999999E-2</v>
      </c>
      <c r="R43" s="117">
        <v>2.4126000000000002E-2</v>
      </c>
      <c r="S43" s="117">
        <v>1.0855E-2</v>
      </c>
      <c r="T43" s="117">
        <v>0.29943799999999998</v>
      </c>
      <c r="U43" s="117">
        <v>8.7999999999999998E-5</v>
      </c>
      <c r="V43" s="117">
        <v>9.6684000000000006E-2</v>
      </c>
      <c r="W43" s="117">
        <v>2.7601000000000001E-2</v>
      </c>
      <c r="X43" s="117">
        <v>8.8409999999999999E-3</v>
      </c>
      <c r="Y43" s="117">
        <v>1.0921E-2</v>
      </c>
      <c r="Z43" s="117">
        <v>6.2529999999999999E-3</v>
      </c>
      <c r="AA43" s="117">
        <v>3.4770000000000001E-3</v>
      </c>
      <c r="AB43" s="117">
        <v>2.9492999999999998E-2</v>
      </c>
      <c r="AC43" s="117">
        <v>8.4999999999999995E-4</v>
      </c>
      <c r="AD43" s="117">
        <v>3.9999999999999998E-6</v>
      </c>
      <c r="AE43" s="51"/>
      <c r="AF43" s="62">
        <v>1060.0800000000002</v>
      </c>
      <c r="AG43" s="62" t="s">
        <v>65</v>
      </c>
      <c r="AH43" s="204">
        <v>252.9</v>
      </c>
      <c r="AI43" s="62">
        <v>170</v>
      </c>
      <c r="AJ43" s="117" t="s">
        <v>65</v>
      </c>
      <c r="AK43" s="117" t="s">
        <v>65</v>
      </c>
      <c r="AL43" s="40" t="s">
        <v>61</v>
      </c>
    </row>
    <row r="44" spans="1:38" ht="26.25" customHeight="1" thickBot="1" x14ac:dyDescent="0.25">
      <c r="A44" s="60" t="s">
        <v>85</v>
      </c>
      <c r="B44" s="60" t="s">
        <v>133</v>
      </c>
      <c r="C44" s="61" t="s">
        <v>134</v>
      </c>
      <c r="D44" s="62"/>
      <c r="E44" s="117">
        <v>1.3780490000000001</v>
      </c>
      <c r="F44" s="117">
        <v>0.114051</v>
      </c>
      <c r="G44" s="117">
        <v>1.5219999999999999E-3</v>
      </c>
      <c r="H44" s="117">
        <v>6.0899999999999995E-4</v>
      </c>
      <c r="I44" s="117">
        <v>4.904E-2</v>
      </c>
      <c r="J44" s="117">
        <v>4.904E-2</v>
      </c>
      <c r="K44" s="117">
        <v>4.904E-2</v>
      </c>
      <c r="L44" s="117">
        <v>3.1925000000000002E-2</v>
      </c>
      <c r="M44" s="117">
        <v>0.562415</v>
      </c>
      <c r="N44" s="117" t="s">
        <v>65</v>
      </c>
      <c r="O44" s="117">
        <v>7.6099999999999996E-4</v>
      </c>
      <c r="P44" s="117" t="s">
        <v>72</v>
      </c>
      <c r="Q44" s="117" t="s">
        <v>72</v>
      </c>
      <c r="R44" s="117">
        <v>3.8049999999999998E-3</v>
      </c>
      <c r="S44" s="117">
        <v>0.129382</v>
      </c>
      <c r="T44" s="117">
        <v>5.3270000000000001E-3</v>
      </c>
      <c r="U44" s="117">
        <v>7.6099999999999996E-4</v>
      </c>
      <c r="V44" s="117">
        <v>7.6106999999999994E-2</v>
      </c>
      <c r="W44" s="117" t="s">
        <v>72</v>
      </c>
      <c r="X44" s="117">
        <v>2.2829999999999999E-3</v>
      </c>
      <c r="Y44" s="117">
        <v>3.8049999999999998E-3</v>
      </c>
      <c r="Z44" s="117" t="s">
        <v>72</v>
      </c>
      <c r="AA44" s="117" t="s">
        <v>72</v>
      </c>
      <c r="AB44" s="117">
        <v>6.0879999999999997E-3</v>
      </c>
      <c r="AC44" s="117" t="s">
        <v>65</v>
      </c>
      <c r="AD44" s="117" t="s">
        <v>65</v>
      </c>
      <c r="AE44" s="51"/>
      <c r="AF44" s="62">
        <v>3219.4861000000001</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7">
        <v>5.441E-2</v>
      </c>
      <c r="F45" s="117">
        <v>2.1220000000000002E-3</v>
      </c>
      <c r="G45" s="117">
        <v>1.3860000000000001E-3</v>
      </c>
      <c r="H45" s="117" t="s">
        <v>72</v>
      </c>
      <c r="I45" s="117">
        <v>9.7999999999999997E-4</v>
      </c>
      <c r="J45" s="117">
        <v>1.049E-3</v>
      </c>
      <c r="K45" s="117">
        <v>1.049E-3</v>
      </c>
      <c r="L45" s="117">
        <v>3.2299999999999999E-4</v>
      </c>
      <c r="M45" s="117">
        <v>5.7019999999999996E-3</v>
      </c>
      <c r="N45" s="117">
        <v>9.0000000000000006E-5</v>
      </c>
      <c r="O45" s="117">
        <v>6.9999999999999999E-6</v>
      </c>
      <c r="P45" s="117">
        <v>2.0999999999999999E-5</v>
      </c>
      <c r="Q45" s="117">
        <v>2.8E-5</v>
      </c>
      <c r="R45" s="117">
        <v>3.4999999999999997E-5</v>
      </c>
      <c r="S45" s="117">
        <v>1.3899999999999999E-4</v>
      </c>
      <c r="T45" s="117">
        <v>6.9300000000000004E-4</v>
      </c>
      <c r="U45" s="117">
        <v>6.9999999999999999E-6</v>
      </c>
      <c r="V45" s="117">
        <v>8.3199999999999995E-4</v>
      </c>
      <c r="W45" s="117">
        <v>9.0000000000000006E-5</v>
      </c>
      <c r="X45" s="117">
        <v>9.9999999999999995E-7</v>
      </c>
      <c r="Y45" s="117">
        <v>6.9999999999999999E-6</v>
      </c>
      <c r="Z45" s="117">
        <v>6.9999999999999999E-6</v>
      </c>
      <c r="AA45" s="117">
        <v>9.9999999999999995E-7</v>
      </c>
      <c r="AB45" s="117">
        <v>1.5999999999999999E-5</v>
      </c>
      <c r="AC45" s="117">
        <v>5.5000000000000002E-5</v>
      </c>
      <c r="AD45" s="117">
        <v>2.5999999999999998E-5</v>
      </c>
      <c r="AE45" s="51"/>
      <c r="AF45" s="62">
        <v>29.358000000000001</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v>9.0000000000000002E-6</v>
      </c>
      <c r="H49" s="117" t="s">
        <v>72</v>
      </c>
      <c r="I49" s="117">
        <v>1.8E-5</v>
      </c>
      <c r="J49" s="117">
        <v>4.3000000000000002E-5</v>
      </c>
      <c r="K49" s="117">
        <v>1.03E-4</v>
      </c>
      <c r="L49" s="117">
        <v>9.0000000000000002E-6</v>
      </c>
      <c r="M49" s="117">
        <v>1.2E-5</v>
      </c>
      <c r="N49" s="117" t="s">
        <v>65</v>
      </c>
      <c r="O49" s="117" t="s">
        <v>65</v>
      </c>
      <c r="P49" s="117" t="s">
        <v>65</v>
      </c>
      <c r="Q49" s="117" t="s">
        <v>65</v>
      </c>
      <c r="R49" s="117">
        <v>2.5959999999999998E-3</v>
      </c>
      <c r="S49" s="117" t="s">
        <v>65</v>
      </c>
      <c r="T49" s="117">
        <v>3.8999999999999999E-5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0.14722499999999999</v>
      </c>
      <c r="F50" s="166" t="s">
        <v>65</v>
      </c>
      <c r="G50" s="166">
        <v>2.9068E-2</v>
      </c>
      <c r="H50" s="166">
        <v>1.2081E-2</v>
      </c>
      <c r="I50" s="166">
        <v>0.72181399999999996</v>
      </c>
      <c r="J50" s="166">
        <v>0.74284499999999998</v>
      </c>
      <c r="K50" s="166">
        <v>1.4171419999999999</v>
      </c>
      <c r="L50" s="166" t="s">
        <v>72</v>
      </c>
      <c r="M50" s="166">
        <v>0.64017400000000002</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8.9999999999999998E-4</v>
      </c>
      <c r="F52" s="117">
        <v>0.17801800000000001</v>
      </c>
      <c r="G52" s="117">
        <v>2.9529999999999999E-3</v>
      </c>
      <c r="H52" s="117">
        <v>2.5999999999999998E-5</v>
      </c>
      <c r="I52" s="117">
        <v>9.9430000000000004E-3</v>
      </c>
      <c r="J52" s="117">
        <v>1.9706999999999999E-2</v>
      </c>
      <c r="K52" s="117">
        <v>3.6963999999999997E-2</v>
      </c>
      <c r="L52" s="117" t="s">
        <v>65</v>
      </c>
      <c r="M52" s="117">
        <v>1.2259000000000001E-2</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204">
        <v>0.94749000000000005</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204">
        <v>0.23499999999999999</v>
      </c>
      <c r="AL53" s="40" t="s">
        <v>160</v>
      </c>
    </row>
    <row r="54" spans="1:38" ht="37.5" customHeight="1" thickBot="1" x14ac:dyDescent="0.25">
      <c r="A54" s="60" t="s">
        <v>142</v>
      </c>
      <c r="B54" s="64" t="s">
        <v>161</v>
      </c>
      <c r="C54" s="66" t="s">
        <v>162</v>
      </c>
      <c r="D54" s="63"/>
      <c r="E54" s="117" t="s">
        <v>65</v>
      </c>
      <c r="F54" s="117">
        <v>1.3322000000000001E-2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471</v>
      </c>
      <c r="AL54" s="40" t="s">
        <v>163</v>
      </c>
    </row>
    <row r="55" spans="1:38" ht="26.25" customHeight="1" thickBot="1" x14ac:dyDescent="0.25">
      <c r="A55" s="60" t="s">
        <v>142</v>
      </c>
      <c r="B55" s="64" t="s">
        <v>164</v>
      </c>
      <c r="C55" s="66" t="s">
        <v>165</v>
      </c>
      <c r="D55" s="63"/>
      <c r="E55" s="117">
        <v>7.2599999999999997E-4</v>
      </c>
      <c r="F55" s="117">
        <v>3.4359999999999998E-3</v>
      </c>
      <c r="G55" s="117">
        <v>6.9200000000000002E-4</v>
      </c>
      <c r="H55" s="117" t="s">
        <v>72</v>
      </c>
      <c r="I55" s="117">
        <v>4.8700000000000002E-4</v>
      </c>
      <c r="J55" s="117">
        <v>6.0300000000000002E-4</v>
      </c>
      <c r="K55" s="117">
        <v>7.2599999999999997E-4</v>
      </c>
      <c r="L55" s="117">
        <v>1.17E-4</v>
      </c>
      <c r="M55" s="117">
        <v>7.2599999999999997E-4</v>
      </c>
      <c r="N55" s="117">
        <v>7.2999999999999999E-5</v>
      </c>
      <c r="O55" s="117">
        <v>1.4100000000000001E-7</v>
      </c>
      <c r="P55" s="117">
        <v>1.1000000000000001E-7</v>
      </c>
      <c r="Q55" s="117">
        <v>4.3999999999999999E-5</v>
      </c>
      <c r="R55" s="117">
        <v>1.5E-5</v>
      </c>
      <c r="S55" s="117">
        <v>8.0000000000000007E-5</v>
      </c>
      <c r="T55" s="117">
        <v>2.9E-5</v>
      </c>
      <c r="U55" s="117" t="s">
        <v>65</v>
      </c>
      <c r="V55" s="117">
        <v>4.3999999999999999E-5</v>
      </c>
      <c r="W55" s="117">
        <v>3.9999999999999998E-6</v>
      </c>
      <c r="X55" s="117">
        <v>3.8000000000000002E-5</v>
      </c>
      <c r="Y55" s="117">
        <v>4.5000000000000003E-5</v>
      </c>
      <c r="Z55" s="117">
        <v>2.9E-5</v>
      </c>
      <c r="AA55" s="117">
        <v>1.5999999999999999E-5</v>
      </c>
      <c r="AB55" s="117">
        <v>1.2799999999999999E-4</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117">
        <v>1.111E-3</v>
      </c>
      <c r="J57" s="117">
        <v>1.9589999999999998E-3</v>
      </c>
      <c r="K57" s="117">
        <v>2.305999999999999E-3</v>
      </c>
      <c r="L57" s="117">
        <v>3.2999999999999989E-5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356.3</v>
      </c>
      <c r="AL57" s="40" t="s">
        <v>171</v>
      </c>
    </row>
    <row r="58" spans="1:38" ht="26.25" customHeight="1" thickBot="1" x14ac:dyDescent="0.25">
      <c r="A58" s="60" t="s">
        <v>66</v>
      </c>
      <c r="B58" s="60" t="s">
        <v>172</v>
      </c>
      <c r="C58" s="61" t="s">
        <v>173</v>
      </c>
      <c r="D58" s="62"/>
      <c r="E58" s="117" t="s">
        <v>139</v>
      </c>
      <c r="F58" s="117" t="s">
        <v>139</v>
      </c>
      <c r="G58" s="117" t="s">
        <v>139</v>
      </c>
      <c r="H58" s="117" t="s">
        <v>65</v>
      </c>
      <c r="I58" s="117">
        <v>4.5000000000000003E-5</v>
      </c>
      <c r="J58" s="117">
        <v>2.2699999999999999E-4</v>
      </c>
      <c r="K58" s="117">
        <v>5.8299999999999997E-4</v>
      </c>
      <c r="L58" s="117">
        <v>0</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43.02</v>
      </c>
      <c r="AL58" s="40" t="s">
        <v>174</v>
      </c>
    </row>
    <row r="59" spans="1:38" ht="26.25" customHeight="1" thickBot="1" x14ac:dyDescent="0.25">
      <c r="A59" s="60" t="s">
        <v>66</v>
      </c>
      <c r="B59" s="68" t="s">
        <v>175</v>
      </c>
      <c r="C59" s="61" t="s">
        <v>176</v>
      </c>
      <c r="D59" s="62"/>
      <c r="E59" s="117" t="s">
        <v>139</v>
      </c>
      <c r="F59" s="117" t="s">
        <v>139</v>
      </c>
      <c r="G59" s="117" t="s">
        <v>139</v>
      </c>
      <c r="H59" s="117" t="s">
        <v>72</v>
      </c>
      <c r="I59" s="117">
        <v>6.5499999999999998E-4</v>
      </c>
      <c r="J59" s="117">
        <v>7.3700000000000002E-4</v>
      </c>
      <c r="K59" s="117">
        <v>8.1899999999999996E-4</v>
      </c>
      <c r="L59" s="117">
        <v>3.9999999999999998E-7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139</v>
      </c>
      <c r="AL59" s="40" t="s">
        <v>177</v>
      </c>
    </row>
    <row r="60" spans="1:38" ht="26.25" customHeight="1" thickBot="1" x14ac:dyDescent="0.25">
      <c r="A60" s="60" t="s">
        <v>66</v>
      </c>
      <c r="B60" s="68" t="s">
        <v>178</v>
      </c>
      <c r="C60" s="61" t="s">
        <v>179</v>
      </c>
      <c r="D60" s="103"/>
      <c r="E60" s="117">
        <v>5.8500000000000002E-3</v>
      </c>
      <c r="F60" s="117" t="s">
        <v>65</v>
      </c>
      <c r="G60" s="117">
        <v>1.08E-4</v>
      </c>
      <c r="H60" s="117" t="s">
        <v>65</v>
      </c>
      <c r="I60" s="117">
        <v>9.1769999999999994E-3</v>
      </c>
      <c r="J60" s="117">
        <v>9.1978000000000004E-2</v>
      </c>
      <c r="K60" s="117">
        <v>0.187334</v>
      </c>
      <c r="L60" s="117" t="s">
        <v>65</v>
      </c>
      <c r="M60" s="117">
        <v>5.659E-3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0.21293099999999998</v>
      </c>
      <c r="J61" s="166">
        <v>2.1648480000000001</v>
      </c>
      <c r="K61" s="166">
        <v>7.2206570000000001</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v>4.95E-4</v>
      </c>
      <c r="G62" s="117" t="s">
        <v>65</v>
      </c>
      <c r="H62" s="117" t="s">
        <v>65</v>
      </c>
      <c r="I62" s="117">
        <v>3.1500000000000001E-4</v>
      </c>
      <c r="J62" s="117">
        <v>3.1510000000000002E-3</v>
      </c>
      <c r="K62" s="117">
        <v>6.3020000000000003E-3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2.052E-3</v>
      </c>
      <c r="J63" s="117">
        <v>5.9119999999999997E-3</v>
      </c>
      <c r="K63" s="117">
        <v>1.8658999999999999E-2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117">
        <v>1.7899999999999999E-4</v>
      </c>
      <c r="F70" s="117">
        <v>2.5738E-2</v>
      </c>
      <c r="G70" s="117">
        <v>5.0000000000000004E-6</v>
      </c>
      <c r="H70" s="117">
        <v>1.37E-4</v>
      </c>
      <c r="I70" s="117">
        <v>6.8300000000000001E-4</v>
      </c>
      <c r="J70" s="117">
        <v>2.049E-3</v>
      </c>
      <c r="K70" s="117">
        <v>6.208E-3</v>
      </c>
      <c r="L70" s="117">
        <v>1.2E-5</v>
      </c>
      <c r="M70" s="117">
        <v>0.35275400000000001</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117" t="s">
        <v>65</v>
      </c>
      <c r="F71" s="117">
        <v>2.0594000000000001E-2</v>
      </c>
      <c r="G71" s="117" t="s">
        <v>65</v>
      </c>
      <c r="H71" s="117">
        <v>6.6600000000000001E-3</v>
      </c>
      <c r="I71" s="117">
        <v>9.0000000000000006E-5</v>
      </c>
      <c r="J71" s="117">
        <v>2.6899999999999998E-4</v>
      </c>
      <c r="K71" s="117">
        <v>8.1499999999999997E-4</v>
      </c>
      <c r="L71" s="117">
        <v>1.9999999999999999E-6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6.9999999999999999E-6</v>
      </c>
      <c r="F72" s="117">
        <v>1.9999999999999999E-6</v>
      </c>
      <c r="G72" s="117">
        <v>3.0000000000000001E-6</v>
      </c>
      <c r="H72" s="117" t="s">
        <v>72</v>
      </c>
      <c r="I72" s="117">
        <v>1.2E-5</v>
      </c>
      <c r="J72" s="117">
        <v>1.9000000000000001E-5</v>
      </c>
      <c r="K72" s="117">
        <v>2.4000000000000001E-5</v>
      </c>
      <c r="L72" s="117">
        <v>2.9999999999999999E-7</v>
      </c>
      <c r="M72" s="117">
        <v>9.9999999999999995E-8</v>
      </c>
      <c r="N72" s="117">
        <v>1.3300000000000001E-4</v>
      </c>
      <c r="O72" s="117">
        <v>1.0000000000000001E-5</v>
      </c>
      <c r="P72" s="117">
        <v>3.0000000000000001E-6</v>
      </c>
      <c r="Q72" s="117">
        <v>9.9999999999999995E-7</v>
      </c>
      <c r="R72" s="117">
        <v>5.0000000000000004E-6</v>
      </c>
      <c r="S72" s="117">
        <v>7.9999999999999996E-6</v>
      </c>
      <c r="T72" s="117">
        <v>3.6000000000000001E-5</v>
      </c>
      <c r="U72" s="117" t="s">
        <v>72</v>
      </c>
      <c r="V72" s="117">
        <v>2.1599999999999999E-4</v>
      </c>
      <c r="W72" s="117">
        <v>1.54E-4</v>
      </c>
      <c r="X72" s="117" t="s">
        <v>72</v>
      </c>
      <c r="Y72" s="117" t="s">
        <v>72</v>
      </c>
      <c r="Z72" s="117" t="s">
        <v>72</v>
      </c>
      <c r="AA72" s="117" t="s">
        <v>72</v>
      </c>
      <c r="AB72" s="117" t="s">
        <v>72</v>
      </c>
      <c r="AC72" s="117" t="s">
        <v>72</v>
      </c>
      <c r="AD72" s="117">
        <v>9.9999999999999995E-7</v>
      </c>
      <c r="AE72" s="51"/>
      <c r="AF72" s="117" t="s">
        <v>65</v>
      </c>
      <c r="AG72" s="117" t="s">
        <v>65</v>
      </c>
      <c r="AH72" s="117" t="s">
        <v>65</v>
      </c>
      <c r="AI72" s="117" t="s">
        <v>65</v>
      </c>
      <c r="AJ72" s="117" t="s">
        <v>65</v>
      </c>
      <c r="AK72" s="117">
        <v>4.9899999999999999E-4</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9.0000000000000002E-6</v>
      </c>
      <c r="G74" s="117" t="s">
        <v>65</v>
      </c>
      <c r="H74" s="117" t="s">
        <v>65</v>
      </c>
      <c r="I74" s="117">
        <v>9.4799999999999995E-4</v>
      </c>
      <c r="J74" s="117">
        <v>2.4139999999999999E-3</v>
      </c>
      <c r="K74" s="117">
        <v>3.4480000000000001E-3</v>
      </c>
      <c r="L74" s="117">
        <v>2.1999999999999999E-5</v>
      </c>
      <c r="M74" s="117" t="s">
        <v>65</v>
      </c>
      <c r="N74" s="117" t="s">
        <v>65</v>
      </c>
      <c r="O74" s="117" t="s">
        <v>65</v>
      </c>
      <c r="P74" s="117" t="s">
        <v>65</v>
      </c>
      <c r="Q74" s="117" t="s">
        <v>65</v>
      </c>
      <c r="R74" s="117" t="s">
        <v>65</v>
      </c>
      <c r="S74" s="117" t="s">
        <v>65</v>
      </c>
      <c r="T74" s="117" t="s">
        <v>65</v>
      </c>
      <c r="U74" s="117" t="s">
        <v>65</v>
      </c>
      <c r="V74" s="117" t="s">
        <v>65</v>
      </c>
      <c r="W74" s="117">
        <v>1.2099999999999999E-5</v>
      </c>
      <c r="X74" s="117" t="s">
        <v>65</v>
      </c>
      <c r="Y74" s="117" t="s">
        <v>65</v>
      </c>
      <c r="Z74" s="117" t="s">
        <v>65</v>
      </c>
      <c r="AA74" s="117" t="s">
        <v>65</v>
      </c>
      <c r="AB74" s="117" t="s">
        <v>65</v>
      </c>
      <c r="AC74" s="117">
        <v>1.725E-3</v>
      </c>
      <c r="AD74" s="117" t="s">
        <v>65</v>
      </c>
      <c r="AE74" s="51"/>
      <c r="AF74" s="117" t="s">
        <v>65</v>
      </c>
      <c r="AG74" s="117" t="s">
        <v>65</v>
      </c>
      <c r="AH74" s="117" t="s">
        <v>65</v>
      </c>
      <c r="AI74" s="117" t="s">
        <v>65</v>
      </c>
      <c r="AJ74" s="117" t="s">
        <v>65</v>
      </c>
      <c r="AK74" s="117">
        <v>3.5E-4</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3.0000000000000001E-6</v>
      </c>
      <c r="H76" s="117" t="s">
        <v>65</v>
      </c>
      <c r="I76" s="117">
        <v>2.5999999999999998E-5</v>
      </c>
      <c r="J76" s="117">
        <v>5.3000000000000001E-5</v>
      </c>
      <c r="K76" s="117">
        <v>6.6000000000000005E-5</v>
      </c>
      <c r="L76" s="117" t="s">
        <v>65</v>
      </c>
      <c r="M76" s="117" t="s">
        <v>65</v>
      </c>
      <c r="N76" s="117">
        <v>9.7999999999999997E-3</v>
      </c>
      <c r="O76" s="117" t="s">
        <v>65</v>
      </c>
      <c r="P76" s="117" t="s">
        <v>65</v>
      </c>
      <c r="Q76" s="117" t="s">
        <v>65</v>
      </c>
      <c r="R76" s="117" t="s">
        <v>65</v>
      </c>
      <c r="S76" s="117" t="s">
        <v>65</v>
      </c>
      <c r="T76" s="117" t="s">
        <v>65</v>
      </c>
      <c r="U76" s="117" t="s">
        <v>65</v>
      </c>
      <c r="V76" s="117" t="s">
        <v>65</v>
      </c>
      <c r="W76" s="117">
        <v>2.7642E-2</v>
      </c>
      <c r="X76" s="117" t="s">
        <v>65</v>
      </c>
      <c r="Y76" s="117" t="s">
        <v>65</v>
      </c>
      <c r="Z76" s="117" t="s">
        <v>65</v>
      </c>
      <c r="AA76" s="117" t="s">
        <v>65</v>
      </c>
      <c r="AB76" s="117" t="s">
        <v>65</v>
      </c>
      <c r="AC76" s="117" t="s">
        <v>65</v>
      </c>
      <c r="AD76" s="117">
        <v>2.1999999999999999E-5</v>
      </c>
      <c r="AE76" s="51"/>
      <c r="AF76" s="117" t="s">
        <v>65</v>
      </c>
      <c r="AG76" s="117" t="s">
        <v>65</v>
      </c>
      <c r="AH76" s="117" t="s">
        <v>65</v>
      </c>
      <c r="AI76" s="117" t="s">
        <v>65</v>
      </c>
      <c r="AJ76" s="117" t="s">
        <v>65</v>
      </c>
      <c r="AK76" s="62">
        <v>8.6379999999999999</v>
      </c>
      <c r="AL76" s="40" t="s">
        <v>225</v>
      </c>
    </row>
    <row r="77" spans="1:38" ht="26.25" customHeight="1" thickBot="1" x14ac:dyDescent="0.25">
      <c r="A77" s="60" t="s">
        <v>66</v>
      </c>
      <c r="B77" s="60" t="s">
        <v>226</v>
      </c>
      <c r="C77" s="61" t="s">
        <v>227</v>
      </c>
      <c r="D77" s="62"/>
      <c r="E77" s="117" t="s">
        <v>65</v>
      </c>
      <c r="F77" s="117" t="s">
        <v>65</v>
      </c>
      <c r="G77" s="117" t="s">
        <v>65</v>
      </c>
      <c r="H77" s="117" t="s">
        <v>65</v>
      </c>
      <c r="I77" s="117">
        <v>6.3E-5</v>
      </c>
      <c r="J77" s="117">
        <v>7.1000000000000005E-5</v>
      </c>
      <c r="K77" s="117">
        <v>7.7999999999999999E-5</v>
      </c>
      <c r="L77" s="117" t="s">
        <v>65</v>
      </c>
      <c r="M77" s="117" t="s">
        <v>65</v>
      </c>
      <c r="N77" s="117" t="s">
        <v>65</v>
      </c>
      <c r="O77" s="117" t="s">
        <v>65</v>
      </c>
      <c r="P77" s="117" t="s">
        <v>65</v>
      </c>
      <c r="Q77" s="117" t="s">
        <v>65</v>
      </c>
      <c r="R77" s="117" t="s">
        <v>65</v>
      </c>
      <c r="S77" s="117" t="s">
        <v>65</v>
      </c>
      <c r="T77" s="117" t="s">
        <v>65</v>
      </c>
      <c r="U77" s="117" t="s">
        <v>65</v>
      </c>
      <c r="V77" s="117">
        <v>1.4E-2</v>
      </c>
      <c r="W77" s="117">
        <v>2.7169999999999998E-3</v>
      </c>
      <c r="X77" s="117" t="s">
        <v>65</v>
      </c>
      <c r="Y77" s="117" t="s">
        <v>65</v>
      </c>
      <c r="Z77" s="117" t="s">
        <v>65</v>
      </c>
      <c r="AA77" s="117" t="s">
        <v>65</v>
      </c>
      <c r="AB77" s="117" t="s">
        <v>65</v>
      </c>
      <c r="AC77" s="117" t="s">
        <v>65</v>
      </c>
      <c r="AD77" s="117">
        <v>1.9999999999999999E-6</v>
      </c>
      <c r="AE77" s="51"/>
      <c r="AF77" s="117" t="s">
        <v>65</v>
      </c>
      <c r="AG77" s="117" t="s">
        <v>65</v>
      </c>
      <c r="AH77" s="117" t="s">
        <v>65</v>
      </c>
      <c r="AI77" s="117" t="s">
        <v>65</v>
      </c>
      <c r="AJ77" s="117" t="s">
        <v>65</v>
      </c>
      <c r="AK77" s="62">
        <v>0.54300000000000004</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2.2499999999999999E-2</v>
      </c>
      <c r="F80" s="117">
        <v>8.3389999999999992E-3</v>
      </c>
      <c r="G80" s="117">
        <v>1.3200000000000001E-4</v>
      </c>
      <c r="H80" s="117">
        <v>5.8116000000000001E-2</v>
      </c>
      <c r="I80" s="117">
        <v>2.5453E-2</v>
      </c>
      <c r="J80" s="117">
        <v>3.2702000000000002E-2</v>
      </c>
      <c r="K80" s="117">
        <v>5.4499000000000006E-2</v>
      </c>
      <c r="L80" s="117">
        <v>9.2009999999999995E-5</v>
      </c>
      <c r="M80" s="117">
        <v>2.7022999999999998E-2</v>
      </c>
      <c r="N80" s="117">
        <v>3.8899999999999997E-4</v>
      </c>
      <c r="O80" s="117" t="s">
        <v>65</v>
      </c>
      <c r="P80" s="117" t="s">
        <v>65</v>
      </c>
      <c r="Q80" s="117" t="s">
        <v>65</v>
      </c>
      <c r="R80" s="117">
        <v>6.9356000000000001E-2</v>
      </c>
      <c r="S80" s="117">
        <v>3.1209999999999996E-3</v>
      </c>
      <c r="T80" s="117">
        <v>2.1079999999999998E-2</v>
      </c>
      <c r="U80" s="117" t="s">
        <v>65</v>
      </c>
      <c r="V80" s="117">
        <v>0.16744000000000001</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65</v>
      </c>
      <c r="AG81" s="117" t="s">
        <v>65</v>
      </c>
      <c r="AH81" s="117" t="s">
        <v>65</v>
      </c>
      <c r="AI81" s="117" t="s">
        <v>65</v>
      </c>
      <c r="AJ81" s="117" t="s">
        <v>65</v>
      </c>
      <c r="AK81" s="117" t="s">
        <v>65</v>
      </c>
      <c r="AL81" s="40" t="s">
        <v>239</v>
      </c>
    </row>
    <row r="82" spans="1:38" ht="26.25" customHeight="1" thickBot="1" x14ac:dyDescent="0.25">
      <c r="A82" s="60" t="s">
        <v>240</v>
      </c>
      <c r="B82" s="64" t="s">
        <v>241</v>
      </c>
      <c r="C82" s="70" t="s">
        <v>242</v>
      </c>
      <c r="D82" s="62"/>
      <c r="E82" s="119" t="s">
        <v>65</v>
      </c>
      <c r="F82" s="167">
        <v>4.1482749999999999</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62">
        <v>1.3132710000000001</v>
      </c>
      <c r="AL82" s="40" t="s">
        <v>243</v>
      </c>
    </row>
    <row r="83" spans="1:38" ht="26.25" customHeight="1" thickBot="1" x14ac:dyDescent="0.25">
      <c r="A83" s="60" t="s">
        <v>66</v>
      </c>
      <c r="B83" s="71" t="s">
        <v>244</v>
      </c>
      <c r="C83" s="72" t="s">
        <v>245</v>
      </c>
      <c r="D83" s="62"/>
      <c r="E83" s="119" t="s">
        <v>65</v>
      </c>
      <c r="F83" s="119">
        <v>2.3248000000000001E-2</v>
      </c>
      <c r="G83" s="119" t="s">
        <v>65</v>
      </c>
      <c r="H83" s="119" t="s">
        <v>65</v>
      </c>
      <c r="I83" s="119">
        <v>1.4530000000000001E-3</v>
      </c>
      <c r="J83" s="119">
        <v>2.9061E-2</v>
      </c>
      <c r="K83" s="119">
        <v>0.21795400000000001</v>
      </c>
      <c r="L83" s="119">
        <v>8.2999999999999998E-5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1453</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3.179414</v>
      </c>
      <c r="G85" s="119">
        <v>6.9999999999999999E-6</v>
      </c>
      <c r="H85" s="119" t="s">
        <v>65</v>
      </c>
      <c r="I85" s="119" t="s">
        <v>65</v>
      </c>
      <c r="J85" s="119">
        <v>1.2E-5</v>
      </c>
      <c r="K85" s="119">
        <v>8.3100000000000003E-4</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62">
        <v>19.045791000000001</v>
      </c>
      <c r="AL85" s="40" t="s">
        <v>250</v>
      </c>
    </row>
    <row r="86" spans="1:38" ht="26.25" customHeight="1" thickBot="1" x14ac:dyDescent="0.25">
      <c r="A86" s="60" t="s">
        <v>240</v>
      </c>
      <c r="B86" s="66" t="s">
        <v>251</v>
      </c>
      <c r="C86" s="70" t="s">
        <v>252</v>
      </c>
      <c r="D86" s="62"/>
      <c r="E86" s="119" t="s">
        <v>65</v>
      </c>
      <c r="F86" s="119">
        <v>5.7908000000000001E-2</v>
      </c>
      <c r="G86" s="119" t="s">
        <v>65</v>
      </c>
      <c r="H86" s="119" t="s">
        <v>65</v>
      </c>
      <c r="I86" s="119" t="s">
        <v>72</v>
      </c>
      <c r="J86" s="119" t="s">
        <v>65</v>
      </c>
      <c r="K86" s="119" t="s">
        <v>65</v>
      </c>
      <c r="L86" s="119" t="s">
        <v>65</v>
      </c>
      <c r="M86" s="119" t="s">
        <v>65</v>
      </c>
      <c r="N86" s="119">
        <v>6.7999999999999999E-5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0.14771799999999999</v>
      </c>
      <c r="AL86" s="40" t="s">
        <v>243</v>
      </c>
    </row>
    <row r="87" spans="1:38" ht="26.25" customHeight="1" thickBot="1" x14ac:dyDescent="0.25">
      <c r="A87" s="60" t="s">
        <v>240</v>
      </c>
      <c r="B87" s="66" t="s">
        <v>253</v>
      </c>
      <c r="C87" s="70" t="s">
        <v>254</v>
      </c>
      <c r="D87" s="62"/>
      <c r="E87" s="119" t="s">
        <v>65</v>
      </c>
      <c r="F87" s="119">
        <v>3.0231999999999998E-2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62">
        <v>7.0634000000000002E-2</v>
      </c>
      <c r="AL87" s="40" t="s">
        <v>243</v>
      </c>
    </row>
    <row r="88" spans="1:38" ht="26.25" customHeight="1" thickBot="1" x14ac:dyDescent="0.25">
      <c r="A88" s="60" t="s">
        <v>240</v>
      </c>
      <c r="B88" s="66" t="s">
        <v>255</v>
      </c>
      <c r="C88" s="70" t="s">
        <v>256</v>
      </c>
      <c r="D88" s="62"/>
      <c r="E88" s="119" t="s">
        <v>72</v>
      </c>
      <c r="F88" s="119">
        <v>0.17862600000000001</v>
      </c>
      <c r="G88" s="119" t="s">
        <v>72</v>
      </c>
      <c r="H88" s="119">
        <v>3.1120000000000002E-3</v>
      </c>
      <c r="I88" s="119" t="s">
        <v>72</v>
      </c>
      <c r="J88" s="119" t="s">
        <v>72</v>
      </c>
      <c r="K88" s="119">
        <v>2.5899999999999999E-3</v>
      </c>
      <c r="L88" s="119" t="s">
        <v>72</v>
      </c>
      <c r="M88" s="119">
        <v>2.0929999999999998E-3</v>
      </c>
      <c r="N88" s="119" t="s">
        <v>72</v>
      </c>
      <c r="O88" s="119" t="s">
        <v>72</v>
      </c>
      <c r="P88" s="119" t="s">
        <v>72</v>
      </c>
      <c r="Q88" s="119" t="s">
        <v>72</v>
      </c>
      <c r="R88" s="119">
        <v>1.3999999999999999E-4</v>
      </c>
      <c r="S88" s="119" t="s">
        <v>72</v>
      </c>
      <c r="T88" s="119" t="s">
        <v>72</v>
      </c>
      <c r="U88" s="119" t="s">
        <v>72</v>
      </c>
      <c r="V88" s="119">
        <v>2E-3</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62">
        <v>10.496625999999999</v>
      </c>
      <c r="AL88" s="40" t="s">
        <v>151</v>
      </c>
    </row>
    <row r="89" spans="1:38" ht="26.25" customHeight="1" thickBot="1" x14ac:dyDescent="0.25">
      <c r="A89" s="60" t="s">
        <v>240</v>
      </c>
      <c r="B89" s="66" t="s">
        <v>257</v>
      </c>
      <c r="C89" s="70" t="s">
        <v>258</v>
      </c>
      <c r="D89" s="62"/>
      <c r="E89" s="119" t="s">
        <v>65</v>
      </c>
      <c r="F89" s="119">
        <v>0.32309900000000003</v>
      </c>
      <c r="G89" s="119" t="s">
        <v>65</v>
      </c>
      <c r="H89" s="119" t="s">
        <v>65</v>
      </c>
      <c r="I89" s="119" t="s">
        <v>72</v>
      </c>
      <c r="J89" s="167" t="s">
        <v>65</v>
      </c>
      <c r="K89" s="119">
        <v>1.02E-4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204">
        <v>1.8409800000000001</v>
      </c>
      <c r="AL89" s="40" t="s">
        <v>151</v>
      </c>
    </row>
    <row r="90" spans="1:38" s="5" customFormat="1" ht="26.25" customHeight="1" thickBot="1" x14ac:dyDescent="0.25">
      <c r="A90" s="60" t="s">
        <v>240</v>
      </c>
      <c r="B90" s="66" t="s">
        <v>259</v>
      </c>
      <c r="C90" s="70" t="s">
        <v>260</v>
      </c>
      <c r="D90" s="62"/>
      <c r="E90" s="119" t="s">
        <v>72</v>
      </c>
      <c r="F90" s="119">
        <v>0.66455900000000001</v>
      </c>
      <c r="G90" s="119" t="s">
        <v>72</v>
      </c>
      <c r="H90" s="119">
        <v>3.9999999999999998E-6</v>
      </c>
      <c r="I90" s="119" t="s">
        <v>72</v>
      </c>
      <c r="J90" s="119" t="s">
        <v>72</v>
      </c>
      <c r="K90" s="119">
        <v>9.8530000000000006E-3</v>
      </c>
      <c r="L90" s="119" t="s">
        <v>72</v>
      </c>
      <c r="M90" s="119" t="s">
        <v>72</v>
      </c>
      <c r="N90" s="119">
        <v>1.9599999999999999E-4</v>
      </c>
      <c r="O90" s="119" t="s">
        <v>72</v>
      </c>
      <c r="P90" s="119" t="s">
        <v>72</v>
      </c>
      <c r="Q90" s="119" t="s">
        <v>72</v>
      </c>
      <c r="R90" s="119" t="s">
        <v>72</v>
      </c>
      <c r="S90" s="119">
        <v>2.31E-4</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3.4780000000000002E-3</v>
      </c>
      <c r="F91" s="119">
        <v>4.6868000000000007E-2</v>
      </c>
      <c r="G91" s="119">
        <v>1.1100000000000001E-3</v>
      </c>
      <c r="H91" s="119">
        <v>7.7970000000000001E-3</v>
      </c>
      <c r="I91" s="119">
        <v>6.9148000000000001E-2</v>
      </c>
      <c r="J91" s="119">
        <v>8.6775999999999992E-2</v>
      </c>
      <c r="K91" s="119">
        <v>9.0416999999999997E-2</v>
      </c>
      <c r="L91" s="119">
        <v>2.2530000000000001E-2</v>
      </c>
      <c r="M91" s="119">
        <v>0.106143</v>
      </c>
      <c r="N91" s="119">
        <v>0.28808</v>
      </c>
      <c r="O91" s="119">
        <v>1.6708999999999998E-2</v>
      </c>
      <c r="P91" s="119">
        <v>2.0941000000000002E-5</v>
      </c>
      <c r="Q91" s="119">
        <v>4.8899999999999996E-4</v>
      </c>
      <c r="R91" s="119">
        <v>3.1633999999999995E-2</v>
      </c>
      <c r="S91" s="119">
        <v>1.2227270000000001</v>
      </c>
      <c r="T91" s="119">
        <v>5.9050999999999999E-2</v>
      </c>
      <c r="U91" s="119">
        <v>6.1250000000000002E-3</v>
      </c>
      <c r="V91" s="119">
        <v>0.70788899999999999</v>
      </c>
      <c r="W91" s="119">
        <v>1.8799999999999999E-4</v>
      </c>
      <c r="X91" s="119">
        <v>2.0900000000000001E-4</v>
      </c>
      <c r="Y91" s="119">
        <v>8.5000000000000006E-5</v>
      </c>
      <c r="Z91" s="119">
        <v>8.5000000000000006E-5</v>
      </c>
      <c r="AA91" s="119">
        <v>8.5000000000000006E-5</v>
      </c>
      <c r="AB91" s="119">
        <v>4.64E-4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1.4404E-2</v>
      </c>
      <c r="F92" s="166">
        <v>5.0137000000000001E-2</v>
      </c>
      <c r="G92" s="117">
        <v>1.634E-3</v>
      </c>
      <c r="H92" s="117" t="s">
        <v>65</v>
      </c>
      <c r="I92" s="117">
        <v>5.2368999999999999E-2</v>
      </c>
      <c r="J92" s="117">
        <v>6.9824999999999998E-2</v>
      </c>
      <c r="K92" s="117">
        <v>8.7281999999999998E-2</v>
      </c>
      <c r="L92" s="117">
        <v>1.3619999999999999E-3</v>
      </c>
      <c r="M92" s="166">
        <v>3.228E-3</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2.5999999999999998E-4</v>
      </c>
      <c r="F93" s="166">
        <v>0.655752</v>
      </c>
      <c r="G93" s="117">
        <v>3.9999999999999998E-6</v>
      </c>
      <c r="H93" s="166">
        <v>3.8000000000000002E-5</v>
      </c>
      <c r="I93" s="117">
        <v>5.1209999999999997E-3</v>
      </c>
      <c r="J93" s="117">
        <v>1.5363E-2</v>
      </c>
      <c r="K93" s="117">
        <v>4.6556E-2</v>
      </c>
      <c r="L93" s="117" t="s">
        <v>65</v>
      </c>
      <c r="M93" s="117">
        <v>3.2200000000000002E-4</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3.9999999999999998E-6</v>
      </c>
      <c r="F95" s="166">
        <v>2.859E-3</v>
      </c>
      <c r="G95" s="117">
        <v>1.9999999999999999E-6</v>
      </c>
      <c r="H95" s="117" t="s">
        <v>65</v>
      </c>
      <c r="I95" s="117">
        <v>2.4604000000000001E-2</v>
      </c>
      <c r="J95" s="117">
        <v>7.3935000000000001E-2</v>
      </c>
      <c r="K95" s="117">
        <v>0.22611100000000001</v>
      </c>
      <c r="L95" s="117" t="s">
        <v>65</v>
      </c>
      <c r="M95" s="166">
        <v>1.9419999999999999E-3</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74" t="s">
        <v>69</v>
      </c>
      <c r="AG96" s="74" t="s">
        <v>69</v>
      </c>
      <c r="AH96" s="74" t="s">
        <v>69</v>
      </c>
      <c r="AI96" s="74" t="s">
        <v>69</v>
      </c>
      <c r="AJ96" s="74" t="s">
        <v>69</v>
      </c>
      <c r="AK96" s="74" t="s">
        <v>69</v>
      </c>
      <c r="AL96" s="40" t="s">
        <v>151</v>
      </c>
    </row>
    <row r="97" spans="1:38" ht="26.25" customHeight="1" thickBot="1" x14ac:dyDescent="0.25">
      <c r="A97" s="60" t="s">
        <v>66</v>
      </c>
      <c r="B97" s="64" t="s">
        <v>275</v>
      </c>
      <c r="C97" s="61" t="s">
        <v>276</v>
      </c>
      <c r="D97" s="74"/>
      <c r="E97" s="117" t="s">
        <v>65</v>
      </c>
      <c r="F97" s="117">
        <v>2.5999999999999998E-5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1.5430000000000001E-3</v>
      </c>
      <c r="F98" s="117">
        <v>2.3078000000000001E-2</v>
      </c>
      <c r="G98" s="117" t="s">
        <v>65</v>
      </c>
      <c r="H98" s="117">
        <v>2.0699999999999999E-4</v>
      </c>
      <c r="I98" s="117">
        <v>9.2270000000000008E-3</v>
      </c>
      <c r="J98" s="117">
        <v>2.9329000000000001E-2</v>
      </c>
      <c r="K98" s="117">
        <v>8.4015999999999993E-2</v>
      </c>
      <c r="L98" s="117" t="s">
        <v>72</v>
      </c>
      <c r="M98" s="117">
        <v>1.4558E-2</v>
      </c>
      <c r="N98" s="62">
        <v>5.1E-5</v>
      </c>
      <c r="O98" s="117" t="s">
        <v>65</v>
      </c>
      <c r="P98" s="117" t="s">
        <v>65</v>
      </c>
      <c r="Q98" s="117" t="s">
        <v>65</v>
      </c>
      <c r="R98" s="117" t="s">
        <v>65</v>
      </c>
      <c r="S98" s="62">
        <v>1.2E-5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7.6950000000000005E-3</v>
      </c>
      <c r="F99" s="117">
        <v>2.1268000000000002</v>
      </c>
      <c r="G99" s="117" t="s">
        <v>65</v>
      </c>
      <c r="H99" s="117">
        <v>3.0261310000000003</v>
      </c>
      <c r="I99" s="117">
        <v>3.5380000000000002E-2</v>
      </c>
      <c r="J99" s="117">
        <v>5.4370000000000002E-2</v>
      </c>
      <c r="K99" s="117">
        <v>0.11907999999999999</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115.7</v>
      </c>
      <c r="AL99" s="40" t="s">
        <v>282</v>
      </c>
    </row>
    <row r="100" spans="1:38" ht="26.25" customHeight="1" thickBot="1" x14ac:dyDescent="0.25">
      <c r="A100" s="60" t="s">
        <v>279</v>
      </c>
      <c r="B100" s="60" t="s">
        <v>283</v>
      </c>
      <c r="C100" s="61" t="s">
        <v>284</v>
      </c>
      <c r="D100" s="74"/>
      <c r="E100" s="74">
        <v>1.4978E-2</v>
      </c>
      <c r="F100" s="117">
        <v>1.10606</v>
      </c>
      <c r="G100" s="117" t="s">
        <v>65</v>
      </c>
      <c r="H100" s="117">
        <v>0.7883</v>
      </c>
      <c r="I100" s="117">
        <v>1.967E-2</v>
      </c>
      <c r="J100" s="117">
        <v>3.0210000000000001E-2</v>
      </c>
      <c r="K100" s="117">
        <v>6.5320000000000003E-2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140.5</v>
      </c>
      <c r="AL100" s="40" t="s">
        <v>282</v>
      </c>
    </row>
    <row r="101" spans="1:38" ht="26.25" customHeight="1" thickBot="1" x14ac:dyDescent="0.25">
      <c r="A101" s="60" t="s">
        <v>279</v>
      </c>
      <c r="B101" s="60" t="s">
        <v>285</v>
      </c>
      <c r="C101" s="61" t="s">
        <v>286</v>
      </c>
      <c r="D101" s="74"/>
      <c r="E101" s="74">
        <v>3.5699999999999998E-3</v>
      </c>
      <c r="F101" s="117">
        <v>2.3969999999999998E-2</v>
      </c>
      <c r="G101" s="117" t="s">
        <v>65</v>
      </c>
      <c r="H101" s="117">
        <v>0.14894000000000002</v>
      </c>
      <c r="I101" s="117">
        <v>1.821E-2</v>
      </c>
      <c r="J101" s="117">
        <v>2.792E-2</v>
      </c>
      <c r="K101" s="117">
        <v>6.0420000000000001E-2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117">
        <v>85.9</v>
      </c>
      <c r="AL101" s="40" t="s">
        <v>282</v>
      </c>
    </row>
    <row r="102" spans="1:38" ht="26.25" customHeight="1" thickBot="1" x14ac:dyDescent="0.25">
      <c r="A102" s="60" t="s">
        <v>279</v>
      </c>
      <c r="B102" s="60" t="s">
        <v>287</v>
      </c>
      <c r="C102" s="61" t="s">
        <v>288</v>
      </c>
      <c r="D102" s="74"/>
      <c r="E102" s="74">
        <v>1.06E-3</v>
      </c>
      <c r="F102" s="117">
        <v>0.30822300000000002</v>
      </c>
      <c r="G102" s="117" t="s">
        <v>65</v>
      </c>
      <c r="H102" s="117">
        <v>0.73209999999999997</v>
      </c>
      <c r="I102" s="117">
        <v>1.5499999999999999E-3</v>
      </c>
      <c r="J102" s="117">
        <v>3.4680000000000002E-2</v>
      </c>
      <c r="K102" s="117">
        <v>0.23351000000000002</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62">
        <v>304.5</v>
      </c>
      <c r="AL102" s="40" t="s">
        <v>282</v>
      </c>
    </row>
    <row r="103" spans="1:38" ht="26.25" customHeight="1" thickBot="1" x14ac:dyDescent="0.25">
      <c r="A103" s="60" t="s">
        <v>279</v>
      </c>
      <c r="B103" s="60" t="s">
        <v>289</v>
      </c>
      <c r="C103" s="61" t="s">
        <v>290</v>
      </c>
      <c r="D103" s="74"/>
      <c r="E103" s="74" t="s">
        <v>69</v>
      </c>
      <c r="F103" s="74" t="s">
        <v>69</v>
      </c>
      <c r="G103" s="74" t="s">
        <v>69</v>
      </c>
      <c r="H103" s="74" t="s">
        <v>69</v>
      </c>
      <c r="I103" s="74" t="s">
        <v>69</v>
      </c>
      <c r="J103" s="74" t="s">
        <v>69</v>
      </c>
      <c r="K103" s="74"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65</v>
      </c>
      <c r="AG103" s="117" t="s">
        <v>65</v>
      </c>
      <c r="AH103" s="117" t="s">
        <v>65</v>
      </c>
      <c r="AI103" s="117" t="s">
        <v>65</v>
      </c>
      <c r="AJ103" s="117" t="s">
        <v>65</v>
      </c>
      <c r="AK103" s="117" t="s">
        <v>69</v>
      </c>
      <c r="AL103" s="40" t="s">
        <v>282</v>
      </c>
    </row>
    <row r="104" spans="1:38" ht="26.25" customHeight="1" thickBot="1" x14ac:dyDescent="0.25">
      <c r="A104" s="60" t="s">
        <v>279</v>
      </c>
      <c r="B104" s="60" t="s">
        <v>291</v>
      </c>
      <c r="C104" s="61" t="s">
        <v>292</v>
      </c>
      <c r="D104" s="74"/>
      <c r="E104" s="74">
        <v>3.5000000000000005E-4</v>
      </c>
      <c r="F104" s="117">
        <v>3.1199999999999999E-3</v>
      </c>
      <c r="G104" s="117" t="s">
        <v>65</v>
      </c>
      <c r="H104" s="117">
        <v>1.387E-2</v>
      </c>
      <c r="I104" s="117">
        <v>1E-4</v>
      </c>
      <c r="J104" s="117">
        <v>2.9999999999999997E-4</v>
      </c>
      <c r="K104" s="117">
        <v>6.9999999999999999E-4</v>
      </c>
      <c r="L104" s="117" t="s">
        <v>65</v>
      </c>
      <c r="M104" s="117" t="s">
        <v>65</v>
      </c>
      <c r="N104" s="117" t="s">
        <v>65</v>
      </c>
      <c r="O104" s="117" t="s">
        <v>65</v>
      </c>
      <c r="P104" s="117" t="s">
        <v>65</v>
      </c>
      <c r="Q104" s="117" t="s">
        <v>65</v>
      </c>
      <c r="R104" s="117" t="s">
        <v>65</v>
      </c>
      <c r="S104" s="117" t="s">
        <v>65</v>
      </c>
      <c r="T104" s="117" t="s">
        <v>65</v>
      </c>
      <c r="U104" s="117" t="s">
        <v>65</v>
      </c>
      <c r="V104" s="117" t="s">
        <v>65</v>
      </c>
      <c r="W104" s="117" t="s">
        <v>65</v>
      </c>
      <c r="X104" s="117" t="s">
        <v>65</v>
      </c>
      <c r="Y104" s="117" t="s">
        <v>65</v>
      </c>
      <c r="Z104" s="117" t="s">
        <v>65</v>
      </c>
      <c r="AA104" s="117" t="s">
        <v>65</v>
      </c>
      <c r="AB104" s="117" t="s">
        <v>65</v>
      </c>
      <c r="AC104" s="117" t="s">
        <v>65</v>
      </c>
      <c r="AD104" s="117" t="s">
        <v>65</v>
      </c>
      <c r="AE104" s="51"/>
      <c r="AF104" s="117" t="s">
        <v>65</v>
      </c>
      <c r="AG104" s="117" t="s">
        <v>65</v>
      </c>
      <c r="AH104" s="117" t="s">
        <v>65</v>
      </c>
      <c r="AI104" s="117" t="s">
        <v>65</v>
      </c>
      <c r="AJ104" s="117" t="s">
        <v>65</v>
      </c>
      <c r="AK104" s="117">
        <v>5</v>
      </c>
      <c r="AL104" s="40" t="s">
        <v>282</v>
      </c>
    </row>
    <row r="105" spans="1:38" ht="26.25" customHeight="1" thickBot="1" x14ac:dyDescent="0.25">
      <c r="A105" s="60" t="s">
        <v>279</v>
      </c>
      <c r="B105" s="60" t="s">
        <v>293</v>
      </c>
      <c r="C105" s="61" t="s">
        <v>294</v>
      </c>
      <c r="D105" s="74"/>
      <c r="E105" s="74">
        <v>1.1299999999999999E-3</v>
      </c>
      <c r="F105" s="117">
        <v>4.9030000000000004E-2</v>
      </c>
      <c r="G105" s="117" t="s">
        <v>65</v>
      </c>
      <c r="H105" s="117">
        <v>4.8580000000000005E-2</v>
      </c>
      <c r="I105" s="117">
        <v>8.9000000000000006E-4</v>
      </c>
      <c r="J105" s="117">
        <v>1.39E-3</v>
      </c>
      <c r="K105" s="117">
        <v>3.0300000000000001E-3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117">
        <v>6.3</v>
      </c>
      <c r="AL105" s="40" t="s">
        <v>282</v>
      </c>
    </row>
    <row r="106" spans="1:38" ht="26.25" customHeight="1" thickBot="1" x14ac:dyDescent="0.25">
      <c r="A106" s="60" t="s">
        <v>279</v>
      </c>
      <c r="B106" s="60" t="s">
        <v>295</v>
      </c>
      <c r="C106" s="61" t="s">
        <v>296</v>
      </c>
      <c r="D106" s="74"/>
      <c r="E106" s="74" t="s">
        <v>69</v>
      </c>
      <c r="F106" s="74" t="s">
        <v>69</v>
      </c>
      <c r="G106" s="74" t="s">
        <v>69</v>
      </c>
      <c r="H106" s="74" t="s">
        <v>69</v>
      </c>
      <c r="I106" s="74" t="s">
        <v>69</v>
      </c>
      <c r="J106" s="74" t="s">
        <v>69</v>
      </c>
      <c r="K106" s="74" t="s">
        <v>69</v>
      </c>
      <c r="L106" s="117" t="s">
        <v>69</v>
      </c>
      <c r="M106" s="117" t="s">
        <v>69</v>
      </c>
      <c r="N106" s="117" t="s">
        <v>69</v>
      </c>
      <c r="O106" s="117" t="s">
        <v>69</v>
      </c>
      <c r="P106" s="117" t="s">
        <v>69</v>
      </c>
      <c r="Q106" s="117" t="s">
        <v>69</v>
      </c>
      <c r="R106" s="117" t="s">
        <v>69</v>
      </c>
      <c r="S106" s="117" t="s">
        <v>69</v>
      </c>
      <c r="T106" s="117" t="s">
        <v>69</v>
      </c>
      <c r="U106" s="117" t="s">
        <v>69</v>
      </c>
      <c r="V106" s="117" t="s">
        <v>69</v>
      </c>
      <c r="W106" s="117" t="s">
        <v>69</v>
      </c>
      <c r="X106" s="117" t="s">
        <v>69</v>
      </c>
      <c r="Y106" s="117" t="s">
        <v>69</v>
      </c>
      <c r="Z106" s="117" t="s">
        <v>69</v>
      </c>
      <c r="AA106" s="117" t="s">
        <v>69</v>
      </c>
      <c r="AB106" s="117" t="s">
        <v>69</v>
      </c>
      <c r="AC106" s="117" t="s">
        <v>69</v>
      </c>
      <c r="AD106" s="117"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5.4650000000000002E-3</v>
      </c>
      <c r="F107" s="117">
        <v>0.136125</v>
      </c>
      <c r="G107" s="117" t="s">
        <v>65</v>
      </c>
      <c r="H107" s="117">
        <v>0.12773999999999999</v>
      </c>
      <c r="I107" s="117">
        <v>2.4750000000000002E-3</v>
      </c>
      <c r="J107" s="117">
        <v>3.3000000000000002E-2</v>
      </c>
      <c r="K107" s="117">
        <v>0.15675</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825</v>
      </c>
      <c r="AL107" s="40" t="s">
        <v>282</v>
      </c>
    </row>
    <row r="108" spans="1:38" ht="26.25" customHeight="1" thickBot="1" x14ac:dyDescent="0.25">
      <c r="A108" s="60" t="s">
        <v>279</v>
      </c>
      <c r="B108" s="60" t="s">
        <v>299</v>
      </c>
      <c r="C108" s="61" t="s">
        <v>300</v>
      </c>
      <c r="D108" s="74"/>
      <c r="E108" s="74">
        <v>4.7000000000000002E-3</v>
      </c>
      <c r="F108" s="117">
        <v>0.148705</v>
      </c>
      <c r="G108" s="117" t="s">
        <v>65</v>
      </c>
      <c r="H108" s="117">
        <v>0.188335</v>
      </c>
      <c r="I108" s="117">
        <v>2.7539999999999999E-3</v>
      </c>
      <c r="J108" s="117">
        <v>2.7538E-2</v>
      </c>
      <c r="K108" s="117">
        <v>5.5076E-2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1376.9</v>
      </c>
      <c r="AL108" s="40" t="s">
        <v>282</v>
      </c>
    </row>
    <row r="109" spans="1:38" ht="26.25" customHeight="1" thickBot="1" x14ac:dyDescent="0.25">
      <c r="A109" s="60" t="s">
        <v>279</v>
      </c>
      <c r="B109" s="60" t="s">
        <v>301</v>
      </c>
      <c r="C109" s="61" t="s">
        <v>302</v>
      </c>
      <c r="D109" s="74"/>
      <c r="E109" s="74" t="s">
        <v>139</v>
      </c>
      <c r="F109" s="74" t="s">
        <v>139</v>
      </c>
      <c r="G109" s="117" t="s">
        <v>65</v>
      </c>
      <c r="H109" s="74" t="s">
        <v>139</v>
      </c>
      <c r="I109" s="74" t="s">
        <v>139</v>
      </c>
      <c r="J109" s="74" t="s">
        <v>139</v>
      </c>
      <c r="K109" s="74" t="s">
        <v>139</v>
      </c>
      <c r="L109" s="117" t="s">
        <v>65</v>
      </c>
      <c r="M109" s="117" t="s">
        <v>65</v>
      </c>
      <c r="N109" s="117" t="s">
        <v>65</v>
      </c>
      <c r="O109" s="117" t="s">
        <v>65</v>
      </c>
      <c r="P109" s="117" t="s">
        <v>65</v>
      </c>
      <c r="Q109" s="117" t="s">
        <v>65</v>
      </c>
      <c r="R109" s="117" t="s">
        <v>65</v>
      </c>
      <c r="S109" s="117" t="s">
        <v>65</v>
      </c>
      <c r="T109" s="117" t="s">
        <v>65</v>
      </c>
      <c r="U109" s="117" t="s">
        <v>65</v>
      </c>
      <c r="V109" s="117" t="s">
        <v>65</v>
      </c>
      <c r="W109" s="117" t="s">
        <v>65</v>
      </c>
      <c r="X109" s="117" t="s">
        <v>65</v>
      </c>
      <c r="Y109" s="117" t="s">
        <v>65</v>
      </c>
      <c r="Z109" s="117" t="s">
        <v>65</v>
      </c>
      <c r="AA109" s="117" t="s">
        <v>65</v>
      </c>
      <c r="AB109" s="117" t="s">
        <v>65</v>
      </c>
      <c r="AC109" s="117" t="s">
        <v>65</v>
      </c>
      <c r="AD109" s="117"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1.3499999999999999E-3</v>
      </c>
      <c r="F110" s="117">
        <v>0.232568</v>
      </c>
      <c r="G110" s="117" t="s">
        <v>65</v>
      </c>
      <c r="H110" s="117">
        <v>0.18418799999999999</v>
      </c>
      <c r="I110" s="117">
        <v>9.5119999999999996E-3</v>
      </c>
      <c r="J110" s="117">
        <v>6.6584000000000004E-2</v>
      </c>
      <c r="K110" s="117">
        <v>6.6584000000000004E-2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475.6</v>
      </c>
      <c r="AL110" s="40" t="s">
        <v>282</v>
      </c>
    </row>
    <row r="111" spans="1:38" ht="26.25" customHeight="1" x14ac:dyDescent="0.2">
      <c r="A111" s="60" t="s">
        <v>279</v>
      </c>
      <c r="B111" s="60" t="s">
        <v>305</v>
      </c>
      <c r="C111" s="61" t="s">
        <v>306</v>
      </c>
      <c r="D111" s="74"/>
      <c r="E111" s="74">
        <v>3.82E-3</v>
      </c>
      <c r="F111" s="117">
        <v>0.22800999999999999</v>
      </c>
      <c r="G111" s="117" t="s">
        <v>65</v>
      </c>
      <c r="H111" s="117">
        <v>0.14931</v>
      </c>
      <c r="I111" s="117">
        <v>5.9000000000000003E-4</v>
      </c>
      <c r="J111" s="117">
        <v>1.1800000000000001E-3</v>
      </c>
      <c r="K111" s="117">
        <v>2.65E-3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147.11099999999999</v>
      </c>
      <c r="AL111" s="40" t="s">
        <v>282</v>
      </c>
    </row>
    <row r="112" spans="1:38" ht="26.25" customHeight="1" x14ac:dyDescent="0.2">
      <c r="A112" s="60" t="s">
        <v>307</v>
      </c>
      <c r="B112" s="60" t="s">
        <v>308</v>
      </c>
      <c r="C112" s="61" t="s">
        <v>309</v>
      </c>
      <c r="D112" s="62"/>
      <c r="E112" s="117">
        <v>1.4510400000000001</v>
      </c>
      <c r="F112" s="117" t="s">
        <v>65</v>
      </c>
      <c r="G112" s="117" t="s">
        <v>65</v>
      </c>
      <c r="H112" s="166">
        <v>2.2184210000000002</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34668028</v>
      </c>
      <c r="AL112" s="40" t="s">
        <v>310</v>
      </c>
    </row>
    <row r="113" spans="1:38" ht="26.25" customHeight="1" x14ac:dyDescent="0.2">
      <c r="A113" s="60" t="s">
        <v>307</v>
      </c>
      <c r="B113" s="75" t="s">
        <v>311</v>
      </c>
      <c r="C113" s="76" t="s">
        <v>312</v>
      </c>
      <c r="D113" s="62"/>
      <c r="E113" s="117">
        <v>0.68091699999999988</v>
      </c>
      <c r="F113" s="117" t="s">
        <v>139</v>
      </c>
      <c r="G113" s="117" t="s">
        <v>65</v>
      </c>
      <c r="H113" s="117">
        <v>2.7317589999999994</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2.627E-3</v>
      </c>
      <c r="F114" s="117" t="s">
        <v>65</v>
      </c>
      <c r="G114" s="117" t="s">
        <v>65</v>
      </c>
      <c r="H114" s="117">
        <v>8.9309999999999997E-3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5.6512E-2</v>
      </c>
      <c r="F115" s="117" t="s">
        <v>65</v>
      </c>
      <c r="G115" s="117" t="s">
        <v>65</v>
      </c>
      <c r="H115" s="166">
        <v>0.11335199999999999</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0.14743099999999998</v>
      </c>
      <c r="F116" s="117" t="s">
        <v>139</v>
      </c>
      <c r="G116" s="117" t="s">
        <v>65</v>
      </c>
      <c r="H116" s="117">
        <v>0.33845499999999995</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0.118884</v>
      </c>
      <c r="J119" s="117">
        <v>1.4699249999999999</v>
      </c>
      <c r="K119" s="117">
        <v>1.4699249999999999</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20" t="s">
        <v>65</v>
      </c>
      <c r="F121" s="167">
        <v>0.33600999999999998</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3.1171000000000001E-2</v>
      </c>
      <c r="G125" s="119" t="s">
        <v>65</v>
      </c>
      <c r="H125" s="167" t="s">
        <v>72</v>
      </c>
      <c r="I125" s="167">
        <v>6.1399999999999996E-4</v>
      </c>
      <c r="J125" s="167">
        <v>4.0720000000000001E-3</v>
      </c>
      <c r="K125" s="167">
        <v>8.6090000000000003E-3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2.8954000000000001E-2</v>
      </c>
      <c r="G126" s="119" t="s">
        <v>72</v>
      </c>
      <c r="H126" s="119">
        <v>4.6352999999999998E-2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7.8659999999999997E-3</v>
      </c>
      <c r="F127" s="119">
        <v>1.498E-3</v>
      </c>
      <c r="G127" s="119">
        <v>4.6439999999999997E-3</v>
      </c>
      <c r="H127" s="167">
        <v>1.1E-5</v>
      </c>
      <c r="I127" s="119" t="s">
        <v>72</v>
      </c>
      <c r="J127" s="119" t="s">
        <v>72</v>
      </c>
      <c r="K127" s="119">
        <v>1.7E-5</v>
      </c>
      <c r="L127" s="119" t="s">
        <v>72</v>
      </c>
      <c r="M127" s="119">
        <v>7.6769999999999998E-3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139</v>
      </c>
      <c r="F128" s="119" t="s">
        <v>139</v>
      </c>
      <c r="G128" s="119" t="s">
        <v>139</v>
      </c>
      <c r="H128" s="119" t="s">
        <v>139</v>
      </c>
      <c r="I128" s="119" t="s">
        <v>139</v>
      </c>
      <c r="J128" s="119" t="s">
        <v>139</v>
      </c>
      <c r="K128" s="119" t="s">
        <v>139</v>
      </c>
      <c r="L128" s="119" t="s">
        <v>139</v>
      </c>
      <c r="M128" s="119" t="s">
        <v>139</v>
      </c>
      <c r="N128" s="119" t="s">
        <v>139</v>
      </c>
      <c r="O128" s="119" t="s">
        <v>139</v>
      </c>
      <c r="P128" s="119" t="s">
        <v>139</v>
      </c>
      <c r="Q128" s="119" t="s">
        <v>139</v>
      </c>
      <c r="R128" s="119" t="s">
        <v>139</v>
      </c>
      <c r="S128" s="119" t="s">
        <v>139</v>
      </c>
      <c r="T128" s="119" t="s">
        <v>139</v>
      </c>
      <c r="U128" s="119" t="s">
        <v>139</v>
      </c>
      <c r="V128" s="119" t="s">
        <v>139</v>
      </c>
      <c r="W128" s="119" t="s">
        <v>139</v>
      </c>
      <c r="X128" s="119" t="s">
        <v>139</v>
      </c>
      <c r="Y128" s="119" t="s">
        <v>139</v>
      </c>
      <c r="Z128" s="119" t="s">
        <v>139</v>
      </c>
      <c r="AA128" s="119" t="s">
        <v>139</v>
      </c>
      <c r="AB128" s="119" t="s">
        <v>139</v>
      </c>
      <c r="AC128" s="119" t="s">
        <v>139</v>
      </c>
      <c r="AD128" s="119" t="s">
        <v>139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3.6700000000000014E-4</v>
      </c>
      <c r="F129" s="119">
        <v>1.8440000000000004E-4</v>
      </c>
      <c r="G129" s="119">
        <v>1.8547000000000001E-2</v>
      </c>
      <c r="H129" s="119">
        <v>1.1E-4</v>
      </c>
      <c r="I129" s="119">
        <v>1.8E-5</v>
      </c>
      <c r="J129" s="119">
        <v>3.1999999999999999E-5</v>
      </c>
      <c r="K129" s="119">
        <v>4.4999999999999996E-5</v>
      </c>
      <c r="L129" s="119">
        <v>9.9999999999999995E-7</v>
      </c>
      <c r="M129" s="119">
        <v>9.9200000000000004E-4</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3.7850000000000002E-3</v>
      </c>
      <c r="F130" s="119">
        <v>1.02E-4</v>
      </c>
      <c r="G130" s="119">
        <v>3.1199999999999999E-4</v>
      </c>
      <c r="H130" s="119" t="s">
        <v>72</v>
      </c>
      <c r="I130" s="119">
        <v>1.36E-5</v>
      </c>
      <c r="J130" s="119">
        <v>2.3799999999999999E-5</v>
      </c>
      <c r="K130" s="119">
        <v>3.4E-5</v>
      </c>
      <c r="L130" s="119">
        <v>4.7600000000000003E-7</v>
      </c>
      <c r="M130" s="119">
        <v>4.4900000000000002E-4</v>
      </c>
      <c r="N130" s="119">
        <v>2.370395E-3</v>
      </c>
      <c r="O130" s="119">
        <v>1.8233799999999999E-4</v>
      </c>
      <c r="P130" s="119">
        <v>1.0210899999999999E-4</v>
      </c>
      <c r="Q130" s="119">
        <v>2.9173999999999999E-5</v>
      </c>
      <c r="R130" s="119" t="s">
        <v>72</v>
      </c>
      <c r="S130" s="119">
        <v>4.1000000000000003E-3</v>
      </c>
      <c r="T130" s="119">
        <v>2.5527299999999998E-4</v>
      </c>
      <c r="U130" s="119" t="s">
        <v>72</v>
      </c>
      <c r="V130" s="119" t="s">
        <v>72</v>
      </c>
      <c r="W130" s="119">
        <v>1.3675359999999999E-3</v>
      </c>
      <c r="X130" s="119" t="s">
        <v>72</v>
      </c>
      <c r="Y130" s="119" t="s">
        <v>72</v>
      </c>
      <c r="Z130" s="119" t="s">
        <v>72</v>
      </c>
      <c r="AA130" s="119" t="s">
        <v>72</v>
      </c>
      <c r="AB130" s="119">
        <v>3.6467999999999997E-5</v>
      </c>
      <c r="AC130" s="119">
        <v>3.646762E-3</v>
      </c>
      <c r="AD130" s="119" t="s">
        <v>65</v>
      </c>
      <c r="AE130" s="51"/>
      <c r="AF130" s="117" t="s">
        <v>65</v>
      </c>
      <c r="AG130" s="117" t="s">
        <v>65</v>
      </c>
      <c r="AH130" s="117" t="s">
        <v>65</v>
      </c>
      <c r="AI130" s="117" t="s">
        <v>65</v>
      </c>
      <c r="AJ130" s="117" t="s">
        <v>65</v>
      </c>
      <c r="AK130" s="117">
        <v>1.8233810000000001</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1.4535000000000001E-5</v>
      </c>
      <c r="O131" s="167">
        <v>4.8450000000000002E-6</v>
      </c>
      <c r="P131" s="167">
        <v>5.3294340000000001E-3</v>
      </c>
      <c r="Q131" s="167">
        <v>3.2299999999999999E-5</v>
      </c>
      <c r="R131" s="167">
        <v>8.0749999999999998E-6</v>
      </c>
      <c r="S131" s="119" t="s">
        <v>139</v>
      </c>
      <c r="T131" s="167">
        <v>6.46E-6</v>
      </c>
      <c r="U131" s="119" t="s">
        <v>72</v>
      </c>
      <c r="V131" s="119" t="s">
        <v>72</v>
      </c>
      <c r="W131" s="119">
        <v>1.6149799999999999E-4</v>
      </c>
      <c r="X131" s="119" t="s">
        <v>72</v>
      </c>
      <c r="Y131" s="119" t="s">
        <v>72</v>
      </c>
      <c r="Z131" s="119" t="s">
        <v>72</v>
      </c>
      <c r="AA131" s="119" t="s">
        <v>72</v>
      </c>
      <c r="AB131" s="167">
        <v>6.5000000000000003E-9</v>
      </c>
      <c r="AC131" s="119">
        <v>1.6149799999999999E-2</v>
      </c>
      <c r="AD131" s="119">
        <v>3.22996E-3</v>
      </c>
      <c r="AE131" s="51"/>
      <c r="AF131" s="117" t="s">
        <v>65</v>
      </c>
      <c r="AG131" s="117" t="s">
        <v>65</v>
      </c>
      <c r="AH131" s="117" t="s">
        <v>65</v>
      </c>
      <c r="AI131" s="117" t="s">
        <v>65</v>
      </c>
      <c r="AJ131" s="117" t="s">
        <v>65</v>
      </c>
      <c r="AK131" s="117">
        <v>0.161498</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6.4549999999999998E-3</v>
      </c>
      <c r="F133" s="119">
        <v>1.02E-4</v>
      </c>
      <c r="G133" s="119">
        <v>8.8400000000000002E-4</v>
      </c>
      <c r="H133" s="167" t="s">
        <v>65</v>
      </c>
      <c r="I133" s="119">
        <v>2.7099999999999997E-4</v>
      </c>
      <c r="J133" s="119">
        <v>2.7099999999999997E-4</v>
      </c>
      <c r="K133" s="119">
        <v>3.0200000000000002E-4</v>
      </c>
      <c r="L133" s="119" t="s">
        <v>72</v>
      </c>
      <c r="M133" s="119">
        <v>1.0950000000000001E-3</v>
      </c>
      <c r="N133" s="119">
        <v>2.3499999999999999E-4</v>
      </c>
      <c r="O133" s="119">
        <v>3.8999999999999999E-5</v>
      </c>
      <c r="P133" s="119">
        <v>1.1658E-2</v>
      </c>
      <c r="Q133" s="119">
        <v>1.06E-4</v>
      </c>
      <c r="R133" s="119">
        <v>1.06E-4</v>
      </c>
      <c r="S133" s="119">
        <v>9.7E-5</v>
      </c>
      <c r="T133" s="119">
        <v>1.36E-4</v>
      </c>
      <c r="U133" s="119">
        <v>1.55E-4</v>
      </c>
      <c r="V133" s="119">
        <v>1.253E-3</v>
      </c>
      <c r="W133" s="119">
        <v>2.1100000000000001E-4</v>
      </c>
      <c r="X133" s="134">
        <v>1.03E-7</v>
      </c>
      <c r="Y133" s="134">
        <v>5.5999999999999999E-8</v>
      </c>
      <c r="Z133" s="134">
        <v>4.9999999999999998E-8</v>
      </c>
      <c r="AA133" s="134">
        <v>5.5000000000000003E-8</v>
      </c>
      <c r="AB133" s="134">
        <v>2.6399999999999998E-7</v>
      </c>
      <c r="AC133" s="119">
        <v>1.1739999999999999E-3</v>
      </c>
      <c r="AD133" s="119">
        <v>3.2079999999999999E-3</v>
      </c>
      <c r="AE133" s="51"/>
      <c r="AF133" s="117" t="s">
        <v>65</v>
      </c>
      <c r="AG133" s="117" t="s">
        <v>65</v>
      </c>
      <c r="AH133" s="117" t="s">
        <v>65</v>
      </c>
      <c r="AI133" s="117" t="s">
        <v>65</v>
      </c>
      <c r="AJ133" s="117" t="s">
        <v>65</v>
      </c>
      <c r="AK133" s="62">
        <v>7824</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4.7609999999999996E-3</v>
      </c>
      <c r="F135" s="119">
        <v>2.3806999999999998E-2</v>
      </c>
      <c r="G135" s="119">
        <v>7.94E-4</v>
      </c>
      <c r="H135" s="119" t="s">
        <v>72</v>
      </c>
      <c r="I135" s="167">
        <v>1.2697E-2</v>
      </c>
      <c r="J135" s="167">
        <v>1.2697E-2</v>
      </c>
      <c r="K135" s="119">
        <v>1.2697E-2</v>
      </c>
      <c r="L135" s="119" t="s">
        <v>72</v>
      </c>
      <c r="M135" s="119">
        <v>6.6659999999999997E-2</v>
      </c>
      <c r="N135" s="119" t="s">
        <v>72</v>
      </c>
      <c r="O135" s="119" t="s">
        <v>72</v>
      </c>
      <c r="P135" s="119" t="s">
        <v>72</v>
      </c>
      <c r="Q135" s="119" t="s">
        <v>72</v>
      </c>
      <c r="R135" s="119" t="s">
        <v>72</v>
      </c>
      <c r="S135" s="119" t="s">
        <v>72</v>
      </c>
      <c r="T135" s="119" t="s">
        <v>72</v>
      </c>
      <c r="U135" s="119" t="s">
        <v>72</v>
      </c>
      <c r="V135" s="119" t="s">
        <v>72</v>
      </c>
      <c r="W135" s="119">
        <v>0.12189264800000001</v>
      </c>
      <c r="X135" s="119">
        <v>2.2220009999999999E-3</v>
      </c>
      <c r="Y135" s="119">
        <v>1.0633859999999999E-3</v>
      </c>
      <c r="Z135" s="119">
        <v>1.0633859999999999E-3</v>
      </c>
      <c r="AA135" s="119">
        <v>2.0156729999999999E-3</v>
      </c>
      <c r="AB135" s="119">
        <v>6.3644460000000002E-3</v>
      </c>
      <c r="AC135" s="119">
        <v>6.3485754000000005E-2</v>
      </c>
      <c r="AD135" s="119">
        <v>0.19998012500000001</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2.4625000000000001E-2</v>
      </c>
      <c r="G136" s="119">
        <v>6.7999999999999999E-5</v>
      </c>
      <c r="H136" s="167">
        <v>0.17202300000000001</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3.1700000000000001E-4</v>
      </c>
      <c r="F137" s="119">
        <v>8.83E-4</v>
      </c>
      <c r="G137" s="119">
        <v>5.5999999999999999E-5</v>
      </c>
      <c r="H137" s="119">
        <v>5.2999999999999998E-4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v>3.88E-4</v>
      </c>
      <c r="F139" s="119">
        <v>2.7269999999999998E-3</v>
      </c>
      <c r="G139" s="119" t="s">
        <v>72</v>
      </c>
      <c r="H139" s="119">
        <v>1.65E-4</v>
      </c>
      <c r="I139" s="167">
        <v>0.17566899999999999</v>
      </c>
      <c r="J139" s="167">
        <v>0.17566899999999999</v>
      </c>
      <c r="K139" s="167">
        <v>0.17566899999999999</v>
      </c>
      <c r="L139" s="119" t="s">
        <v>72</v>
      </c>
      <c r="M139" s="119" t="s">
        <v>72</v>
      </c>
      <c r="N139" s="167">
        <v>5.1199999999999998E-4</v>
      </c>
      <c r="O139" s="167">
        <v>1.034E-3</v>
      </c>
      <c r="P139" s="167">
        <v>1.034E-3</v>
      </c>
      <c r="Q139" s="167">
        <v>1.64E-3</v>
      </c>
      <c r="R139" s="167">
        <v>1.5659999999999999E-3</v>
      </c>
      <c r="S139" s="167">
        <v>3.6350000000000002E-3</v>
      </c>
      <c r="T139" s="119" t="s">
        <v>72</v>
      </c>
      <c r="U139" s="119" t="s">
        <v>72</v>
      </c>
      <c r="V139" s="119" t="s">
        <v>72</v>
      </c>
      <c r="W139" s="167">
        <v>1.7687120000000001</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t="s">
        <v>69</v>
      </c>
      <c r="AL140" s="40" t="s">
        <v>151</v>
      </c>
    </row>
    <row r="141" spans="1:38" s="6" customFormat="1" ht="37.5" customHeight="1" thickBot="1" x14ac:dyDescent="0.25">
      <c r="A141" s="79"/>
      <c r="B141" s="80" t="s">
        <v>377</v>
      </c>
      <c r="C141" s="81" t="s">
        <v>378</v>
      </c>
      <c r="D141" s="79" t="s">
        <v>379</v>
      </c>
      <c r="E141" s="16">
        <f>SUM(E14:E140)</f>
        <v>30.809623405626922</v>
      </c>
      <c r="F141" s="16">
        <f t="shared" ref="F141:AD141" si="0">SUM(F14:F140)</f>
        <v>24.381783197965369</v>
      </c>
      <c r="G141" s="16">
        <f t="shared" si="0"/>
        <v>36.084869263474303</v>
      </c>
      <c r="H141" s="16">
        <f t="shared" si="0"/>
        <v>11.55461060700649</v>
      </c>
      <c r="I141" s="16">
        <f t="shared" si="0"/>
        <v>6.9555194518546228</v>
      </c>
      <c r="J141" s="16">
        <f t="shared" si="0"/>
        <v>13.781775651854625</v>
      </c>
      <c r="K141" s="16">
        <f t="shared" si="0"/>
        <v>22.440598851854613</v>
      </c>
      <c r="L141" s="16">
        <f t="shared" si="0"/>
        <v>1.166346792458004</v>
      </c>
      <c r="M141" s="16">
        <f t="shared" si="0"/>
        <v>113.87425084562784</v>
      </c>
      <c r="N141" s="16">
        <f t="shared" si="0"/>
        <v>5.0842556896675362</v>
      </c>
      <c r="O141" s="16">
        <f t="shared" si="0"/>
        <v>0.53751785756472459</v>
      </c>
      <c r="P141" s="16">
        <f t="shared" si="0"/>
        <v>0.20113347749489152</v>
      </c>
      <c r="Q141" s="16">
        <f t="shared" si="0"/>
        <v>0.93250762213452199</v>
      </c>
      <c r="R141" s="16">
        <f>SUM(R14:R140)</f>
        <v>2.8383742194083061</v>
      </c>
      <c r="S141" s="16">
        <f t="shared" si="0"/>
        <v>10.730881650306898</v>
      </c>
      <c r="T141" s="16">
        <f t="shared" si="0"/>
        <v>2.5557056521828101</v>
      </c>
      <c r="U141" s="16">
        <f t="shared" si="0"/>
        <v>1.0450616291395947</v>
      </c>
      <c r="V141" s="16">
        <f t="shared" si="0"/>
        <v>26.0959447752792</v>
      </c>
      <c r="W141" s="16">
        <f t="shared" si="0"/>
        <v>4.8117269820000024</v>
      </c>
      <c r="X141" s="16">
        <f t="shared" si="0"/>
        <v>1.2152543493975001</v>
      </c>
      <c r="Y141" s="16">
        <f t="shared" si="0"/>
        <v>1.1553580484477002</v>
      </c>
      <c r="Z141" s="16">
        <f t="shared" si="0"/>
        <v>0.77205400697909998</v>
      </c>
      <c r="AA141" s="16">
        <f t="shared" si="0"/>
        <v>1.1517011690948</v>
      </c>
      <c r="AB141" s="16">
        <f t="shared" si="0"/>
        <v>4.2944040484191</v>
      </c>
      <c r="AC141" s="16">
        <f t="shared" si="0"/>
        <v>0.43072611250000004</v>
      </c>
      <c r="AD141" s="16">
        <f t="shared" si="0"/>
        <v>0.83048511209999964</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30.809623405626922</v>
      </c>
      <c r="F152" s="11">
        <f t="shared" ref="F152:AD152" si="1">F141 + F151 + IF(AND(OR($B$4="AT",$B$4="BE",$B$4="CH",$B$4="GB",$B$4="IE",$B$4="LT",$B$4="LU",$B$4="NL"),SUM(F143:F149)&gt;0),SUM(F143:F149)-SUM(F27:F33),0)</f>
        <v>24.381783197965369</v>
      </c>
      <c r="G152" s="11">
        <f t="shared" si="1"/>
        <v>36.084869263474303</v>
      </c>
      <c r="H152" s="11">
        <f t="shared" si="1"/>
        <v>11.55461060700649</v>
      </c>
      <c r="I152" s="11">
        <f t="shared" si="1"/>
        <v>6.9555194518546228</v>
      </c>
      <c r="J152" s="11">
        <f t="shared" si="1"/>
        <v>13.781775651854625</v>
      </c>
      <c r="K152" s="11">
        <f t="shared" si="1"/>
        <v>22.440598851854613</v>
      </c>
      <c r="L152" s="11">
        <f t="shared" si="1"/>
        <v>1.166346792458004</v>
      </c>
      <c r="M152" s="11">
        <f t="shared" si="1"/>
        <v>113.87425084562784</v>
      </c>
      <c r="N152" s="11">
        <f t="shared" si="1"/>
        <v>5.0842556896675362</v>
      </c>
      <c r="O152" s="11">
        <f t="shared" si="1"/>
        <v>0.53751785756472459</v>
      </c>
      <c r="P152" s="11">
        <f t="shared" si="1"/>
        <v>0.20113347749489152</v>
      </c>
      <c r="Q152" s="11">
        <f t="shared" si="1"/>
        <v>0.93250762213452199</v>
      </c>
      <c r="R152" s="11">
        <f t="shared" si="1"/>
        <v>2.8383742194083061</v>
      </c>
      <c r="S152" s="11">
        <f t="shared" si="1"/>
        <v>10.730881650306898</v>
      </c>
      <c r="T152" s="11">
        <f t="shared" si="1"/>
        <v>2.5557056521828101</v>
      </c>
      <c r="U152" s="11">
        <f t="shared" si="1"/>
        <v>1.0450616291395947</v>
      </c>
      <c r="V152" s="11">
        <f t="shared" si="1"/>
        <v>26.0959447752792</v>
      </c>
      <c r="W152" s="11">
        <f t="shared" si="1"/>
        <v>4.8117269820000024</v>
      </c>
      <c r="X152" s="11">
        <f t="shared" si="1"/>
        <v>1.2152543493975001</v>
      </c>
      <c r="Y152" s="11">
        <f t="shared" si="1"/>
        <v>1.1553580484477002</v>
      </c>
      <c r="Z152" s="11">
        <f t="shared" si="1"/>
        <v>0.77205400697909998</v>
      </c>
      <c r="AA152" s="11">
        <f t="shared" si="1"/>
        <v>1.1517011690948</v>
      </c>
      <c r="AB152" s="11">
        <f t="shared" si="1"/>
        <v>4.2944040484191</v>
      </c>
      <c r="AC152" s="11">
        <f t="shared" si="1"/>
        <v>0.43072611250000004</v>
      </c>
      <c r="AD152" s="11">
        <f t="shared" si="1"/>
        <v>0.83048511209999964</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30.809623405626922</v>
      </c>
      <c r="F154" s="11">
        <f>F141 + F153 - IF(OR($B$6=2005,$B$6&gt;=2020),SUM(F99:F122),0) + IF(AND(OR($B$4="AT",$B$4="BE",$B$4="CH",$B$4="GB",$B$4="IE",$B$4="LT",$B$4="LU",$B$4="NL"),SUM(F143:F149)&gt;0),SUM(F143:F149)-SUM(F27:F33),0)</f>
        <v>24.381783197965369</v>
      </c>
      <c r="G154" s="11">
        <f>G141 + G153 + IF(AND(OR($B$4="AT",$B$4="BE",$B$4="CH",$B$4="GB",$B$4="IE",$B$4="LT",$B$4="LU",$B$4="NL"),SUM(G143:G149)&gt;0),SUM(G143:G149)-SUM(G27:G33),0)</f>
        <v>36.084869263474303</v>
      </c>
      <c r="H154" s="11">
        <f t="shared" ref="H154:AD154" si="2">H141 + H153 + IF(AND(OR($B$4="AT",$B$4="BE",$B$4="CH",$B$4="GB",$B$4="IE",$B$4="LT",$B$4="LU",$B$4="NL"),SUM(H143:H149)&gt;0),SUM(H143:H149)-SUM(H27:H33),0)</f>
        <v>11.55461060700649</v>
      </c>
      <c r="I154" s="11">
        <f t="shared" si="2"/>
        <v>6.9555194518546228</v>
      </c>
      <c r="J154" s="11">
        <f t="shared" si="2"/>
        <v>13.781775651854625</v>
      </c>
      <c r="K154" s="11">
        <f t="shared" si="2"/>
        <v>22.440598851854613</v>
      </c>
      <c r="L154" s="11">
        <f t="shared" si="2"/>
        <v>1.166346792458004</v>
      </c>
      <c r="M154" s="11">
        <f t="shared" si="2"/>
        <v>113.87425084562784</v>
      </c>
      <c r="N154" s="11">
        <f t="shared" si="2"/>
        <v>5.0842556896675362</v>
      </c>
      <c r="O154" s="11">
        <f t="shared" si="2"/>
        <v>0.53751785756472459</v>
      </c>
      <c r="P154" s="11">
        <f t="shared" si="2"/>
        <v>0.20113347749489152</v>
      </c>
      <c r="Q154" s="11">
        <f t="shared" si="2"/>
        <v>0.93250762213452199</v>
      </c>
      <c r="R154" s="11">
        <f t="shared" si="2"/>
        <v>2.8383742194083061</v>
      </c>
      <c r="S154" s="11">
        <f t="shared" si="2"/>
        <v>10.730881650306898</v>
      </c>
      <c r="T154" s="11">
        <f t="shared" si="2"/>
        <v>2.5557056521828101</v>
      </c>
      <c r="U154" s="11">
        <f t="shared" si="2"/>
        <v>1.0450616291395947</v>
      </c>
      <c r="V154" s="11">
        <f t="shared" si="2"/>
        <v>26.0959447752792</v>
      </c>
      <c r="W154" s="11">
        <f t="shared" si="2"/>
        <v>4.8117269820000024</v>
      </c>
      <c r="X154" s="11">
        <f t="shared" si="2"/>
        <v>1.2152543493975001</v>
      </c>
      <c r="Y154" s="11">
        <f t="shared" si="2"/>
        <v>1.1553580484477002</v>
      </c>
      <c r="Z154" s="11">
        <f t="shared" si="2"/>
        <v>0.77205400697909998</v>
      </c>
      <c r="AA154" s="11">
        <f t="shared" si="2"/>
        <v>1.1517011690948</v>
      </c>
      <c r="AB154" s="11">
        <f t="shared" si="2"/>
        <v>4.2944040484191</v>
      </c>
      <c r="AC154" s="11">
        <f t="shared" si="2"/>
        <v>0.43072611250000004</v>
      </c>
      <c r="AD154" s="11">
        <f t="shared" si="2"/>
        <v>0.83048511209999964</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129">
        <v>0.52604399999999996</v>
      </c>
      <c r="F157" s="129">
        <v>2.0549000000000001E-2</v>
      </c>
      <c r="G157" s="129">
        <v>4.1097000000000002E-2</v>
      </c>
      <c r="H157" s="129" t="s">
        <v>72</v>
      </c>
      <c r="I157" s="129">
        <v>8.2190000000000006E-3</v>
      </c>
      <c r="J157" s="129">
        <v>8.2190000000000006E-3</v>
      </c>
      <c r="K157" s="129">
        <v>8.2190000000000006E-3</v>
      </c>
      <c r="L157" s="129">
        <v>3.9449999999999997E-3</v>
      </c>
      <c r="M157" s="129">
        <v>4.5206999999999997E-2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129">
        <v>1767.1787400000001</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129">
        <v>1.0612999999999999E-2</v>
      </c>
      <c r="F158" s="129">
        <v>1.03E-4</v>
      </c>
      <c r="G158" s="129">
        <v>1.0300000000000001E-3</v>
      </c>
      <c r="H158" s="129" t="s">
        <v>72</v>
      </c>
      <c r="I158" s="129">
        <v>2.0599999999999999E-4</v>
      </c>
      <c r="J158" s="129">
        <v>2.0599999999999999E-4</v>
      </c>
      <c r="K158" s="129">
        <v>2.0599999999999999E-4</v>
      </c>
      <c r="L158" s="129">
        <v>9.8999999999999994E-5</v>
      </c>
      <c r="M158" s="129">
        <v>2.0609999999999999E-3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129">
        <v>44.305351000000002</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29">
        <v>22.197330999999998</v>
      </c>
      <c r="F159" s="129">
        <v>0.82157599999999997</v>
      </c>
      <c r="G159" s="129">
        <v>6.3339999999999996</v>
      </c>
      <c r="H159" s="129" t="s">
        <v>72</v>
      </c>
      <c r="I159" s="129">
        <v>1.268033</v>
      </c>
      <c r="J159" s="129">
        <v>1.3714710000000001</v>
      </c>
      <c r="K159" s="129">
        <v>1.3714710000000001</v>
      </c>
      <c r="L159" s="129">
        <v>0.17730299999999999</v>
      </c>
      <c r="M159" s="129">
        <v>2.1978000000000004</v>
      </c>
      <c r="N159" s="129">
        <v>4.8860000000000001E-2</v>
      </c>
      <c r="O159" s="129">
        <v>5.0200000000000002E-3</v>
      </c>
      <c r="P159" s="129">
        <v>6.8600000000000015E-3</v>
      </c>
      <c r="Q159" s="129">
        <v>1.393E-2</v>
      </c>
      <c r="R159" s="129">
        <v>0.1522</v>
      </c>
      <c r="S159" s="129">
        <v>5.9400000000000001E-2</v>
      </c>
      <c r="T159" s="129">
        <v>6.6520000000000001</v>
      </c>
      <c r="U159" s="129">
        <v>9.1199999999999996E-3</v>
      </c>
      <c r="V159" s="129">
        <v>0.35639999999999999</v>
      </c>
      <c r="W159" s="129">
        <v>0.10831</v>
      </c>
      <c r="X159" s="129">
        <v>1.209E-3</v>
      </c>
      <c r="Y159" s="129">
        <v>7.0699999999999999E-3</v>
      </c>
      <c r="Z159" s="129">
        <v>5.0200000000000002E-3</v>
      </c>
      <c r="AA159" s="129">
        <v>1.9369999999999999E-3</v>
      </c>
      <c r="AB159" s="129">
        <v>1.5236E-2</v>
      </c>
      <c r="AC159" s="129">
        <v>3.6060000000000002E-2</v>
      </c>
      <c r="AD159" s="129">
        <v>0.12034599999999999</v>
      </c>
      <c r="AE159" s="54"/>
      <c r="AF159" s="129">
        <v>11931.7</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8.3099999999999997E-3</v>
      </c>
      <c r="F163" s="130">
        <v>2.4930000000000001E-2</v>
      </c>
      <c r="G163" s="130">
        <v>1.6620000000000001E-3</v>
      </c>
      <c r="H163" s="130">
        <v>1.6620000000000001E-3</v>
      </c>
      <c r="I163" s="297">
        <v>0.11865299999999999</v>
      </c>
      <c r="J163" s="297">
        <v>0.14502100000000001</v>
      </c>
      <c r="K163" s="297">
        <v>0.22412299999999999</v>
      </c>
      <c r="L163" s="297">
        <v>1.0678999999999999E-2</v>
      </c>
      <c r="M163" s="130">
        <v>0.24929999999999999</v>
      </c>
      <c r="N163" s="130" t="s">
        <v>72</v>
      </c>
      <c r="O163" s="130" t="s">
        <v>72</v>
      </c>
      <c r="P163" s="130" t="s">
        <v>72</v>
      </c>
      <c r="Q163" s="130" t="s">
        <v>72</v>
      </c>
      <c r="R163" s="130" t="s">
        <v>72</v>
      </c>
      <c r="S163" s="130" t="s">
        <v>72</v>
      </c>
      <c r="T163" s="130" t="s">
        <v>72</v>
      </c>
      <c r="U163" s="130" t="s">
        <v>72</v>
      </c>
      <c r="V163" s="130" t="s">
        <v>72</v>
      </c>
      <c r="W163" s="297">
        <v>1.3184E-2</v>
      </c>
      <c r="X163" s="130" t="s">
        <v>72</v>
      </c>
      <c r="Y163" s="130" t="s">
        <v>72</v>
      </c>
      <c r="Z163" s="130" t="s">
        <v>72</v>
      </c>
      <c r="AA163" s="130" t="s">
        <v>72</v>
      </c>
      <c r="AB163" s="130" t="s">
        <v>72</v>
      </c>
      <c r="AC163" s="130" t="s">
        <v>72</v>
      </c>
      <c r="AD163" s="297">
        <v>1.3179999999999999E-3</v>
      </c>
      <c r="AE163" s="55"/>
      <c r="AF163" s="130" t="s">
        <v>65</v>
      </c>
      <c r="AG163" s="130" t="s">
        <v>65</v>
      </c>
      <c r="AH163" s="130" t="s">
        <v>65</v>
      </c>
      <c r="AI163" s="130" t="s">
        <v>65</v>
      </c>
      <c r="AJ163" s="130" t="s">
        <v>65</v>
      </c>
      <c r="AK163" s="130">
        <v>83.1</v>
      </c>
      <c r="AL163" s="50" t="s">
        <v>425</v>
      </c>
    </row>
    <row r="164" spans="1:38" ht="26.25" customHeight="1" thickBot="1" x14ac:dyDescent="0.25">
      <c r="A164" s="50" t="s">
        <v>420</v>
      </c>
      <c r="B164" s="50" t="s">
        <v>426</v>
      </c>
      <c r="C164" s="101" t="s">
        <v>427</v>
      </c>
      <c r="D164" s="102"/>
      <c r="E164" s="130" t="s">
        <v>69</v>
      </c>
      <c r="F164" s="296">
        <v>39.859000000000002</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c r="AG164" s="130"/>
      <c r="AH164" s="130"/>
      <c r="AI164" s="130"/>
      <c r="AJ164" s="130"/>
      <c r="AK164" s="130"/>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pane ySplit="13" topLeftCell="A23" activePane="bottomLeft" state="frozen"/>
      <selection pane="bottomLeft" activeCell="B8" sqref="B8"/>
    </sheetView>
  </sheetViews>
  <sheetFormatPr defaultColWidth="8.7109375" defaultRowHeight="12.75" x14ac:dyDescent="0.2"/>
  <cols>
    <col min="1" max="2" width="21.42578125" style="1" customWidth="1"/>
    <col min="3" max="3" width="46.42578125" style="15" customWidth="1"/>
    <col min="4" max="4" width="7.28515625" style="1" customWidth="1"/>
    <col min="5" max="7" width="8.5703125" style="1" customWidth="1"/>
    <col min="8" max="8" width="9" style="1" customWidth="1"/>
    <col min="9" max="24" width="8.5703125" style="1" customWidth="1"/>
    <col min="25" max="25" width="8.7109375" style="1" customWidth="1"/>
    <col min="26" max="30" width="8.5703125" style="1" customWidth="1"/>
    <col min="31" max="31" width="2.28515625" style="1" customWidth="1"/>
    <col min="32" max="37" width="8.5703125" style="1" customWidth="1"/>
    <col min="38" max="38" width="25.5703125" style="1" customWidth="1"/>
    <col min="39" max="16384" width="8.7109375" style="1"/>
  </cols>
  <sheetData>
    <row r="1" spans="1:38" ht="22.5" customHeight="1" x14ac:dyDescent="0.2">
      <c r="A1" s="23" t="s">
        <v>0</v>
      </c>
      <c r="B1" s="24"/>
      <c r="C1" s="25"/>
      <c r="I1" s="151"/>
    </row>
    <row r="2" spans="1:38" x14ac:dyDescent="0.2">
      <c r="A2" s="26" t="s">
        <v>1</v>
      </c>
      <c r="B2" s="24"/>
      <c r="C2" s="25"/>
    </row>
    <row r="3" spans="1:38" x14ac:dyDescent="0.2">
      <c r="B3" s="24"/>
      <c r="C3" s="25"/>
      <c r="F3" s="24"/>
      <c r="R3" s="2"/>
      <c r="S3" s="2"/>
      <c r="T3" s="2"/>
      <c r="U3" s="2"/>
      <c r="V3" s="2"/>
    </row>
    <row r="4" spans="1:38" x14ac:dyDescent="0.2">
      <c r="A4" s="26" t="s">
        <v>2</v>
      </c>
      <c r="B4" s="17" t="s">
        <v>3</v>
      </c>
      <c r="C4" s="27" t="s">
        <v>4</v>
      </c>
      <c r="R4" s="2"/>
      <c r="S4" s="2"/>
      <c r="T4" s="2"/>
      <c r="U4" s="2"/>
      <c r="V4" s="2"/>
    </row>
    <row r="5" spans="1:38" x14ac:dyDescent="0.2">
      <c r="A5" s="26" t="s">
        <v>5</v>
      </c>
      <c r="B5" s="150">
        <v>45366</v>
      </c>
      <c r="C5" s="27" t="s">
        <v>6</v>
      </c>
      <c r="R5" s="2"/>
      <c r="S5" s="2"/>
      <c r="T5" s="2"/>
      <c r="U5" s="2"/>
      <c r="V5" s="2"/>
    </row>
    <row r="6" spans="1:38" x14ac:dyDescent="0.2">
      <c r="A6" s="26" t="s">
        <v>7</v>
      </c>
      <c r="B6" s="17">
        <v>2014</v>
      </c>
      <c r="C6" s="27" t="s">
        <v>8</v>
      </c>
      <c r="R6" s="28"/>
      <c r="S6" s="28"/>
      <c r="T6" s="28"/>
      <c r="U6" s="28"/>
      <c r="V6" s="28"/>
    </row>
    <row r="7" spans="1:38" x14ac:dyDescent="0.2">
      <c r="A7" s="26" t="s">
        <v>9</v>
      </c>
      <c r="B7" s="17" t="s">
        <v>440</v>
      </c>
      <c r="C7" s="27" t="s">
        <v>10</v>
      </c>
      <c r="R7" s="2"/>
      <c r="S7" s="2"/>
      <c r="T7" s="2"/>
      <c r="U7" s="2"/>
      <c r="V7" s="2"/>
    </row>
    <row r="8" spans="1:38" x14ac:dyDescent="0.2">
      <c r="A8" s="6"/>
      <c r="B8" s="24"/>
      <c r="C8" s="25"/>
      <c r="R8" s="2"/>
      <c r="S8" s="2"/>
      <c r="T8" s="2"/>
      <c r="U8" s="2"/>
      <c r="V8" s="2"/>
      <c r="AF8" s="28"/>
    </row>
    <row r="9" spans="1:38" ht="13.5" thickBot="1" x14ac:dyDescent="0.25">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x14ac:dyDescent="0.25">
      <c r="A10" s="336" t="str">
        <f>B4&amp;": "&amp;B5&amp;": "&amp;B6</f>
        <v>EE: 45366: 2014</v>
      </c>
      <c r="B10" s="338" t="s">
        <v>11</v>
      </c>
      <c r="C10" s="339"/>
      <c r="D10" s="340"/>
      <c r="E10" s="326" t="s">
        <v>12</v>
      </c>
      <c r="F10" s="327"/>
      <c r="G10" s="327"/>
      <c r="H10" s="328"/>
      <c r="I10" s="326" t="s">
        <v>13</v>
      </c>
      <c r="J10" s="327"/>
      <c r="K10" s="327"/>
      <c r="L10" s="328"/>
      <c r="M10" s="344" t="s">
        <v>14</v>
      </c>
      <c r="N10" s="326" t="s">
        <v>15</v>
      </c>
      <c r="O10" s="327"/>
      <c r="P10" s="328"/>
      <c r="Q10" s="326" t="s">
        <v>16</v>
      </c>
      <c r="R10" s="327"/>
      <c r="S10" s="327"/>
      <c r="T10" s="327"/>
      <c r="U10" s="327"/>
      <c r="V10" s="328"/>
      <c r="W10" s="326" t="s">
        <v>17</v>
      </c>
      <c r="X10" s="327"/>
      <c r="Y10" s="327"/>
      <c r="Z10" s="327"/>
      <c r="AA10" s="327"/>
      <c r="AB10" s="327"/>
      <c r="AC10" s="327"/>
      <c r="AD10" s="328"/>
      <c r="AE10" s="33"/>
      <c r="AF10" s="326" t="s">
        <v>18</v>
      </c>
      <c r="AG10" s="327"/>
      <c r="AH10" s="327"/>
      <c r="AI10" s="327"/>
      <c r="AJ10" s="327"/>
      <c r="AK10" s="327"/>
      <c r="AL10" s="328"/>
    </row>
    <row r="11" spans="1:38" ht="15" customHeight="1" thickBot="1" x14ac:dyDescent="0.25">
      <c r="A11" s="337"/>
      <c r="B11" s="341"/>
      <c r="C11" s="342"/>
      <c r="D11" s="343"/>
      <c r="E11" s="329"/>
      <c r="F11" s="330"/>
      <c r="G11" s="330"/>
      <c r="H11" s="331"/>
      <c r="I11" s="329"/>
      <c r="J11" s="330"/>
      <c r="K11" s="330"/>
      <c r="L11" s="331"/>
      <c r="M11" s="345"/>
      <c r="N11" s="329"/>
      <c r="O11" s="330"/>
      <c r="P11" s="331"/>
      <c r="Q11" s="329"/>
      <c r="R11" s="330"/>
      <c r="S11" s="330"/>
      <c r="T11" s="330"/>
      <c r="U11" s="330"/>
      <c r="V11" s="331"/>
      <c r="W11" s="108"/>
      <c r="X11" s="332" t="s">
        <v>19</v>
      </c>
      <c r="Y11" s="333"/>
      <c r="Z11" s="333"/>
      <c r="AA11" s="333"/>
      <c r="AB11" s="334"/>
      <c r="AC11" s="109"/>
      <c r="AD11" s="110"/>
      <c r="AE11" s="34"/>
      <c r="AF11" s="329"/>
      <c r="AG11" s="330"/>
      <c r="AH11" s="330"/>
      <c r="AI11" s="330"/>
      <c r="AJ11" s="330"/>
      <c r="AK11" s="330"/>
      <c r="AL11" s="331"/>
    </row>
    <row r="12" spans="1:38" ht="52.5" customHeight="1" thickBot="1" x14ac:dyDescent="0.25">
      <c r="A12" s="337"/>
      <c r="B12" s="341"/>
      <c r="C12" s="342"/>
      <c r="D12" s="343"/>
      <c r="E12" s="104" t="s">
        <v>20</v>
      </c>
      <c r="F12" s="104" t="s">
        <v>21</v>
      </c>
      <c r="G12" s="104" t="s">
        <v>22</v>
      </c>
      <c r="H12" s="104" t="s">
        <v>23</v>
      </c>
      <c r="I12" s="104" t="s">
        <v>24</v>
      </c>
      <c r="J12" s="105" t="s">
        <v>25</v>
      </c>
      <c r="K12" s="105" t="s">
        <v>26</v>
      </c>
      <c r="L12" s="106" t="s">
        <v>27</v>
      </c>
      <c r="M12" s="104" t="s">
        <v>28</v>
      </c>
      <c r="N12" s="105" t="s">
        <v>29</v>
      </c>
      <c r="O12" s="105" t="s">
        <v>30</v>
      </c>
      <c r="P12" s="105" t="s">
        <v>31</v>
      </c>
      <c r="Q12" s="105" t="s">
        <v>32</v>
      </c>
      <c r="R12" s="105" t="s">
        <v>33</v>
      </c>
      <c r="S12" s="105" t="s">
        <v>34</v>
      </c>
      <c r="T12" s="105" t="s">
        <v>35</v>
      </c>
      <c r="U12" s="105" t="s">
        <v>36</v>
      </c>
      <c r="V12" s="105" t="s">
        <v>37</v>
      </c>
      <c r="W12" s="104" t="s">
        <v>38</v>
      </c>
      <c r="X12" s="104" t="s">
        <v>39</v>
      </c>
      <c r="Y12" s="104" t="s">
        <v>40</v>
      </c>
      <c r="Z12" s="104" t="s">
        <v>41</v>
      </c>
      <c r="AA12" s="104" t="s">
        <v>42</v>
      </c>
      <c r="AB12" s="104" t="s">
        <v>43</v>
      </c>
      <c r="AC12" s="105" t="s">
        <v>44</v>
      </c>
      <c r="AD12" s="105" t="s">
        <v>45</v>
      </c>
      <c r="AE12" s="35"/>
      <c r="AF12" s="104" t="s">
        <v>46</v>
      </c>
      <c r="AG12" s="104" t="s">
        <v>47</v>
      </c>
      <c r="AH12" s="104" t="s">
        <v>48</v>
      </c>
      <c r="AI12" s="104" t="s">
        <v>49</v>
      </c>
      <c r="AJ12" s="104" t="s">
        <v>50</v>
      </c>
      <c r="AK12" s="104" t="s">
        <v>51</v>
      </c>
      <c r="AL12" s="107" t="s">
        <v>52</v>
      </c>
    </row>
    <row r="13" spans="1:38" ht="37.5" customHeight="1" thickBot="1" x14ac:dyDescent="0.25">
      <c r="A13" s="36" t="s">
        <v>53</v>
      </c>
      <c r="B13" s="36" t="s">
        <v>54</v>
      </c>
      <c r="C13" s="37" t="s">
        <v>55</v>
      </c>
      <c r="D13" s="36" t="s">
        <v>56</v>
      </c>
      <c r="E13" s="36" t="s">
        <v>57</v>
      </c>
      <c r="F13" s="36" t="s">
        <v>57</v>
      </c>
      <c r="G13" s="36" t="s">
        <v>57</v>
      </c>
      <c r="H13" s="36" t="s">
        <v>57</v>
      </c>
      <c r="I13" s="36" t="s">
        <v>57</v>
      </c>
      <c r="J13" s="36" t="s">
        <v>57</v>
      </c>
      <c r="K13" s="36" t="s">
        <v>57</v>
      </c>
      <c r="L13" s="36" t="s">
        <v>57</v>
      </c>
      <c r="M13" s="36" t="s">
        <v>57</v>
      </c>
      <c r="N13" s="36" t="s">
        <v>58</v>
      </c>
      <c r="O13" s="36" t="s">
        <v>58</v>
      </c>
      <c r="P13" s="36" t="s">
        <v>58</v>
      </c>
      <c r="Q13" s="36" t="s">
        <v>58</v>
      </c>
      <c r="R13" s="36" t="s">
        <v>58</v>
      </c>
      <c r="S13" s="36" t="s">
        <v>58</v>
      </c>
      <c r="T13" s="36" t="s">
        <v>58</v>
      </c>
      <c r="U13" s="36" t="s">
        <v>58</v>
      </c>
      <c r="V13" s="36" t="s">
        <v>58</v>
      </c>
      <c r="W13" s="36" t="s">
        <v>59</v>
      </c>
      <c r="X13" s="36" t="s">
        <v>58</v>
      </c>
      <c r="Y13" s="36" t="s">
        <v>58</v>
      </c>
      <c r="Z13" s="36" t="s">
        <v>58</v>
      </c>
      <c r="AA13" s="36" t="s">
        <v>58</v>
      </c>
      <c r="AB13" s="36" t="s">
        <v>58</v>
      </c>
      <c r="AC13" s="36" t="s">
        <v>60</v>
      </c>
      <c r="AD13" s="36" t="s">
        <v>60</v>
      </c>
      <c r="AE13" s="38"/>
      <c r="AF13" s="36" t="s">
        <v>61</v>
      </c>
      <c r="AG13" s="36" t="s">
        <v>61</v>
      </c>
      <c r="AH13" s="36" t="s">
        <v>61</v>
      </c>
      <c r="AI13" s="36" t="s">
        <v>61</v>
      </c>
      <c r="AJ13" s="36" t="s">
        <v>61</v>
      </c>
      <c r="AK13" s="36"/>
      <c r="AL13" s="39"/>
    </row>
    <row r="14" spans="1:38" ht="26.25" customHeight="1" thickBot="1" x14ac:dyDescent="0.25">
      <c r="A14" s="60" t="s">
        <v>62</v>
      </c>
      <c r="B14" s="60" t="s">
        <v>63</v>
      </c>
      <c r="C14" s="61" t="s">
        <v>64</v>
      </c>
      <c r="D14" s="62"/>
      <c r="E14" s="166">
        <v>12.316394000000001</v>
      </c>
      <c r="F14" s="117">
        <v>0.63950200000000001</v>
      </c>
      <c r="G14" s="117">
        <v>41.519672</v>
      </c>
      <c r="H14" s="166">
        <v>5.4429999999999999E-3</v>
      </c>
      <c r="I14" s="117">
        <v>3.6314579999999999</v>
      </c>
      <c r="J14" s="117">
        <v>7.6701180000000004</v>
      </c>
      <c r="K14" s="117">
        <v>8.5958059999999996</v>
      </c>
      <c r="L14" s="166">
        <v>0.107845</v>
      </c>
      <c r="M14" s="166">
        <v>1.8330120000000001</v>
      </c>
      <c r="N14" s="117">
        <v>2.441659</v>
      </c>
      <c r="O14" s="117">
        <v>0.22109599999999999</v>
      </c>
      <c r="P14" s="117">
        <v>0.13403000000000001</v>
      </c>
      <c r="Q14" s="117">
        <v>0.98974600000000001</v>
      </c>
      <c r="R14" s="117">
        <v>2.72282</v>
      </c>
      <c r="S14" s="117">
        <v>2.3532899999999999</v>
      </c>
      <c r="T14" s="117">
        <v>1.743449</v>
      </c>
      <c r="U14" s="117">
        <v>1.342584</v>
      </c>
      <c r="V14" s="117">
        <v>14.565832</v>
      </c>
      <c r="W14" s="166">
        <v>1.4728810000000001</v>
      </c>
      <c r="X14" s="166">
        <v>7.2223999999999997E-2</v>
      </c>
      <c r="Y14" s="166">
        <v>0.110513</v>
      </c>
      <c r="Z14" s="166">
        <v>3.8074999999999998E-2</v>
      </c>
      <c r="AA14" s="166">
        <v>2.9803E-2</v>
      </c>
      <c r="AB14" s="204">
        <v>0.250614</v>
      </c>
      <c r="AC14" s="117">
        <v>0.145678</v>
      </c>
      <c r="AD14" s="117">
        <v>0.66518600000000006</v>
      </c>
      <c r="AE14" s="51"/>
      <c r="AF14" s="117">
        <v>1733.16</v>
      </c>
      <c r="AG14" s="62">
        <v>121842.76</v>
      </c>
      <c r="AH14" s="166">
        <v>8864.1</v>
      </c>
      <c r="AI14" s="62">
        <v>13469</v>
      </c>
      <c r="AJ14" s="62">
        <v>2081.0250000000001</v>
      </c>
      <c r="AK14" s="117" t="s">
        <v>65</v>
      </c>
      <c r="AL14" s="40" t="s">
        <v>61</v>
      </c>
    </row>
    <row r="15" spans="1:38" ht="26.25" customHeight="1" thickBot="1" x14ac:dyDescent="0.25">
      <c r="A15" s="60" t="s">
        <v>66</v>
      </c>
      <c r="B15" s="60" t="s">
        <v>67</v>
      </c>
      <c r="C15" s="61" t="s">
        <v>68</v>
      </c>
      <c r="D15" s="62"/>
      <c r="E15" s="117" t="s">
        <v>69</v>
      </c>
      <c r="F15" s="117" t="s">
        <v>69</v>
      </c>
      <c r="G15" s="117" t="s">
        <v>69</v>
      </c>
      <c r="H15" s="117" t="s">
        <v>69</v>
      </c>
      <c r="I15" s="117" t="s">
        <v>69</v>
      </c>
      <c r="J15" s="117" t="s">
        <v>69</v>
      </c>
      <c r="K15" s="117" t="s">
        <v>69</v>
      </c>
      <c r="L15" s="117" t="s">
        <v>69</v>
      </c>
      <c r="M15" s="117" t="s">
        <v>69</v>
      </c>
      <c r="N15" s="117" t="s">
        <v>69</v>
      </c>
      <c r="O15" s="117" t="s">
        <v>69</v>
      </c>
      <c r="P15" s="117" t="s">
        <v>69</v>
      </c>
      <c r="Q15" s="117" t="s">
        <v>69</v>
      </c>
      <c r="R15" s="117" t="s">
        <v>69</v>
      </c>
      <c r="S15" s="117" t="s">
        <v>69</v>
      </c>
      <c r="T15" s="117" t="s">
        <v>69</v>
      </c>
      <c r="U15" s="117" t="s">
        <v>69</v>
      </c>
      <c r="V15" s="117" t="s">
        <v>69</v>
      </c>
      <c r="W15" s="117" t="s">
        <v>69</v>
      </c>
      <c r="X15" s="117" t="s">
        <v>69</v>
      </c>
      <c r="Y15" s="117" t="s">
        <v>69</v>
      </c>
      <c r="Z15" s="117" t="s">
        <v>69</v>
      </c>
      <c r="AA15" s="117" t="s">
        <v>69</v>
      </c>
      <c r="AB15" s="117" t="s">
        <v>69</v>
      </c>
      <c r="AC15" s="117" t="s">
        <v>69</v>
      </c>
      <c r="AD15" s="117" t="s">
        <v>69</v>
      </c>
      <c r="AE15" s="51"/>
      <c r="AF15" s="117" t="s">
        <v>69</v>
      </c>
      <c r="AG15" s="117" t="s">
        <v>69</v>
      </c>
      <c r="AH15" s="117" t="s">
        <v>69</v>
      </c>
      <c r="AI15" s="117" t="s">
        <v>69</v>
      </c>
      <c r="AJ15" s="117" t="s">
        <v>69</v>
      </c>
      <c r="AK15" s="117" t="s">
        <v>69</v>
      </c>
      <c r="AL15" s="40" t="s">
        <v>61</v>
      </c>
    </row>
    <row r="16" spans="1:38" ht="26.25" customHeight="1" thickBot="1" x14ac:dyDescent="0.25">
      <c r="A16" s="60" t="s">
        <v>66</v>
      </c>
      <c r="B16" s="60" t="s">
        <v>70</v>
      </c>
      <c r="C16" s="61" t="s">
        <v>71</v>
      </c>
      <c r="D16" s="62"/>
      <c r="E16" s="117">
        <v>0.25878699999999999</v>
      </c>
      <c r="F16" s="166">
        <v>1.849993</v>
      </c>
      <c r="G16" s="117">
        <v>1.1299619999999999</v>
      </c>
      <c r="H16" s="117">
        <v>0.22978699999999999</v>
      </c>
      <c r="I16" s="117">
        <v>0.22319800000000001</v>
      </c>
      <c r="J16" s="117">
        <v>0.47987600000000002</v>
      </c>
      <c r="K16" s="117">
        <v>0.55799500000000002</v>
      </c>
      <c r="L16" s="117">
        <v>1.4285000000000001E-2</v>
      </c>
      <c r="M16" s="166">
        <v>34.114136000000002</v>
      </c>
      <c r="N16" s="117">
        <v>1.6871000000000001E-2</v>
      </c>
      <c r="O16" s="117">
        <v>9.9700000000000006E-4</v>
      </c>
      <c r="P16" s="117">
        <v>3.4510000000000001E-3</v>
      </c>
      <c r="Q16" s="117">
        <v>6.9020000000000001E-3</v>
      </c>
      <c r="R16" s="117">
        <v>3.4508999999999998E-2</v>
      </c>
      <c r="S16" s="117">
        <v>3.4508999999999998E-2</v>
      </c>
      <c r="T16" s="117">
        <v>1.7253999999999999E-2</v>
      </c>
      <c r="U16" s="117" t="s">
        <v>72</v>
      </c>
      <c r="V16" s="117">
        <v>0.23005700000000001</v>
      </c>
      <c r="W16" s="117">
        <v>1.0802000000000001E-2</v>
      </c>
      <c r="X16" s="117" t="s">
        <v>72</v>
      </c>
      <c r="Y16" s="117" t="s">
        <v>72</v>
      </c>
      <c r="Z16" s="117" t="s">
        <v>72</v>
      </c>
      <c r="AA16" s="117" t="s">
        <v>72</v>
      </c>
      <c r="AB16" s="117" t="s">
        <v>72</v>
      </c>
      <c r="AC16" s="117" t="s">
        <v>72</v>
      </c>
      <c r="AD16" s="117" t="s">
        <v>72</v>
      </c>
      <c r="AE16" s="51"/>
      <c r="AF16" s="117" t="s">
        <v>65</v>
      </c>
      <c r="AG16" s="117" t="s">
        <v>65</v>
      </c>
      <c r="AH16" s="117" t="s">
        <v>65</v>
      </c>
      <c r="AI16" s="117" t="s">
        <v>65</v>
      </c>
      <c r="AJ16" s="117" t="s">
        <v>65</v>
      </c>
      <c r="AK16" s="117" t="s">
        <v>65</v>
      </c>
      <c r="AL16" s="40" t="s">
        <v>61</v>
      </c>
    </row>
    <row r="17" spans="1:38" ht="26.25" customHeight="1" thickBot="1" x14ac:dyDescent="0.25">
      <c r="A17" s="60" t="s">
        <v>66</v>
      </c>
      <c r="B17" s="60" t="s">
        <v>73</v>
      </c>
      <c r="C17" s="61" t="s">
        <v>74</v>
      </c>
      <c r="D17" s="62"/>
      <c r="E17" s="166">
        <v>6.8999999999999997E-5</v>
      </c>
      <c r="F17" s="117">
        <v>3.0000000000000001E-6</v>
      </c>
      <c r="G17" s="166">
        <v>3.0000000000000001E-6</v>
      </c>
      <c r="H17" s="166" t="s">
        <v>65</v>
      </c>
      <c r="I17" s="117">
        <v>9.9999999999999995E-8</v>
      </c>
      <c r="J17" s="117">
        <v>9.9999999999999995E-8</v>
      </c>
      <c r="K17" s="117">
        <v>9.9999999999999995E-8</v>
      </c>
      <c r="L17" s="117" t="s">
        <v>65</v>
      </c>
      <c r="M17" s="166">
        <v>6.9999999999999999E-6</v>
      </c>
      <c r="N17" s="117" t="s">
        <v>65</v>
      </c>
      <c r="O17" s="117" t="s">
        <v>65</v>
      </c>
      <c r="P17" s="117">
        <v>1.9999999999999999E-7</v>
      </c>
      <c r="Q17" s="117">
        <v>1.9999999999999999E-7</v>
      </c>
      <c r="R17" s="117" t="s">
        <v>65</v>
      </c>
      <c r="S17" s="117" t="s">
        <v>65</v>
      </c>
      <c r="T17" s="117" t="s">
        <v>65</v>
      </c>
      <c r="U17" s="117" t="s">
        <v>65</v>
      </c>
      <c r="V17" s="117" t="s">
        <v>65</v>
      </c>
      <c r="W17" s="166">
        <v>9.9999999999999995E-7</v>
      </c>
      <c r="X17" s="117" t="s">
        <v>65</v>
      </c>
      <c r="Y17" s="117" t="s">
        <v>65</v>
      </c>
      <c r="Z17" s="117" t="s">
        <v>65</v>
      </c>
      <c r="AA17" s="117" t="s">
        <v>65</v>
      </c>
      <c r="AB17" s="117" t="s">
        <v>65</v>
      </c>
      <c r="AC17" s="117" t="s">
        <v>65</v>
      </c>
      <c r="AD17" s="117" t="s">
        <v>65</v>
      </c>
      <c r="AE17" s="51"/>
      <c r="AF17" s="117" t="s">
        <v>65</v>
      </c>
      <c r="AG17" s="117" t="s">
        <v>65</v>
      </c>
      <c r="AH17" s="204">
        <v>1.8</v>
      </c>
      <c r="AI17" s="117" t="s">
        <v>65</v>
      </c>
      <c r="AJ17" s="117" t="s">
        <v>65</v>
      </c>
      <c r="AK17" s="117" t="s">
        <v>65</v>
      </c>
      <c r="AL17" s="40" t="s">
        <v>61</v>
      </c>
    </row>
    <row r="18" spans="1:38" ht="26.25" customHeight="1" thickBot="1" x14ac:dyDescent="0.25">
      <c r="A18" s="60" t="s">
        <v>66</v>
      </c>
      <c r="B18" s="60" t="s">
        <v>75</v>
      </c>
      <c r="C18" s="61" t="s">
        <v>76</v>
      </c>
      <c r="D18" s="62"/>
      <c r="E18" s="166">
        <v>6.5919999999999998E-3</v>
      </c>
      <c r="F18" s="166">
        <v>4.8440000000000002E-3</v>
      </c>
      <c r="G18" s="166">
        <v>8.4449999999999994E-3</v>
      </c>
      <c r="H18" s="117">
        <v>1.5E-5</v>
      </c>
      <c r="I18" s="166">
        <v>4.2490000000000002E-3</v>
      </c>
      <c r="J18" s="166">
        <v>4.7400000000000003E-3</v>
      </c>
      <c r="K18" s="166">
        <v>5.0819999999999997E-3</v>
      </c>
      <c r="L18" s="166">
        <v>2.7179999999999999E-4</v>
      </c>
      <c r="M18" s="166">
        <v>5.1492000000000003E-2</v>
      </c>
      <c r="N18" s="166">
        <v>4.9163999999999996E-3</v>
      </c>
      <c r="O18" s="166">
        <v>7.2600000000000003E-5</v>
      </c>
      <c r="P18" s="166">
        <v>2.0330000000000001E-4</v>
      </c>
      <c r="Q18" s="117">
        <v>1.3310000000000001E-4</v>
      </c>
      <c r="R18" s="117">
        <v>3.8559999999999999E-4</v>
      </c>
      <c r="S18" s="117">
        <v>7.8189999999999998E-4</v>
      </c>
      <c r="T18" s="117">
        <v>4.906E-4</v>
      </c>
      <c r="U18" s="117">
        <v>5.49E-5</v>
      </c>
      <c r="V18" s="117">
        <v>7.5748999999999999E-3</v>
      </c>
      <c r="W18" s="166">
        <v>9.7196999999999995E-3</v>
      </c>
      <c r="X18" s="166">
        <v>2.3842999999999998E-3</v>
      </c>
      <c r="Y18" s="166">
        <v>3.0999999999999999E-3</v>
      </c>
      <c r="Z18" s="166">
        <v>1.2017E-3</v>
      </c>
      <c r="AA18" s="166">
        <v>9.5679999999999995E-4</v>
      </c>
      <c r="AB18" s="166">
        <v>7.6429999999999996E-3</v>
      </c>
      <c r="AC18" s="166">
        <v>1.6799999999999998E-5</v>
      </c>
      <c r="AD18" s="166">
        <v>4.6154999999999998E-3</v>
      </c>
      <c r="AE18" s="51"/>
      <c r="AF18" s="117" t="s">
        <v>65</v>
      </c>
      <c r="AG18" s="166">
        <v>27.15</v>
      </c>
      <c r="AH18" s="166">
        <v>56.7</v>
      </c>
      <c r="AI18" s="117" t="s">
        <v>65</v>
      </c>
      <c r="AJ18" s="117" t="s">
        <v>65</v>
      </c>
      <c r="AK18" s="117" t="s">
        <v>65</v>
      </c>
      <c r="AL18" s="40" t="s">
        <v>61</v>
      </c>
    </row>
    <row r="19" spans="1:38" ht="26.25" customHeight="1" thickBot="1" x14ac:dyDescent="0.25">
      <c r="A19" s="60" t="s">
        <v>66</v>
      </c>
      <c r="B19" s="60" t="s">
        <v>77</v>
      </c>
      <c r="C19" s="61" t="s">
        <v>78</v>
      </c>
      <c r="D19" s="62"/>
      <c r="E19" s="166">
        <v>1.7083000000000001E-2</v>
      </c>
      <c r="F19" s="166">
        <v>1.531E-3</v>
      </c>
      <c r="G19" s="166">
        <v>6.3569999999999998E-3</v>
      </c>
      <c r="H19" s="166">
        <v>6.0000000000000002E-5</v>
      </c>
      <c r="I19" s="166">
        <v>3.4600000000000001E-4</v>
      </c>
      <c r="J19" s="166">
        <v>3.9399999999999998E-4</v>
      </c>
      <c r="K19" s="166">
        <v>4.9299999999999995E-4</v>
      </c>
      <c r="L19" s="117">
        <v>1.27E-4</v>
      </c>
      <c r="M19" s="166">
        <v>3.6389999999999999E-3</v>
      </c>
      <c r="N19" s="117">
        <v>1.609E-3</v>
      </c>
      <c r="O19" s="117">
        <v>1.379E-3</v>
      </c>
      <c r="P19" s="117">
        <v>2.6999999999999999E-5</v>
      </c>
      <c r="Q19" s="117">
        <v>4.0699999999999998E-3</v>
      </c>
      <c r="R19" s="117">
        <v>1.8339999999999999E-3</v>
      </c>
      <c r="S19" s="117">
        <v>8.3100000000000003E-4</v>
      </c>
      <c r="T19" s="117">
        <v>2.5035000000000002E-2</v>
      </c>
      <c r="U19" s="117">
        <v>3.0000000000000001E-6</v>
      </c>
      <c r="V19" s="117">
        <v>1.8209999999999999E-3</v>
      </c>
      <c r="W19" s="166">
        <v>1.1100000000000001E-3</v>
      </c>
      <c r="X19" s="166">
        <v>5.8900000000000001E-4</v>
      </c>
      <c r="Y19" s="166">
        <v>6.9200000000000002E-4</v>
      </c>
      <c r="Z19" s="166">
        <v>4.4200000000000001E-4</v>
      </c>
      <c r="AA19" s="166">
        <v>2.3599999999999999E-4</v>
      </c>
      <c r="AB19" s="166">
        <v>1.9580000000000001E-3</v>
      </c>
      <c r="AC19" s="117">
        <v>1.0000000000000001E-5</v>
      </c>
      <c r="AD19" s="117">
        <v>2E-8</v>
      </c>
      <c r="AE19" s="51"/>
      <c r="AF19" s="117">
        <v>91</v>
      </c>
      <c r="AG19" s="117" t="s">
        <v>65</v>
      </c>
      <c r="AH19" s="166">
        <v>167.4</v>
      </c>
      <c r="AI19" s="117">
        <v>2</v>
      </c>
      <c r="AJ19" s="117" t="s">
        <v>65</v>
      </c>
      <c r="AK19" s="117" t="s">
        <v>65</v>
      </c>
      <c r="AL19" s="40" t="s">
        <v>61</v>
      </c>
    </row>
    <row r="20" spans="1:38" ht="26.25" customHeight="1" thickBot="1" x14ac:dyDescent="0.25">
      <c r="A20" s="60" t="s">
        <v>66</v>
      </c>
      <c r="B20" s="60" t="s">
        <v>79</v>
      </c>
      <c r="C20" s="61" t="s">
        <v>80</v>
      </c>
      <c r="D20" s="62"/>
      <c r="E20" s="117">
        <v>5.7489999999999999E-2</v>
      </c>
      <c r="F20" s="117">
        <v>1.1676000000000001E-2</v>
      </c>
      <c r="G20" s="117">
        <v>2.6410000000000001E-3</v>
      </c>
      <c r="H20" s="117">
        <v>2.9599999999999998E-4</v>
      </c>
      <c r="I20" s="117">
        <v>6.9439999999999997E-3</v>
      </c>
      <c r="J20" s="117">
        <v>8.8190000000000004E-3</v>
      </c>
      <c r="K20" s="117">
        <v>1.026E-2</v>
      </c>
      <c r="L20" s="117">
        <v>1.0039999999999999E-3</v>
      </c>
      <c r="M20" s="117">
        <v>2.4011000000000001E-2</v>
      </c>
      <c r="N20" s="117">
        <v>1.5200000000000001E-3</v>
      </c>
      <c r="O20" s="117">
        <v>7.3099999999999999E-4</v>
      </c>
      <c r="P20" s="117">
        <v>2.02E-4</v>
      </c>
      <c r="Q20" s="117">
        <v>1.64E-4</v>
      </c>
      <c r="R20" s="117">
        <v>1.294E-3</v>
      </c>
      <c r="S20" s="117">
        <v>1.152E-3</v>
      </c>
      <c r="T20" s="117">
        <v>9.8700000000000003E-4</v>
      </c>
      <c r="U20" s="117">
        <v>1.06E-4</v>
      </c>
      <c r="V20" s="117">
        <v>9.8305000000000003E-2</v>
      </c>
      <c r="W20" s="117">
        <v>1.9199999999999998E-2</v>
      </c>
      <c r="X20" s="117">
        <v>1.92E-3</v>
      </c>
      <c r="Y20" s="117">
        <v>3.0720000000000001E-3</v>
      </c>
      <c r="Z20" s="117">
        <v>9.6000000000000002E-4</v>
      </c>
      <c r="AA20" s="117">
        <v>7.6800000000000002E-4</v>
      </c>
      <c r="AB20" s="117">
        <v>6.7200000000000003E-3</v>
      </c>
      <c r="AC20" s="117">
        <v>9.6000000000000002E-4</v>
      </c>
      <c r="AD20" s="117">
        <v>1.9999999999999999E-6</v>
      </c>
      <c r="AE20" s="51"/>
      <c r="AF20" s="117" t="s">
        <v>65</v>
      </c>
      <c r="AG20" s="117" t="s">
        <v>65</v>
      </c>
      <c r="AH20" s="166">
        <v>883.8</v>
      </c>
      <c r="AI20" s="117">
        <v>254</v>
      </c>
      <c r="AJ20" s="117" t="s">
        <v>65</v>
      </c>
      <c r="AK20" s="117" t="s">
        <v>65</v>
      </c>
      <c r="AL20" s="40" t="s">
        <v>61</v>
      </c>
    </row>
    <row r="21" spans="1:38" ht="26.25" customHeight="1" thickBot="1" x14ac:dyDescent="0.25">
      <c r="A21" s="60" t="s">
        <v>66</v>
      </c>
      <c r="B21" s="60" t="s">
        <v>81</v>
      </c>
      <c r="C21" s="61" t="s">
        <v>82</v>
      </c>
      <c r="D21" s="62"/>
      <c r="E21" s="117">
        <v>9.9003999999999995E-2</v>
      </c>
      <c r="F21" s="117">
        <v>7.0470000000000003E-3</v>
      </c>
      <c r="G21" s="117">
        <v>0.111152</v>
      </c>
      <c r="H21" s="117">
        <v>3.2499999999999999E-4</v>
      </c>
      <c r="I21" s="117">
        <v>2.2780000000000001E-3</v>
      </c>
      <c r="J21" s="117">
        <v>2.8509999999999998E-3</v>
      </c>
      <c r="K21" s="117">
        <v>4.0419999999999996E-3</v>
      </c>
      <c r="L21" s="117">
        <v>4.6299999999999998E-4</v>
      </c>
      <c r="M21" s="117">
        <v>1.3979999999999999E-2</v>
      </c>
      <c r="N21" s="117">
        <v>6.4900000000000001E-3</v>
      </c>
      <c r="O21" s="117">
        <v>3.3700000000000002E-3</v>
      </c>
      <c r="P21" s="117">
        <v>1.5200000000000001E-4</v>
      </c>
      <c r="Q21" s="117">
        <v>2.0024E-2</v>
      </c>
      <c r="R21" s="117">
        <v>9.129E-3</v>
      </c>
      <c r="S21" s="117">
        <v>3.5669999999999999E-3</v>
      </c>
      <c r="T21" s="117">
        <v>0.10762099999999999</v>
      </c>
      <c r="U21" s="117">
        <v>2.4000000000000001E-5</v>
      </c>
      <c r="V21" s="117">
        <v>1.6962999999999999E-2</v>
      </c>
      <c r="W21" s="117">
        <v>7.1729999999999997E-3</v>
      </c>
      <c r="X21" s="117">
        <v>1.9789999999999999E-3</v>
      </c>
      <c r="Y21" s="117">
        <v>2.588E-3</v>
      </c>
      <c r="Z21" s="117">
        <v>1.4829999999999999E-3</v>
      </c>
      <c r="AA21" s="117">
        <v>9.1600000000000004E-4</v>
      </c>
      <c r="AB21" s="117">
        <v>6.9649999999999998E-3</v>
      </c>
      <c r="AC21" s="117">
        <v>1.35E-4</v>
      </c>
      <c r="AD21" s="117">
        <v>1.9999999999999999E-7</v>
      </c>
      <c r="AE21" s="51"/>
      <c r="AF21" s="117">
        <v>447.32</v>
      </c>
      <c r="AG21" s="117" t="s">
        <v>65</v>
      </c>
      <c r="AH21" s="166">
        <v>925.2</v>
      </c>
      <c r="AI21" s="117">
        <v>27</v>
      </c>
      <c r="AJ21" s="117" t="s">
        <v>65</v>
      </c>
      <c r="AK21" s="117" t="s">
        <v>65</v>
      </c>
      <c r="AL21" s="40" t="s">
        <v>61</v>
      </c>
    </row>
    <row r="22" spans="1:38" ht="26.25" customHeight="1" thickBot="1" x14ac:dyDescent="0.25">
      <c r="A22" s="60" t="s">
        <v>66</v>
      </c>
      <c r="B22" s="64" t="s">
        <v>83</v>
      </c>
      <c r="C22" s="61" t="s">
        <v>84</v>
      </c>
      <c r="D22" s="62"/>
      <c r="E22" s="117">
        <v>1.0018050000000001</v>
      </c>
      <c r="F22" s="117">
        <v>3.6887999999999997E-2</v>
      </c>
      <c r="G22" s="117">
        <v>0.49396699999999999</v>
      </c>
      <c r="H22" s="117">
        <v>2.6899999999999998E-4</v>
      </c>
      <c r="I22" s="117">
        <v>3.5755000000000002E-2</v>
      </c>
      <c r="J22" s="117">
        <v>5.3892000000000002E-2</v>
      </c>
      <c r="K22" s="117">
        <v>0.12922400000000001</v>
      </c>
      <c r="L22" s="117">
        <v>2.5379999999999999E-3</v>
      </c>
      <c r="M22" s="117">
        <v>0.70694500000000005</v>
      </c>
      <c r="N22" s="117">
        <v>9.3756999999999993E-2</v>
      </c>
      <c r="O22" s="117">
        <v>5.5669999999999999E-3</v>
      </c>
      <c r="P22" s="117">
        <v>9.5200000000000005E-4</v>
      </c>
      <c r="Q22" s="117">
        <v>1.9252999999999999E-2</v>
      </c>
      <c r="R22" s="117">
        <v>2.5215000000000001E-2</v>
      </c>
      <c r="S22" s="117">
        <v>2.8452000000000002E-2</v>
      </c>
      <c r="T22" s="117">
        <v>5.7445999999999997E-2</v>
      </c>
      <c r="U22" s="117">
        <v>2.3699999999999999E-4</v>
      </c>
      <c r="V22" s="117">
        <v>0.165967</v>
      </c>
      <c r="W22" s="117">
        <v>1.4959999999999999E-2</v>
      </c>
      <c r="X22" s="117">
        <v>1.0963000000000001E-2</v>
      </c>
      <c r="Y22" s="117">
        <v>1.4826000000000001E-2</v>
      </c>
      <c r="Z22" s="117">
        <v>5.816E-3</v>
      </c>
      <c r="AA22" s="117">
        <v>4.45E-3</v>
      </c>
      <c r="AB22" s="117">
        <v>3.6054999999999997E-2</v>
      </c>
      <c r="AC22" s="117">
        <v>4.385E-3</v>
      </c>
      <c r="AD22" s="117">
        <v>9.3144000000000005E-2</v>
      </c>
      <c r="AE22" s="51"/>
      <c r="AF22" s="117">
        <v>159.66</v>
      </c>
      <c r="AG22" s="117">
        <v>2997.8238240000001</v>
      </c>
      <c r="AH22" s="166">
        <v>924.3</v>
      </c>
      <c r="AI22" s="117">
        <v>8</v>
      </c>
      <c r="AJ22" s="117">
        <v>1390.2908303229999</v>
      </c>
      <c r="AK22" s="117" t="s">
        <v>65</v>
      </c>
      <c r="AL22" s="40" t="s">
        <v>61</v>
      </c>
    </row>
    <row r="23" spans="1:38" ht="26.25" customHeight="1" thickBot="1" x14ac:dyDescent="0.25">
      <c r="A23" s="60" t="s">
        <v>85</v>
      </c>
      <c r="B23" s="64" t="s">
        <v>86</v>
      </c>
      <c r="C23" s="61" t="s">
        <v>87</v>
      </c>
      <c r="D23" s="103"/>
      <c r="E23" s="119">
        <v>0.599831</v>
      </c>
      <c r="F23" s="62">
        <v>7.0408999999999999E-2</v>
      </c>
      <c r="G23" s="62">
        <v>6.2E-4</v>
      </c>
      <c r="H23" s="62">
        <v>2.4399999999999999E-4</v>
      </c>
      <c r="I23" s="62">
        <v>3.2990999999999999E-2</v>
      </c>
      <c r="J23" s="62">
        <v>3.2990999999999999E-2</v>
      </c>
      <c r="K23" s="62">
        <v>3.2990999999999999E-2</v>
      </c>
      <c r="L23" s="119">
        <v>2.3455E-2</v>
      </c>
      <c r="M23" s="62">
        <v>1.034052</v>
      </c>
      <c r="N23" s="117">
        <v>5.025E-3</v>
      </c>
      <c r="O23" s="62">
        <v>3.1E-4</v>
      </c>
      <c r="P23" s="117" t="s">
        <v>72</v>
      </c>
      <c r="Q23" s="117" t="s">
        <v>72</v>
      </c>
      <c r="R23" s="62">
        <v>1.5499999999999999E-3</v>
      </c>
      <c r="S23" s="62">
        <v>5.2699999999999997E-2</v>
      </c>
      <c r="T23" s="62">
        <v>2.1700000000000001E-3</v>
      </c>
      <c r="U23" s="62">
        <v>3.1E-4</v>
      </c>
      <c r="V23" s="62">
        <v>3.1E-2</v>
      </c>
      <c r="W23" s="117" t="s">
        <v>72</v>
      </c>
      <c r="X23" s="62">
        <v>9.3999999999999997E-4</v>
      </c>
      <c r="Y23" s="62">
        <v>1.5399999999999999E-3</v>
      </c>
      <c r="Z23" s="117" t="s">
        <v>72</v>
      </c>
      <c r="AA23" s="117" t="s">
        <v>72</v>
      </c>
      <c r="AB23" s="62">
        <v>2.48E-3</v>
      </c>
      <c r="AC23" s="117" t="s">
        <v>65</v>
      </c>
      <c r="AD23" s="117" t="s">
        <v>65</v>
      </c>
      <c r="AE23" s="51"/>
      <c r="AF23" s="62">
        <v>1313</v>
      </c>
      <c r="AG23" s="117" t="s">
        <v>65</v>
      </c>
      <c r="AH23" s="117" t="s">
        <v>65</v>
      </c>
      <c r="AI23" s="117" t="s">
        <v>65</v>
      </c>
      <c r="AJ23" s="117" t="s">
        <v>65</v>
      </c>
      <c r="AK23" s="117" t="s">
        <v>65</v>
      </c>
      <c r="AL23" s="40" t="s">
        <v>61</v>
      </c>
    </row>
    <row r="24" spans="1:38" ht="26.25" customHeight="1" thickBot="1" x14ac:dyDescent="0.25">
      <c r="A24" s="65" t="s">
        <v>66</v>
      </c>
      <c r="B24" s="64" t="s">
        <v>88</v>
      </c>
      <c r="C24" s="61" t="s">
        <v>89</v>
      </c>
      <c r="D24" s="62"/>
      <c r="E24" s="117">
        <v>0.496809</v>
      </c>
      <c r="F24" s="117">
        <v>0.18870400000000001</v>
      </c>
      <c r="G24" s="117">
        <v>9.5316999999999999E-2</v>
      </c>
      <c r="H24" s="117">
        <v>1.2620000000000001E-3</v>
      </c>
      <c r="I24" s="117">
        <v>0.12545000000000001</v>
      </c>
      <c r="J24" s="117">
        <v>0.15901299999999999</v>
      </c>
      <c r="K24" s="117">
        <v>0.185697</v>
      </c>
      <c r="L24" s="117">
        <v>1.9255000000000001E-2</v>
      </c>
      <c r="M24" s="117">
        <v>0.380436</v>
      </c>
      <c r="N24" s="117">
        <v>3.6733000000000002E-2</v>
      </c>
      <c r="O24" s="117">
        <v>2.0222E-2</v>
      </c>
      <c r="P24" s="117">
        <v>2.101E-3</v>
      </c>
      <c r="Q24" s="117">
        <v>2.7140000000000001E-2</v>
      </c>
      <c r="R24" s="117">
        <v>3.4939999999999999E-2</v>
      </c>
      <c r="S24" s="117">
        <v>2.5633E-2</v>
      </c>
      <c r="T24" s="117">
        <v>2.2669000000000002E-2</v>
      </c>
      <c r="U24" s="117">
        <v>1.7340000000000001E-3</v>
      </c>
      <c r="V24" s="117">
        <v>1.7680750000000001</v>
      </c>
      <c r="W24" s="117">
        <v>0.350267</v>
      </c>
      <c r="X24" s="117">
        <v>3.7562999999999999E-2</v>
      </c>
      <c r="Y24" s="117">
        <v>5.8813999999999998E-2</v>
      </c>
      <c r="Z24" s="117">
        <v>1.9618E-2</v>
      </c>
      <c r="AA24" s="117">
        <v>1.5087E-2</v>
      </c>
      <c r="AB24" s="62">
        <v>0.131082</v>
      </c>
      <c r="AC24" s="117">
        <v>1.7219999999999999E-2</v>
      </c>
      <c r="AD24" s="117">
        <v>2.6999999999999999E-5</v>
      </c>
      <c r="AE24" s="51"/>
      <c r="AF24" s="62">
        <v>586.66</v>
      </c>
      <c r="AG24" s="62" t="s">
        <v>65</v>
      </c>
      <c r="AH24" s="166">
        <v>1134.8999999999999</v>
      </c>
      <c r="AI24" s="62">
        <v>3444</v>
      </c>
      <c r="AJ24" s="62" t="s">
        <v>65</v>
      </c>
      <c r="AK24" s="117" t="s">
        <v>65</v>
      </c>
      <c r="AL24" s="40" t="s">
        <v>61</v>
      </c>
    </row>
    <row r="25" spans="1:38" ht="26.25" customHeight="1" thickBot="1" x14ac:dyDescent="0.25">
      <c r="A25" s="60" t="s">
        <v>90</v>
      </c>
      <c r="B25" s="64" t="s">
        <v>91</v>
      </c>
      <c r="C25" s="66" t="s">
        <v>92</v>
      </c>
      <c r="D25" s="62"/>
      <c r="E25" s="62">
        <v>7.3994000000000004E-2</v>
      </c>
      <c r="F25" s="62">
        <v>1.1544E-2</v>
      </c>
      <c r="G25" s="62">
        <v>6.646E-3</v>
      </c>
      <c r="H25" s="117" t="s">
        <v>72</v>
      </c>
      <c r="I25" s="62">
        <v>4.6500000000000003E-4</v>
      </c>
      <c r="J25" s="62">
        <v>4.6500000000000003E-4</v>
      </c>
      <c r="K25" s="62">
        <v>4.6500000000000003E-4</v>
      </c>
      <c r="L25" s="62">
        <v>2.23E-4</v>
      </c>
      <c r="M25" s="62">
        <v>0.12306400000000001</v>
      </c>
      <c r="N25" s="117" t="s">
        <v>72</v>
      </c>
      <c r="O25" s="117" t="s">
        <v>72</v>
      </c>
      <c r="P25" s="117" t="s">
        <v>72</v>
      </c>
      <c r="Q25" s="117" t="s">
        <v>72</v>
      </c>
      <c r="R25" s="117" t="s">
        <v>72</v>
      </c>
      <c r="S25" s="117" t="s">
        <v>72</v>
      </c>
      <c r="T25" s="117" t="s">
        <v>72</v>
      </c>
      <c r="U25" s="117" t="s">
        <v>72</v>
      </c>
      <c r="V25" s="117" t="s">
        <v>72</v>
      </c>
      <c r="W25" s="117" t="s">
        <v>72</v>
      </c>
      <c r="X25" s="117" t="s">
        <v>72</v>
      </c>
      <c r="Y25" s="117" t="s">
        <v>72</v>
      </c>
      <c r="Z25" s="117" t="s">
        <v>72</v>
      </c>
      <c r="AA25" s="117" t="s">
        <v>72</v>
      </c>
      <c r="AB25" s="117" t="s">
        <v>72</v>
      </c>
      <c r="AC25" s="117" t="s">
        <v>65</v>
      </c>
      <c r="AD25" s="117" t="s">
        <v>65</v>
      </c>
      <c r="AE25" s="51"/>
      <c r="AF25" s="62">
        <v>308.78377399999999</v>
      </c>
      <c r="AG25" s="117" t="s">
        <v>65</v>
      </c>
      <c r="AH25" s="117" t="s">
        <v>65</v>
      </c>
      <c r="AI25" s="117" t="s">
        <v>65</v>
      </c>
      <c r="AJ25" s="117" t="s">
        <v>65</v>
      </c>
      <c r="AK25" s="117" t="s">
        <v>65</v>
      </c>
      <c r="AL25" s="40" t="s">
        <v>61</v>
      </c>
    </row>
    <row r="26" spans="1:38" ht="26.25" customHeight="1" thickBot="1" x14ac:dyDescent="0.25">
      <c r="A26" s="60" t="s">
        <v>90</v>
      </c>
      <c r="B26" s="60" t="s">
        <v>93</v>
      </c>
      <c r="C26" s="61" t="s">
        <v>94</v>
      </c>
      <c r="D26" s="62"/>
      <c r="E26" s="62">
        <v>1.6379999999999999E-3</v>
      </c>
      <c r="F26" s="62">
        <v>3.3630000000000001E-3</v>
      </c>
      <c r="G26" s="62">
        <v>2.8200000000000002E-4</v>
      </c>
      <c r="H26" s="117" t="s">
        <v>72</v>
      </c>
      <c r="I26" s="62">
        <v>1.8E-5</v>
      </c>
      <c r="J26" s="62">
        <v>1.8E-5</v>
      </c>
      <c r="K26" s="62">
        <v>1.8E-5</v>
      </c>
      <c r="L26" s="62">
        <v>7.9999999999999996E-6</v>
      </c>
      <c r="M26" s="62">
        <v>4.6117999999999999E-2</v>
      </c>
      <c r="N26" s="117" t="s">
        <v>72</v>
      </c>
      <c r="O26" s="117" t="s">
        <v>72</v>
      </c>
      <c r="P26" s="117" t="s">
        <v>72</v>
      </c>
      <c r="Q26" s="117" t="s">
        <v>72</v>
      </c>
      <c r="R26" s="117" t="s">
        <v>72</v>
      </c>
      <c r="S26" s="117" t="s">
        <v>72</v>
      </c>
      <c r="T26" s="117" t="s">
        <v>72</v>
      </c>
      <c r="U26" s="117" t="s">
        <v>72</v>
      </c>
      <c r="V26" s="117" t="s">
        <v>72</v>
      </c>
      <c r="W26" s="117" t="s">
        <v>72</v>
      </c>
      <c r="X26" s="117" t="s">
        <v>72</v>
      </c>
      <c r="Y26" s="117" t="s">
        <v>72</v>
      </c>
      <c r="Z26" s="117" t="s">
        <v>72</v>
      </c>
      <c r="AA26" s="117" t="s">
        <v>72</v>
      </c>
      <c r="AB26" s="117" t="s">
        <v>72</v>
      </c>
      <c r="AC26" s="117" t="s">
        <v>65</v>
      </c>
      <c r="AD26" s="117" t="s">
        <v>65</v>
      </c>
      <c r="AE26" s="51"/>
      <c r="AF26" s="62">
        <v>13.762623</v>
      </c>
      <c r="AG26" s="117" t="s">
        <v>65</v>
      </c>
      <c r="AH26" s="117" t="s">
        <v>65</v>
      </c>
      <c r="AI26" s="117" t="s">
        <v>65</v>
      </c>
      <c r="AJ26" s="117" t="s">
        <v>65</v>
      </c>
      <c r="AK26" s="117" t="s">
        <v>65</v>
      </c>
      <c r="AL26" s="40" t="s">
        <v>61</v>
      </c>
    </row>
    <row r="27" spans="1:38" ht="26.25" customHeight="1" thickBot="1" x14ac:dyDescent="0.25">
      <c r="A27" s="60" t="s">
        <v>95</v>
      </c>
      <c r="B27" s="60" t="s">
        <v>96</v>
      </c>
      <c r="C27" s="61" t="s">
        <v>97</v>
      </c>
      <c r="D27" s="62"/>
      <c r="E27" s="117">
        <v>2.9646796566442979</v>
      </c>
      <c r="F27" s="117">
        <v>1.088755994177544</v>
      </c>
      <c r="G27" s="117">
        <v>4.7949170373873685E-3</v>
      </c>
      <c r="H27" s="117">
        <v>0.1409170866082653</v>
      </c>
      <c r="I27" s="117">
        <v>0.14847359643950847</v>
      </c>
      <c r="J27" s="117">
        <v>0.14847359643950847</v>
      </c>
      <c r="K27" s="117">
        <v>0.14847359643950847</v>
      </c>
      <c r="L27" s="62">
        <v>0.11499663111063435</v>
      </c>
      <c r="M27" s="117">
        <v>10.871450990559614</v>
      </c>
      <c r="N27" s="117">
        <v>4.5754641450115435E-4</v>
      </c>
      <c r="O27" s="117">
        <v>5.4663706305671903E-5</v>
      </c>
      <c r="P27" s="117">
        <v>3.0102701010398278E-3</v>
      </c>
      <c r="Q27" s="117">
        <v>8.7054750472452706E-5</v>
      </c>
      <c r="R27" s="117">
        <v>3.1233026594913748E-3</v>
      </c>
      <c r="S27" s="117">
        <v>2.1557653474295166E-3</v>
      </c>
      <c r="T27" s="117">
        <v>5.5274475730605541E-4</v>
      </c>
      <c r="U27" s="117">
        <v>6.4782088333561498E-5</v>
      </c>
      <c r="V27" s="117">
        <v>1.0992596035874339E-2</v>
      </c>
      <c r="W27" s="117">
        <v>0.21051390000000003</v>
      </c>
      <c r="X27" s="117">
        <v>7.0178228474999998E-3</v>
      </c>
      <c r="Y27" s="117">
        <v>7.9260608684999997E-3</v>
      </c>
      <c r="Z27" s="117">
        <v>6.0806393537999994E-3</v>
      </c>
      <c r="AA27" s="117">
        <v>6.9324042910000007E-3</v>
      </c>
      <c r="AB27" s="62">
        <v>2.79569273608E-2</v>
      </c>
      <c r="AC27" s="117">
        <v>2.1051309999999999E-4</v>
      </c>
      <c r="AD27" s="117">
        <v>4.2205E-5</v>
      </c>
      <c r="AE27" s="51"/>
      <c r="AF27" s="156">
        <v>18217.563327</v>
      </c>
      <c r="AG27" s="117" t="s">
        <v>65</v>
      </c>
      <c r="AH27" s="62">
        <v>17.376048000000001</v>
      </c>
      <c r="AI27" s="62">
        <v>203.176154</v>
      </c>
      <c r="AJ27" s="117" t="s">
        <v>65</v>
      </c>
      <c r="AK27" s="117" t="s">
        <v>65</v>
      </c>
      <c r="AL27" s="40" t="s">
        <v>61</v>
      </c>
    </row>
    <row r="28" spans="1:38" ht="26.25" customHeight="1" thickBot="1" x14ac:dyDescent="0.25">
      <c r="A28" s="60" t="s">
        <v>95</v>
      </c>
      <c r="B28" s="60" t="s">
        <v>98</v>
      </c>
      <c r="C28" s="61" t="s">
        <v>99</v>
      </c>
      <c r="D28" s="62"/>
      <c r="E28" s="117">
        <v>0.83902913671980683</v>
      </c>
      <c r="F28" s="117">
        <v>6.6414182291598595E-2</v>
      </c>
      <c r="G28" s="117">
        <v>7.1437468364909799E-4</v>
      </c>
      <c r="H28" s="117">
        <v>3.4543952159028762E-3</v>
      </c>
      <c r="I28" s="117">
        <v>3.819832051826802E-2</v>
      </c>
      <c r="J28" s="117">
        <v>3.819832051826802E-2</v>
      </c>
      <c r="K28" s="117">
        <v>3.819832051826802E-2</v>
      </c>
      <c r="L28" s="62">
        <v>3.001419169149689E-2</v>
      </c>
      <c r="M28" s="117">
        <v>0.60892719369011006</v>
      </c>
      <c r="N28" s="117">
        <v>4.1830432548667732E-5</v>
      </c>
      <c r="O28" s="62">
        <v>4.5057113631339478E-6</v>
      </c>
      <c r="P28" s="117">
        <v>3.7677162065870659E-4</v>
      </c>
      <c r="Q28" s="117">
        <v>8.2047524555999608E-6</v>
      </c>
      <c r="R28" s="62">
        <v>5.4252326675775331E-4</v>
      </c>
      <c r="S28" s="62">
        <v>3.6603043586503806E-4</v>
      </c>
      <c r="T28" s="62">
        <v>3.0122899512554805E-5</v>
      </c>
      <c r="U28" s="117">
        <v>7.398082184932026E-6</v>
      </c>
      <c r="V28" s="62">
        <v>1.3074546851677262E-3</v>
      </c>
      <c r="W28" s="117">
        <v>3.2003799999999999E-2</v>
      </c>
      <c r="X28" s="117">
        <v>1.3890853943999998E-3</v>
      </c>
      <c r="Y28" s="117">
        <v>1.5578978260000001E-3</v>
      </c>
      <c r="Z28" s="117">
        <v>1.2191383673000001E-3</v>
      </c>
      <c r="AA28" s="117">
        <v>1.303360574E-3</v>
      </c>
      <c r="AB28" s="62">
        <v>5.4694821617000001E-3</v>
      </c>
      <c r="AC28" s="117">
        <v>3.20039E-5</v>
      </c>
      <c r="AD28" s="117">
        <v>6.4957999999999997E-6</v>
      </c>
      <c r="AE28" s="51"/>
      <c r="AF28" s="156">
        <v>2789.7971160000002</v>
      </c>
      <c r="AG28" s="117" t="s">
        <v>65</v>
      </c>
      <c r="AH28" s="62" t="s">
        <v>65</v>
      </c>
      <c r="AI28" s="62">
        <v>7.3607589999999998</v>
      </c>
      <c r="AJ28" s="117" t="s">
        <v>65</v>
      </c>
      <c r="AK28" s="117" t="s">
        <v>65</v>
      </c>
      <c r="AL28" s="40" t="s">
        <v>61</v>
      </c>
    </row>
    <row r="29" spans="1:38" ht="26.25" customHeight="1" thickBot="1" x14ac:dyDescent="0.25">
      <c r="A29" s="60" t="s">
        <v>95</v>
      </c>
      <c r="B29" s="60" t="s">
        <v>100</v>
      </c>
      <c r="C29" s="61" t="s">
        <v>101</v>
      </c>
      <c r="D29" s="62"/>
      <c r="E29" s="117">
        <v>4.5812922856855307</v>
      </c>
      <c r="F29" s="117">
        <v>0.15109934118839241</v>
      </c>
      <c r="G29" s="117">
        <v>2.0699395912485391E-3</v>
      </c>
      <c r="H29" s="117">
        <v>4.4866638315836215E-3</v>
      </c>
      <c r="I29" s="117">
        <v>7.9967361301161693E-2</v>
      </c>
      <c r="J29" s="117">
        <v>7.9967361301161693E-2</v>
      </c>
      <c r="K29" s="117">
        <v>7.9967361301161693E-2</v>
      </c>
      <c r="L29" s="62">
        <v>5.3604765719884602E-2</v>
      </c>
      <c r="M29" s="117">
        <v>1.1266530833181321</v>
      </c>
      <c r="N29" s="117">
        <v>9.7477901917494196E-5</v>
      </c>
      <c r="O29" s="62">
        <v>9.7776207224723181E-6</v>
      </c>
      <c r="P29" s="117">
        <v>1.0271057557311614E-3</v>
      </c>
      <c r="Q29" s="117">
        <v>1.9480665118137405E-5</v>
      </c>
      <c r="R29" s="62">
        <v>1.6415378802946896E-3</v>
      </c>
      <c r="S29" s="62">
        <v>1.1010012945561207E-3</v>
      </c>
      <c r="T29" s="62">
        <v>4.0229127791997745E-5</v>
      </c>
      <c r="U29" s="117">
        <v>1.9406088791330171E-5</v>
      </c>
      <c r="V29" s="62">
        <v>3.4908586926352117E-3</v>
      </c>
      <c r="W29" s="117">
        <v>4.9375100000000005E-2</v>
      </c>
      <c r="X29" s="117">
        <v>8.3435131850000002E-4</v>
      </c>
      <c r="Y29" s="117">
        <v>5.0524607578999996E-3</v>
      </c>
      <c r="Z29" s="117">
        <v>5.6457772509000007E-3</v>
      </c>
      <c r="AA29" s="117">
        <v>1.2978798277000002E-3</v>
      </c>
      <c r="AB29" s="62">
        <v>1.2830469155000001E-2</v>
      </c>
      <c r="AC29" s="117">
        <v>4.19854E-5</v>
      </c>
      <c r="AD29" s="117">
        <v>8.687E-6</v>
      </c>
      <c r="AE29" s="51"/>
      <c r="AF29" s="156">
        <v>8177.371709</v>
      </c>
      <c r="AG29" s="117" t="s">
        <v>65</v>
      </c>
      <c r="AH29" s="62">
        <v>48.323951999999998</v>
      </c>
      <c r="AI29" s="62">
        <v>0.68840699999999999</v>
      </c>
      <c r="AJ29" s="117" t="s">
        <v>65</v>
      </c>
      <c r="AK29" s="117" t="s">
        <v>65</v>
      </c>
      <c r="AL29" s="40" t="s">
        <v>61</v>
      </c>
    </row>
    <row r="30" spans="1:38" ht="26.25" customHeight="1" thickBot="1" x14ac:dyDescent="0.25">
      <c r="A30" s="60" t="s">
        <v>95</v>
      </c>
      <c r="B30" s="60" t="s">
        <v>102</v>
      </c>
      <c r="C30" s="61" t="s">
        <v>103</v>
      </c>
      <c r="D30" s="62"/>
      <c r="E30" s="117">
        <v>1.2175610065938763E-2</v>
      </c>
      <c r="F30" s="117">
        <v>4.8045237630049024E-2</v>
      </c>
      <c r="G30" s="117">
        <v>2.9470316328074612E-5</v>
      </c>
      <c r="H30" s="117">
        <v>1.2027926664803189E-4</v>
      </c>
      <c r="I30" s="117">
        <v>6.6680796677460867E-4</v>
      </c>
      <c r="J30" s="117">
        <v>6.6680796677460867E-4</v>
      </c>
      <c r="K30" s="117">
        <v>6.6680796677460867E-4</v>
      </c>
      <c r="L30" s="62">
        <v>1.3064930363474868E-4</v>
      </c>
      <c r="M30" s="117">
        <v>0.28589910245282724</v>
      </c>
      <c r="N30" s="117">
        <v>3.9948634101591335E-6</v>
      </c>
      <c r="O30" s="62">
        <v>4.9935792626989168E-7</v>
      </c>
      <c r="P30" s="117">
        <v>2.1722069792740295E-5</v>
      </c>
      <c r="Q30" s="117">
        <v>7.4903688940483774E-7</v>
      </c>
      <c r="R30" s="62">
        <v>1.5729774677501595E-5</v>
      </c>
      <c r="S30" s="62">
        <v>1.1235553341072568E-5</v>
      </c>
      <c r="T30" s="62">
        <v>5.7426161521037573E-6</v>
      </c>
      <c r="U30" s="117">
        <v>4.9935792626989168E-7</v>
      </c>
      <c r="V30" s="62">
        <v>8.2394057834532164E-5</v>
      </c>
      <c r="W30" s="117">
        <v>8.786E-4</v>
      </c>
      <c r="X30" s="117">
        <v>1.91979277E-5</v>
      </c>
      <c r="Y30" s="117">
        <v>2.42386785E-5</v>
      </c>
      <c r="Z30" s="117">
        <v>1.4899225599999999E-5</v>
      </c>
      <c r="AA30" s="117">
        <v>2.6854089899999999E-5</v>
      </c>
      <c r="AB30" s="62">
        <v>8.5189921699999987E-5</v>
      </c>
      <c r="AC30" s="117">
        <v>8.7850000000000004E-7</v>
      </c>
      <c r="AD30" s="117">
        <v>3.7150000000000001E-7</v>
      </c>
      <c r="AE30" s="51"/>
      <c r="AF30" s="156">
        <v>106.119514</v>
      </c>
      <c r="AG30" s="117" t="s">
        <v>65</v>
      </c>
      <c r="AH30" s="62" t="s">
        <v>65</v>
      </c>
      <c r="AI30" s="62">
        <v>2.2775310000000002</v>
      </c>
      <c r="AJ30" s="117" t="s">
        <v>65</v>
      </c>
      <c r="AK30" s="117" t="s">
        <v>65</v>
      </c>
      <c r="AL30" s="40" t="s">
        <v>61</v>
      </c>
    </row>
    <row r="31" spans="1:38" ht="26.25" customHeight="1" thickBot="1" x14ac:dyDescent="0.25">
      <c r="A31" s="60" t="s">
        <v>95</v>
      </c>
      <c r="B31" s="60" t="s">
        <v>104</v>
      </c>
      <c r="C31" s="61" t="s">
        <v>105</v>
      </c>
      <c r="D31" s="62"/>
      <c r="E31" s="117" t="s">
        <v>65</v>
      </c>
      <c r="F31" s="117">
        <v>0.33335700000000001</v>
      </c>
      <c r="G31" s="117" t="s">
        <v>65</v>
      </c>
      <c r="H31" s="117" t="s">
        <v>65</v>
      </c>
      <c r="I31" s="117" t="s">
        <v>65</v>
      </c>
      <c r="J31" s="117" t="s">
        <v>65</v>
      </c>
      <c r="K31" s="117" t="s">
        <v>65</v>
      </c>
      <c r="L31" s="117" t="s">
        <v>65</v>
      </c>
      <c r="M31" s="117" t="s">
        <v>65</v>
      </c>
      <c r="N31" s="117" t="s">
        <v>65</v>
      </c>
      <c r="O31" s="117" t="s">
        <v>65</v>
      </c>
      <c r="P31" s="117" t="s">
        <v>65</v>
      </c>
      <c r="Q31" s="117" t="s">
        <v>65</v>
      </c>
      <c r="R31" s="117" t="s">
        <v>65</v>
      </c>
      <c r="S31" s="117" t="s">
        <v>65</v>
      </c>
      <c r="T31" s="117" t="s">
        <v>65</v>
      </c>
      <c r="U31" s="117" t="s">
        <v>65</v>
      </c>
      <c r="V31" s="117" t="s">
        <v>65</v>
      </c>
      <c r="W31" s="117" t="s">
        <v>72</v>
      </c>
      <c r="X31" s="117" t="s">
        <v>72</v>
      </c>
      <c r="Y31" s="117" t="s">
        <v>72</v>
      </c>
      <c r="Z31" s="117" t="s">
        <v>72</v>
      </c>
      <c r="AA31" s="117" t="s">
        <v>72</v>
      </c>
      <c r="AB31" s="117" t="s">
        <v>72</v>
      </c>
      <c r="AC31" s="117" t="s">
        <v>72</v>
      </c>
      <c r="AD31" s="117" t="s">
        <v>72</v>
      </c>
      <c r="AE31" s="51"/>
      <c r="AF31" s="117">
        <v>15.221081999999999</v>
      </c>
      <c r="AG31" s="117" t="s">
        <v>65</v>
      </c>
      <c r="AH31" s="117" t="s">
        <v>65</v>
      </c>
      <c r="AI31" s="117">
        <v>0.32667400000000002</v>
      </c>
      <c r="AJ31" s="117" t="s">
        <v>65</v>
      </c>
      <c r="AK31" s="117" t="s">
        <v>65</v>
      </c>
      <c r="AL31" s="40" t="s">
        <v>61</v>
      </c>
    </row>
    <row r="32" spans="1:38" ht="26.25" customHeight="1" thickBot="1" x14ac:dyDescent="0.25">
      <c r="A32" s="60" t="s">
        <v>95</v>
      </c>
      <c r="B32" s="60" t="s">
        <v>106</v>
      </c>
      <c r="C32" s="61" t="s">
        <v>107</v>
      </c>
      <c r="D32" s="62"/>
      <c r="E32" s="117" t="s">
        <v>65</v>
      </c>
      <c r="F32" s="117" t="s">
        <v>65</v>
      </c>
      <c r="G32" s="117" t="s">
        <v>65</v>
      </c>
      <c r="H32" s="117" t="s">
        <v>65</v>
      </c>
      <c r="I32" s="117">
        <v>0.10874200000000001</v>
      </c>
      <c r="J32" s="117">
        <v>0.21282799999999999</v>
      </c>
      <c r="K32" s="62">
        <v>0.26862000000000003</v>
      </c>
      <c r="L32" s="117">
        <v>2.3848999999999999E-2</v>
      </c>
      <c r="M32" s="117" t="s">
        <v>65</v>
      </c>
      <c r="N32" s="117">
        <v>0.84875100000000003</v>
      </c>
      <c r="O32" s="117">
        <v>3.669E-3</v>
      </c>
      <c r="P32" s="117" t="s">
        <v>65</v>
      </c>
      <c r="Q32" s="117">
        <v>9.6799999999999994E-3</v>
      </c>
      <c r="R32" s="117">
        <v>0.31730399999999997</v>
      </c>
      <c r="S32" s="117">
        <v>6.9710020000000004</v>
      </c>
      <c r="T32" s="117">
        <v>4.8418000000000003E-2</v>
      </c>
      <c r="U32" s="117">
        <v>5.372E-3</v>
      </c>
      <c r="V32" s="117">
        <v>2.1657540000000002</v>
      </c>
      <c r="W32" s="117" t="s">
        <v>72</v>
      </c>
      <c r="X32" s="117">
        <v>6.1799999999999995E-4</v>
      </c>
      <c r="Y32" s="117">
        <v>5.7000000000000003E-5</v>
      </c>
      <c r="Z32" s="117">
        <v>8.3999999999999995E-5</v>
      </c>
      <c r="AA32" s="117">
        <v>3.5300000000000002E-4</v>
      </c>
      <c r="AB32" s="117">
        <v>1.1130000000000001E-3</v>
      </c>
      <c r="AC32" s="117" t="s">
        <v>72</v>
      </c>
      <c r="AD32" s="117" t="s">
        <v>72</v>
      </c>
      <c r="AE32" s="51"/>
      <c r="AF32" s="117" t="s">
        <v>65</v>
      </c>
      <c r="AG32" s="117" t="s">
        <v>65</v>
      </c>
      <c r="AH32" s="117" t="s">
        <v>65</v>
      </c>
      <c r="AI32" s="117" t="s">
        <v>65</v>
      </c>
      <c r="AJ32" s="117" t="s">
        <v>65</v>
      </c>
      <c r="AK32" s="117">
        <v>8759.4273020000001</v>
      </c>
      <c r="AL32" s="40" t="s">
        <v>108</v>
      </c>
    </row>
    <row r="33" spans="1:38" ht="26.25" customHeight="1" thickBot="1" x14ac:dyDescent="0.25">
      <c r="A33" s="60" t="s">
        <v>95</v>
      </c>
      <c r="B33" s="60" t="s">
        <v>109</v>
      </c>
      <c r="C33" s="61" t="s">
        <v>110</v>
      </c>
      <c r="D33" s="62"/>
      <c r="E33" s="117" t="s">
        <v>65</v>
      </c>
      <c r="F33" s="117" t="s">
        <v>65</v>
      </c>
      <c r="G33" s="117" t="s">
        <v>65</v>
      </c>
      <c r="H33" s="117" t="s">
        <v>65</v>
      </c>
      <c r="I33" s="62">
        <v>0.49986599999999998</v>
      </c>
      <c r="J33" s="62">
        <v>0.92567600000000005</v>
      </c>
      <c r="K33" s="62">
        <v>1.8513550000000001</v>
      </c>
      <c r="L33" s="117">
        <v>1.9859999999999999E-3</v>
      </c>
      <c r="M33" s="117" t="s">
        <v>65</v>
      </c>
      <c r="N33" s="117" t="s">
        <v>65</v>
      </c>
      <c r="O33" s="117" t="s">
        <v>65</v>
      </c>
      <c r="P33" s="117" t="s">
        <v>65</v>
      </c>
      <c r="Q33" s="117" t="s">
        <v>65</v>
      </c>
      <c r="R33" s="117" t="s">
        <v>65</v>
      </c>
      <c r="S33" s="117" t="s">
        <v>65</v>
      </c>
      <c r="T33" s="117" t="s">
        <v>65</v>
      </c>
      <c r="U33" s="117" t="s">
        <v>65</v>
      </c>
      <c r="V33" s="117" t="s">
        <v>65</v>
      </c>
      <c r="W33" s="117" t="s">
        <v>65</v>
      </c>
      <c r="X33" s="117" t="s">
        <v>65</v>
      </c>
      <c r="Y33" s="117" t="s">
        <v>65</v>
      </c>
      <c r="Z33" s="117" t="s">
        <v>65</v>
      </c>
      <c r="AA33" s="117" t="s">
        <v>65</v>
      </c>
      <c r="AB33" s="117" t="s">
        <v>65</v>
      </c>
      <c r="AC33" s="117" t="s">
        <v>65</v>
      </c>
      <c r="AD33" s="117" t="s">
        <v>65</v>
      </c>
      <c r="AE33" s="51"/>
      <c r="AF33" s="117" t="s">
        <v>65</v>
      </c>
      <c r="AG33" s="117" t="s">
        <v>65</v>
      </c>
      <c r="AH33" s="117" t="s">
        <v>65</v>
      </c>
      <c r="AI33" s="117" t="s">
        <v>65</v>
      </c>
      <c r="AJ33" s="117" t="s">
        <v>65</v>
      </c>
      <c r="AK33" s="117">
        <v>8759.4273020000001</v>
      </c>
      <c r="AL33" s="40" t="s">
        <v>108</v>
      </c>
    </row>
    <row r="34" spans="1:38" ht="26.25" customHeight="1" thickBot="1" x14ac:dyDescent="0.25">
      <c r="A34" s="60" t="s">
        <v>85</v>
      </c>
      <c r="B34" s="60" t="s">
        <v>111</v>
      </c>
      <c r="C34" s="61" t="s">
        <v>112</v>
      </c>
      <c r="D34" s="62"/>
      <c r="E34" s="126">
        <v>1.224774</v>
      </c>
      <c r="F34" s="146">
        <v>9.5181000000000002E-2</v>
      </c>
      <c r="G34" s="146">
        <v>4.0000000000000002E-4</v>
      </c>
      <c r="H34" s="146">
        <v>2.0000000000000001E-4</v>
      </c>
      <c r="I34" s="146">
        <v>2.5686E-2</v>
      </c>
      <c r="J34" s="146">
        <v>2.7685999999999999E-2</v>
      </c>
      <c r="K34" s="146">
        <v>4.1325000000000001E-2</v>
      </c>
      <c r="L34" s="126">
        <v>1.6695999999999999E-2</v>
      </c>
      <c r="M34" s="146">
        <v>0.330509</v>
      </c>
      <c r="N34" s="143" t="s">
        <v>72</v>
      </c>
      <c r="O34" s="146">
        <v>2.0000000000000001E-4</v>
      </c>
      <c r="P34" s="143" t="s">
        <v>72</v>
      </c>
      <c r="Q34" s="143" t="s">
        <v>72</v>
      </c>
      <c r="R34" s="146">
        <v>1E-3</v>
      </c>
      <c r="S34" s="146">
        <v>3.4000000000000002E-2</v>
      </c>
      <c r="T34" s="146">
        <v>1.4E-3</v>
      </c>
      <c r="U34" s="146">
        <v>2.0000000000000001E-4</v>
      </c>
      <c r="V34" s="146">
        <v>0.02</v>
      </c>
      <c r="W34" s="143" t="s">
        <v>72</v>
      </c>
      <c r="X34" s="146">
        <v>5.9999999999999995E-4</v>
      </c>
      <c r="Y34" s="146">
        <v>1E-3</v>
      </c>
      <c r="Z34" s="146">
        <v>6.8800000000000003E-4</v>
      </c>
      <c r="AA34" s="146">
        <v>1.5799999999999999E-4</v>
      </c>
      <c r="AB34" s="146">
        <v>2.4459999999999998E-3</v>
      </c>
      <c r="AC34" s="143" t="s">
        <v>65</v>
      </c>
      <c r="AD34" s="143" t="s">
        <v>65</v>
      </c>
      <c r="AE34" s="51"/>
      <c r="AF34" s="146">
        <v>846</v>
      </c>
      <c r="AG34" s="143" t="s">
        <v>65</v>
      </c>
      <c r="AH34" s="143" t="s">
        <v>65</v>
      </c>
      <c r="AI34" s="143" t="s">
        <v>65</v>
      </c>
      <c r="AJ34" s="143" t="s">
        <v>65</v>
      </c>
      <c r="AK34" s="143" t="s">
        <v>65</v>
      </c>
      <c r="AL34" s="40" t="s">
        <v>61</v>
      </c>
    </row>
    <row r="35" spans="1:38" s="4" customFormat="1" ht="26.25" customHeight="1" thickBot="1" x14ac:dyDescent="0.25">
      <c r="A35" s="60" t="s">
        <v>113</v>
      </c>
      <c r="B35" s="60" t="s">
        <v>114</v>
      </c>
      <c r="C35" s="61" t="s">
        <v>115</v>
      </c>
      <c r="D35" s="62"/>
      <c r="E35" s="161" t="s">
        <v>69</v>
      </c>
      <c r="F35" s="161" t="s">
        <v>69</v>
      </c>
      <c r="G35" s="161" t="s">
        <v>69</v>
      </c>
      <c r="H35" s="161" t="s">
        <v>69</v>
      </c>
      <c r="I35" s="161" t="s">
        <v>69</v>
      </c>
      <c r="J35" s="161" t="s">
        <v>69</v>
      </c>
      <c r="K35" s="161" t="s">
        <v>69</v>
      </c>
      <c r="L35" s="161" t="s">
        <v>69</v>
      </c>
      <c r="M35" s="161" t="s">
        <v>69</v>
      </c>
      <c r="N35" s="161" t="s">
        <v>69</v>
      </c>
      <c r="O35" s="161" t="s">
        <v>69</v>
      </c>
      <c r="P35" s="161" t="s">
        <v>69</v>
      </c>
      <c r="Q35" s="161" t="s">
        <v>69</v>
      </c>
      <c r="R35" s="161" t="s">
        <v>69</v>
      </c>
      <c r="S35" s="161" t="s">
        <v>69</v>
      </c>
      <c r="T35" s="161" t="s">
        <v>69</v>
      </c>
      <c r="U35" s="161" t="s">
        <v>69</v>
      </c>
      <c r="V35" s="161" t="s">
        <v>69</v>
      </c>
      <c r="W35" s="161" t="s">
        <v>69</v>
      </c>
      <c r="X35" s="161" t="s">
        <v>69</v>
      </c>
      <c r="Y35" s="161" t="s">
        <v>69</v>
      </c>
      <c r="Z35" s="161" t="s">
        <v>69</v>
      </c>
      <c r="AA35" s="161" t="s">
        <v>69</v>
      </c>
      <c r="AB35" s="161" t="s">
        <v>69</v>
      </c>
      <c r="AC35" s="161" t="s">
        <v>69</v>
      </c>
      <c r="AD35" s="161" t="s">
        <v>69</v>
      </c>
      <c r="AE35" s="51"/>
      <c r="AF35" s="161" t="s">
        <v>65</v>
      </c>
      <c r="AG35" s="161" t="s">
        <v>65</v>
      </c>
      <c r="AH35" s="161" t="s">
        <v>65</v>
      </c>
      <c r="AI35" s="161" t="s">
        <v>65</v>
      </c>
      <c r="AJ35" s="161" t="s">
        <v>65</v>
      </c>
      <c r="AK35" s="161" t="s">
        <v>65</v>
      </c>
      <c r="AL35" s="40" t="s">
        <v>61</v>
      </c>
    </row>
    <row r="36" spans="1:38" ht="26.25" customHeight="1" thickBot="1" x14ac:dyDescent="0.25">
      <c r="A36" s="60" t="s">
        <v>113</v>
      </c>
      <c r="B36" s="60" t="s">
        <v>116</v>
      </c>
      <c r="C36" s="61" t="s">
        <v>117</v>
      </c>
      <c r="D36" s="62"/>
      <c r="E36" s="154">
        <v>0.47099999999999997</v>
      </c>
      <c r="F36" s="147">
        <v>1.6799999999999995E-2</v>
      </c>
      <c r="G36" s="147">
        <v>1.2E-2</v>
      </c>
      <c r="H36" s="147" t="s">
        <v>72</v>
      </c>
      <c r="I36" s="147">
        <v>8.3999999999999977E-3</v>
      </c>
      <c r="J36" s="147">
        <v>8.9999999999999993E-3</v>
      </c>
      <c r="K36" s="147">
        <v>8.9999999999999993E-3</v>
      </c>
      <c r="L36" s="154">
        <v>2.7899999999999999E-3</v>
      </c>
      <c r="M36" s="147">
        <v>4.4400000000000009E-2</v>
      </c>
      <c r="N36" s="144">
        <v>7.7999999999999999E-4</v>
      </c>
      <c r="O36" s="147">
        <v>5.9999999999999995E-5</v>
      </c>
      <c r="P36" s="144">
        <v>1.7999999999999998E-4</v>
      </c>
      <c r="Q36" s="144">
        <v>2.3999999999999998E-4</v>
      </c>
      <c r="R36" s="147">
        <v>3.0000000000000003E-4</v>
      </c>
      <c r="S36" s="147">
        <v>1.2000000000000001E-3</v>
      </c>
      <c r="T36" s="147">
        <v>6.0000000000000001E-3</v>
      </c>
      <c r="U36" s="147">
        <v>5.9999999999999995E-5</v>
      </c>
      <c r="V36" s="147">
        <v>7.1999999999999989E-3</v>
      </c>
      <c r="W36" s="144">
        <v>7.7999999999999999E-4</v>
      </c>
      <c r="X36" s="117">
        <v>1.2E-5</v>
      </c>
      <c r="Y36" s="117">
        <v>5.9999999999999995E-5</v>
      </c>
      <c r="Z36" s="117">
        <v>5.9999999999999995E-5</v>
      </c>
      <c r="AA36" s="117">
        <v>6.0000000000000002E-6</v>
      </c>
      <c r="AB36" s="117">
        <v>1.3799999999999999E-4</v>
      </c>
      <c r="AC36" s="144">
        <v>4.7999999999999996E-4</v>
      </c>
      <c r="AD36" s="144">
        <v>2.2799999999999999E-4</v>
      </c>
      <c r="AE36" s="51"/>
      <c r="AF36" s="147">
        <v>253.79999999999998</v>
      </c>
      <c r="AG36" s="144" t="s">
        <v>65</v>
      </c>
      <c r="AH36" s="144" t="s">
        <v>65</v>
      </c>
      <c r="AI36" s="144" t="s">
        <v>65</v>
      </c>
      <c r="AJ36" s="144" t="s">
        <v>65</v>
      </c>
      <c r="AK36" s="144" t="s">
        <v>65</v>
      </c>
      <c r="AL36" s="40" t="s">
        <v>61</v>
      </c>
    </row>
    <row r="37" spans="1:38" ht="26.25" customHeight="1" thickBot="1" x14ac:dyDescent="0.25">
      <c r="A37" s="60" t="s">
        <v>85</v>
      </c>
      <c r="B37" s="60" t="s">
        <v>118</v>
      </c>
      <c r="C37" s="61" t="s">
        <v>119</v>
      </c>
      <c r="D37" s="62"/>
      <c r="E37" s="161" t="s">
        <v>69</v>
      </c>
      <c r="F37" s="161" t="s">
        <v>69</v>
      </c>
      <c r="G37" s="161" t="s">
        <v>69</v>
      </c>
      <c r="H37" s="161" t="s">
        <v>69</v>
      </c>
      <c r="I37" s="161" t="s">
        <v>69</v>
      </c>
      <c r="J37" s="161" t="s">
        <v>69</v>
      </c>
      <c r="K37" s="161" t="s">
        <v>69</v>
      </c>
      <c r="L37" s="161" t="s">
        <v>69</v>
      </c>
      <c r="M37" s="161" t="s">
        <v>69</v>
      </c>
      <c r="N37" s="161" t="s">
        <v>69</v>
      </c>
      <c r="O37" s="161" t="s">
        <v>69</v>
      </c>
      <c r="P37" s="161" t="s">
        <v>69</v>
      </c>
      <c r="Q37" s="161" t="s">
        <v>69</v>
      </c>
      <c r="R37" s="161" t="s">
        <v>69</v>
      </c>
      <c r="S37" s="161" t="s">
        <v>69</v>
      </c>
      <c r="T37" s="161" t="s">
        <v>69</v>
      </c>
      <c r="U37" s="161" t="s">
        <v>69</v>
      </c>
      <c r="V37" s="161" t="s">
        <v>69</v>
      </c>
      <c r="W37" s="161" t="s">
        <v>69</v>
      </c>
      <c r="X37" s="161" t="s">
        <v>69</v>
      </c>
      <c r="Y37" s="161" t="s">
        <v>69</v>
      </c>
      <c r="Z37" s="161" t="s">
        <v>69</v>
      </c>
      <c r="AA37" s="161" t="s">
        <v>69</v>
      </c>
      <c r="AB37" s="161" t="s">
        <v>69</v>
      </c>
      <c r="AC37" s="161" t="s">
        <v>69</v>
      </c>
      <c r="AD37" s="161" t="s">
        <v>69</v>
      </c>
      <c r="AE37" s="51"/>
      <c r="AF37" s="161" t="s">
        <v>69</v>
      </c>
      <c r="AG37" s="161" t="s">
        <v>69</v>
      </c>
      <c r="AH37" s="161" t="s">
        <v>69</v>
      </c>
      <c r="AI37" s="161" t="s">
        <v>69</v>
      </c>
      <c r="AJ37" s="161" t="s">
        <v>69</v>
      </c>
      <c r="AK37" s="117" t="s">
        <v>69</v>
      </c>
      <c r="AL37" s="40" t="s">
        <v>61</v>
      </c>
    </row>
    <row r="38" spans="1:38" ht="26.25" customHeight="1" thickBot="1" x14ac:dyDescent="0.25">
      <c r="A38" s="60" t="s">
        <v>85</v>
      </c>
      <c r="B38" s="60" t="s">
        <v>120</v>
      </c>
      <c r="C38" s="61" t="s">
        <v>121</v>
      </c>
      <c r="D38" s="67"/>
      <c r="E38" s="161" t="s">
        <v>69</v>
      </c>
      <c r="F38" s="161" t="s">
        <v>69</v>
      </c>
      <c r="G38" s="161" t="s">
        <v>69</v>
      </c>
      <c r="H38" s="161" t="s">
        <v>69</v>
      </c>
      <c r="I38" s="161" t="s">
        <v>69</v>
      </c>
      <c r="J38" s="161" t="s">
        <v>69</v>
      </c>
      <c r="K38" s="161" t="s">
        <v>69</v>
      </c>
      <c r="L38" s="161" t="s">
        <v>69</v>
      </c>
      <c r="M38" s="161" t="s">
        <v>69</v>
      </c>
      <c r="N38" s="161" t="s">
        <v>69</v>
      </c>
      <c r="O38" s="161" t="s">
        <v>69</v>
      </c>
      <c r="P38" s="161" t="s">
        <v>69</v>
      </c>
      <c r="Q38" s="161" t="s">
        <v>69</v>
      </c>
      <c r="R38" s="161" t="s">
        <v>69</v>
      </c>
      <c r="S38" s="161" t="s">
        <v>69</v>
      </c>
      <c r="T38" s="161" t="s">
        <v>69</v>
      </c>
      <c r="U38" s="161" t="s">
        <v>69</v>
      </c>
      <c r="V38" s="161" t="s">
        <v>69</v>
      </c>
      <c r="W38" s="161" t="s">
        <v>69</v>
      </c>
      <c r="X38" s="161" t="s">
        <v>69</v>
      </c>
      <c r="Y38" s="161" t="s">
        <v>69</v>
      </c>
      <c r="Z38" s="161" t="s">
        <v>69</v>
      </c>
      <c r="AA38" s="161" t="s">
        <v>69</v>
      </c>
      <c r="AB38" s="161" t="s">
        <v>69</v>
      </c>
      <c r="AC38" s="161" t="s">
        <v>69</v>
      </c>
      <c r="AD38" s="161" t="s">
        <v>69</v>
      </c>
      <c r="AE38" s="51"/>
      <c r="AF38" s="161" t="s">
        <v>69</v>
      </c>
      <c r="AG38" s="161" t="s">
        <v>69</v>
      </c>
      <c r="AH38" s="161" t="s">
        <v>69</v>
      </c>
      <c r="AI38" s="161" t="s">
        <v>69</v>
      </c>
      <c r="AJ38" s="161" t="s">
        <v>69</v>
      </c>
      <c r="AK38" s="117" t="s">
        <v>69</v>
      </c>
      <c r="AL38" s="40" t="s">
        <v>61</v>
      </c>
    </row>
    <row r="39" spans="1:38" ht="26.25" customHeight="1" thickBot="1" x14ac:dyDescent="0.25">
      <c r="A39" s="60" t="s">
        <v>122</v>
      </c>
      <c r="B39" s="60" t="s">
        <v>123</v>
      </c>
      <c r="C39" s="61" t="s">
        <v>124</v>
      </c>
      <c r="D39" s="62"/>
      <c r="E39" s="117">
        <v>0.27507199999999998</v>
      </c>
      <c r="F39" s="117">
        <v>5.8778999999999998E-2</v>
      </c>
      <c r="G39" s="117">
        <v>0.123529</v>
      </c>
      <c r="H39" s="117">
        <v>1.049E-3</v>
      </c>
      <c r="I39" s="117">
        <v>3.7411E-2</v>
      </c>
      <c r="J39" s="117">
        <v>4.3043999999999999E-2</v>
      </c>
      <c r="K39" s="117">
        <v>4.6525999999999998E-2</v>
      </c>
      <c r="L39" s="117">
        <v>6.5209999999999999E-3</v>
      </c>
      <c r="M39" s="117">
        <v>0.249752</v>
      </c>
      <c r="N39" s="117">
        <v>3.4601E-2</v>
      </c>
      <c r="O39" s="117">
        <v>1.6257000000000001E-2</v>
      </c>
      <c r="P39" s="117">
        <v>1.209E-3</v>
      </c>
      <c r="Q39" s="117">
        <v>3.8165999999999999E-2</v>
      </c>
      <c r="R39" s="117">
        <v>2.2277999999999999E-2</v>
      </c>
      <c r="S39" s="117">
        <v>1.242E-2</v>
      </c>
      <c r="T39" s="117">
        <v>0.240677</v>
      </c>
      <c r="U39" s="117">
        <v>3.8699999999999997E-4</v>
      </c>
      <c r="V39" s="117">
        <v>0.22241900000000001</v>
      </c>
      <c r="W39" s="117">
        <v>7.3913999999999994E-2</v>
      </c>
      <c r="X39" s="117">
        <v>1.6289999999999999E-2</v>
      </c>
      <c r="Y39" s="117">
        <v>2.1420000000000002E-2</v>
      </c>
      <c r="Z39" s="117">
        <v>9.6550000000000004E-3</v>
      </c>
      <c r="AA39" s="117">
        <v>6.4770000000000001E-3</v>
      </c>
      <c r="AB39" s="117">
        <v>5.3842000000000001E-2</v>
      </c>
      <c r="AC39" s="117">
        <v>1.913E-3</v>
      </c>
      <c r="AD39" s="117">
        <v>1.4406E-2</v>
      </c>
      <c r="AE39" s="51"/>
      <c r="AF39" s="62">
        <v>839.44</v>
      </c>
      <c r="AG39" s="204">
        <v>84.710000000000008</v>
      </c>
      <c r="AH39" s="166">
        <v>2798.1</v>
      </c>
      <c r="AI39" s="62">
        <v>444</v>
      </c>
      <c r="AJ39" s="117" t="s">
        <v>65</v>
      </c>
      <c r="AK39" s="117" t="s">
        <v>65</v>
      </c>
      <c r="AL39" s="40" t="s">
        <v>61</v>
      </c>
    </row>
    <row r="40" spans="1:38" ht="26.25" customHeight="1" thickBot="1" x14ac:dyDescent="0.25">
      <c r="A40" s="60" t="s">
        <v>85</v>
      </c>
      <c r="B40" s="60" t="s">
        <v>125</v>
      </c>
      <c r="C40" s="61" t="s">
        <v>126</v>
      </c>
      <c r="D40" s="62"/>
      <c r="E40" s="62">
        <v>0.13544200000000001</v>
      </c>
      <c r="F40" s="62">
        <v>0.12468700000000001</v>
      </c>
      <c r="G40" s="62">
        <v>8.2999999999999998E-5</v>
      </c>
      <c r="H40" s="62">
        <v>5.8E-5</v>
      </c>
      <c r="I40" s="62">
        <v>1.1488E-2</v>
      </c>
      <c r="J40" s="62">
        <v>1.1488E-2</v>
      </c>
      <c r="K40" s="62">
        <v>1.1488E-2</v>
      </c>
      <c r="L40" s="62">
        <v>5.4640000000000001E-3</v>
      </c>
      <c r="M40" s="62">
        <v>0.72020300000000004</v>
      </c>
      <c r="N40" s="62">
        <v>4.8440000000000002E-3</v>
      </c>
      <c r="O40" s="62">
        <v>7.7000000000000001E-5</v>
      </c>
      <c r="P40" s="117" t="s">
        <v>72</v>
      </c>
      <c r="Q40" s="117" t="s">
        <v>72</v>
      </c>
      <c r="R40" s="62">
        <v>3.8499999999999998E-4</v>
      </c>
      <c r="S40" s="62">
        <v>1.3076000000000001E-2</v>
      </c>
      <c r="T40" s="62">
        <v>5.3799999999999996E-4</v>
      </c>
      <c r="U40" s="62">
        <v>7.7000000000000001E-5</v>
      </c>
      <c r="V40" s="62">
        <v>7.6920000000000001E-3</v>
      </c>
      <c r="W40" s="117" t="s">
        <v>72</v>
      </c>
      <c r="X40" s="62">
        <v>2.4000000000000001E-4</v>
      </c>
      <c r="Y40" s="62">
        <v>3.7500000000000001E-4</v>
      </c>
      <c r="Z40" s="117" t="s">
        <v>72</v>
      </c>
      <c r="AA40" s="117" t="s">
        <v>72</v>
      </c>
      <c r="AB40" s="62">
        <v>6.1499999999999999E-4</v>
      </c>
      <c r="AC40" s="117" t="s">
        <v>65</v>
      </c>
      <c r="AD40" s="117" t="s">
        <v>65</v>
      </c>
      <c r="AE40" s="51"/>
      <c r="AF40" s="62">
        <v>326.86559499999998</v>
      </c>
      <c r="AG40" s="117" t="s">
        <v>65</v>
      </c>
      <c r="AH40" s="117" t="s">
        <v>65</v>
      </c>
      <c r="AI40" s="117" t="s">
        <v>65</v>
      </c>
      <c r="AJ40" s="117" t="s">
        <v>65</v>
      </c>
      <c r="AK40" s="117" t="s">
        <v>65</v>
      </c>
      <c r="AL40" s="40" t="s">
        <v>61</v>
      </c>
    </row>
    <row r="41" spans="1:38" ht="26.25" customHeight="1" thickBot="1" x14ac:dyDescent="0.25">
      <c r="A41" s="60" t="s">
        <v>122</v>
      </c>
      <c r="B41" s="60" t="s">
        <v>127</v>
      </c>
      <c r="C41" s="61" t="s">
        <v>128</v>
      </c>
      <c r="D41" s="62"/>
      <c r="E41" s="166">
        <v>5.2389419999999998</v>
      </c>
      <c r="F41" s="166">
        <v>4.0570779999999997</v>
      </c>
      <c r="G41" s="166">
        <v>0.36455500000000002</v>
      </c>
      <c r="H41" s="166">
        <v>6.3671000000000005E-2</v>
      </c>
      <c r="I41" s="166">
        <v>1.9499979999999999</v>
      </c>
      <c r="J41" s="166">
        <v>2.0424760000000002</v>
      </c>
      <c r="K41" s="166">
        <v>2.18276</v>
      </c>
      <c r="L41" s="166">
        <v>0.74248000000000003</v>
      </c>
      <c r="M41" s="166">
        <v>62.789518999999999</v>
      </c>
      <c r="N41" s="166">
        <v>2.3607529999999999</v>
      </c>
      <c r="O41" s="166">
        <v>0.26475900000000002</v>
      </c>
      <c r="P41" s="166">
        <v>6.1858999999999997E-2</v>
      </c>
      <c r="Q41" s="166">
        <v>4.3099999999999999E-2</v>
      </c>
      <c r="R41" s="166">
        <v>0.36495499999999997</v>
      </c>
      <c r="S41" s="166">
        <v>0.102238</v>
      </c>
      <c r="T41" s="166">
        <v>3.7523000000000001E-2</v>
      </c>
      <c r="U41" s="166">
        <v>8.4799999999999997E-3</v>
      </c>
      <c r="V41" s="166">
        <v>8.0560949999999991</v>
      </c>
      <c r="W41" s="166">
        <v>0.58865400000000001</v>
      </c>
      <c r="X41" s="166">
        <v>1.1200909999999999</v>
      </c>
      <c r="Y41" s="166">
        <v>0.97605900000000001</v>
      </c>
      <c r="Z41" s="166">
        <v>0.72042899999999999</v>
      </c>
      <c r="AA41" s="166">
        <v>1.1460079999999999</v>
      </c>
      <c r="AB41" s="204">
        <v>3.9625840000000001</v>
      </c>
      <c r="AC41" s="166">
        <v>0.18867800000000001</v>
      </c>
      <c r="AD41" s="166">
        <v>5.8852000000000002E-2</v>
      </c>
      <c r="AE41" s="51"/>
      <c r="AF41" s="62">
        <v>351.2</v>
      </c>
      <c r="AG41" s="117">
        <v>342.07799999999997</v>
      </c>
      <c r="AH41" s="117">
        <v>2186</v>
      </c>
      <c r="AI41" s="166">
        <v>15553</v>
      </c>
      <c r="AJ41" s="204">
        <v>343.72800000000001</v>
      </c>
      <c r="AK41" s="117" t="s">
        <v>65</v>
      </c>
      <c r="AL41" s="40" t="s">
        <v>61</v>
      </c>
    </row>
    <row r="42" spans="1:38" ht="26.25" customHeight="1" thickBot="1" x14ac:dyDescent="0.25">
      <c r="A42" s="60" t="s">
        <v>85</v>
      </c>
      <c r="B42" s="60" t="s">
        <v>129</v>
      </c>
      <c r="C42" s="61" t="s">
        <v>130</v>
      </c>
      <c r="D42" s="62"/>
      <c r="E42" s="119">
        <v>4.4415999999999997E-2</v>
      </c>
      <c r="F42" s="62">
        <v>0.24356800000000001</v>
      </c>
      <c r="G42" s="62">
        <v>5.8E-5</v>
      </c>
      <c r="H42" s="62">
        <v>2.5999999999999998E-5</v>
      </c>
      <c r="I42" s="62">
        <v>9.5650000000000006E-3</v>
      </c>
      <c r="J42" s="62">
        <v>9.5650000000000006E-3</v>
      </c>
      <c r="K42" s="62">
        <v>9.5650000000000006E-3</v>
      </c>
      <c r="L42" s="62">
        <v>1.4959999999999999E-3</v>
      </c>
      <c r="M42" s="62">
        <v>2.7143009999999999</v>
      </c>
      <c r="N42" s="62">
        <v>1.8190999999999999E-2</v>
      </c>
      <c r="O42" s="62">
        <v>5.0000000000000002E-5</v>
      </c>
      <c r="P42" s="117" t="s">
        <v>72</v>
      </c>
      <c r="Q42" s="117" t="s">
        <v>72</v>
      </c>
      <c r="R42" s="62">
        <v>2.5099999999999998E-4</v>
      </c>
      <c r="S42" s="62">
        <v>8.5339999999999999E-3</v>
      </c>
      <c r="T42" s="62">
        <v>3.5100000000000002E-4</v>
      </c>
      <c r="U42" s="62">
        <v>5.0000000000000002E-5</v>
      </c>
      <c r="V42" s="62">
        <v>5.0200000000000002E-3</v>
      </c>
      <c r="W42" s="117" t="s">
        <v>72</v>
      </c>
      <c r="X42" s="62">
        <v>1.8699999999999999E-4</v>
      </c>
      <c r="Y42" s="62">
        <v>2.1499999999999999E-4</v>
      </c>
      <c r="Z42" s="117" t="s">
        <v>72</v>
      </c>
      <c r="AA42" s="117" t="s">
        <v>72</v>
      </c>
      <c r="AB42" s="62">
        <v>4.0200000000000001E-4</v>
      </c>
      <c r="AC42" s="117" t="s">
        <v>65</v>
      </c>
      <c r="AD42" s="117" t="s">
        <v>65</v>
      </c>
      <c r="AE42" s="51"/>
      <c r="AF42" s="117">
        <v>218.5</v>
      </c>
      <c r="AG42" s="117" t="s">
        <v>65</v>
      </c>
      <c r="AH42" s="117" t="s">
        <v>65</v>
      </c>
      <c r="AI42" s="117" t="s">
        <v>65</v>
      </c>
      <c r="AJ42" s="117" t="s">
        <v>65</v>
      </c>
      <c r="AK42" s="117" t="s">
        <v>65</v>
      </c>
      <c r="AL42" s="40" t="s">
        <v>61</v>
      </c>
    </row>
    <row r="43" spans="1:38" ht="26.25" customHeight="1" thickBot="1" x14ac:dyDescent="0.25">
      <c r="A43" s="60" t="s">
        <v>122</v>
      </c>
      <c r="B43" s="60" t="s">
        <v>131</v>
      </c>
      <c r="C43" s="61" t="s">
        <v>132</v>
      </c>
      <c r="D43" s="62"/>
      <c r="E43" s="117">
        <v>0.131688</v>
      </c>
      <c r="F43" s="117">
        <v>3.4006000000000002E-2</v>
      </c>
      <c r="G43" s="117">
        <v>7.4562000000000003E-2</v>
      </c>
      <c r="H43" s="117">
        <v>2.5399999999999999E-4</v>
      </c>
      <c r="I43" s="117">
        <v>1.7353E-2</v>
      </c>
      <c r="J43" s="117">
        <v>1.8693000000000001E-2</v>
      </c>
      <c r="K43" s="117">
        <v>2.0133000000000002E-2</v>
      </c>
      <c r="L43" s="117">
        <v>4.9230000000000003E-3</v>
      </c>
      <c r="M43" s="117">
        <v>9.3522999999999995E-2</v>
      </c>
      <c r="N43" s="117">
        <v>2.0254999999999999E-2</v>
      </c>
      <c r="O43" s="117">
        <v>1.6060999999999999E-2</v>
      </c>
      <c r="P43" s="117">
        <v>2.2100000000000001E-4</v>
      </c>
      <c r="Q43" s="117">
        <v>4.0384999999999997E-2</v>
      </c>
      <c r="R43" s="117">
        <v>2.1283E-2</v>
      </c>
      <c r="S43" s="117">
        <v>9.5119999999999996E-3</v>
      </c>
      <c r="T43" s="117">
        <v>0.256554</v>
      </c>
      <c r="U43" s="117">
        <v>9.3999999999999994E-5</v>
      </c>
      <c r="V43" s="117">
        <v>0.100941</v>
      </c>
      <c r="W43" s="117">
        <v>2.7158000000000002E-2</v>
      </c>
      <c r="X43" s="117">
        <v>7.9509999999999997E-3</v>
      </c>
      <c r="Y43" s="117">
        <v>9.9430000000000004E-3</v>
      </c>
      <c r="Z43" s="117">
        <v>5.5500000000000002E-3</v>
      </c>
      <c r="AA43" s="117">
        <v>3.1259999999999999E-3</v>
      </c>
      <c r="AB43" s="117">
        <v>2.6568999999999999E-2</v>
      </c>
      <c r="AC43" s="117">
        <v>9.0499999999999999E-4</v>
      </c>
      <c r="AD43" s="117">
        <v>3.9999999999999998E-6</v>
      </c>
      <c r="AE43" s="51"/>
      <c r="AF43" s="62">
        <v>905.82</v>
      </c>
      <c r="AG43" s="117" t="s">
        <v>65</v>
      </c>
      <c r="AH43" s="166">
        <v>227.7</v>
      </c>
      <c r="AI43" s="62">
        <v>247</v>
      </c>
      <c r="AJ43" s="117" t="s">
        <v>65</v>
      </c>
      <c r="AK43" s="117" t="s">
        <v>65</v>
      </c>
      <c r="AL43" s="40" t="s">
        <v>61</v>
      </c>
    </row>
    <row r="44" spans="1:38" ht="26.25" customHeight="1" thickBot="1" x14ac:dyDescent="0.25">
      <c r="A44" s="60" t="s">
        <v>85</v>
      </c>
      <c r="B44" s="60" t="s">
        <v>133</v>
      </c>
      <c r="C44" s="61" t="s">
        <v>134</v>
      </c>
      <c r="D44" s="62"/>
      <c r="E44" s="119">
        <v>1.5538810000000001</v>
      </c>
      <c r="F44" s="62">
        <v>0.14147000000000001</v>
      </c>
      <c r="G44" s="62">
        <v>1.5610000000000001E-3</v>
      </c>
      <c r="H44" s="62">
        <v>6.2E-4</v>
      </c>
      <c r="I44" s="62">
        <v>5.5080999999999998E-2</v>
      </c>
      <c r="J44" s="62">
        <v>5.5080999999999998E-2</v>
      </c>
      <c r="K44" s="62">
        <v>5.5080999999999998E-2</v>
      </c>
      <c r="L44" s="119">
        <v>3.5615000000000001E-2</v>
      </c>
      <c r="M44" s="62">
        <v>1.382593</v>
      </c>
      <c r="N44" s="62">
        <v>5.0150000000000004E-3</v>
      </c>
      <c r="O44" s="62">
        <v>7.8100000000000001E-4</v>
      </c>
      <c r="P44" s="117" t="s">
        <v>72</v>
      </c>
      <c r="Q44" s="117" t="s">
        <v>72</v>
      </c>
      <c r="R44" s="62">
        <v>3.9029999999999998E-3</v>
      </c>
      <c r="S44" s="62">
        <v>0.13269</v>
      </c>
      <c r="T44" s="62">
        <v>5.4640000000000001E-3</v>
      </c>
      <c r="U44" s="62">
        <v>7.8100000000000001E-4</v>
      </c>
      <c r="V44" s="62">
        <v>7.8052999999999997E-2</v>
      </c>
      <c r="W44" s="117" t="s">
        <v>72</v>
      </c>
      <c r="X44" s="62">
        <v>2.3519999999999999E-3</v>
      </c>
      <c r="Y44" s="62">
        <v>3.8930000000000002E-3</v>
      </c>
      <c r="Z44" s="117" t="s">
        <v>72</v>
      </c>
      <c r="AA44" s="117" t="s">
        <v>72</v>
      </c>
      <c r="AB44" s="62">
        <v>6.2450000000000006E-3</v>
      </c>
      <c r="AC44" s="117" t="s">
        <v>65</v>
      </c>
      <c r="AD44" s="117" t="s">
        <v>65</v>
      </c>
      <c r="AE44" s="51"/>
      <c r="AF44" s="62">
        <v>3303.2584999999999</v>
      </c>
      <c r="AG44" s="117" t="s">
        <v>65</v>
      </c>
      <c r="AH44" s="117" t="s">
        <v>65</v>
      </c>
      <c r="AI44" s="117" t="s">
        <v>65</v>
      </c>
      <c r="AJ44" s="117" t="s">
        <v>65</v>
      </c>
      <c r="AK44" s="117" t="s">
        <v>65</v>
      </c>
      <c r="AL44" s="40" t="s">
        <v>61</v>
      </c>
    </row>
    <row r="45" spans="1:38" ht="26.25" customHeight="1" thickBot="1" x14ac:dyDescent="0.25">
      <c r="A45" s="60" t="s">
        <v>85</v>
      </c>
      <c r="B45" s="60" t="s">
        <v>135</v>
      </c>
      <c r="C45" s="61" t="s">
        <v>136</v>
      </c>
      <c r="D45" s="62"/>
      <c r="E45" s="119">
        <v>4.2800999999999999E-2</v>
      </c>
      <c r="F45" s="62">
        <v>1.8890000000000001E-3</v>
      </c>
      <c r="G45" s="62">
        <v>1.09E-3</v>
      </c>
      <c r="H45" s="117" t="s">
        <v>72</v>
      </c>
      <c r="I45" s="117">
        <v>7.8200000000000003E-4</v>
      </c>
      <c r="J45" s="62">
        <v>8.3699999999999996E-4</v>
      </c>
      <c r="K45" s="62">
        <v>8.3699999999999996E-4</v>
      </c>
      <c r="L45" s="119">
        <v>2.5399999999999999E-4</v>
      </c>
      <c r="M45" s="62">
        <v>5.1809999999999998E-3</v>
      </c>
      <c r="N45" s="62">
        <v>7.1000000000000005E-5</v>
      </c>
      <c r="O45" s="62">
        <v>5.0000000000000004E-6</v>
      </c>
      <c r="P45" s="62">
        <v>1.5999999999999999E-5</v>
      </c>
      <c r="Q45" s="62">
        <v>2.1999999999999999E-5</v>
      </c>
      <c r="R45" s="62">
        <v>2.6999999999999999E-5</v>
      </c>
      <c r="S45" s="62">
        <v>1.0900000000000001E-4</v>
      </c>
      <c r="T45" s="117">
        <v>5.4500000000000002E-4</v>
      </c>
      <c r="U45" s="62">
        <v>5.0000000000000004E-6</v>
      </c>
      <c r="V45" s="117">
        <v>6.5399999999999996E-4</v>
      </c>
      <c r="W45" s="62">
        <v>7.1000000000000005E-5</v>
      </c>
      <c r="X45" s="117">
        <v>9.9999999999999995E-7</v>
      </c>
      <c r="Y45" s="117">
        <v>5.0000000000000004E-6</v>
      </c>
      <c r="Z45" s="117">
        <v>5.0000000000000004E-6</v>
      </c>
      <c r="AA45" s="117">
        <v>9.9999999999999995E-7</v>
      </c>
      <c r="AB45" s="117">
        <v>1.2E-5</v>
      </c>
      <c r="AC45" s="62">
        <v>4.3999999999999999E-5</v>
      </c>
      <c r="AD45" s="62">
        <v>2.0999999999999999E-5</v>
      </c>
      <c r="AE45" s="51"/>
      <c r="AF45" s="62">
        <v>23.141999999999999</v>
      </c>
      <c r="AG45" s="117" t="s">
        <v>65</v>
      </c>
      <c r="AH45" s="117" t="s">
        <v>65</v>
      </c>
      <c r="AI45" s="117" t="s">
        <v>65</v>
      </c>
      <c r="AJ45" s="117" t="s">
        <v>65</v>
      </c>
      <c r="AK45" s="117" t="s">
        <v>65</v>
      </c>
      <c r="AL45" s="40" t="s">
        <v>61</v>
      </c>
    </row>
    <row r="46" spans="1:38" ht="26.25" customHeight="1" thickBot="1" x14ac:dyDescent="0.25">
      <c r="A46" s="60" t="s">
        <v>122</v>
      </c>
      <c r="B46" s="60" t="s">
        <v>137</v>
      </c>
      <c r="C46" s="61" t="s">
        <v>138</v>
      </c>
      <c r="D46" s="62"/>
      <c r="E46" s="117" t="s">
        <v>139</v>
      </c>
      <c r="F46" s="117" t="s">
        <v>139</v>
      </c>
      <c r="G46" s="117" t="s">
        <v>139</v>
      </c>
      <c r="H46" s="117" t="s">
        <v>139</v>
      </c>
      <c r="I46" s="117" t="s">
        <v>139</v>
      </c>
      <c r="J46" s="117" t="s">
        <v>139</v>
      </c>
      <c r="K46" s="117" t="s">
        <v>139</v>
      </c>
      <c r="L46" s="117" t="s">
        <v>139</v>
      </c>
      <c r="M46" s="117" t="s">
        <v>139</v>
      </c>
      <c r="N46" s="117" t="s">
        <v>139</v>
      </c>
      <c r="O46" s="117" t="s">
        <v>139</v>
      </c>
      <c r="P46" s="117" t="s">
        <v>139</v>
      </c>
      <c r="Q46" s="117" t="s">
        <v>139</v>
      </c>
      <c r="R46" s="117" t="s">
        <v>139</v>
      </c>
      <c r="S46" s="117" t="s">
        <v>139</v>
      </c>
      <c r="T46" s="117" t="s">
        <v>139</v>
      </c>
      <c r="U46" s="117" t="s">
        <v>139</v>
      </c>
      <c r="V46" s="117" t="s">
        <v>139</v>
      </c>
      <c r="W46" s="117" t="s">
        <v>139</v>
      </c>
      <c r="X46" s="117" t="s">
        <v>139</v>
      </c>
      <c r="Y46" s="117" t="s">
        <v>139</v>
      </c>
      <c r="Z46" s="117" t="s">
        <v>139</v>
      </c>
      <c r="AA46" s="117" t="s">
        <v>139</v>
      </c>
      <c r="AB46" s="117" t="s">
        <v>139</v>
      </c>
      <c r="AC46" s="117" t="s">
        <v>139</v>
      </c>
      <c r="AD46" s="117" t="s">
        <v>139</v>
      </c>
      <c r="AE46" s="51"/>
      <c r="AF46" s="117" t="s">
        <v>139</v>
      </c>
      <c r="AG46" s="117" t="s">
        <v>139</v>
      </c>
      <c r="AH46" s="117" t="s">
        <v>139</v>
      </c>
      <c r="AI46" s="117" t="s">
        <v>139</v>
      </c>
      <c r="AJ46" s="117" t="s">
        <v>139</v>
      </c>
      <c r="AK46" s="117" t="s">
        <v>139</v>
      </c>
      <c r="AL46" s="40" t="s">
        <v>61</v>
      </c>
    </row>
    <row r="47" spans="1:38" ht="26.25" customHeight="1" thickBot="1" x14ac:dyDescent="0.25">
      <c r="A47" s="60" t="s">
        <v>85</v>
      </c>
      <c r="B47" s="60" t="s">
        <v>140</v>
      </c>
      <c r="C47" s="61" t="s">
        <v>141</v>
      </c>
      <c r="D47" s="62"/>
      <c r="E47" s="117" t="s">
        <v>139</v>
      </c>
      <c r="F47" s="117" t="s">
        <v>139</v>
      </c>
      <c r="G47" s="117" t="s">
        <v>139</v>
      </c>
      <c r="H47" s="117" t="s">
        <v>139</v>
      </c>
      <c r="I47" s="117" t="s">
        <v>139</v>
      </c>
      <c r="J47" s="117" t="s">
        <v>139</v>
      </c>
      <c r="K47" s="117" t="s">
        <v>139</v>
      </c>
      <c r="L47" s="117" t="s">
        <v>139</v>
      </c>
      <c r="M47" s="117" t="s">
        <v>139</v>
      </c>
      <c r="N47" s="117" t="s">
        <v>139</v>
      </c>
      <c r="O47" s="117" t="s">
        <v>139</v>
      </c>
      <c r="P47" s="117" t="s">
        <v>139</v>
      </c>
      <c r="Q47" s="117" t="s">
        <v>139</v>
      </c>
      <c r="R47" s="117" t="s">
        <v>139</v>
      </c>
      <c r="S47" s="117" t="s">
        <v>139</v>
      </c>
      <c r="T47" s="117" t="s">
        <v>139</v>
      </c>
      <c r="U47" s="117" t="s">
        <v>139</v>
      </c>
      <c r="V47" s="117" t="s">
        <v>139</v>
      </c>
      <c r="W47" s="117" t="s">
        <v>139</v>
      </c>
      <c r="X47" s="117" t="s">
        <v>139</v>
      </c>
      <c r="Y47" s="117" t="s">
        <v>139</v>
      </c>
      <c r="Z47" s="117" t="s">
        <v>139</v>
      </c>
      <c r="AA47" s="117" t="s">
        <v>139</v>
      </c>
      <c r="AB47" s="117" t="s">
        <v>139</v>
      </c>
      <c r="AC47" s="117" t="s">
        <v>139</v>
      </c>
      <c r="AD47" s="117" t="s">
        <v>139</v>
      </c>
      <c r="AE47" s="51"/>
      <c r="AF47" s="117" t="s">
        <v>139</v>
      </c>
      <c r="AG47" s="117" t="s">
        <v>65</v>
      </c>
      <c r="AH47" s="117" t="s">
        <v>65</v>
      </c>
      <c r="AI47" s="117" t="s">
        <v>65</v>
      </c>
      <c r="AJ47" s="117" t="s">
        <v>65</v>
      </c>
      <c r="AK47" s="117" t="s">
        <v>65</v>
      </c>
      <c r="AL47" s="40" t="s">
        <v>61</v>
      </c>
    </row>
    <row r="48" spans="1:38" ht="26.25" customHeight="1" thickBot="1" x14ac:dyDescent="0.25">
      <c r="A48" s="60" t="s">
        <v>142</v>
      </c>
      <c r="B48" s="60" t="s">
        <v>143</v>
      </c>
      <c r="C48" s="61" t="s">
        <v>144</v>
      </c>
      <c r="D48" s="62"/>
      <c r="E48" s="117" t="s">
        <v>69</v>
      </c>
      <c r="F48" s="117" t="s">
        <v>69</v>
      </c>
      <c r="G48" s="117" t="s">
        <v>69</v>
      </c>
      <c r="H48" s="117" t="s">
        <v>69</v>
      </c>
      <c r="I48" s="117" t="s">
        <v>69</v>
      </c>
      <c r="J48" s="117" t="s">
        <v>69</v>
      </c>
      <c r="K48" s="117" t="s">
        <v>69</v>
      </c>
      <c r="L48" s="117" t="s">
        <v>69</v>
      </c>
      <c r="M48" s="117" t="s">
        <v>69</v>
      </c>
      <c r="N48" s="117" t="s">
        <v>69</v>
      </c>
      <c r="O48" s="117" t="s">
        <v>69</v>
      </c>
      <c r="P48" s="117" t="s">
        <v>69</v>
      </c>
      <c r="Q48" s="117" t="s">
        <v>69</v>
      </c>
      <c r="R48" s="117" t="s">
        <v>69</v>
      </c>
      <c r="S48" s="117" t="s">
        <v>69</v>
      </c>
      <c r="T48" s="117" t="s">
        <v>69</v>
      </c>
      <c r="U48" s="117" t="s">
        <v>69</v>
      </c>
      <c r="V48" s="117" t="s">
        <v>69</v>
      </c>
      <c r="W48" s="117" t="s">
        <v>69</v>
      </c>
      <c r="X48" s="117" t="s">
        <v>69</v>
      </c>
      <c r="Y48" s="117" t="s">
        <v>69</v>
      </c>
      <c r="Z48" s="117" t="s">
        <v>69</v>
      </c>
      <c r="AA48" s="117" t="s">
        <v>69</v>
      </c>
      <c r="AB48" s="117" t="s">
        <v>69</v>
      </c>
      <c r="AC48" s="117" t="s">
        <v>69</v>
      </c>
      <c r="AD48" s="117" t="s">
        <v>69</v>
      </c>
      <c r="AE48" s="51"/>
      <c r="AF48" s="117" t="s">
        <v>69</v>
      </c>
      <c r="AG48" s="117" t="s">
        <v>69</v>
      </c>
      <c r="AH48" s="117" t="s">
        <v>69</v>
      </c>
      <c r="AI48" s="117" t="s">
        <v>69</v>
      </c>
      <c r="AJ48" s="117" t="s">
        <v>69</v>
      </c>
      <c r="AK48" s="117" t="s">
        <v>69</v>
      </c>
      <c r="AL48" s="40" t="s">
        <v>145</v>
      </c>
    </row>
    <row r="49" spans="1:38" ht="26.25" customHeight="1" thickBot="1" x14ac:dyDescent="0.25">
      <c r="A49" s="60" t="s">
        <v>142</v>
      </c>
      <c r="B49" s="60" t="s">
        <v>146</v>
      </c>
      <c r="C49" s="61" t="s">
        <v>147</v>
      </c>
      <c r="D49" s="62"/>
      <c r="E49" s="117" t="s">
        <v>65</v>
      </c>
      <c r="F49" s="117" t="s">
        <v>65</v>
      </c>
      <c r="G49" s="117">
        <v>1.5999999999999999E-5</v>
      </c>
      <c r="H49" s="117" t="s">
        <v>72</v>
      </c>
      <c r="I49" s="117">
        <v>4.0000000000000003E-5</v>
      </c>
      <c r="J49" s="117">
        <v>9.6000000000000002E-5</v>
      </c>
      <c r="K49" s="62">
        <v>2.2900000000000001E-4</v>
      </c>
      <c r="L49" s="117">
        <v>2.0000000000000002E-5</v>
      </c>
      <c r="M49" s="117">
        <v>2.1999999999999999E-5</v>
      </c>
      <c r="N49" s="117" t="s">
        <v>65</v>
      </c>
      <c r="O49" s="117" t="s">
        <v>65</v>
      </c>
      <c r="P49" s="117" t="s">
        <v>65</v>
      </c>
      <c r="Q49" s="117" t="s">
        <v>65</v>
      </c>
      <c r="R49" s="117">
        <v>4.7080000000000004E-3</v>
      </c>
      <c r="S49" s="117" t="s">
        <v>65</v>
      </c>
      <c r="T49" s="117">
        <v>7.1000000000000005E-5</v>
      </c>
      <c r="U49" s="117" t="s">
        <v>65</v>
      </c>
      <c r="V49" s="117" t="s">
        <v>65</v>
      </c>
      <c r="W49" s="117" t="s">
        <v>65</v>
      </c>
      <c r="X49" s="117" t="s">
        <v>65</v>
      </c>
      <c r="Y49" s="117" t="s">
        <v>65</v>
      </c>
      <c r="Z49" s="117" t="s">
        <v>65</v>
      </c>
      <c r="AA49" s="117" t="s">
        <v>65</v>
      </c>
      <c r="AB49" s="117" t="s">
        <v>65</v>
      </c>
      <c r="AC49" s="117" t="s">
        <v>65</v>
      </c>
      <c r="AD49" s="117" t="s">
        <v>65</v>
      </c>
      <c r="AE49" s="51"/>
      <c r="AF49" s="117" t="s">
        <v>65</v>
      </c>
      <c r="AG49" s="117" t="s">
        <v>65</v>
      </c>
      <c r="AH49" s="117" t="s">
        <v>65</v>
      </c>
      <c r="AI49" s="117" t="s">
        <v>65</v>
      </c>
      <c r="AJ49" s="117" t="s">
        <v>65</v>
      </c>
      <c r="AK49" s="117" t="s">
        <v>65</v>
      </c>
      <c r="AL49" s="40" t="s">
        <v>148</v>
      </c>
    </row>
    <row r="50" spans="1:38" ht="26.25" customHeight="1" thickBot="1" x14ac:dyDescent="0.25">
      <c r="A50" s="60" t="s">
        <v>142</v>
      </c>
      <c r="B50" s="60" t="s">
        <v>149</v>
      </c>
      <c r="C50" s="61" t="s">
        <v>150</v>
      </c>
      <c r="D50" s="62"/>
      <c r="E50" s="166">
        <v>0.14654400000000001</v>
      </c>
      <c r="F50" s="166" t="s">
        <v>65</v>
      </c>
      <c r="G50" s="166">
        <v>2.9153999999999999E-2</v>
      </c>
      <c r="H50" s="166">
        <v>1.2274999999999999E-2</v>
      </c>
      <c r="I50" s="166">
        <v>0.71731699999999998</v>
      </c>
      <c r="J50" s="166">
        <v>0.73824999999999996</v>
      </c>
      <c r="K50" s="166">
        <v>1.4083810000000001</v>
      </c>
      <c r="L50" s="166" t="s">
        <v>72</v>
      </c>
      <c r="M50" s="166">
        <v>0.63750899999999999</v>
      </c>
      <c r="N50" s="117" t="s">
        <v>65</v>
      </c>
      <c r="O50" s="117" t="s">
        <v>65</v>
      </c>
      <c r="P50" s="117" t="s">
        <v>65</v>
      </c>
      <c r="Q50" s="117" t="s">
        <v>65</v>
      </c>
      <c r="R50" s="117" t="s">
        <v>65</v>
      </c>
      <c r="S50" s="117" t="s">
        <v>65</v>
      </c>
      <c r="T50" s="117" t="s">
        <v>65</v>
      </c>
      <c r="U50" s="117" t="s">
        <v>65</v>
      </c>
      <c r="V50" s="117" t="s">
        <v>65</v>
      </c>
      <c r="W50" s="117" t="s">
        <v>65</v>
      </c>
      <c r="X50" s="117" t="s">
        <v>65</v>
      </c>
      <c r="Y50" s="117" t="s">
        <v>65</v>
      </c>
      <c r="Z50" s="117" t="s">
        <v>65</v>
      </c>
      <c r="AA50" s="117" t="s">
        <v>65</v>
      </c>
      <c r="AB50" s="117" t="s">
        <v>65</v>
      </c>
      <c r="AC50" s="117" t="s">
        <v>65</v>
      </c>
      <c r="AD50" s="117" t="s">
        <v>65</v>
      </c>
      <c r="AE50" s="51"/>
      <c r="AF50" s="117" t="s">
        <v>65</v>
      </c>
      <c r="AG50" s="117" t="s">
        <v>65</v>
      </c>
      <c r="AH50" s="117" t="s">
        <v>65</v>
      </c>
      <c r="AI50" s="117" t="s">
        <v>65</v>
      </c>
      <c r="AJ50" s="117" t="s">
        <v>65</v>
      </c>
      <c r="AK50" s="117" t="s">
        <v>65</v>
      </c>
      <c r="AL50" s="40" t="s">
        <v>151</v>
      </c>
    </row>
    <row r="51" spans="1:38" ht="26.25" customHeight="1" thickBot="1" x14ac:dyDescent="0.25">
      <c r="A51" s="60" t="s">
        <v>142</v>
      </c>
      <c r="B51" s="64" t="s">
        <v>152</v>
      </c>
      <c r="C51" s="61" t="s">
        <v>153</v>
      </c>
      <c r="D51" s="62"/>
      <c r="E51" s="117" t="s">
        <v>69</v>
      </c>
      <c r="F51" s="117" t="s">
        <v>69</v>
      </c>
      <c r="G51" s="117" t="s">
        <v>69</v>
      </c>
      <c r="H51" s="117" t="s">
        <v>69</v>
      </c>
      <c r="I51" s="117" t="s">
        <v>69</v>
      </c>
      <c r="J51" s="117" t="s">
        <v>69</v>
      </c>
      <c r="K51" s="117" t="s">
        <v>69</v>
      </c>
      <c r="L51" s="117" t="s">
        <v>69</v>
      </c>
      <c r="M51" s="117" t="s">
        <v>69</v>
      </c>
      <c r="N51" s="117" t="s">
        <v>69</v>
      </c>
      <c r="O51" s="117" t="s">
        <v>69</v>
      </c>
      <c r="P51" s="117" t="s">
        <v>69</v>
      </c>
      <c r="Q51" s="117" t="s">
        <v>69</v>
      </c>
      <c r="R51" s="117" t="s">
        <v>69</v>
      </c>
      <c r="S51" s="117" t="s">
        <v>69</v>
      </c>
      <c r="T51" s="117" t="s">
        <v>69</v>
      </c>
      <c r="U51" s="117" t="s">
        <v>69</v>
      </c>
      <c r="V51" s="117" t="s">
        <v>69</v>
      </c>
      <c r="W51" s="117" t="s">
        <v>69</v>
      </c>
      <c r="X51" s="117" t="s">
        <v>69</v>
      </c>
      <c r="Y51" s="117" t="s">
        <v>69</v>
      </c>
      <c r="Z51" s="117" t="s">
        <v>69</v>
      </c>
      <c r="AA51" s="117" t="s">
        <v>69</v>
      </c>
      <c r="AB51" s="117" t="s">
        <v>69</v>
      </c>
      <c r="AC51" s="117" t="s">
        <v>69</v>
      </c>
      <c r="AD51" s="117" t="s">
        <v>69</v>
      </c>
      <c r="AE51" s="51"/>
      <c r="AF51" s="117" t="s">
        <v>69</v>
      </c>
      <c r="AG51" s="117" t="s">
        <v>69</v>
      </c>
      <c r="AH51" s="117" t="s">
        <v>69</v>
      </c>
      <c r="AI51" s="117" t="s">
        <v>69</v>
      </c>
      <c r="AJ51" s="117" t="s">
        <v>69</v>
      </c>
      <c r="AK51" s="117" t="s">
        <v>69</v>
      </c>
      <c r="AL51" s="40" t="s">
        <v>154</v>
      </c>
    </row>
    <row r="52" spans="1:38" ht="26.25" customHeight="1" thickBot="1" x14ac:dyDescent="0.25">
      <c r="A52" s="60" t="s">
        <v>142</v>
      </c>
      <c r="B52" s="64" t="s">
        <v>155</v>
      </c>
      <c r="C52" s="66" t="s">
        <v>156</v>
      </c>
      <c r="D52" s="63"/>
      <c r="E52" s="117">
        <v>5.1199999999999998E-4</v>
      </c>
      <c r="F52" s="117">
        <v>0.18499299999999999</v>
      </c>
      <c r="G52" s="117">
        <v>6.8580000000000004E-3</v>
      </c>
      <c r="H52" s="117">
        <v>9.9999999999999995E-7</v>
      </c>
      <c r="I52" s="117">
        <v>1.1748E-2</v>
      </c>
      <c r="J52" s="117">
        <v>2.5203E-2</v>
      </c>
      <c r="K52" s="117">
        <v>4.3672000000000002E-2</v>
      </c>
      <c r="L52" s="117" t="s">
        <v>65</v>
      </c>
      <c r="M52" s="117">
        <v>0.858819</v>
      </c>
      <c r="N52" s="117" t="s">
        <v>65</v>
      </c>
      <c r="O52" s="117" t="s">
        <v>65</v>
      </c>
      <c r="P52" s="117" t="s">
        <v>65</v>
      </c>
      <c r="Q52" s="117" t="s">
        <v>65</v>
      </c>
      <c r="R52" s="117" t="s">
        <v>65</v>
      </c>
      <c r="S52" s="117" t="s">
        <v>65</v>
      </c>
      <c r="T52" s="117" t="s">
        <v>65</v>
      </c>
      <c r="U52" s="117" t="s">
        <v>65</v>
      </c>
      <c r="V52" s="117" t="s">
        <v>65</v>
      </c>
      <c r="W52" s="117" t="s">
        <v>65</v>
      </c>
      <c r="X52" s="117" t="s">
        <v>65</v>
      </c>
      <c r="Y52" s="117" t="s">
        <v>65</v>
      </c>
      <c r="Z52" s="117" t="s">
        <v>65</v>
      </c>
      <c r="AA52" s="117" t="s">
        <v>65</v>
      </c>
      <c r="AB52" s="117" t="s">
        <v>65</v>
      </c>
      <c r="AC52" s="117" t="s">
        <v>65</v>
      </c>
      <c r="AD52" s="117" t="s">
        <v>65</v>
      </c>
      <c r="AE52" s="51"/>
      <c r="AF52" s="117" t="s">
        <v>65</v>
      </c>
      <c r="AG52" s="117" t="s">
        <v>65</v>
      </c>
      <c r="AH52" s="117" t="s">
        <v>65</v>
      </c>
      <c r="AI52" s="117" t="s">
        <v>65</v>
      </c>
      <c r="AJ52" s="117" t="s">
        <v>65</v>
      </c>
      <c r="AK52" s="117" t="s">
        <v>65</v>
      </c>
      <c r="AL52" s="40" t="s">
        <v>157</v>
      </c>
    </row>
    <row r="53" spans="1:38" ht="26.25" customHeight="1" thickBot="1" x14ac:dyDescent="0.25">
      <c r="A53" s="60" t="s">
        <v>142</v>
      </c>
      <c r="B53" s="64" t="s">
        <v>158</v>
      </c>
      <c r="C53" s="66" t="s">
        <v>159</v>
      </c>
      <c r="D53" s="63"/>
      <c r="E53" s="117" t="s">
        <v>65</v>
      </c>
      <c r="F53" s="62">
        <v>1.1170899999999999</v>
      </c>
      <c r="G53" s="117" t="s">
        <v>72</v>
      </c>
      <c r="H53" s="117" t="s">
        <v>65</v>
      </c>
      <c r="I53" s="117" t="s">
        <v>65</v>
      </c>
      <c r="J53" s="117" t="s">
        <v>65</v>
      </c>
      <c r="K53" s="117" t="s">
        <v>65</v>
      </c>
      <c r="L53" s="117" t="s">
        <v>65</v>
      </c>
      <c r="M53" s="117" t="s">
        <v>65</v>
      </c>
      <c r="N53" s="117" t="s">
        <v>65</v>
      </c>
      <c r="O53" s="117" t="s">
        <v>65</v>
      </c>
      <c r="P53" s="117" t="s">
        <v>65</v>
      </c>
      <c r="Q53" s="117" t="s">
        <v>65</v>
      </c>
      <c r="R53" s="117" t="s">
        <v>65</v>
      </c>
      <c r="S53" s="117" t="s">
        <v>65</v>
      </c>
      <c r="T53" s="117" t="s">
        <v>65</v>
      </c>
      <c r="U53" s="117" t="s">
        <v>65</v>
      </c>
      <c r="V53" s="117" t="s">
        <v>65</v>
      </c>
      <c r="W53" s="117" t="s">
        <v>72</v>
      </c>
      <c r="X53" s="117" t="s">
        <v>65</v>
      </c>
      <c r="Y53" s="117" t="s">
        <v>65</v>
      </c>
      <c r="Z53" s="117" t="s">
        <v>65</v>
      </c>
      <c r="AA53" s="117" t="s">
        <v>65</v>
      </c>
      <c r="AB53" s="117" t="s">
        <v>65</v>
      </c>
      <c r="AC53" s="117" t="s">
        <v>65</v>
      </c>
      <c r="AD53" s="117" t="s">
        <v>65</v>
      </c>
      <c r="AE53" s="51"/>
      <c r="AF53" s="117" t="s">
        <v>65</v>
      </c>
      <c r="AG53" s="117" t="s">
        <v>65</v>
      </c>
      <c r="AH53" s="117" t="s">
        <v>65</v>
      </c>
      <c r="AI53" s="117" t="s">
        <v>65</v>
      </c>
      <c r="AJ53" s="117" t="s">
        <v>65</v>
      </c>
      <c r="AK53" s="62">
        <v>0.24099999999999999</v>
      </c>
      <c r="AL53" s="40" t="s">
        <v>160</v>
      </c>
    </row>
    <row r="54" spans="1:38" ht="37.5" customHeight="1" thickBot="1" x14ac:dyDescent="0.25">
      <c r="A54" s="60" t="s">
        <v>142</v>
      </c>
      <c r="B54" s="64" t="s">
        <v>161</v>
      </c>
      <c r="C54" s="66" t="s">
        <v>162</v>
      </c>
      <c r="D54" s="63"/>
      <c r="E54" s="117" t="s">
        <v>65</v>
      </c>
      <c r="F54" s="117">
        <v>1.5172E-2</v>
      </c>
      <c r="G54" s="117" t="s">
        <v>65</v>
      </c>
      <c r="H54" s="117" t="s">
        <v>65</v>
      </c>
      <c r="I54" s="117" t="s">
        <v>65</v>
      </c>
      <c r="J54" s="117" t="s">
        <v>65</v>
      </c>
      <c r="K54" s="117" t="s">
        <v>65</v>
      </c>
      <c r="L54" s="117" t="s">
        <v>65</v>
      </c>
      <c r="M54" s="117" t="s">
        <v>65</v>
      </c>
      <c r="N54" s="117" t="s">
        <v>65</v>
      </c>
      <c r="O54" s="117" t="s">
        <v>65</v>
      </c>
      <c r="P54" s="117" t="s">
        <v>65</v>
      </c>
      <c r="Q54" s="117" t="s">
        <v>65</v>
      </c>
      <c r="R54" s="117" t="s">
        <v>65</v>
      </c>
      <c r="S54" s="117" t="s">
        <v>65</v>
      </c>
      <c r="T54" s="117" t="s">
        <v>65</v>
      </c>
      <c r="U54" s="117" t="s">
        <v>65</v>
      </c>
      <c r="V54" s="117" t="s">
        <v>65</v>
      </c>
      <c r="W54" s="117" t="s">
        <v>65</v>
      </c>
      <c r="X54" s="117" t="s">
        <v>65</v>
      </c>
      <c r="Y54" s="117" t="s">
        <v>65</v>
      </c>
      <c r="Z54" s="117" t="s">
        <v>65</v>
      </c>
      <c r="AA54" s="117" t="s">
        <v>65</v>
      </c>
      <c r="AB54" s="117" t="s">
        <v>65</v>
      </c>
      <c r="AC54" s="117" t="s">
        <v>65</v>
      </c>
      <c r="AD54" s="117" t="s">
        <v>65</v>
      </c>
      <c r="AE54" s="51"/>
      <c r="AF54" s="117" t="s">
        <v>65</v>
      </c>
      <c r="AG54" s="117" t="s">
        <v>65</v>
      </c>
      <c r="AH54" s="117" t="s">
        <v>65</v>
      </c>
      <c r="AI54" s="117" t="s">
        <v>65</v>
      </c>
      <c r="AJ54" s="117" t="s">
        <v>65</v>
      </c>
      <c r="AK54" s="62">
        <v>530</v>
      </c>
      <c r="AL54" s="40" t="s">
        <v>163</v>
      </c>
    </row>
    <row r="55" spans="1:38" ht="26.25" customHeight="1" thickBot="1" x14ac:dyDescent="0.25">
      <c r="A55" s="60" t="s">
        <v>142</v>
      </c>
      <c r="B55" s="64" t="s">
        <v>164</v>
      </c>
      <c r="C55" s="66" t="s">
        <v>165</v>
      </c>
      <c r="D55" s="63"/>
      <c r="E55" s="117">
        <v>1.1640000000000001E-3</v>
      </c>
      <c r="F55" s="117">
        <v>1.5709999999999999E-3</v>
      </c>
      <c r="G55" s="117">
        <v>2.771E-3</v>
      </c>
      <c r="H55" s="117" t="s">
        <v>72</v>
      </c>
      <c r="I55" s="117">
        <v>7.7999999999999999E-4</v>
      </c>
      <c r="J55" s="117">
        <v>9.6599999999999995E-4</v>
      </c>
      <c r="K55" s="117">
        <v>1.1640000000000001E-3</v>
      </c>
      <c r="L55" s="117">
        <v>1.8699999999999999E-4</v>
      </c>
      <c r="M55" s="117">
        <v>1.1640000000000001E-3</v>
      </c>
      <c r="N55" s="117">
        <v>1.16E-4</v>
      </c>
      <c r="O55" s="117">
        <v>1.4700000000000001E-7</v>
      </c>
      <c r="P55" s="117">
        <v>1.1000000000000001E-7</v>
      </c>
      <c r="Q55" s="117">
        <v>6.9999999999999994E-5</v>
      </c>
      <c r="R55" s="117">
        <v>2.3E-5</v>
      </c>
      <c r="S55" s="117">
        <v>1.2799999999999999E-4</v>
      </c>
      <c r="T55" s="117">
        <v>4.6999999999999997E-5</v>
      </c>
      <c r="U55" s="117" t="s">
        <v>65</v>
      </c>
      <c r="V55" s="117">
        <v>6.9999999999999994E-5</v>
      </c>
      <c r="W55" s="117">
        <v>6.0000000000000002E-6</v>
      </c>
      <c r="X55" s="117">
        <v>6.0999999999999999E-5</v>
      </c>
      <c r="Y55" s="117">
        <v>7.2000000000000002E-5</v>
      </c>
      <c r="Z55" s="117">
        <v>4.6999999999999997E-5</v>
      </c>
      <c r="AA55" s="117">
        <v>2.5999999999999998E-5</v>
      </c>
      <c r="AB55" s="62">
        <v>2.0599999999999999E-4</v>
      </c>
      <c r="AC55" s="117" t="s">
        <v>65</v>
      </c>
      <c r="AD55" s="117" t="s">
        <v>65</v>
      </c>
      <c r="AE55" s="51"/>
      <c r="AF55" s="117" t="s">
        <v>65</v>
      </c>
      <c r="AG55" s="117" t="s">
        <v>65</v>
      </c>
      <c r="AH55" s="117" t="s">
        <v>65</v>
      </c>
      <c r="AI55" s="117" t="s">
        <v>65</v>
      </c>
      <c r="AJ55" s="117" t="s">
        <v>65</v>
      </c>
      <c r="AK55" s="117" t="s">
        <v>65</v>
      </c>
      <c r="AL55" s="40" t="s">
        <v>166</v>
      </c>
    </row>
    <row r="56" spans="1:38" ht="26.25" customHeight="1" thickBot="1" x14ac:dyDescent="0.25">
      <c r="A56" s="64" t="s">
        <v>142</v>
      </c>
      <c r="B56" s="64" t="s">
        <v>167</v>
      </c>
      <c r="C56" s="66" t="s">
        <v>168</v>
      </c>
      <c r="D56" s="63"/>
      <c r="E56" s="117" t="s">
        <v>69</v>
      </c>
      <c r="F56" s="117" t="s">
        <v>69</v>
      </c>
      <c r="G56" s="117" t="s">
        <v>69</v>
      </c>
      <c r="H56" s="117" t="s">
        <v>69</v>
      </c>
      <c r="I56" s="117" t="s">
        <v>69</v>
      </c>
      <c r="J56" s="117" t="s">
        <v>69</v>
      </c>
      <c r="K56" s="117" t="s">
        <v>69</v>
      </c>
      <c r="L56" s="117" t="s">
        <v>69</v>
      </c>
      <c r="M56" s="117" t="s">
        <v>69</v>
      </c>
      <c r="N56" s="117" t="s">
        <v>69</v>
      </c>
      <c r="O56" s="117" t="s">
        <v>69</v>
      </c>
      <c r="P56" s="117" t="s">
        <v>69</v>
      </c>
      <c r="Q56" s="117" t="s">
        <v>69</v>
      </c>
      <c r="R56" s="117" t="s">
        <v>69</v>
      </c>
      <c r="S56" s="117" t="s">
        <v>69</v>
      </c>
      <c r="T56" s="117" t="s">
        <v>69</v>
      </c>
      <c r="U56" s="117" t="s">
        <v>69</v>
      </c>
      <c r="V56" s="117" t="s">
        <v>69</v>
      </c>
      <c r="W56" s="117" t="s">
        <v>69</v>
      </c>
      <c r="X56" s="117" t="s">
        <v>69</v>
      </c>
      <c r="Y56" s="117" t="s">
        <v>69</v>
      </c>
      <c r="Z56" s="117" t="s">
        <v>69</v>
      </c>
      <c r="AA56" s="117" t="s">
        <v>69</v>
      </c>
      <c r="AB56" s="117" t="s">
        <v>69</v>
      </c>
      <c r="AC56" s="117" t="s">
        <v>69</v>
      </c>
      <c r="AD56" s="117" t="s">
        <v>69</v>
      </c>
      <c r="AE56" s="51"/>
      <c r="AF56" s="117" t="s">
        <v>69</v>
      </c>
      <c r="AG56" s="117" t="s">
        <v>69</v>
      </c>
      <c r="AH56" s="117" t="s">
        <v>69</v>
      </c>
      <c r="AI56" s="117" t="s">
        <v>69</v>
      </c>
      <c r="AJ56" s="117" t="s">
        <v>69</v>
      </c>
      <c r="AK56" s="117" t="s">
        <v>69</v>
      </c>
      <c r="AL56" s="40" t="s">
        <v>151</v>
      </c>
    </row>
    <row r="57" spans="1:38" ht="26.25" customHeight="1" thickBot="1" x14ac:dyDescent="0.25">
      <c r="A57" s="60" t="s">
        <v>66</v>
      </c>
      <c r="B57" s="60" t="s">
        <v>169</v>
      </c>
      <c r="C57" s="61" t="s">
        <v>170</v>
      </c>
      <c r="D57" s="62"/>
      <c r="E57" s="117" t="s">
        <v>139</v>
      </c>
      <c r="F57" s="117" t="s">
        <v>139</v>
      </c>
      <c r="G57" s="117" t="s">
        <v>139</v>
      </c>
      <c r="H57" s="117" t="s">
        <v>72</v>
      </c>
      <c r="I57" s="62">
        <v>1.2210000000000001E-3</v>
      </c>
      <c r="J57" s="62">
        <v>2.1970000000000002E-3</v>
      </c>
      <c r="K57" s="117">
        <v>2.4419999999999989E-3</v>
      </c>
      <c r="L57" s="62">
        <v>3.6999999999999998E-5</v>
      </c>
      <c r="M57" s="117" t="s">
        <v>139</v>
      </c>
      <c r="N57" s="117" t="s">
        <v>139</v>
      </c>
      <c r="O57" s="117" t="s">
        <v>139</v>
      </c>
      <c r="P57" s="117" t="s">
        <v>139</v>
      </c>
      <c r="Q57" s="117" t="s">
        <v>139</v>
      </c>
      <c r="R57" s="117" t="s">
        <v>139</v>
      </c>
      <c r="S57" s="117" t="s">
        <v>139</v>
      </c>
      <c r="T57" s="117" t="s">
        <v>139</v>
      </c>
      <c r="U57" s="117" t="s">
        <v>139</v>
      </c>
      <c r="V57" s="117" t="s">
        <v>139</v>
      </c>
      <c r="W57" s="117" t="s">
        <v>139</v>
      </c>
      <c r="X57" s="117" t="s">
        <v>139</v>
      </c>
      <c r="Y57" s="117" t="s">
        <v>139</v>
      </c>
      <c r="Z57" s="117" t="s">
        <v>139</v>
      </c>
      <c r="AA57" s="117" t="s">
        <v>139</v>
      </c>
      <c r="AB57" s="117" t="s">
        <v>139</v>
      </c>
      <c r="AC57" s="117" t="s">
        <v>139</v>
      </c>
      <c r="AD57" s="117" t="s">
        <v>139</v>
      </c>
      <c r="AE57" s="51"/>
      <c r="AF57" s="117" t="s">
        <v>65</v>
      </c>
      <c r="AG57" s="117" t="s">
        <v>65</v>
      </c>
      <c r="AH57" s="117" t="s">
        <v>65</v>
      </c>
      <c r="AI57" s="117" t="s">
        <v>65</v>
      </c>
      <c r="AJ57" s="117" t="s">
        <v>65</v>
      </c>
      <c r="AK57" s="62">
        <v>720.48</v>
      </c>
      <c r="AL57" s="40" t="s">
        <v>171</v>
      </c>
    </row>
    <row r="58" spans="1:38" ht="26.25" customHeight="1" thickBot="1" x14ac:dyDescent="0.25">
      <c r="A58" s="60" t="s">
        <v>66</v>
      </c>
      <c r="B58" s="60" t="s">
        <v>172</v>
      </c>
      <c r="C58" s="61" t="s">
        <v>173</v>
      </c>
      <c r="D58" s="62"/>
      <c r="E58" s="117" t="s">
        <v>139</v>
      </c>
      <c r="F58" s="117" t="s">
        <v>139</v>
      </c>
      <c r="G58" s="117" t="s">
        <v>139</v>
      </c>
      <c r="H58" s="117" t="s">
        <v>65</v>
      </c>
      <c r="I58" s="117">
        <v>4.8999999999999998E-5</v>
      </c>
      <c r="J58" s="117">
        <v>2.4499999999999999E-4</v>
      </c>
      <c r="K58" s="117">
        <v>6.3000000000000003E-4</v>
      </c>
      <c r="L58" s="117" t="s">
        <v>65</v>
      </c>
      <c r="M58" s="117" t="s">
        <v>139</v>
      </c>
      <c r="N58" s="117" t="s">
        <v>139</v>
      </c>
      <c r="O58" s="117" t="s">
        <v>139</v>
      </c>
      <c r="P58" s="117" t="s">
        <v>139</v>
      </c>
      <c r="Q58" s="117" t="s">
        <v>139</v>
      </c>
      <c r="R58" s="117" t="s">
        <v>139</v>
      </c>
      <c r="S58" s="117" t="s">
        <v>139</v>
      </c>
      <c r="T58" s="117" t="s">
        <v>139</v>
      </c>
      <c r="U58" s="117" t="s">
        <v>139</v>
      </c>
      <c r="V58" s="117" t="s">
        <v>139</v>
      </c>
      <c r="W58" s="117" t="s">
        <v>139</v>
      </c>
      <c r="X58" s="117" t="s">
        <v>139</v>
      </c>
      <c r="Y58" s="117" t="s">
        <v>139</v>
      </c>
      <c r="Z58" s="117" t="s">
        <v>139</v>
      </c>
      <c r="AA58" s="117" t="s">
        <v>139</v>
      </c>
      <c r="AB58" s="117" t="s">
        <v>139</v>
      </c>
      <c r="AC58" s="117" t="s">
        <v>139</v>
      </c>
      <c r="AD58" s="117" t="s">
        <v>139</v>
      </c>
      <c r="AE58" s="51"/>
      <c r="AF58" s="117" t="s">
        <v>65</v>
      </c>
      <c r="AG58" s="117" t="s">
        <v>65</v>
      </c>
      <c r="AH58" s="117" t="s">
        <v>65</v>
      </c>
      <c r="AI58" s="117" t="s">
        <v>65</v>
      </c>
      <c r="AJ58" s="117" t="s">
        <v>65</v>
      </c>
      <c r="AK58" s="62">
        <v>69.599999999999994</v>
      </c>
      <c r="AL58" s="40" t="s">
        <v>174</v>
      </c>
    </row>
    <row r="59" spans="1:38" ht="26.25" customHeight="1" thickBot="1" x14ac:dyDescent="0.25">
      <c r="A59" s="60" t="s">
        <v>66</v>
      </c>
      <c r="B59" s="68" t="s">
        <v>175</v>
      </c>
      <c r="C59" s="61" t="s">
        <v>176</v>
      </c>
      <c r="D59" s="62"/>
      <c r="E59" s="117" t="s">
        <v>139</v>
      </c>
      <c r="F59" s="117" t="s">
        <v>139</v>
      </c>
      <c r="G59" s="117" t="s">
        <v>139</v>
      </c>
      <c r="H59" s="117" t="s">
        <v>72</v>
      </c>
      <c r="I59" s="117">
        <v>6.0599999999999998E-4</v>
      </c>
      <c r="J59" s="117">
        <v>6.8199999999999999E-4</v>
      </c>
      <c r="K59" s="117">
        <v>7.5799999999999999E-4</v>
      </c>
      <c r="L59" s="117">
        <v>3.9999999999999998E-7</v>
      </c>
      <c r="M59" s="117" t="s">
        <v>139</v>
      </c>
      <c r="N59" s="117" t="s">
        <v>139</v>
      </c>
      <c r="O59" s="117" t="s">
        <v>139</v>
      </c>
      <c r="P59" s="117" t="s">
        <v>139</v>
      </c>
      <c r="Q59" s="117" t="s">
        <v>139</v>
      </c>
      <c r="R59" s="117" t="s">
        <v>139</v>
      </c>
      <c r="S59" s="117" t="s">
        <v>139</v>
      </c>
      <c r="T59" s="117" t="s">
        <v>139</v>
      </c>
      <c r="U59" s="117" t="s">
        <v>139</v>
      </c>
      <c r="V59" s="117" t="s">
        <v>139</v>
      </c>
      <c r="W59" s="117" t="s">
        <v>139</v>
      </c>
      <c r="X59" s="117" t="s">
        <v>139</v>
      </c>
      <c r="Y59" s="117" t="s">
        <v>139</v>
      </c>
      <c r="Z59" s="117" t="s">
        <v>139</v>
      </c>
      <c r="AA59" s="117" t="s">
        <v>139</v>
      </c>
      <c r="AB59" s="117" t="s">
        <v>139</v>
      </c>
      <c r="AC59" s="117" t="s">
        <v>72</v>
      </c>
      <c r="AD59" s="117" t="s">
        <v>72</v>
      </c>
      <c r="AE59" s="51"/>
      <c r="AF59" s="117" t="s">
        <v>65</v>
      </c>
      <c r="AG59" s="117" t="s">
        <v>65</v>
      </c>
      <c r="AH59" s="117" t="s">
        <v>65</v>
      </c>
      <c r="AI59" s="117" t="s">
        <v>65</v>
      </c>
      <c r="AJ59" s="117" t="s">
        <v>65</v>
      </c>
      <c r="AK59" s="117" t="s">
        <v>65</v>
      </c>
      <c r="AL59" s="40" t="s">
        <v>177</v>
      </c>
    </row>
    <row r="60" spans="1:38" ht="26.25" customHeight="1" thickBot="1" x14ac:dyDescent="0.25">
      <c r="A60" s="60" t="s">
        <v>66</v>
      </c>
      <c r="B60" s="68" t="s">
        <v>178</v>
      </c>
      <c r="C60" s="61" t="s">
        <v>179</v>
      </c>
      <c r="D60" s="103"/>
      <c r="E60" s="117">
        <v>6.4640000000000001E-3</v>
      </c>
      <c r="F60" s="117" t="s">
        <v>65</v>
      </c>
      <c r="G60" s="117">
        <v>3.6999999999999998E-5</v>
      </c>
      <c r="H60" s="117" t="s">
        <v>65</v>
      </c>
      <c r="I60" s="117">
        <v>9.6769999999999998E-3</v>
      </c>
      <c r="J60" s="117">
        <v>9.0382000000000004E-2</v>
      </c>
      <c r="K60" s="117">
        <v>0.197488</v>
      </c>
      <c r="L60" s="117" t="s">
        <v>65</v>
      </c>
      <c r="M60" s="117">
        <v>6.2370000000000004E-3</v>
      </c>
      <c r="N60" s="117" t="s">
        <v>65</v>
      </c>
      <c r="O60" s="117" t="s">
        <v>65</v>
      </c>
      <c r="P60" s="117" t="s">
        <v>65</v>
      </c>
      <c r="Q60" s="117" t="s">
        <v>65</v>
      </c>
      <c r="R60" s="117" t="s">
        <v>65</v>
      </c>
      <c r="S60" s="117" t="s">
        <v>65</v>
      </c>
      <c r="T60" s="117" t="s">
        <v>65</v>
      </c>
      <c r="U60" s="117" t="s">
        <v>65</v>
      </c>
      <c r="V60" s="117" t="s">
        <v>65</v>
      </c>
      <c r="W60" s="117" t="s">
        <v>65</v>
      </c>
      <c r="X60" s="117" t="s">
        <v>65</v>
      </c>
      <c r="Y60" s="117" t="s">
        <v>65</v>
      </c>
      <c r="Z60" s="117" t="s">
        <v>65</v>
      </c>
      <c r="AA60" s="117" t="s">
        <v>65</v>
      </c>
      <c r="AB60" s="117" t="s">
        <v>65</v>
      </c>
      <c r="AC60" s="117" t="s">
        <v>65</v>
      </c>
      <c r="AD60" s="117" t="s">
        <v>65</v>
      </c>
      <c r="AE60" s="51"/>
      <c r="AF60" s="117" t="s">
        <v>65</v>
      </c>
      <c r="AG60" s="117" t="s">
        <v>65</v>
      </c>
      <c r="AH60" s="117" t="s">
        <v>65</v>
      </c>
      <c r="AI60" s="117" t="s">
        <v>65</v>
      </c>
      <c r="AJ60" s="117" t="s">
        <v>65</v>
      </c>
      <c r="AK60" s="117" t="s">
        <v>65</v>
      </c>
      <c r="AL60" s="40" t="s">
        <v>180</v>
      </c>
    </row>
    <row r="61" spans="1:38" ht="26.25" customHeight="1" thickBot="1" x14ac:dyDescent="0.25">
      <c r="A61" s="60" t="s">
        <v>66</v>
      </c>
      <c r="B61" s="68" t="s">
        <v>181</v>
      </c>
      <c r="C61" s="61" t="s">
        <v>182</v>
      </c>
      <c r="D61" s="62"/>
      <c r="E61" s="117" t="s">
        <v>65</v>
      </c>
      <c r="F61" s="117" t="s">
        <v>65</v>
      </c>
      <c r="G61" s="117" t="s">
        <v>65</v>
      </c>
      <c r="H61" s="117" t="s">
        <v>65</v>
      </c>
      <c r="I61" s="166">
        <v>0.145596</v>
      </c>
      <c r="J61" s="166">
        <v>1.4865109999999999</v>
      </c>
      <c r="K61" s="166">
        <v>4.9532989999999995</v>
      </c>
      <c r="L61" s="117" t="s">
        <v>65</v>
      </c>
      <c r="M61" s="117" t="s">
        <v>65</v>
      </c>
      <c r="N61" s="117" t="s">
        <v>65</v>
      </c>
      <c r="O61" s="117" t="s">
        <v>65</v>
      </c>
      <c r="P61" s="117" t="s">
        <v>65</v>
      </c>
      <c r="Q61" s="117" t="s">
        <v>65</v>
      </c>
      <c r="R61" s="117" t="s">
        <v>65</v>
      </c>
      <c r="S61" s="117" t="s">
        <v>65</v>
      </c>
      <c r="T61" s="117" t="s">
        <v>65</v>
      </c>
      <c r="U61" s="117" t="s">
        <v>65</v>
      </c>
      <c r="V61" s="117" t="s">
        <v>65</v>
      </c>
      <c r="W61" s="117" t="s">
        <v>65</v>
      </c>
      <c r="X61" s="117" t="s">
        <v>65</v>
      </c>
      <c r="Y61" s="117" t="s">
        <v>65</v>
      </c>
      <c r="Z61" s="117" t="s">
        <v>65</v>
      </c>
      <c r="AA61" s="117" t="s">
        <v>65</v>
      </c>
      <c r="AB61" s="117" t="s">
        <v>65</v>
      </c>
      <c r="AC61" s="117" t="s">
        <v>65</v>
      </c>
      <c r="AD61" s="117" t="s">
        <v>65</v>
      </c>
      <c r="AE61" s="51"/>
      <c r="AF61" s="117" t="s">
        <v>65</v>
      </c>
      <c r="AG61" s="117" t="s">
        <v>65</v>
      </c>
      <c r="AH61" s="117" t="s">
        <v>65</v>
      </c>
      <c r="AI61" s="117" t="s">
        <v>65</v>
      </c>
      <c r="AJ61" s="117" t="s">
        <v>65</v>
      </c>
      <c r="AK61" s="117" t="s">
        <v>65</v>
      </c>
      <c r="AL61" s="40" t="s">
        <v>183</v>
      </c>
    </row>
    <row r="62" spans="1:38" ht="26.25" customHeight="1" thickBot="1" x14ac:dyDescent="0.25">
      <c r="A62" s="60" t="s">
        <v>66</v>
      </c>
      <c r="B62" s="68" t="s">
        <v>184</v>
      </c>
      <c r="C62" s="61" t="s">
        <v>185</v>
      </c>
      <c r="D62" s="62"/>
      <c r="E62" s="117" t="s">
        <v>65</v>
      </c>
      <c r="F62" s="117">
        <v>2.7900000000000001E-4</v>
      </c>
      <c r="G62" s="117" t="s">
        <v>65</v>
      </c>
      <c r="H62" s="117" t="s">
        <v>65</v>
      </c>
      <c r="I62" s="117">
        <v>3.1E-4</v>
      </c>
      <c r="J62" s="117">
        <v>3.1020000000000002E-3</v>
      </c>
      <c r="K62" s="117">
        <v>6.2040000000000003E-3</v>
      </c>
      <c r="L62" s="117" t="s">
        <v>65</v>
      </c>
      <c r="M62" s="117" t="s">
        <v>65</v>
      </c>
      <c r="N62" s="117" t="s">
        <v>65</v>
      </c>
      <c r="O62" s="117" t="s">
        <v>65</v>
      </c>
      <c r="P62" s="117" t="s">
        <v>65</v>
      </c>
      <c r="Q62" s="117" t="s">
        <v>65</v>
      </c>
      <c r="R62" s="117" t="s">
        <v>65</v>
      </c>
      <c r="S62" s="117" t="s">
        <v>65</v>
      </c>
      <c r="T62" s="117" t="s">
        <v>65</v>
      </c>
      <c r="U62" s="117" t="s">
        <v>65</v>
      </c>
      <c r="V62" s="117" t="s">
        <v>65</v>
      </c>
      <c r="W62" s="117" t="s">
        <v>65</v>
      </c>
      <c r="X62" s="117" t="s">
        <v>65</v>
      </c>
      <c r="Y62" s="117" t="s">
        <v>65</v>
      </c>
      <c r="Z62" s="117" t="s">
        <v>65</v>
      </c>
      <c r="AA62" s="117" t="s">
        <v>65</v>
      </c>
      <c r="AB62" s="117" t="s">
        <v>65</v>
      </c>
      <c r="AC62" s="117" t="s">
        <v>65</v>
      </c>
      <c r="AD62" s="117" t="s">
        <v>65</v>
      </c>
      <c r="AE62" s="51"/>
      <c r="AF62" s="117" t="s">
        <v>65</v>
      </c>
      <c r="AG62" s="117" t="s">
        <v>65</v>
      </c>
      <c r="AH62" s="117" t="s">
        <v>65</v>
      </c>
      <c r="AI62" s="117" t="s">
        <v>65</v>
      </c>
      <c r="AJ62" s="117" t="s">
        <v>65</v>
      </c>
      <c r="AK62" s="117" t="s">
        <v>65</v>
      </c>
      <c r="AL62" s="40" t="s">
        <v>186</v>
      </c>
    </row>
    <row r="63" spans="1:38" ht="26.25" customHeight="1" thickBot="1" x14ac:dyDescent="0.25">
      <c r="A63" s="60" t="s">
        <v>66</v>
      </c>
      <c r="B63" s="68" t="s">
        <v>187</v>
      </c>
      <c r="C63" s="66" t="s">
        <v>188</v>
      </c>
      <c r="D63" s="69"/>
      <c r="E63" s="117" t="s">
        <v>65</v>
      </c>
      <c r="F63" s="117" t="s">
        <v>65</v>
      </c>
      <c r="G63" s="117" t="s">
        <v>65</v>
      </c>
      <c r="H63" s="117" t="s">
        <v>65</v>
      </c>
      <c r="I63" s="117">
        <v>2.1900000000000001E-3</v>
      </c>
      <c r="J63" s="117">
        <v>6.6010000000000001E-3</v>
      </c>
      <c r="K63" s="117">
        <v>1.9911999999999999E-2</v>
      </c>
      <c r="L63" s="117" t="s">
        <v>65</v>
      </c>
      <c r="M63" s="117" t="s">
        <v>65</v>
      </c>
      <c r="N63" s="117" t="s">
        <v>65</v>
      </c>
      <c r="O63" s="117" t="s">
        <v>65</v>
      </c>
      <c r="P63" s="117" t="s">
        <v>65</v>
      </c>
      <c r="Q63" s="117" t="s">
        <v>65</v>
      </c>
      <c r="R63" s="117" t="s">
        <v>65</v>
      </c>
      <c r="S63" s="117" t="s">
        <v>65</v>
      </c>
      <c r="T63" s="117" t="s">
        <v>65</v>
      </c>
      <c r="U63" s="117" t="s">
        <v>65</v>
      </c>
      <c r="V63" s="117" t="s">
        <v>65</v>
      </c>
      <c r="W63" s="117" t="s">
        <v>65</v>
      </c>
      <c r="X63" s="117" t="s">
        <v>65</v>
      </c>
      <c r="Y63" s="117" t="s">
        <v>65</v>
      </c>
      <c r="Z63" s="117" t="s">
        <v>65</v>
      </c>
      <c r="AA63" s="117" t="s">
        <v>65</v>
      </c>
      <c r="AB63" s="117" t="s">
        <v>65</v>
      </c>
      <c r="AC63" s="117" t="s">
        <v>65</v>
      </c>
      <c r="AD63" s="117" t="s">
        <v>65</v>
      </c>
      <c r="AE63" s="51"/>
      <c r="AF63" s="117" t="s">
        <v>65</v>
      </c>
      <c r="AG63" s="117" t="s">
        <v>65</v>
      </c>
      <c r="AH63" s="117" t="s">
        <v>65</v>
      </c>
      <c r="AI63" s="117" t="s">
        <v>65</v>
      </c>
      <c r="AJ63" s="117" t="s">
        <v>65</v>
      </c>
      <c r="AK63" s="117" t="s">
        <v>65</v>
      </c>
      <c r="AL63" s="40" t="s">
        <v>151</v>
      </c>
    </row>
    <row r="64" spans="1:38" ht="26.25" customHeight="1" thickBot="1" x14ac:dyDescent="0.25">
      <c r="A64" s="60" t="s">
        <v>66</v>
      </c>
      <c r="B64" s="68" t="s">
        <v>189</v>
      </c>
      <c r="C64" s="61" t="s">
        <v>190</v>
      </c>
      <c r="D64" s="62"/>
      <c r="E64" s="117" t="s">
        <v>69</v>
      </c>
      <c r="F64" s="117" t="s">
        <v>69</v>
      </c>
      <c r="G64" s="117" t="s">
        <v>69</v>
      </c>
      <c r="H64" s="117" t="s">
        <v>69</v>
      </c>
      <c r="I64" s="117" t="s">
        <v>69</v>
      </c>
      <c r="J64" s="117" t="s">
        <v>69</v>
      </c>
      <c r="K64" s="117" t="s">
        <v>69</v>
      </c>
      <c r="L64" s="117" t="s">
        <v>69</v>
      </c>
      <c r="M64" s="117" t="s">
        <v>69</v>
      </c>
      <c r="N64" s="117" t="s">
        <v>69</v>
      </c>
      <c r="O64" s="117" t="s">
        <v>69</v>
      </c>
      <c r="P64" s="117" t="s">
        <v>69</v>
      </c>
      <c r="Q64" s="117" t="s">
        <v>69</v>
      </c>
      <c r="R64" s="117" t="s">
        <v>69</v>
      </c>
      <c r="S64" s="117" t="s">
        <v>69</v>
      </c>
      <c r="T64" s="117" t="s">
        <v>69</v>
      </c>
      <c r="U64" s="117" t="s">
        <v>69</v>
      </c>
      <c r="V64" s="117" t="s">
        <v>69</v>
      </c>
      <c r="W64" s="117" t="s">
        <v>69</v>
      </c>
      <c r="X64" s="117" t="s">
        <v>69</v>
      </c>
      <c r="Y64" s="117" t="s">
        <v>69</v>
      </c>
      <c r="Z64" s="117" t="s">
        <v>69</v>
      </c>
      <c r="AA64" s="117" t="s">
        <v>69</v>
      </c>
      <c r="AB64" s="117" t="s">
        <v>69</v>
      </c>
      <c r="AC64" s="117" t="s">
        <v>69</v>
      </c>
      <c r="AD64" s="117" t="s">
        <v>69</v>
      </c>
      <c r="AE64" s="51"/>
      <c r="AF64" s="117" t="s">
        <v>69</v>
      </c>
      <c r="AG64" s="117" t="s">
        <v>69</v>
      </c>
      <c r="AH64" s="117" t="s">
        <v>69</v>
      </c>
      <c r="AI64" s="117" t="s">
        <v>69</v>
      </c>
      <c r="AJ64" s="117" t="s">
        <v>69</v>
      </c>
      <c r="AK64" s="117" t="s">
        <v>69</v>
      </c>
      <c r="AL64" s="40" t="s">
        <v>191</v>
      </c>
    </row>
    <row r="65" spans="1:38" ht="26.25" customHeight="1" thickBot="1" x14ac:dyDescent="0.25">
      <c r="A65" s="60" t="s">
        <v>66</v>
      </c>
      <c r="B65" s="64" t="s">
        <v>192</v>
      </c>
      <c r="C65" s="61" t="s">
        <v>193</v>
      </c>
      <c r="D65" s="62"/>
      <c r="E65" s="117" t="s">
        <v>69</v>
      </c>
      <c r="F65" s="117" t="s">
        <v>69</v>
      </c>
      <c r="G65" s="117" t="s">
        <v>69</v>
      </c>
      <c r="H65" s="117" t="s">
        <v>69</v>
      </c>
      <c r="I65" s="117" t="s">
        <v>69</v>
      </c>
      <c r="J65" s="117" t="s">
        <v>69</v>
      </c>
      <c r="K65" s="117" t="s">
        <v>69</v>
      </c>
      <c r="L65" s="117" t="s">
        <v>69</v>
      </c>
      <c r="M65" s="117" t="s">
        <v>69</v>
      </c>
      <c r="N65" s="117" t="s">
        <v>69</v>
      </c>
      <c r="O65" s="117" t="s">
        <v>69</v>
      </c>
      <c r="P65" s="117" t="s">
        <v>69</v>
      </c>
      <c r="Q65" s="117" t="s">
        <v>69</v>
      </c>
      <c r="R65" s="117" t="s">
        <v>69</v>
      </c>
      <c r="S65" s="117" t="s">
        <v>69</v>
      </c>
      <c r="T65" s="117" t="s">
        <v>69</v>
      </c>
      <c r="U65" s="117" t="s">
        <v>69</v>
      </c>
      <c r="V65" s="117" t="s">
        <v>69</v>
      </c>
      <c r="W65" s="117" t="s">
        <v>69</v>
      </c>
      <c r="X65" s="117" t="s">
        <v>69</v>
      </c>
      <c r="Y65" s="117" t="s">
        <v>69</v>
      </c>
      <c r="Z65" s="117" t="s">
        <v>69</v>
      </c>
      <c r="AA65" s="117" t="s">
        <v>69</v>
      </c>
      <c r="AB65" s="117" t="s">
        <v>69</v>
      </c>
      <c r="AC65" s="117" t="s">
        <v>69</v>
      </c>
      <c r="AD65" s="117" t="s">
        <v>69</v>
      </c>
      <c r="AE65" s="51"/>
      <c r="AF65" s="117" t="s">
        <v>69</v>
      </c>
      <c r="AG65" s="117" t="s">
        <v>69</v>
      </c>
      <c r="AH65" s="117" t="s">
        <v>69</v>
      </c>
      <c r="AI65" s="117" t="s">
        <v>69</v>
      </c>
      <c r="AJ65" s="117" t="s">
        <v>69</v>
      </c>
      <c r="AK65" s="117" t="s">
        <v>69</v>
      </c>
      <c r="AL65" s="40" t="s">
        <v>194</v>
      </c>
    </row>
    <row r="66" spans="1:38" ht="26.25" customHeight="1" thickBot="1" x14ac:dyDescent="0.25">
      <c r="A66" s="60" t="s">
        <v>66</v>
      </c>
      <c r="B66" s="64" t="s">
        <v>195</v>
      </c>
      <c r="C66" s="61" t="s">
        <v>196</v>
      </c>
      <c r="D66" s="62"/>
      <c r="E66" s="117" t="s">
        <v>69</v>
      </c>
      <c r="F66" s="117" t="s">
        <v>69</v>
      </c>
      <c r="G66" s="117" t="s">
        <v>69</v>
      </c>
      <c r="H66" s="117" t="s">
        <v>69</v>
      </c>
      <c r="I66" s="117" t="s">
        <v>69</v>
      </c>
      <c r="J66" s="117" t="s">
        <v>69</v>
      </c>
      <c r="K66" s="117" t="s">
        <v>69</v>
      </c>
      <c r="L66" s="117" t="s">
        <v>69</v>
      </c>
      <c r="M66" s="117" t="s">
        <v>69</v>
      </c>
      <c r="N66" s="117" t="s">
        <v>69</v>
      </c>
      <c r="O66" s="117" t="s">
        <v>69</v>
      </c>
      <c r="P66" s="117" t="s">
        <v>69</v>
      </c>
      <c r="Q66" s="117" t="s">
        <v>69</v>
      </c>
      <c r="R66" s="117" t="s">
        <v>69</v>
      </c>
      <c r="S66" s="117" t="s">
        <v>69</v>
      </c>
      <c r="T66" s="117" t="s">
        <v>69</v>
      </c>
      <c r="U66" s="117" t="s">
        <v>69</v>
      </c>
      <c r="V66" s="117" t="s">
        <v>69</v>
      </c>
      <c r="W66" s="117" t="s">
        <v>69</v>
      </c>
      <c r="X66" s="117" t="s">
        <v>69</v>
      </c>
      <c r="Y66" s="117" t="s">
        <v>69</v>
      </c>
      <c r="Z66" s="117" t="s">
        <v>69</v>
      </c>
      <c r="AA66" s="117" t="s">
        <v>69</v>
      </c>
      <c r="AB66" s="117" t="s">
        <v>69</v>
      </c>
      <c r="AC66" s="117" t="s">
        <v>69</v>
      </c>
      <c r="AD66" s="117" t="s">
        <v>69</v>
      </c>
      <c r="AE66" s="51"/>
      <c r="AF66" s="117" t="s">
        <v>69</v>
      </c>
      <c r="AG66" s="117" t="s">
        <v>69</v>
      </c>
      <c r="AH66" s="117" t="s">
        <v>69</v>
      </c>
      <c r="AI66" s="117" t="s">
        <v>69</v>
      </c>
      <c r="AJ66" s="117" t="s">
        <v>69</v>
      </c>
      <c r="AK66" s="117" t="s">
        <v>69</v>
      </c>
      <c r="AL66" s="40" t="s">
        <v>197</v>
      </c>
    </row>
    <row r="67" spans="1:38" ht="26.25" customHeight="1" thickBot="1" x14ac:dyDescent="0.25">
      <c r="A67" s="60" t="s">
        <v>66</v>
      </c>
      <c r="B67" s="64" t="s">
        <v>198</v>
      </c>
      <c r="C67" s="61" t="s">
        <v>199</v>
      </c>
      <c r="D67" s="62"/>
      <c r="E67" s="117" t="s">
        <v>69</v>
      </c>
      <c r="F67" s="117" t="s">
        <v>69</v>
      </c>
      <c r="G67" s="117" t="s">
        <v>69</v>
      </c>
      <c r="H67" s="117" t="s">
        <v>69</v>
      </c>
      <c r="I67" s="117" t="s">
        <v>69</v>
      </c>
      <c r="J67" s="117" t="s">
        <v>69</v>
      </c>
      <c r="K67" s="117" t="s">
        <v>69</v>
      </c>
      <c r="L67" s="117" t="s">
        <v>69</v>
      </c>
      <c r="M67" s="117" t="s">
        <v>69</v>
      </c>
      <c r="N67" s="117" t="s">
        <v>69</v>
      </c>
      <c r="O67" s="117" t="s">
        <v>69</v>
      </c>
      <c r="P67" s="117" t="s">
        <v>69</v>
      </c>
      <c r="Q67" s="117" t="s">
        <v>69</v>
      </c>
      <c r="R67" s="117" t="s">
        <v>69</v>
      </c>
      <c r="S67" s="117" t="s">
        <v>69</v>
      </c>
      <c r="T67" s="117" t="s">
        <v>69</v>
      </c>
      <c r="U67" s="117" t="s">
        <v>69</v>
      </c>
      <c r="V67" s="117" t="s">
        <v>69</v>
      </c>
      <c r="W67" s="117" t="s">
        <v>69</v>
      </c>
      <c r="X67" s="117" t="s">
        <v>69</v>
      </c>
      <c r="Y67" s="117" t="s">
        <v>69</v>
      </c>
      <c r="Z67" s="117" t="s">
        <v>69</v>
      </c>
      <c r="AA67" s="117" t="s">
        <v>69</v>
      </c>
      <c r="AB67" s="117" t="s">
        <v>69</v>
      </c>
      <c r="AC67" s="117" t="s">
        <v>69</v>
      </c>
      <c r="AD67" s="117" t="s">
        <v>69</v>
      </c>
      <c r="AE67" s="51"/>
      <c r="AF67" s="117" t="s">
        <v>69</v>
      </c>
      <c r="AG67" s="117" t="s">
        <v>69</v>
      </c>
      <c r="AH67" s="117" t="s">
        <v>69</v>
      </c>
      <c r="AI67" s="117" t="s">
        <v>69</v>
      </c>
      <c r="AJ67" s="117" t="s">
        <v>69</v>
      </c>
      <c r="AK67" s="117" t="s">
        <v>69</v>
      </c>
      <c r="AL67" s="40" t="s">
        <v>200</v>
      </c>
    </row>
    <row r="68" spans="1:38" ht="26.25" customHeight="1" thickBot="1" x14ac:dyDescent="0.25">
      <c r="A68" s="60" t="s">
        <v>66</v>
      </c>
      <c r="B68" s="64" t="s">
        <v>201</v>
      </c>
      <c r="C68" s="61" t="s">
        <v>202</v>
      </c>
      <c r="D68" s="62"/>
      <c r="E68" s="117" t="s">
        <v>69</v>
      </c>
      <c r="F68" s="117" t="s">
        <v>69</v>
      </c>
      <c r="G68" s="117" t="s">
        <v>69</v>
      </c>
      <c r="H68" s="117" t="s">
        <v>69</v>
      </c>
      <c r="I68" s="117" t="s">
        <v>69</v>
      </c>
      <c r="J68" s="117" t="s">
        <v>69</v>
      </c>
      <c r="K68" s="117" t="s">
        <v>69</v>
      </c>
      <c r="L68" s="117" t="s">
        <v>69</v>
      </c>
      <c r="M68" s="117" t="s">
        <v>69</v>
      </c>
      <c r="N68" s="117" t="s">
        <v>69</v>
      </c>
      <c r="O68" s="117" t="s">
        <v>69</v>
      </c>
      <c r="P68" s="117" t="s">
        <v>69</v>
      </c>
      <c r="Q68" s="117" t="s">
        <v>69</v>
      </c>
      <c r="R68" s="117" t="s">
        <v>69</v>
      </c>
      <c r="S68" s="117" t="s">
        <v>69</v>
      </c>
      <c r="T68" s="117" t="s">
        <v>69</v>
      </c>
      <c r="U68" s="117" t="s">
        <v>69</v>
      </c>
      <c r="V68" s="117" t="s">
        <v>69</v>
      </c>
      <c r="W68" s="117" t="s">
        <v>69</v>
      </c>
      <c r="X68" s="117" t="s">
        <v>69</v>
      </c>
      <c r="Y68" s="117" t="s">
        <v>69</v>
      </c>
      <c r="Z68" s="117" t="s">
        <v>69</v>
      </c>
      <c r="AA68" s="117" t="s">
        <v>69</v>
      </c>
      <c r="AB68" s="117" t="s">
        <v>69</v>
      </c>
      <c r="AC68" s="117" t="s">
        <v>69</v>
      </c>
      <c r="AD68" s="117" t="s">
        <v>69</v>
      </c>
      <c r="AE68" s="51"/>
      <c r="AF68" s="117" t="s">
        <v>69</v>
      </c>
      <c r="AG68" s="117" t="s">
        <v>69</v>
      </c>
      <c r="AH68" s="117" t="s">
        <v>69</v>
      </c>
      <c r="AI68" s="117" t="s">
        <v>69</v>
      </c>
      <c r="AJ68" s="117" t="s">
        <v>69</v>
      </c>
      <c r="AK68" s="117" t="s">
        <v>69</v>
      </c>
      <c r="AL68" s="40" t="s">
        <v>203</v>
      </c>
    </row>
    <row r="69" spans="1:38" ht="26.25" customHeight="1" thickBot="1" x14ac:dyDescent="0.25">
      <c r="A69" s="60" t="s">
        <v>66</v>
      </c>
      <c r="B69" s="60" t="s">
        <v>204</v>
      </c>
      <c r="C69" s="61" t="s">
        <v>205</v>
      </c>
      <c r="D69" s="67"/>
      <c r="E69" s="117" t="s">
        <v>69</v>
      </c>
      <c r="F69" s="117" t="s">
        <v>69</v>
      </c>
      <c r="G69" s="117" t="s">
        <v>69</v>
      </c>
      <c r="H69" s="117" t="s">
        <v>69</v>
      </c>
      <c r="I69" s="117" t="s">
        <v>69</v>
      </c>
      <c r="J69" s="117" t="s">
        <v>69</v>
      </c>
      <c r="K69" s="117" t="s">
        <v>69</v>
      </c>
      <c r="L69" s="117" t="s">
        <v>69</v>
      </c>
      <c r="M69" s="117" t="s">
        <v>69</v>
      </c>
      <c r="N69" s="117" t="s">
        <v>69</v>
      </c>
      <c r="O69" s="117" t="s">
        <v>69</v>
      </c>
      <c r="P69" s="117" t="s">
        <v>69</v>
      </c>
      <c r="Q69" s="117" t="s">
        <v>69</v>
      </c>
      <c r="R69" s="117" t="s">
        <v>69</v>
      </c>
      <c r="S69" s="117" t="s">
        <v>69</v>
      </c>
      <c r="T69" s="117" t="s">
        <v>69</v>
      </c>
      <c r="U69" s="117" t="s">
        <v>69</v>
      </c>
      <c r="V69" s="117" t="s">
        <v>69</v>
      </c>
      <c r="W69" s="117" t="s">
        <v>69</v>
      </c>
      <c r="X69" s="117" t="s">
        <v>69</v>
      </c>
      <c r="Y69" s="117" t="s">
        <v>69</v>
      </c>
      <c r="Z69" s="117" t="s">
        <v>69</v>
      </c>
      <c r="AA69" s="117" t="s">
        <v>69</v>
      </c>
      <c r="AB69" s="117" t="s">
        <v>69</v>
      </c>
      <c r="AC69" s="117" t="s">
        <v>69</v>
      </c>
      <c r="AD69" s="117" t="s">
        <v>69</v>
      </c>
      <c r="AE69" s="51"/>
      <c r="AF69" s="117" t="s">
        <v>69</v>
      </c>
      <c r="AG69" s="117" t="s">
        <v>69</v>
      </c>
      <c r="AH69" s="117" t="s">
        <v>69</v>
      </c>
      <c r="AI69" s="117" t="s">
        <v>69</v>
      </c>
      <c r="AJ69" s="117" t="s">
        <v>69</v>
      </c>
      <c r="AK69" s="117" t="s">
        <v>69</v>
      </c>
      <c r="AL69" s="40" t="s">
        <v>206</v>
      </c>
    </row>
    <row r="70" spans="1:38" ht="26.25" customHeight="1" thickBot="1" x14ac:dyDescent="0.25">
      <c r="A70" s="60" t="s">
        <v>66</v>
      </c>
      <c r="B70" s="60" t="s">
        <v>207</v>
      </c>
      <c r="C70" s="61" t="s">
        <v>208</v>
      </c>
      <c r="D70" s="67"/>
      <c r="E70" s="117">
        <v>1.1900000000000001E-4</v>
      </c>
      <c r="F70" s="117">
        <v>9.3130000000000001E-3</v>
      </c>
      <c r="G70" s="117">
        <v>5.0000000000000004E-6</v>
      </c>
      <c r="H70" s="117">
        <v>1.4999999999999999E-4</v>
      </c>
      <c r="I70" s="117">
        <v>3.6870000000000002E-3</v>
      </c>
      <c r="J70" s="117">
        <v>1.1061E-2</v>
      </c>
      <c r="K70" s="117">
        <v>3.3517999999999999E-2</v>
      </c>
      <c r="L70" s="117">
        <v>6.7000000000000002E-5</v>
      </c>
      <c r="M70" s="117">
        <v>0.36651099999999998</v>
      </c>
      <c r="N70" s="117" t="s">
        <v>65</v>
      </c>
      <c r="O70" s="117" t="s">
        <v>65</v>
      </c>
      <c r="P70" s="117" t="s">
        <v>65</v>
      </c>
      <c r="Q70" s="117" t="s">
        <v>65</v>
      </c>
      <c r="R70" s="117" t="s">
        <v>65</v>
      </c>
      <c r="S70" s="117" t="s">
        <v>65</v>
      </c>
      <c r="T70" s="117" t="s">
        <v>65</v>
      </c>
      <c r="U70" s="117" t="s">
        <v>65</v>
      </c>
      <c r="V70" s="117" t="s">
        <v>65</v>
      </c>
      <c r="W70" s="117" t="s">
        <v>65</v>
      </c>
      <c r="X70" s="117" t="s">
        <v>65</v>
      </c>
      <c r="Y70" s="117" t="s">
        <v>65</v>
      </c>
      <c r="Z70" s="117" t="s">
        <v>65</v>
      </c>
      <c r="AA70" s="117" t="s">
        <v>65</v>
      </c>
      <c r="AB70" s="117" t="s">
        <v>65</v>
      </c>
      <c r="AC70" s="117" t="s">
        <v>65</v>
      </c>
      <c r="AD70" s="117" t="s">
        <v>65</v>
      </c>
      <c r="AE70" s="51"/>
      <c r="AF70" s="117" t="s">
        <v>65</v>
      </c>
      <c r="AG70" s="117" t="s">
        <v>65</v>
      </c>
      <c r="AH70" s="117" t="s">
        <v>65</v>
      </c>
      <c r="AI70" s="117" t="s">
        <v>65</v>
      </c>
      <c r="AJ70" s="117" t="s">
        <v>65</v>
      </c>
      <c r="AK70" s="117" t="s">
        <v>65</v>
      </c>
      <c r="AL70" s="40" t="s">
        <v>151</v>
      </c>
    </row>
    <row r="71" spans="1:38" ht="26.25" customHeight="1" thickBot="1" x14ac:dyDescent="0.25">
      <c r="A71" s="60" t="s">
        <v>66</v>
      </c>
      <c r="B71" s="60" t="s">
        <v>209</v>
      </c>
      <c r="C71" s="61" t="s">
        <v>210</v>
      </c>
      <c r="D71" s="67"/>
      <c r="E71" s="117" t="s">
        <v>65</v>
      </c>
      <c r="F71" s="117">
        <v>6.3730999999999996E-2</v>
      </c>
      <c r="G71" s="117" t="s">
        <v>65</v>
      </c>
      <c r="H71" s="117">
        <v>7.9839999999999998E-3</v>
      </c>
      <c r="I71" s="117">
        <v>4.1199999999999999E-4</v>
      </c>
      <c r="J71" s="117">
        <v>1.237E-3</v>
      </c>
      <c r="K71" s="117">
        <v>3.7499999999999999E-3</v>
      </c>
      <c r="L71" s="117">
        <v>6.9999999999999999E-6</v>
      </c>
      <c r="M71" s="117" t="s">
        <v>65</v>
      </c>
      <c r="N71" s="117" t="s">
        <v>65</v>
      </c>
      <c r="O71" s="117" t="s">
        <v>65</v>
      </c>
      <c r="P71" s="117" t="s">
        <v>65</v>
      </c>
      <c r="Q71" s="117" t="s">
        <v>65</v>
      </c>
      <c r="R71" s="117" t="s">
        <v>65</v>
      </c>
      <c r="S71" s="117" t="s">
        <v>65</v>
      </c>
      <c r="T71" s="117" t="s">
        <v>65</v>
      </c>
      <c r="U71" s="117" t="s">
        <v>65</v>
      </c>
      <c r="V71" s="117" t="s">
        <v>65</v>
      </c>
      <c r="W71" s="117" t="s">
        <v>65</v>
      </c>
      <c r="X71" s="117" t="s">
        <v>65</v>
      </c>
      <c r="Y71" s="117" t="s">
        <v>65</v>
      </c>
      <c r="Z71" s="117" t="s">
        <v>65</v>
      </c>
      <c r="AA71" s="117" t="s">
        <v>65</v>
      </c>
      <c r="AB71" s="117" t="s">
        <v>65</v>
      </c>
      <c r="AC71" s="117" t="s">
        <v>65</v>
      </c>
      <c r="AD71" s="117" t="s">
        <v>65</v>
      </c>
      <c r="AE71" s="51"/>
      <c r="AF71" s="117" t="s">
        <v>65</v>
      </c>
      <c r="AG71" s="117" t="s">
        <v>65</v>
      </c>
      <c r="AH71" s="117" t="s">
        <v>65</v>
      </c>
      <c r="AI71" s="117" t="s">
        <v>65</v>
      </c>
      <c r="AJ71" s="117" t="s">
        <v>65</v>
      </c>
      <c r="AK71" s="117" t="s">
        <v>65</v>
      </c>
      <c r="AL71" s="40" t="s">
        <v>151</v>
      </c>
    </row>
    <row r="72" spans="1:38" ht="26.25" customHeight="1" thickBot="1" x14ac:dyDescent="0.25">
      <c r="A72" s="60" t="s">
        <v>66</v>
      </c>
      <c r="B72" s="60" t="s">
        <v>211</v>
      </c>
      <c r="C72" s="61" t="s">
        <v>212</v>
      </c>
      <c r="D72" s="62"/>
      <c r="E72" s="117">
        <v>1.9000000000000001E-5</v>
      </c>
      <c r="F72" s="117">
        <v>6.9999999999999999E-6</v>
      </c>
      <c r="G72" s="117">
        <v>9.0000000000000002E-6</v>
      </c>
      <c r="H72" s="117" t="s">
        <v>72</v>
      </c>
      <c r="I72" s="117">
        <v>1.7E-5</v>
      </c>
      <c r="J72" s="117">
        <v>2.5000000000000001E-5</v>
      </c>
      <c r="K72" s="117">
        <v>3.1000000000000001E-5</v>
      </c>
      <c r="L72" s="117">
        <v>2.9999999999999999E-7</v>
      </c>
      <c r="M72" s="117">
        <v>2.9999999999999999E-7</v>
      </c>
      <c r="N72" s="117">
        <v>3.88E-4</v>
      </c>
      <c r="O72" s="117">
        <v>3.0000000000000001E-5</v>
      </c>
      <c r="P72" s="117">
        <v>7.9999999999999996E-6</v>
      </c>
      <c r="Q72" s="117">
        <v>1.9999999999999999E-6</v>
      </c>
      <c r="R72" s="117">
        <v>1.5E-5</v>
      </c>
      <c r="S72" s="117">
        <v>1.1E-5</v>
      </c>
      <c r="T72" s="117">
        <v>1.0399999999999999E-4</v>
      </c>
      <c r="U72" s="117" t="s">
        <v>72</v>
      </c>
      <c r="V72" s="117">
        <v>5.7600000000000001E-4</v>
      </c>
      <c r="W72" s="117">
        <v>4.4799999999999999E-4</v>
      </c>
      <c r="X72" s="117" t="s">
        <v>72</v>
      </c>
      <c r="Y72" s="117" t="s">
        <v>72</v>
      </c>
      <c r="Z72" s="117" t="s">
        <v>72</v>
      </c>
      <c r="AA72" s="117" t="s">
        <v>72</v>
      </c>
      <c r="AB72" s="117" t="s">
        <v>72</v>
      </c>
      <c r="AC72" s="117" t="s">
        <v>72</v>
      </c>
      <c r="AD72" s="117">
        <v>1.9999999999999999E-6</v>
      </c>
      <c r="AE72" s="51"/>
      <c r="AF72" s="117" t="s">
        <v>65</v>
      </c>
      <c r="AG72" s="117" t="s">
        <v>65</v>
      </c>
      <c r="AH72" s="117" t="s">
        <v>65</v>
      </c>
      <c r="AI72" s="117" t="s">
        <v>65</v>
      </c>
      <c r="AJ72" s="117" t="s">
        <v>65</v>
      </c>
      <c r="AK72" s="117">
        <v>6.8570000000000002E-4</v>
      </c>
      <c r="AL72" s="40" t="s">
        <v>213</v>
      </c>
    </row>
    <row r="73" spans="1:38" ht="26.25" customHeight="1" thickBot="1" x14ac:dyDescent="0.25">
      <c r="A73" s="60" t="s">
        <v>66</v>
      </c>
      <c r="B73" s="60" t="s">
        <v>214</v>
      </c>
      <c r="C73" s="61" t="s">
        <v>215</v>
      </c>
      <c r="D73" s="62"/>
      <c r="E73" s="117" t="s">
        <v>69</v>
      </c>
      <c r="F73" s="117" t="s">
        <v>69</v>
      </c>
      <c r="G73" s="117" t="s">
        <v>69</v>
      </c>
      <c r="H73" s="117" t="s">
        <v>69</v>
      </c>
      <c r="I73" s="117" t="s">
        <v>69</v>
      </c>
      <c r="J73" s="117" t="s">
        <v>69</v>
      </c>
      <c r="K73" s="117" t="s">
        <v>69</v>
      </c>
      <c r="L73" s="117" t="s">
        <v>69</v>
      </c>
      <c r="M73" s="117" t="s">
        <v>69</v>
      </c>
      <c r="N73" s="117" t="s">
        <v>69</v>
      </c>
      <c r="O73" s="117" t="s">
        <v>69</v>
      </c>
      <c r="P73" s="117" t="s">
        <v>69</v>
      </c>
      <c r="Q73" s="117" t="s">
        <v>69</v>
      </c>
      <c r="R73" s="117" t="s">
        <v>69</v>
      </c>
      <c r="S73" s="117" t="s">
        <v>69</v>
      </c>
      <c r="T73" s="117" t="s">
        <v>69</v>
      </c>
      <c r="U73" s="117" t="s">
        <v>69</v>
      </c>
      <c r="V73" s="117" t="s">
        <v>69</v>
      </c>
      <c r="W73" s="117" t="s">
        <v>69</v>
      </c>
      <c r="X73" s="117" t="s">
        <v>69</v>
      </c>
      <c r="Y73" s="117" t="s">
        <v>69</v>
      </c>
      <c r="Z73" s="117" t="s">
        <v>69</v>
      </c>
      <c r="AA73" s="117" t="s">
        <v>69</v>
      </c>
      <c r="AB73" s="117" t="s">
        <v>69</v>
      </c>
      <c r="AC73" s="117" t="s">
        <v>69</v>
      </c>
      <c r="AD73" s="117" t="s">
        <v>69</v>
      </c>
      <c r="AE73" s="51"/>
      <c r="AF73" s="117" t="s">
        <v>69</v>
      </c>
      <c r="AG73" s="117" t="s">
        <v>69</v>
      </c>
      <c r="AH73" s="117" t="s">
        <v>69</v>
      </c>
      <c r="AI73" s="117" t="s">
        <v>69</v>
      </c>
      <c r="AJ73" s="117" t="s">
        <v>69</v>
      </c>
      <c r="AK73" s="117" t="s">
        <v>69</v>
      </c>
      <c r="AL73" s="40" t="s">
        <v>216</v>
      </c>
    </row>
    <row r="74" spans="1:38" ht="26.25" customHeight="1" thickBot="1" x14ac:dyDescent="0.25">
      <c r="A74" s="60" t="s">
        <v>66</v>
      </c>
      <c r="B74" s="60" t="s">
        <v>217</v>
      </c>
      <c r="C74" s="61" t="s">
        <v>218</v>
      </c>
      <c r="D74" s="62"/>
      <c r="E74" s="117" t="s">
        <v>65</v>
      </c>
      <c r="F74" s="117">
        <v>2.3E-5</v>
      </c>
      <c r="G74" s="117" t="s">
        <v>65</v>
      </c>
      <c r="H74" s="117" t="s">
        <v>65</v>
      </c>
      <c r="I74" s="117">
        <v>1.139E-3</v>
      </c>
      <c r="J74" s="117">
        <v>2.8999999999999998E-3</v>
      </c>
      <c r="K74" s="117">
        <v>4.143E-3</v>
      </c>
      <c r="L74" s="117">
        <v>2.5999999999999998E-5</v>
      </c>
      <c r="M74" s="117" t="s">
        <v>65</v>
      </c>
      <c r="N74" s="117" t="s">
        <v>65</v>
      </c>
      <c r="O74" s="117" t="s">
        <v>65</v>
      </c>
      <c r="P74" s="117" t="s">
        <v>65</v>
      </c>
      <c r="Q74" s="117" t="s">
        <v>65</v>
      </c>
      <c r="R74" s="117" t="s">
        <v>65</v>
      </c>
      <c r="S74" s="117" t="s">
        <v>65</v>
      </c>
      <c r="T74" s="117" t="s">
        <v>65</v>
      </c>
      <c r="U74" s="117" t="s">
        <v>65</v>
      </c>
      <c r="V74" s="117" t="s">
        <v>65</v>
      </c>
      <c r="W74" s="117">
        <v>1.45E-5</v>
      </c>
      <c r="X74" s="117" t="s">
        <v>65</v>
      </c>
      <c r="Y74" s="117" t="s">
        <v>65</v>
      </c>
      <c r="Z74" s="117" t="s">
        <v>65</v>
      </c>
      <c r="AA74" s="117" t="s">
        <v>65</v>
      </c>
      <c r="AB74" s="117" t="s">
        <v>65</v>
      </c>
      <c r="AC74" s="117">
        <v>2.0699999999999998E-3</v>
      </c>
      <c r="AD74" s="117" t="s">
        <v>65</v>
      </c>
      <c r="AE74" s="51"/>
      <c r="AF74" s="117" t="s">
        <v>65</v>
      </c>
      <c r="AG74" s="117" t="s">
        <v>65</v>
      </c>
      <c r="AH74" s="117" t="s">
        <v>65</v>
      </c>
      <c r="AI74" s="117" t="s">
        <v>65</v>
      </c>
      <c r="AJ74" s="117" t="s">
        <v>65</v>
      </c>
      <c r="AK74" s="117">
        <v>4.0999999999999999E-4</v>
      </c>
      <c r="AL74" s="40" t="s">
        <v>219</v>
      </c>
    </row>
    <row r="75" spans="1:38" ht="26.25" customHeight="1" thickBot="1" x14ac:dyDescent="0.25">
      <c r="A75" s="60" t="s">
        <v>66</v>
      </c>
      <c r="B75" s="60" t="s">
        <v>220</v>
      </c>
      <c r="C75" s="61" t="s">
        <v>221</v>
      </c>
      <c r="D75" s="67"/>
      <c r="E75" s="117" t="s">
        <v>69</v>
      </c>
      <c r="F75" s="117" t="s">
        <v>69</v>
      </c>
      <c r="G75" s="117" t="s">
        <v>69</v>
      </c>
      <c r="H75" s="117" t="s">
        <v>69</v>
      </c>
      <c r="I75" s="117" t="s">
        <v>69</v>
      </c>
      <c r="J75" s="117" t="s">
        <v>69</v>
      </c>
      <c r="K75" s="117" t="s">
        <v>69</v>
      </c>
      <c r="L75" s="117" t="s">
        <v>69</v>
      </c>
      <c r="M75" s="117" t="s">
        <v>69</v>
      </c>
      <c r="N75" s="117" t="s">
        <v>69</v>
      </c>
      <c r="O75" s="117" t="s">
        <v>69</v>
      </c>
      <c r="P75" s="117" t="s">
        <v>69</v>
      </c>
      <c r="Q75" s="117" t="s">
        <v>69</v>
      </c>
      <c r="R75" s="117" t="s">
        <v>69</v>
      </c>
      <c r="S75" s="117" t="s">
        <v>69</v>
      </c>
      <c r="T75" s="117" t="s">
        <v>69</v>
      </c>
      <c r="U75" s="117" t="s">
        <v>69</v>
      </c>
      <c r="V75" s="117" t="s">
        <v>69</v>
      </c>
      <c r="W75" s="117" t="s">
        <v>69</v>
      </c>
      <c r="X75" s="117" t="s">
        <v>69</v>
      </c>
      <c r="Y75" s="117" t="s">
        <v>69</v>
      </c>
      <c r="Z75" s="117" t="s">
        <v>69</v>
      </c>
      <c r="AA75" s="117" t="s">
        <v>69</v>
      </c>
      <c r="AB75" s="117" t="s">
        <v>69</v>
      </c>
      <c r="AC75" s="117" t="s">
        <v>69</v>
      </c>
      <c r="AD75" s="117" t="s">
        <v>69</v>
      </c>
      <c r="AE75" s="51"/>
      <c r="AF75" s="117" t="s">
        <v>69</v>
      </c>
      <c r="AG75" s="117" t="s">
        <v>69</v>
      </c>
      <c r="AH75" s="117" t="s">
        <v>69</v>
      </c>
      <c r="AI75" s="117" t="s">
        <v>69</v>
      </c>
      <c r="AJ75" s="117" t="s">
        <v>69</v>
      </c>
      <c r="AK75" s="117" t="s">
        <v>69</v>
      </c>
      <c r="AL75" s="40" t="s">
        <v>222</v>
      </c>
    </row>
    <row r="76" spans="1:38" ht="26.25" customHeight="1" thickBot="1" x14ac:dyDescent="0.25">
      <c r="A76" s="60" t="s">
        <v>66</v>
      </c>
      <c r="B76" s="60" t="s">
        <v>223</v>
      </c>
      <c r="C76" s="61" t="s">
        <v>224</v>
      </c>
      <c r="D76" s="62"/>
      <c r="E76" s="117" t="s">
        <v>65</v>
      </c>
      <c r="F76" s="117" t="s">
        <v>65</v>
      </c>
      <c r="G76" s="117">
        <v>5.0000000000000004E-6</v>
      </c>
      <c r="H76" s="117" t="s">
        <v>65</v>
      </c>
      <c r="I76" s="117">
        <v>5.5999999999999999E-5</v>
      </c>
      <c r="J76" s="117">
        <v>1.13E-4</v>
      </c>
      <c r="K76" s="117">
        <v>1.4100000000000001E-4</v>
      </c>
      <c r="L76" s="117" t="s">
        <v>65</v>
      </c>
      <c r="M76" s="117" t="s">
        <v>65</v>
      </c>
      <c r="N76" s="117">
        <v>1.6500000000000001E-2</v>
      </c>
      <c r="O76" s="117" t="s">
        <v>65</v>
      </c>
      <c r="P76" s="117" t="s">
        <v>65</v>
      </c>
      <c r="Q76" s="117" t="s">
        <v>65</v>
      </c>
      <c r="R76" s="117" t="s">
        <v>65</v>
      </c>
      <c r="S76" s="117" t="s">
        <v>65</v>
      </c>
      <c r="T76" s="117" t="s">
        <v>65</v>
      </c>
      <c r="U76" s="117" t="s">
        <v>65</v>
      </c>
      <c r="V76" s="117" t="s">
        <v>65</v>
      </c>
      <c r="W76" s="117">
        <v>2.7481999999999999E-2</v>
      </c>
      <c r="X76" s="117" t="s">
        <v>65</v>
      </c>
      <c r="Y76" s="117" t="s">
        <v>65</v>
      </c>
      <c r="Z76" s="117" t="s">
        <v>65</v>
      </c>
      <c r="AA76" s="117" t="s">
        <v>65</v>
      </c>
      <c r="AB76" s="117" t="s">
        <v>65</v>
      </c>
      <c r="AC76" s="117" t="s">
        <v>65</v>
      </c>
      <c r="AD76" s="117">
        <v>2.1999999999999999E-5</v>
      </c>
      <c r="AE76" s="51"/>
      <c r="AF76" s="117" t="s">
        <v>65</v>
      </c>
      <c r="AG76" s="117" t="s">
        <v>65</v>
      </c>
      <c r="AH76" s="117" t="s">
        <v>65</v>
      </c>
      <c r="AI76" s="117" t="s">
        <v>65</v>
      </c>
      <c r="AJ76" s="117" t="s">
        <v>65</v>
      </c>
      <c r="AK76" s="62">
        <v>8.5879999999999992</v>
      </c>
      <c r="AL76" s="40" t="s">
        <v>225</v>
      </c>
    </row>
    <row r="77" spans="1:38" ht="26.25" customHeight="1" thickBot="1" x14ac:dyDescent="0.25">
      <c r="A77" s="60" t="s">
        <v>66</v>
      </c>
      <c r="B77" s="60" t="s">
        <v>226</v>
      </c>
      <c r="C77" s="61" t="s">
        <v>227</v>
      </c>
      <c r="D77" s="62"/>
      <c r="E77" s="117" t="s">
        <v>65</v>
      </c>
      <c r="F77" s="117" t="s">
        <v>65</v>
      </c>
      <c r="G77" s="117" t="s">
        <v>65</v>
      </c>
      <c r="H77" s="117" t="s">
        <v>65</v>
      </c>
      <c r="I77" s="117">
        <v>6.3E-5</v>
      </c>
      <c r="J77" s="117">
        <v>7.1000000000000005E-5</v>
      </c>
      <c r="K77" s="117">
        <v>7.7999999999999999E-5</v>
      </c>
      <c r="L77" s="117" t="s">
        <v>65</v>
      </c>
      <c r="M77" s="117" t="s">
        <v>65</v>
      </c>
      <c r="N77" s="117" t="s">
        <v>65</v>
      </c>
      <c r="O77" s="117" t="s">
        <v>65</v>
      </c>
      <c r="P77" s="117" t="s">
        <v>65</v>
      </c>
      <c r="Q77" s="117" t="s">
        <v>65</v>
      </c>
      <c r="R77" s="117" t="s">
        <v>65</v>
      </c>
      <c r="S77" s="117" t="s">
        <v>65</v>
      </c>
      <c r="T77" s="117" t="s">
        <v>65</v>
      </c>
      <c r="U77" s="117" t="s">
        <v>65</v>
      </c>
      <c r="V77" s="117">
        <v>1.4E-2</v>
      </c>
      <c r="W77" s="117">
        <v>2.7550000000000001E-3</v>
      </c>
      <c r="X77" s="117" t="s">
        <v>65</v>
      </c>
      <c r="Y77" s="117" t="s">
        <v>65</v>
      </c>
      <c r="Z77" s="117" t="s">
        <v>65</v>
      </c>
      <c r="AA77" s="117" t="s">
        <v>65</v>
      </c>
      <c r="AB77" s="117" t="s">
        <v>65</v>
      </c>
      <c r="AC77" s="117" t="s">
        <v>65</v>
      </c>
      <c r="AD77" s="117">
        <v>1.9999999999999999E-6</v>
      </c>
      <c r="AE77" s="51"/>
      <c r="AF77" s="117" t="s">
        <v>65</v>
      </c>
      <c r="AG77" s="117" t="s">
        <v>65</v>
      </c>
      <c r="AH77" s="117" t="s">
        <v>65</v>
      </c>
      <c r="AI77" s="117" t="s">
        <v>65</v>
      </c>
      <c r="AJ77" s="117" t="s">
        <v>65</v>
      </c>
      <c r="AK77" s="62">
        <v>0.55100000000000005</v>
      </c>
      <c r="AL77" s="40" t="s">
        <v>228</v>
      </c>
    </row>
    <row r="78" spans="1:38" ht="26.25" customHeight="1" thickBot="1" x14ac:dyDescent="0.25">
      <c r="A78" s="60" t="s">
        <v>66</v>
      </c>
      <c r="B78" s="60" t="s">
        <v>229</v>
      </c>
      <c r="C78" s="61" t="s">
        <v>230</v>
      </c>
      <c r="D78" s="62"/>
      <c r="E78" s="117" t="s">
        <v>69</v>
      </c>
      <c r="F78" s="117" t="s">
        <v>69</v>
      </c>
      <c r="G78" s="117" t="s">
        <v>69</v>
      </c>
      <c r="H78" s="117" t="s">
        <v>69</v>
      </c>
      <c r="I78" s="117" t="s">
        <v>69</v>
      </c>
      <c r="J78" s="117" t="s">
        <v>69</v>
      </c>
      <c r="K78" s="117" t="s">
        <v>69</v>
      </c>
      <c r="L78" s="117" t="s">
        <v>69</v>
      </c>
      <c r="M78" s="117" t="s">
        <v>69</v>
      </c>
      <c r="N78" s="117" t="s">
        <v>69</v>
      </c>
      <c r="O78" s="117" t="s">
        <v>69</v>
      </c>
      <c r="P78" s="117" t="s">
        <v>69</v>
      </c>
      <c r="Q78" s="117" t="s">
        <v>69</v>
      </c>
      <c r="R78" s="117" t="s">
        <v>69</v>
      </c>
      <c r="S78" s="117" t="s">
        <v>69</v>
      </c>
      <c r="T78" s="117" t="s">
        <v>69</v>
      </c>
      <c r="U78" s="117" t="s">
        <v>69</v>
      </c>
      <c r="V78" s="117" t="s">
        <v>69</v>
      </c>
      <c r="W78" s="117" t="s">
        <v>69</v>
      </c>
      <c r="X78" s="117" t="s">
        <v>69</v>
      </c>
      <c r="Y78" s="117" t="s">
        <v>69</v>
      </c>
      <c r="Z78" s="117" t="s">
        <v>69</v>
      </c>
      <c r="AA78" s="117" t="s">
        <v>69</v>
      </c>
      <c r="AB78" s="117" t="s">
        <v>69</v>
      </c>
      <c r="AC78" s="117" t="s">
        <v>69</v>
      </c>
      <c r="AD78" s="117" t="s">
        <v>69</v>
      </c>
      <c r="AE78" s="51"/>
      <c r="AF78" s="117" t="s">
        <v>65</v>
      </c>
      <c r="AG78" s="117" t="s">
        <v>65</v>
      </c>
      <c r="AH78" s="117" t="s">
        <v>65</v>
      </c>
      <c r="AI78" s="117" t="s">
        <v>65</v>
      </c>
      <c r="AJ78" s="117" t="s">
        <v>65</v>
      </c>
      <c r="AK78" s="117" t="s">
        <v>65</v>
      </c>
      <c r="AL78" s="40" t="s">
        <v>231</v>
      </c>
    </row>
    <row r="79" spans="1:38" ht="26.25" customHeight="1" thickBot="1" x14ac:dyDescent="0.25">
      <c r="A79" s="60" t="s">
        <v>66</v>
      </c>
      <c r="B79" s="60" t="s">
        <v>232</v>
      </c>
      <c r="C79" s="61" t="s">
        <v>233</v>
      </c>
      <c r="D79" s="62"/>
      <c r="E79" s="117" t="s">
        <v>69</v>
      </c>
      <c r="F79" s="117" t="s">
        <v>69</v>
      </c>
      <c r="G79" s="117" t="s">
        <v>69</v>
      </c>
      <c r="H79" s="117" t="s">
        <v>69</v>
      </c>
      <c r="I79" s="117" t="s">
        <v>69</v>
      </c>
      <c r="J79" s="117" t="s">
        <v>69</v>
      </c>
      <c r="K79" s="117" t="s">
        <v>69</v>
      </c>
      <c r="L79" s="117" t="s">
        <v>69</v>
      </c>
      <c r="M79" s="117" t="s">
        <v>69</v>
      </c>
      <c r="N79" s="117" t="s">
        <v>69</v>
      </c>
      <c r="O79" s="117" t="s">
        <v>69</v>
      </c>
      <c r="P79" s="117" t="s">
        <v>69</v>
      </c>
      <c r="Q79" s="117" t="s">
        <v>69</v>
      </c>
      <c r="R79" s="117" t="s">
        <v>69</v>
      </c>
      <c r="S79" s="117" t="s">
        <v>69</v>
      </c>
      <c r="T79" s="117" t="s">
        <v>69</v>
      </c>
      <c r="U79" s="117" t="s">
        <v>69</v>
      </c>
      <c r="V79" s="117" t="s">
        <v>69</v>
      </c>
      <c r="W79" s="117" t="s">
        <v>69</v>
      </c>
      <c r="X79" s="117" t="s">
        <v>69</v>
      </c>
      <c r="Y79" s="117" t="s">
        <v>69</v>
      </c>
      <c r="Z79" s="117" t="s">
        <v>69</v>
      </c>
      <c r="AA79" s="117" t="s">
        <v>69</v>
      </c>
      <c r="AB79" s="117" t="s">
        <v>69</v>
      </c>
      <c r="AC79" s="117" t="s">
        <v>69</v>
      </c>
      <c r="AD79" s="117" t="s">
        <v>69</v>
      </c>
      <c r="AE79" s="51"/>
      <c r="AF79" s="117" t="s">
        <v>69</v>
      </c>
      <c r="AG79" s="117" t="s">
        <v>69</v>
      </c>
      <c r="AH79" s="117" t="s">
        <v>69</v>
      </c>
      <c r="AI79" s="117" t="s">
        <v>69</v>
      </c>
      <c r="AJ79" s="117" t="s">
        <v>69</v>
      </c>
      <c r="AK79" s="117" t="s">
        <v>69</v>
      </c>
      <c r="AL79" s="40" t="s">
        <v>234</v>
      </c>
    </row>
    <row r="80" spans="1:38" ht="26.25" customHeight="1" thickBot="1" x14ac:dyDescent="0.25">
      <c r="A80" s="60" t="s">
        <v>66</v>
      </c>
      <c r="B80" s="64" t="s">
        <v>235</v>
      </c>
      <c r="C80" s="66" t="s">
        <v>236</v>
      </c>
      <c r="D80" s="62"/>
      <c r="E80" s="117">
        <v>2.0322E-2</v>
      </c>
      <c r="F80" s="117">
        <v>6.9930000000000001E-3</v>
      </c>
      <c r="G80" s="117">
        <v>1.2E-4</v>
      </c>
      <c r="H80" s="117">
        <v>4.2844E-2</v>
      </c>
      <c r="I80" s="117">
        <v>2.3937E-2</v>
      </c>
      <c r="J80" s="117">
        <v>3.0754999999999998E-2</v>
      </c>
      <c r="K80" s="117">
        <v>5.1255999999999996E-2</v>
      </c>
      <c r="L80" s="117">
        <v>8.7009999999999995E-5</v>
      </c>
      <c r="M80" s="117">
        <v>2.1185000000000002E-2</v>
      </c>
      <c r="N80" s="117">
        <v>5.3499999999999999E-4</v>
      </c>
      <c r="O80" s="117" t="s">
        <v>65</v>
      </c>
      <c r="P80" s="117" t="s">
        <v>65</v>
      </c>
      <c r="Q80" s="117" t="s">
        <v>65</v>
      </c>
      <c r="R80" s="117">
        <v>7.9350000000000004E-2</v>
      </c>
      <c r="S80" s="117">
        <v>8.1720000000000004E-3</v>
      </c>
      <c r="T80" s="117">
        <v>1.7108000000000002E-2</v>
      </c>
      <c r="U80" s="117" t="s">
        <v>65</v>
      </c>
      <c r="V80" s="117">
        <v>0.16401499999999999</v>
      </c>
      <c r="W80" s="117" t="s">
        <v>65</v>
      </c>
      <c r="X80" s="117" t="s">
        <v>65</v>
      </c>
      <c r="Y80" s="117" t="s">
        <v>65</v>
      </c>
      <c r="Z80" s="117" t="s">
        <v>65</v>
      </c>
      <c r="AA80" s="117" t="s">
        <v>65</v>
      </c>
      <c r="AB80" s="117" t="s">
        <v>65</v>
      </c>
      <c r="AC80" s="117" t="s">
        <v>65</v>
      </c>
      <c r="AD80" s="117" t="s">
        <v>65</v>
      </c>
      <c r="AE80" s="51"/>
      <c r="AF80" s="117" t="s">
        <v>65</v>
      </c>
      <c r="AG80" s="117" t="s">
        <v>65</v>
      </c>
      <c r="AH80" s="117" t="s">
        <v>65</v>
      </c>
      <c r="AI80" s="117" t="s">
        <v>65</v>
      </c>
      <c r="AJ80" s="117" t="s">
        <v>65</v>
      </c>
      <c r="AK80" s="117" t="s">
        <v>65</v>
      </c>
      <c r="AL80" s="40" t="s">
        <v>151</v>
      </c>
    </row>
    <row r="81" spans="1:38" ht="26.25" customHeight="1" thickBot="1" x14ac:dyDescent="0.25">
      <c r="A81" s="60" t="s">
        <v>66</v>
      </c>
      <c r="B81" s="64" t="s">
        <v>237</v>
      </c>
      <c r="C81" s="66" t="s">
        <v>238</v>
      </c>
      <c r="D81" s="62"/>
      <c r="E81" s="117" t="s">
        <v>65</v>
      </c>
      <c r="F81" s="117" t="s">
        <v>65</v>
      </c>
      <c r="G81" s="117" t="s">
        <v>65</v>
      </c>
      <c r="H81" s="117" t="s">
        <v>65</v>
      </c>
      <c r="I81" s="117" t="s">
        <v>65</v>
      </c>
      <c r="J81" s="117" t="s">
        <v>65</v>
      </c>
      <c r="K81" s="117" t="s">
        <v>65</v>
      </c>
      <c r="L81" s="117" t="s">
        <v>65</v>
      </c>
      <c r="M81" s="117" t="s">
        <v>65</v>
      </c>
      <c r="N81" s="117" t="s">
        <v>65</v>
      </c>
      <c r="O81" s="117" t="s">
        <v>65</v>
      </c>
      <c r="P81" s="117" t="s">
        <v>65</v>
      </c>
      <c r="Q81" s="117" t="s">
        <v>65</v>
      </c>
      <c r="R81" s="117" t="s">
        <v>65</v>
      </c>
      <c r="S81" s="117" t="s">
        <v>65</v>
      </c>
      <c r="T81" s="117" t="s">
        <v>65</v>
      </c>
      <c r="U81" s="117" t="s">
        <v>65</v>
      </c>
      <c r="V81" s="117" t="s">
        <v>65</v>
      </c>
      <c r="W81" s="117" t="s">
        <v>65</v>
      </c>
      <c r="X81" s="117" t="s">
        <v>65</v>
      </c>
      <c r="Y81" s="117" t="s">
        <v>65</v>
      </c>
      <c r="Z81" s="117" t="s">
        <v>65</v>
      </c>
      <c r="AA81" s="117" t="s">
        <v>65</v>
      </c>
      <c r="AB81" s="117" t="s">
        <v>65</v>
      </c>
      <c r="AC81" s="117" t="s">
        <v>65</v>
      </c>
      <c r="AD81" s="117" t="s">
        <v>65</v>
      </c>
      <c r="AE81" s="51"/>
      <c r="AF81" s="117" t="s">
        <v>69</v>
      </c>
      <c r="AG81" s="117" t="s">
        <v>69</v>
      </c>
      <c r="AH81" s="117" t="s">
        <v>69</v>
      </c>
      <c r="AI81" s="117" t="s">
        <v>69</v>
      </c>
      <c r="AJ81" s="117" t="s">
        <v>69</v>
      </c>
      <c r="AK81" s="117" t="s">
        <v>69</v>
      </c>
      <c r="AL81" s="40" t="s">
        <v>239</v>
      </c>
    </row>
    <row r="82" spans="1:38" ht="26.25" customHeight="1" thickBot="1" x14ac:dyDescent="0.25">
      <c r="A82" s="60" t="s">
        <v>240</v>
      </c>
      <c r="B82" s="64" t="s">
        <v>241</v>
      </c>
      <c r="C82" s="70" t="s">
        <v>242</v>
      </c>
      <c r="D82" s="62"/>
      <c r="E82" s="119" t="s">
        <v>65</v>
      </c>
      <c r="F82" s="167">
        <v>4.4333049999999998</v>
      </c>
      <c r="G82" s="119" t="s">
        <v>65</v>
      </c>
      <c r="H82" s="119" t="s">
        <v>65</v>
      </c>
      <c r="I82" s="119" t="s">
        <v>72</v>
      </c>
      <c r="J82" s="119" t="s">
        <v>65</v>
      </c>
      <c r="K82" s="119" t="s">
        <v>65</v>
      </c>
      <c r="L82" s="119" t="s">
        <v>65</v>
      </c>
      <c r="M82" s="119" t="s">
        <v>65</v>
      </c>
      <c r="N82" s="119" t="s">
        <v>65</v>
      </c>
      <c r="O82" s="119" t="s">
        <v>65</v>
      </c>
      <c r="P82" s="119" t="s">
        <v>65</v>
      </c>
      <c r="Q82" s="119" t="s">
        <v>65</v>
      </c>
      <c r="R82" s="119" t="s">
        <v>65</v>
      </c>
      <c r="S82" s="119" t="s">
        <v>65</v>
      </c>
      <c r="T82" s="119" t="s">
        <v>65</v>
      </c>
      <c r="U82" s="119" t="s">
        <v>65</v>
      </c>
      <c r="V82" s="119" t="s">
        <v>65</v>
      </c>
      <c r="W82" s="119" t="s">
        <v>65</v>
      </c>
      <c r="X82" s="119" t="s">
        <v>65</v>
      </c>
      <c r="Y82" s="119" t="s">
        <v>65</v>
      </c>
      <c r="Z82" s="119" t="s">
        <v>65</v>
      </c>
      <c r="AA82" s="119" t="s">
        <v>65</v>
      </c>
      <c r="AB82" s="119" t="s">
        <v>65</v>
      </c>
      <c r="AC82" s="119" t="s">
        <v>65</v>
      </c>
      <c r="AD82" s="119" t="s">
        <v>65</v>
      </c>
      <c r="AE82" s="51"/>
      <c r="AF82" s="117" t="s">
        <v>65</v>
      </c>
      <c r="AG82" s="117" t="s">
        <v>65</v>
      </c>
      <c r="AH82" s="117" t="s">
        <v>65</v>
      </c>
      <c r="AI82" s="117" t="s">
        <v>65</v>
      </c>
      <c r="AJ82" s="117" t="s">
        <v>65</v>
      </c>
      <c r="AK82" s="145">
        <v>1.3158190000000001</v>
      </c>
      <c r="AL82" s="40" t="s">
        <v>243</v>
      </c>
    </row>
    <row r="83" spans="1:38" ht="26.25" customHeight="1" thickBot="1" x14ac:dyDescent="0.25">
      <c r="A83" s="60" t="s">
        <v>66</v>
      </c>
      <c r="B83" s="71" t="s">
        <v>244</v>
      </c>
      <c r="C83" s="72" t="s">
        <v>245</v>
      </c>
      <c r="D83" s="62"/>
      <c r="E83" s="119" t="s">
        <v>65</v>
      </c>
      <c r="F83" s="119">
        <v>2.0635000000000001E-2</v>
      </c>
      <c r="G83" s="119" t="s">
        <v>65</v>
      </c>
      <c r="H83" s="119" t="s">
        <v>65</v>
      </c>
      <c r="I83" s="119">
        <v>1.2899999999999999E-3</v>
      </c>
      <c r="J83" s="119">
        <v>2.5793E-2</v>
      </c>
      <c r="K83" s="119">
        <v>0.19344900000000001</v>
      </c>
      <c r="L83" s="119">
        <v>7.3999999999999996E-5</v>
      </c>
      <c r="M83" s="119" t="s">
        <v>65</v>
      </c>
      <c r="N83" s="119" t="s">
        <v>65</v>
      </c>
      <c r="O83" s="119" t="s">
        <v>65</v>
      </c>
      <c r="P83" s="119" t="s">
        <v>65</v>
      </c>
      <c r="Q83" s="119" t="s">
        <v>65</v>
      </c>
      <c r="R83" s="119" t="s">
        <v>65</v>
      </c>
      <c r="S83" s="119" t="s">
        <v>65</v>
      </c>
      <c r="T83" s="119" t="s">
        <v>65</v>
      </c>
      <c r="U83" s="119" t="s">
        <v>65</v>
      </c>
      <c r="V83" s="119" t="s">
        <v>65</v>
      </c>
      <c r="W83" s="119" t="s">
        <v>65</v>
      </c>
      <c r="X83" s="119" t="s">
        <v>65</v>
      </c>
      <c r="Y83" s="119" t="s">
        <v>65</v>
      </c>
      <c r="Z83" s="119" t="s">
        <v>65</v>
      </c>
      <c r="AA83" s="119" t="s">
        <v>65</v>
      </c>
      <c r="AB83" s="119" t="s">
        <v>65</v>
      </c>
      <c r="AC83" s="119" t="s">
        <v>65</v>
      </c>
      <c r="AD83" s="119" t="s">
        <v>65</v>
      </c>
      <c r="AE83" s="51"/>
      <c r="AF83" s="117" t="s">
        <v>65</v>
      </c>
      <c r="AG83" s="117" t="s">
        <v>65</v>
      </c>
      <c r="AH83" s="117" t="s">
        <v>65</v>
      </c>
      <c r="AI83" s="117" t="s">
        <v>65</v>
      </c>
      <c r="AJ83" s="117" t="s">
        <v>65</v>
      </c>
      <c r="AK83" s="62">
        <v>1289.7</v>
      </c>
      <c r="AL83" s="40" t="s">
        <v>151</v>
      </c>
    </row>
    <row r="84" spans="1:38" ht="26.25" customHeight="1" thickBot="1" x14ac:dyDescent="0.25">
      <c r="A84" s="60" t="s">
        <v>66</v>
      </c>
      <c r="B84" s="71" t="s">
        <v>246</v>
      </c>
      <c r="C84" s="72" t="s">
        <v>247</v>
      </c>
      <c r="D84" s="62"/>
      <c r="E84" s="119" t="s">
        <v>69</v>
      </c>
      <c r="F84" s="119" t="s">
        <v>69</v>
      </c>
      <c r="G84" s="119" t="s">
        <v>69</v>
      </c>
      <c r="H84" s="119" t="s">
        <v>69</v>
      </c>
      <c r="I84" s="119" t="s">
        <v>69</v>
      </c>
      <c r="J84" s="119" t="s">
        <v>69</v>
      </c>
      <c r="K84" s="119" t="s">
        <v>69</v>
      </c>
      <c r="L84" s="119" t="s">
        <v>69</v>
      </c>
      <c r="M84" s="119" t="s">
        <v>69</v>
      </c>
      <c r="N84" s="119" t="s">
        <v>69</v>
      </c>
      <c r="O84" s="119" t="s">
        <v>69</v>
      </c>
      <c r="P84" s="119" t="s">
        <v>69</v>
      </c>
      <c r="Q84" s="119" t="s">
        <v>69</v>
      </c>
      <c r="R84" s="119" t="s">
        <v>69</v>
      </c>
      <c r="S84" s="119" t="s">
        <v>69</v>
      </c>
      <c r="T84" s="119" t="s">
        <v>69</v>
      </c>
      <c r="U84" s="119" t="s">
        <v>69</v>
      </c>
      <c r="V84" s="119" t="s">
        <v>69</v>
      </c>
      <c r="W84" s="119" t="s">
        <v>69</v>
      </c>
      <c r="X84" s="119" t="s">
        <v>69</v>
      </c>
      <c r="Y84" s="119" t="s">
        <v>69</v>
      </c>
      <c r="Z84" s="119" t="s">
        <v>69</v>
      </c>
      <c r="AA84" s="119" t="s">
        <v>69</v>
      </c>
      <c r="AB84" s="119" t="s">
        <v>69</v>
      </c>
      <c r="AC84" s="119" t="s">
        <v>69</v>
      </c>
      <c r="AD84" s="119" t="s">
        <v>69</v>
      </c>
      <c r="AE84" s="51"/>
      <c r="AF84" s="117" t="s">
        <v>69</v>
      </c>
      <c r="AG84" s="117" t="s">
        <v>69</v>
      </c>
      <c r="AH84" s="117" t="s">
        <v>69</v>
      </c>
      <c r="AI84" s="117" t="s">
        <v>69</v>
      </c>
      <c r="AJ84" s="117" t="s">
        <v>69</v>
      </c>
      <c r="AK84" s="117" t="s">
        <v>69</v>
      </c>
      <c r="AL84" s="40" t="s">
        <v>151</v>
      </c>
    </row>
    <row r="85" spans="1:38" ht="26.25" customHeight="1" thickBot="1" x14ac:dyDescent="0.25">
      <c r="A85" s="60" t="s">
        <v>240</v>
      </c>
      <c r="B85" s="66" t="s">
        <v>248</v>
      </c>
      <c r="C85" s="72" t="s">
        <v>249</v>
      </c>
      <c r="D85" s="62"/>
      <c r="E85" s="119" t="s">
        <v>65</v>
      </c>
      <c r="F85" s="119">
        <v>3.1668259999999999</v>
      </c>
      <c r="G85" s="119">
        <v>1.1E-5</v>
      </c>
      <c r="H85" s="119" t="s">
        <v>65</v>
      </c>
      <c r="I85" s="119" t="s">
        <v>65</v>
      </c>
      <c r="J85" s="119" t="s">
        <v>65</v>
      </c>
      <c r="K85" s="119">
        <v>1.8159999999999999E-3</v>
      </c>
      <c r="L85" s="119" t="s">
        <v>65</v>
      </c>
      <c r="M85" s="119" t="s">
        <v>65</v>
      </c>
      <c r="N85" s="119" t="s">
        <v>65</v>
      </c>
      <c r="O85" s="119" t="s">
        <v>65</v>
      </c>
      <c r="P85" s="119" t="s">
        <v>65</v>
      </c>
      <c r="Q85" s="119" t="s">
        <v>65</v>
      </c>
      <c r="R85" s="119" t="s">
        <v>65</v>
      </c>
      <c r="S85" s="119" t="s">
        <v>65</v>
      </c>
      <c r="T85" s="119" t="s">
        <v>65</v>
      </c>
      <c r="U85" s="119" t="s">
        <v>65</v>
      </c>
      <c r="V85" s="119" t="s">
        <v>65</v>
      </c>
      <c r="W85" s="119" t="s">
        <v>65</v>
      </c>
      <c r="X85" s="119" t="s">
        <v>65</v>
      </c>
      <c r="Y85" s="119" t="s">
        <v>65</v>
      </c>
      <c r="Z85" s="119" t="s">
        <v>65</v>
      </c>
      <c r="AA85" s="119" t="s">
        <v>65</v>
      </c>
      <c r="AB85" s="119" t="s">
        <v>65</v>
      </c>
      <c r="AC85" s="119" t="s">
        <v>65</v>
      </c>
      <c r="AD85" s="119" t="s">
        <v>65</v>
      </c>
      <c r="AE85" s="51"/>
      <c r="AF85" s="117" t="s">
        <v>65</v>
      </c>
      <c r="AG85" s="117" t="s">
        <v>65</v>
      </c>
      <c r="AH85" s="117" t="s">
        <v>65</v>
      </c>
      <c r="AI85" s="117" t="s">
        <v>65</v>
      </c>
      <c r="AJ85" s="117" t="s">
        <v>65</v>
      </c>
      <c r="AK85" s="145">
        <v>18.898602</v>
      </c>
      <c r="AL85" s="40" t="s">
        <v>250</v>
      </c>
    </row>
    <row r="86" spans="1:38" ht="26.25" customHeight="1" thickBot="1" x14ac:dyDescent="0.25">
      <c r="A86" s="60" t="s">
        <v>240</v>
      </c>
      <c r="B86" s="66" t="s">
        <v>251</v>
      </c>
      <c r="C86" s="70" t="s">
        <v>252</v>
      </c>
      <c r="D86" s="62"/>
      <c r="E86" s="119" t="s">
        <v>65</v>
      </c>
      <c r="F86" s="119">
        <v>5.0795E-2</v>
      </c>
      <c r="G86" s="119" t="s">
        <v>65</v>
      </c>
      <c r="H86" s="119" t="s">
        <v>65</v>
      </c>
      <c r="I86" s="119" t="s">
        <v>72</v>
      </c>
      <c r="J86" s="119" t="s">
        <v>65</v>
      </c>
      <c r="K86" s="119" t="s">
        <v>65</v>
      </c>
      <c r="L86" s="119" t="s">
        <v>65</v>
      </c>
      <c r="M86" s="119" t="s">
        <v>65</v>
      </c>
      <c r="N86" s="119">
        <v>6.7000000000000002E-5</v>
      </c>
      <c r="O86" s="119" t="s">
        <v>65</v>
      </c>
      <c r="P86" s="119" t="s">
        <v>65</v>
      </c>
      <c r="Q86" s="119" t="s">
        <v>65</v>
      </c>
      <c r="R86" s="119" t="s">
        <v>65</v>
      </c>
      <c r="S86" s="119" t="s">
        <v>65</v>
      </c>
      <c r="T86" s="119" t="s">
        <v>65</v>
      </c>
      <c r="U86" s="119" t="s">
        <v>65</v>
      </c>
      <c r="V86" s="119" t="s">
        <v>65</v>
      </c>
      <c r="W86" s="119" t="s">
        <v>65</v>
      </c>
      <c r="X86" s="119" t="s">
        <v>65</v>
      </c>
      <c r="Y86" s="119" t="s">
        <v>65</v>
      </c>
      <c r="Z86" s="119" t="s">
        <v>65</v>
      </c>
      <c r="AA86" s="119" t="s">
        <v>65</v>
      </c>
      <c r="AB86" s="119" t="s">
        <v>65</v>
      </c>
      <c r="AC86" s="119" t="s">
        <v>65</v>
      </c>
      <c r="AD86" s="119" t="s">
        <v>65</v>
      </c>
      <c r="AE86" s="51"/>
      <c r="AF86" s="117" t="s">
        <v>65</v>
      </c>
      <c r="AG86" s="117" t="s">
        <v>65</v>
      </c>
      <c r="AH86" s="117" t="s">
        <v>65</v>
      </c>
      <c r="AI86" s="117" t="s">
        <v>65</v>
      </c>
      <c r="AJ86" s="117" t="s">
        <v>65</v>
      </c>
      <c r="AK86" s="62">
        <v>8.1373000000000001E-2</v>
      </c>
      <c r="AL86" s="40" t="s">
        <v>243</v>
      </c>
    </row>
    <row r="87" spans="1:38" ht="26.25" customHeight="1" thickBot="1" x14ac:dyDescent="0.25">
      <c r="A87" s="60" t="s">
        <v>240</v>
      </c>
      <c r="B87" s="66" t="s">
        <v>253</v>
      </c>
      <c r="C87" s="70" t="s">
        <v>254</v>
      </c>
      <c r="D87" s="62"/>
      <c r="E87" s="119" t="s">
        <v>65</v>
      </c>
      <c r="F87" s="119">
        <v>4.1123E-2</v>
      </c>
      <c r="G87" s="119" t="s">
        <v>65</v>
      </c>
      <c r="H87" s="119" t="s">
        <v>65</v>
      </c>
      <c r="I87" s="119" t="s">
        <v>72</v>
      </c>
      <c r="J87" s="119" t="s">
        <v>65</v>
      </c>
      <c r="K87" s="119" t="s">
        <v>65</v>
      </c>
      <c r="L87" s="119" t="s">
        <v>65</v>
      </c>
      <c r="M87" s="119" t="s">
        <v>65</v>
      </c>
      <c r="N87" s="119" t="s">
        <v>65</v>
      </c>
      <c r="O87" s="119" t="s">
        <v>65</v>
      </c>
      <c r="P87" s="119" t="s">
        <v>65</v>
      </c>
      <c r="Q87" s="119" t="s">
        <v>65</v>
      </c>
      <c r="R87" s="119" t="s">
        <v>65</v>
      </c>
      <c r="S87" s="119" t="s">
        <v>65</v>
      </c>
      <c r="T87" s="119" t="s">
        <v>65</v>
      </c>
      <c r="U87" s="119" t="s">
        <v>65</v>
      </c>
      <c r="V87" s="119" t="s">
        <v>65</v>
      </c>
      <c r="W87" s="119" t="s">
        <v>65</v>
      </c>
      <c r="X87" s="119" t="s">
        <v>65</v>
      </c>
      <c r="Y87" s="119" t="s">
        <v>65</v>
      </c>
      <c r="Z87" s="119" t="s">
        <v>65</v>
      </c>
      <c r="AA87" s="119" t="s">
        <v>65</v>
      </c>
      <c r="AB87" s="119" t="s">
        <v>65</v>
      </c>
      <c r="AC87" s="119" t="s">
        <v>65</v>
      </c>
      <c r="AD87" s="119" t="s">
        <v>65</v>
      </c>
      <c r="AE87" s="51"/>
      <c r="AF87" s="117" t="s">
        <v>65</v>
      </c>
      <c r="AG87" s="117" t="s">
        <v>65</v>
      </c>
      <c r="AH87" s="117" t="s">
        <v>65</v>
      </c>
      <c r="AI87" s="117" t="s">
        <v>65</v>
      </c>
      <c r="AJ87" s="117" t="s">
        <v>65</v>
      </c>
      <c r="AK87" s="119">
        <v>9.7906999999999994E-2</v>
      </c>
      <c r="AL87" s="40" t="s">
        <v>243</v>
      </c>
    </row>
    <row r="88" spans="1:38" ht="26.25" customHeight="1" thickBot="1" x14ac:dyDescent="0.25">
      <c r="A88" s="60" t="s">
        <v>240</v>
      </c>
      <c r="B88" s="66" t="s">
        <v>255</v>
      </c>
      <c r="C88" s="70" t="s">
        <v>256</v>
      </c>
      <c r="D88" s="62"/>
      <c r="E88" s="119" t="s">
        <v>72</v>
      </c>
      <c r="F88" s="119">
        <v>0.33774100000000001</v>
      </c>
      <c r="G88" s="119" t="s">
        <v>72</v>
      </c>
      <c r="H88" s="119">
        <v>2.928E-3</v>
      </c>
      <c r="I88" s="119" t="s">
        <v>72</v>
      </c>
      <c r="J88" s="119" t="s">
        <v>72</v>
      </c>
      <c r="K88" s="119">
        <v>2.7850000000000001E-3</v>
      </c>
      <c r="L88" s="119" t="s">
        <v>72</v>
      </c>
      <c r="M88" s="119">
        <v>2.3389999999999999E-3</v>
      </c>
      <c r="N88" s="119" t="s">
        <v>72</v>
      </c>
      <c r="O88" s="119" t="s">
        <v>72</v>
      </c>
      <c r="P88" s="119" t="s">
        <v>72</v>
      </c>
      <c r="Q88" s="119" t="s">
        <v>72</v>
      </c>
      <c r="R88" s="119">
        <v>1.2E-4</v>
      </c>
      <c r="S88" s="119" t="s">
        <v>72</v>
      </c>
      <c r="T88" s="119" t="s">
        <v>72</v>
      </c>
      <c r="U88" s="119" t="s">
        <v>72</v>
      </c>
      <c r="V88" s="119">
        <v>2E-3</v>
      </c>
      <c r="W88" s="119" t="s">
        <v>72</v>
      </c>
      <c r="X88" s="119" t="s">
        <v>72</v>
      </c>
      <c r="Y88" s="119" t="s">
        <v>72</v>
      </c>
      <c r="Z88" s="119" t="s">
        <v>72</v>
      </c>
      <c r="AA88" s="119" t="s">
        <v>72</v>
      </c>
      <c r="AB88" s="119" t="s">
        <v>72</v>
      </c>
      <c r="AC88" s="119" t="s">
        <v>72</v>
      </c>
      <c r="AD88" s="119" t="s">
        <v>72</v>
      </c>
      <c r="AE88" s="51"/>
      <c r="AF88" s="117" t="s">
        <v>65</v>
      </c>
      <c r="AG88" s="117" t="s">
        <v>65</v>
      </c>
      <c r="AH88" s="117" t="s">
        <v>65</v>
      </c>
      <c r="AI88" s="117" t="s">
        <v>65</v>
      </c>
      <c r="AJ88" s="117" t="s">
        <v>65</v>
      </c>
      <c r="AK88" s="145">
        <v>13.12002</v>
      </c>
      <c r="AL88" s="40" t="s">
        <v>151</v>
      </c>
    </row>
    <row r="89" spans="1:38" ht="26.25" customHeight="1" thickBot="1" x14ac:dyDescent="0.25">
      <c r="A89" s="60" t="s">
        <v>240</v>
      </c>
      <c r="B89" s="66" t="s">
        <v>257</v>
      </c>
      <c r="C89" s="70" t="s">
        <v>258</v>
      </c>
      <c r="D89" s="62"/>
      <c r="E89" s="119" t="s">
        <v>65</v>
      </c>
      <c r="F89" s="119">
        <v>0.30860900000000002</v>
      </c>
      <c r="G89" s="119" t="s">
        <v>65</v>
      </c>
      <c r="H89" s="119" t="s">
        <v>65</v>
      </c>
      <c r="I89" s="119" t="s">
        <v>72</v>
      </c>
      <c r="J89" s="167" t="s">
        <v>65</v>
      </c>
      <c r="K89" s="119">
        <v>1.01E-4</v>
      </c>
      <c r="L89" s="119" t="s">
        <v>72</v>
      </c>
      <c r="M89" s="119" t="s">
        <v>65</v>
      </c>
      <c r="N89" s="119" t="s">
        <v>65</v>
      </c>
      <c r="O89" s="119" t="s">
        <v>65</v>
      </c>
      <c r="P89" s="119" t="s">
        <v>65</v>
      </c>
      <c r="Q89" s="119" t="s">
        <v>65</v>
      </c>
      <c r="R89" s="119" t="s">
        <v>65</v>
      </c>
      <c r="S89" s="119" t="s">
        <v>65</v>
      </c>
      <c r="T89" s="119" t="s">
        <v>65</v>
      </c>
      <c r="U89" s="119" t="s">
        <v>65</v>
      </c>
      <c r="V89" s="119" t="s">
        <v>65</v>
      </c>
      <c r="W89" s="119" t="s">
        <v>65</v>
      </c>
      <c r="X89" s="119" t="s">
        <v>65</v>
      </c>
      <c r="Y89" s="119" t="s">
        <v>65</v>
      </c>
      <c r="Z89" s="119" t="s">
        <v>65</v>
      </c>
      <c r="AA89" s="119" t="s">
        <v>65</v>
      </c>
      <c r="AB89" s="119" t="s">
        <v>65</v>
      </c>
      <c r="AC89" s="119" t="s">
        <v>65</v>
      </c>
      <c r="AD89" s="119" t="s">
        <v>65</v>
      </c>
      <c r="AE89" s="51"/>
      <c r="AF89" s="117" t="s">
        <v>65</v>
      </c>
      <c r="AG89" s="117" t="s">
        <v>65</v>
      </c>
      <c r="AH89" s="117" t="s">
        <v>65</v>
      </c>
      <c r="AI89" s="117" t="s">
        <v>65</v>
      </c>
      <c r="AJ89" s="117" t="s">
        <v>65</v>
      </c>
      <c r="AK89" s="167">
        <v>1.8594949999999999</v>
      </c>
      <c r="AL89" s="40" t="s">
        <v>151</v>
      </c>
    </row>
    <row r="90" spans="1:38" s="5" customFormat="1" ht="26.25" customHeight="1" thickBot="1" x14ac:dyDescent="0.25">
      <c r="A90" s="60" t="s">
        <v>240</v>
      </c>
      <c r="B90" s="66" t="s">
        <v>259</v>
      </c>
      <c r="C90" s="70" t="s">
        <v>260</v>
      </c>
      <c r="D90" s="62"/>
      <c r="E90" s="119" t="s">
        <v>72</v>
      </c>
      <c r="F90" s="119">
        <v>0.55064900000000006</v>
      </c>
      <c r="G90" s="119" t="s">
        <v>72</v>
      </c>
      <c r="H90" s="119">
        <v>3.9999999999999998E-6</v>
      </c>
      <c r="I90" s="119" t="s">
        <v>72</v>
      </c>
      <c r="J90" s="119" t="s">
        <v>72</v>
      </c>
      <c r="K90" s="119">
        <v>1.4877E-2</v>
      </c>
      <c r="L90" s="119" t="s">
        <v>72</v>
      </c>
      <c r="M90" s="119" t="s">
        <v>72</v>
      </c>
      <c r="N90" s="119">
        <v>1.9699999999999999E-4</v>
      </c>
      <c r="O90" s="119" t="s">
        <v>72</v>
      </c>
      <c r="P90" s="119" t="s">
        <v>72</v>
      </c>
      <c r="Q90" s="119" t="s">
        <v>72</v>
      </c>
      <c r="R90" s="119" t="s">
        <v>72</v>
      </c>
      <c r="S90" s="119">
        <v>2.31E-4</v>
      </c>
      <c r="T90" s="119" t="s">
        <v>72</v>
      </c>
      <c r="U90" s="119" t="s">
        <v>72</v>
      </c>
      <c r="V90" s="119" t="s">
        <v>72</v>
      </c>
      <c r="W90" s="119" t="s">
        <v>72</v>
      </c>
      <c r="X90" s="119" t="s">
        <v>72</v>
      </c>
      <c r="Y90" s="119" t="s">
        <v>72</v>
      </c>
      <c r="Z90" s="119" t="s">
        <v>72</v>
      </c>
      <c r="AA90" s="119" t="s">
        <v>72</v>
      </c>
      <c r="AB90" s="119" t="s">
        <v>72</v>
      </c>
      <c r="AC90" s="119" t="s">
        <v>72</v>
      </c>
      <c r="AD90" s="119" t="s">
        <v>72</v>
      </c>
      <c r="AE90" s="51"/>
      <c r="AF90" s="117" t="s">
        <v>65</v>
      </c>
      <c r="AG90" s="117" t="s">
        <v>65</v>
      </c>
      <c r="AH90" s="117" t="s">
        <v>65</v>
      </c>
      <c r="AI90" s="117" t="s">
        <v>65</v>
      </c>
      <c r="AJ90" s="117" t="s">
        <v>65</v>
      </c>
      <c r="AK90" s="117" t="s">
        <v>435</v>
      </c>
      <c r="AL90" s="40" t="s">
        <v>151</v>
      </c>
    </row>
    <row r="91" spans="1:38" ht="26.25" customHeight="1" thickBot="1" x14ac:dyDescent="0.25">
      <c r="A91" s="60" t="s">
        <v>240</v>
      </c>
      <c r="B91" s="64" t="s">
        <v>261</v>
      </c>
      <c r="C91" s="66" t="s">
        <v>262</v>
      </c>
      <c r="D91" s="62"/>
      <c r="E91" s="119">
        <v>3.5179999999999999E-3</v>
      </c>
      <c r="F91" s="119">
        <v>4.4920000000000002E-2</v>
      </c>
      <c r="G91" s="119">
        <v>1.5629999999999999E-3</v>
      </c>
      <c r="H91" s="119">
        <v>7.8009999999999998E-3</v>
      </c>
      <c r="I91" s="119">
        <v>7.7108999999999997E-2</v>
      </c>
      <c r="J91" s="119">
        <v>0.101934</v>
      </c>
      <c r="K91" s="119">
        <v>0.107061</v>
      </c>
      <c r="L91" s="119">
        <v>2.2606000000000001E-2</v>
      </c>
      <c r="M91" s="119">
        <v>0.107267</v>
      </c>
      <c r="N91" s="119">
        <v>0.40568499999999996</v>
      </c>
      <c r="O91" s="119">
        <v>1.6646999999999999E-2</v>
      </c>
      <c r="P91" s="119">
        <v>2.9492000000000002E-5</v>
      </c>
      <c r="Q91" s="119">
        <v>6.8800000000000003E-4</v>
      </c>
      <c r="R91" s="119">
        <v>3.2635999999999998E-2</v>
      </c>
      <c r="S91" s="119">
        <v>1.235152</v>
      </c>
      <c r="T91" s="119">
        <v>6.1345000000000004E-2</v>
      </c>
      <c r="U91" s="119">
        <v>5.8089999999999999E-3</v>
      </c>
      <c r="V91" s="119">
        <v>0.71553699999999998</v>
      </c>
      <c r="W91" s="119">
        <v>1.8799999999999999E-4</v>
      </c>
      <c r="X91" s="119">
        <v>2.0900000000000001E-4</v>
      </c>
      <c r="Y91" s="119">
        <v>8.5000000000000006E-5</v>
      </c>
      <c r="Z91" s="119">
        <v>8.5000000000000006E-5</v>
      </c>
      <c r="AA91" s="119">
        <v>8.5000000000000006E-5</v>
      </c>
      <c r="AB91" s="119">
        <v>4.64E-4</v>
      </c>
      <c r="AC91" s="119" t="s">
        <v>72</v>
      </c>
      <c r="AD91" s="119" t="s">
        <v>72</v>
      </c>
      <c r="AE91" s="51"/>
      <c r="AF91" s="117" t="s">
        <v>65</v>
      </c>
      <c r="AG91" s="117" t="s">
        <v>65</v>
      </c>
      <c r="AH91" s="117" t="s">
        <v>65</v>
      </c>
      <c r="AI91" s="117" t="s">
        <v>65</v>
      </c>
      <c r="AJ91" s="117" t="s">
        <v>65</v>
      </c>
      <c r="AK91" s="117" t="s">
        <v>435</v>
      </c>
      <c r="AL91" s="40" t="s">
        <v>151</v>
      </c>
    </row>
    <row r="92" spans="1:38" ht="26.25" customHeight="1" thickBot="1" x14ac:dyDescent="0.25">
      <c r="A92" s="60" t="s">
        <v>66</v>
      </c>
      <c r="B92" s="60" t="s">
        <v>263</v>
      </c>
      <c r="C92" s="61" t="s">
        <v>264</v>
      </c>
      <c r="D92" s="67"/>
      <c r="E92" s="67">
        <v>2.7880000000000001E-3</v>
      </c>
      <c r="F92" s="166">
        <v>6.4455999999999999E-2</v>
      </c>
      <c r="G92" s="117">
        <v>4.1399999999999998E-4</v>
      </c>
      <c r="H92" s="117" t="s">
        <v>65</v>
      </c>
      <c r="I92" s="117">
        <v>5.4156000000000003E-2</v>
      </c>
      <c r="J92" s="117">
        <v>7.2207999999999994E-2</v>
      </c>
      <c r="K92" s="117">
        <v>9.0260000000000007E-2</v>
      </c>
      <c r="L92" s="117">
        <v>7.6000000000000004E-4</v>
      </c>
      <c r="M92" s="117">
        <v>2.349E-3</v>
      </c>
      <c r="N92" s="117" t="s">
        <v>65</v>
      </c>
      <c r="O92" s="117" t="s">
        <v>65</v>
      </c>
      <c r="P92" s="117" t="s">
        <v>65</v>
      </c>
      <c r="Q92" s="117" t="s">
        <v>65</v>
      </c>
      <c r="R92" s="117" t="s">
        <v>65</v>
      </c>
      <c r="S92" s="117" t="s">
        <v>65</v>
      </c>
      <c r="T92" s="117" t="s">
        <v>65</v>
      </c>
      <c r="U92" s="117" t="s">
        <v>65</v>
      </c>
      <c r="V92" s="117" t="s">
        <v>65</v>
      </c>
      <c r="W92" s="117" t="s">
        <v>65</v>
      </c>
      <c r="X92" s="117" t="s">
        <v>65</v>
      </c>
      <c r="Y92" s="117" t="s">
        <v>65</v>
      </c>
      <c r="Z92" s="117" t="s">
        <v>65</v>
      </c>
      <c r="AA92" s="117" t="s">
        <v>65</v>
      </c>
      <c r="AB92" s="117" t="s">
        <v>65</v>
      </c>
      <c r="AC92" s="117" t="s">
        <v>65</v>
      </c>
      <c r="AD92" s="117" t="s">
        <v>65</v>
      </c>
      <c r="AE92" s="51"/>
      <c r="AF92" s="117" t="s">
        <v>65</v>
      </c>
      <c r="AG92" s="117" t="s">
        <v>65</v>
      </c>
      <c r="AH92" s="117" t="s">
        <v>65</v>
      </c>
      <c r="AI92" s="117" t="s">
        <v>65</v>
      </c>
      <c r="AJ92" s="117" t="s">
        <v>65</v>
      </c>
      <c r="AK92" s="117" t="s">
        <v>65</v>
      </c>
      <c r="AL92" s="40" t="s">
        <v>265</v>
      </c>
    </row>
    <row r="93" spans="1:38" ht="26.25" customHeight="1" thickBot="1" x14ac:dyDescent="0.25">
      <c r="A93" s="60" t="s">
        <v>66</v>
      </c>
      <c r="B93" s="64" t="s">
        <v>266</v>
      </c>
      <c r="C93" s="61" t="s">
        <v>267</v>
      </c>
      <c r="D93" s="67"/>
      <c r="E93" s="67">
        <v>3.1199999999999999E-4</v>
      </c>
      <c r="F93" s="166">
        <v>0.65291600000000005</v>
      </c>
      <c r="G93" s="117">
        <v>3.9999999999999998E-6</v>
      </c>
      <c r="H93" s="166">
        <v>3.1999999999999999E-5</v>
      </c>
      <c r="I93" s="117">
        <v>5.587E-3</v>
      </c>
      <c r="J93" s="117">
        <v>1.6760000000000001E-2</v>
      </c>
      <c r="K93" s="117">
        <v>5.0786999999999999E-2</v>
      </c>
      <c r="L93" s="117" t="s">
        <v>65</v>
      </c>
      <c r="M93" s="117">
        <v>3.7399999999999998E-4</v>
      </c>
      <c r="N93" s="117" t="s">
        <v>65</v>
      </c>
      <c r="O93" s="117" t="s">
        <v>65</v>
      </c>
      <c r="P93" s="117" t="s">
        <v>65</v>
      </c>
      <c r="Q93" s="117" t="s">
        <v>65</v>
      </c>
      <c r="R93" s="117" t="s">
        <v>65</v>
      </c>
      <c r="S93" s="117" t="s">
        <v>65</v>
      </c>
      <c r="T93" s="117" t="s">
        <v>65</v>
      </c>
      <c r="U93" s="117" t="s">
        <v>65</v>
      </c>
      <c r="V93" s="117" t="s">
        <v>65</v>
      </c>
      <c r="W93" s="117" t="s">
        <v>65</v>
      </c>
      <c r="X93" s="117" t="s">
        <v>65</v>
      </c>
      <c r="Y93" s="117" t="s">
        <v>65</v>
      </c>
      <c r="Z93" s="117" t="s">
        <v>65</v>
      </c>
      <c r="AA93" s="117" t="s">
        <v>65</v>
      </c>
      <c r="AB93" s="117" t="s">
        <v>65</v>
      </c>
      <c r="AC93" s="117" t="s">
        <v>65</v>
      </c>
      <c r="AD93" s="117" t="s">
        <v>65</v>
      </c>
      <c r="AE93" s="51"/>
      <c r="AF93" s="117" t="s">
        <v>65</v>
      </c>
      <c r="AG93" s="117" t="s">
        <v>65</v>
      </c>
      <c r="AH93" s="117" t="s">
        <v>65</v>
      </c>
      <c r="AI93" s="117" t="s">
        <v>65</v>
      </c>
      <c r="AJ93" s="117" t="s">
        <v>65</v>
      </c>
      <c r="AK93" s="117" t="s">
        <v>65</v>
      </c>
      <c r="AL93" s="40" t="s">
        <v>268</v>
      </c>
    </row>
    <row r="94" spans="1:38" ht="26.25" customHeight="1" thickBot="1" x14ac:dyDescent="0.25">
      <c r="A94" s="60" t="s">
        <v>66</v>
      </c>
      <c r="B94" s="73" t="s">
        <v>269</v>
      </c>
      <c r="C94" s="61" t="s">
        <v>270</v>
      </c>
      <c r="D94" s="62"/>
      <c r="E94" s="117" t="s">
        <v>65</v>
      </c>
      <c r="F94" s="117" t="s">
        <v>65</v>
      </c>
      <c r="G94" s="117" t="s">
        <v>65</v>
      </c>
      <c r="H94" s="117" t="s">
        <v>65</v>
      </c>
      <c r="I94" s="117" t="s">
        <v>65</v>
      </c>
      <c r="J94" s="117" t="s">
        <v>65</v>
      </c>
      <c r="K94" s="117" t="s">
        <v>65</v>
      </c>
      <c r="L94" s="117" t="s">
        <v>65</v>
      </c>
      <c r="M94" s="117" t="s">
        <v>65</v>
      </c>
      <c r="N94" s="117" t="s">
        <v>65</v>
      </c>
      <c r="O94" s="117" t="s">
        <v>65</v>
      </c>
      <c r="P94" s="117" t="s">
        <v>65</v>
      </c>
      <c r="Q94" s="117" t="s">
        <v>65</v>
      </c>
      <c r="R94" s="117" t="s">
        <v>65</v>
      </c>
      <c r="S94" s="117" t="s">
        <v>65</v>
      </c>
      <c r="T94" s="117" t="s">
        <v>65</v>
      </c>
      <c r="U94" s="117" t="s">
        <v>65</v>
      </c>
      <c r="V94" s="117" t="s">
        <v>65</v>
      </c>
      <c r="W94" s="117" t="s">
        <v>65</v>
      </c>
      <c r="X94" s="117" t="s">
        <v>65</v>
      </c>
      <c r="Y94" s="117" t="s">
        <v>65</v>
      </c>
      <c r="Z94" s="117" t="s">
        <v>65</v>
      </c>
      <c r="AA94" s="117" t="s">
        <v>65</v>
      </c>
      <c r="AB94" s="117" t="s">
        <v>65</v>
      </c>
      <c r="AC94" s="117" t="s">
        <v>65</v>
      </c>
      <c r="AD94" s="117" t="s">
        <v>65</v>
      </c>
      <c r="AE94" s="51"/>
      <c r="AF94" s="117" t="s">
        <v>65</v>
      </c>
      <c r="AG94" s="117" t="s">
        <v>65</v>
      </c>
      <c r="AH94" s="117" t="s">
        <v>65</v>
      </c>
      <c r="AI94" s="117" t="s">
        <v>65</v>
      </c>
      <c r="AJ94" s="117" t="s">
        <v>65</v>
      </c>
      <c r="AK94" s="117" t="s">
        <v>65</v>
      </c>
      <c r="AL94" s="40" t="s">
        <v>151</v>
      </c>
    </row>
    <row r="95" spans="1:38" ht="26.25" customHeight="1" thickBot="1" x14ac:dyDescent="0.25">
      <c r="A95" s="60" t="s">
        <v>66</v>
      </c>
      <c r="B95" s="73" t="s">
        <v>271</v>
      </c>
      <c r="C95" s="61" t="s">
        <v>272</v>
      </c>
      <c r="D95" s="67"/>
      <c r="E95" s="67">
        <v>3.9999999999999998E-6</v>
      </c>
      <c r="F95" s="166">
        <v>1.8679999999999999E-3</v>
      </c>
      <c r="G95" s="117">
        <v>3.9999999999999998E-6</v>
      </c>
      <c r="H95" s="117" t="s">
        <v>65</v>
      </c>
      <c r="I95" s="117">
        <v>2.3324000000000001E-2</v>
      </c>
      <c r="J95" s="117">
        <v>7.5836000000000001E-2</v>
      </c>
      <c r="K95" s="117">
        <v>0.212037</v>
      </c>
      <c r="L95" s="117" t="s">
        <v>65</v>
      </c>
      <c r="M95" s="166">
        <v>2.2679999999999996E-3</v>
      </c>
      <c r="N95" s="117" t="s">
        <v>65</v>
      </c>
      <c r="O95" s="117" t="s">
        <v>65</v>
      </c>
      <c r="P95" s="117" t="s">
        <v>65</v>
      </c>
      <c r="Q95" s="117" t="s">
        <v>65</v>
      </c>
      <c r="R95" s="117" t="s">
        <v>65</v>
      </c>
      <c r="S95" s="117" t="s">
        <v>65</v>
      </c>
      <c r="T95" s="117" t="s">
        <v>65</v>
      </c>
      <c r="U95" s="117" t="s">
        <v>65</v>
      </c>
      <c r="V95" s="117" t="s">
        <v>65</v>
      </c>
      <c r="W95" s="117" t="s">
        <v>65</v>
      </c>
      <c r="X95" s="117" t="s">
        <v>65</v>
      </c>
      <c r="Y95" s="117" t="s">
        <v>65</v>
      </c>
      <c r="Z95" s="117" t="s">
        <v>65</v>
      </c>
      <c r="AA95" s="117" t="s">
        <v>65</v>
      </c>
      <c r="AB95" s="117" t="s">
        <v>65</v>
      </c>
      <c r="AC95" s="117" t="s">
        <v>65</v>
      </c>
      <c r="AD95" s="117" t="s">
        <v>65</v>
      </c>
      <c r="AE95" s="51"/>
      <c r="AF95" s="117" t="s">
        <v>65</v>
      </c>
      <c r="AG95" s="117" t="s">
        <v>65</v>
      </c>
      <c r="AH95" s="117" t="s">
        <v>65</v>
      </c>
      <c r="AI95" s="117" t="s">
        <v>65</v>
      </c>
      <c r="AJ95" s="117" t="s">
        <v>65</v>
      </c>
      <c r="AK95" s="117" t="s">
        <v>65</v>
      </c>
      <c r="AL95" s="40" t="s">
        <v>151</v>
      </c>
    </row>
    <row r="96" spans="1:38" ht="26.25" customHeight="1" thickBot="1" x14ac:dyDescent="0.25">
      <c r="A96" s="60" t="s">
        <v>66</v>
      </c>
      <c r="B96" s="64" t="s">
        <v>273</v>
      </c>
      <c r="C96" s="61" t="s">
        <v>274</v>
      </c>
      <c r="D96" s="74"/>
      <c r="E96" s="74" t="s">
        <v>69</v>
      </c>
      <c r="F96" s="74" t="s">
        <v>69</v>
      </c>
      <c r="G96" s="74" t="s">
        <v>69</v>
      </c>
      <c r="H96" s="74" t="s">
        <v>69</v>
      </c>
      <c r="I96" s="74" t="s">
        <v>69</v>
      </c>
      <c r="J96" s="74" t="s">
        <v>69</v>
      </c>
      <c r="K96" s="74" t="s">
        <v>69</v>
      </c>
      <c r="L96" s="74" t="s">
        <v>69</v>
      </c>
      <c r="M96" s="74" t="s">
        <v>69</v>
      </c>
      <c r="N96" s="74" t="s">
        <v>69</v>
      </c>
      <c r="O96" s="74" t="s">
        <v>69</v>
      </c>
      <c r="P96" s="74" t="s">
        <v>69</v>
      </c>
      <c r="Q96" s="74" t="s">
        <v>69</v>
      </c>
      <c r="R96" s="74" t="s">
        <v>69</v>
      </c>
      <c r="S96" s="74" t="s">
        <v>69</v>
      </c>
      <c r="T96" s="74" t="s">
        <v>69</v>
      </c>
      <c r="U96" s="74" t="s">
        <v>69</v>
      </c>
      <c r="V96" s="74" t="s">
        <v>69</v>
      </c>
      <c r="W96" s="74" t="s">
        <v>69</v>
      </c>
      <c r="X96" s="74" t="s">
        <v>69</v>
      </c>
      <c r="Y96" s="74" t="s">
        <v>69</v>
      </c>
      <c r="Z96" s="74" t="s">
        <v>69</v>
      </c>
      <c r="AA96" s="74" t="s">
        <v>69</v>
      </c>
      <c r="AB96" s="74" t="s">
        <v>69</v>
      </c>
      <c r="AC96" s="74" t="s">
        <v>69</v>
      </c>
      <c r="AD96" s="74" t="s">
        <v>69</v>
      </c>
      <c r="AE96" s="51"/>
      <c r="AF96" s="117" t="s">
        <v>65</v>
      </c>
      <c r="AG96" s="117" t="s">
        <v>65</v>
      </c>
      <c r="AH96" s="117" t="s">
        <v>65</v>
      </c>
      <c r="AI96" s="117" t="s">
        <v>65</v>
      </c>
      <c r="AJ96" s="117" t="s">
        <v>65</v>
      </c>
      <c r="AK96" s="117" t="s">
        <v>65</v>
      </c>
      <c r="AL96" s="40" t="s">
        <v>151</v>
      </c>
    </row>
    <row r="97" spans="1:38" ht="26.25" customHeight="1" thickBot="1" x14ac:dyDescent="0.25">
      <c r="A97" s="60" t="s">
        <v>66</v>
      </c>
      <c r="B97" s="64" t="s">
        <v>275</v>
      </c>
      <c r="C97" s="61" t="s">
        <v>276</v>
      </c>
      <c r="D97" s="74"/>
      <c r="E97" s="117" t="s">
        <v>65</v>
      </c>
      <c r="F97" s="117">
        <v>2.8E-5</v>
      </c>
      <c r="G97" s="117" t="s">
        <v>65</v>
      </c>
      <c r="H97" s="117" t="s">
        <v>65</v>
      </c>
      <c r="I97" s="117" t="s">
        <v>65</v>
      </c>
      <c r="J97" s="117" t="s">
        <v>65</v>
      </c>
      <c r="K97" s="117" t="s">
        <v>65</v>
      </c>
      <c r="L97" s="117" t="s">
        <v>65</v>
      </c>
      <c r="M97" s="117" t="s">
        <v>65</v>
      </c>
      <c r="N97" s="117" t="s">
        <v>65</v>
      </c>
      <c r="O97" s="117" t="s">
        <v>65</v>
      </c>
      <c r="P97" s="117" t="s">
        <v>65</v>
      </c>
      <c r="Q97" s="117" t="s">
        <v>65</v>
      </c>
      <c r="R97" s="117" t="s">
        <v>65</v>
      </c>
      <c r="S97" s="117" t="s">
        <v>65</v>
      </c>
      <c r="T97" s="117" t="s">
        <v>65</v>
      </c>
      <c r="U97" s="117" t="s">
        <v>65</v>
      </c>
      <c r="V97" s="117" t="s">
        <v>65</v>
      </c>
      <c r="W97" s="117" t="s">
        <v>65</v>
      </c>
      <c r="X97" s="117" t="s">
        <v>65</v>
      </c>
      <c r="Y97" s="117" t="s">
        <v>65</v>
      </c>
      <c r="Z97" s="117" t="s">
        <v>65</v>
      </c>
      <c r="AA97" s="117" t="s">
        <v>65</v>
      </c>
      <c r="AB97" s="117" t="s">
        <v>65</v>
      </c>
      <c r="AC97" s="117" t="s">
        <v>65</v>
      </c>
      <c r="AD97" s="117" t="s">
        <v>65</v>
      </c>
      <c r="AE97" s="51"/>
      <c r="AF97" s="117" t="s">
        <v>65</v>
      </c>
      <c r="AG97" s="117" t="s">
        <v>65</v>
      </c>
      <c r="AH97" s="117" t="s">
        <v>65</v>
      </c>
      <c r="AI97" s="117" t="s">
        <v>65</v>
      </c>
      <c r="AJ97" s="117" t="s">
        <v>65</v>
      </c>
      <c r="AK97" s="117" t="s">
        <v>65</v>
      </c>
      <c r="AL97" s="40" t="s">
        <v>151</v>
      </c>
    </row>
    <row r="98" spans="1:38" ht="26.25" customHeight="1" thickBot="1" x14ac:dyDescent="0.25">
      <c r="A98" s="60" t="s">
        <v>66</v>
      </c>
      <c r="B98" s="64" t="s">
        <v>277</v>
      </c>
      <c r="C98" s="66" t="s">
        <v>278</v>
      </c>
      <c r="D98" s="74"/>
      <c r="E98" s="74">
        <v>1.745E-3</v>
      </c>
      <c r="F98" s="117">
        <v>4.0868000000000002E-2</v>
      </c>
      <c r="G98" s="117" t="s">
        <v>65</v>
      </c>
      <c r="H98" s="117">
        <v>1.06E-3</v>
      </c>
      <c r="I98" s="117">
        <v>1.1488E-2</v>
      </c>
      <c r="J98" s="117">
        <v>3.3425000000000003E-2</v>
      </c>
      <c r="K98" s="117">
        <v>0.105909</v>
      </c>
      <c r="L98" s="117" t="s">
        <v>72</v>
      </c>
      <c r="M98" s="117">
        <v>1.6452000000000001E-2</v>
      </c>
      <c r="N98" s="62">
        <v>5.0000000000000002E-5</v>
      </c>
      <c r="O98" s="117" t="s">
        <v>65</v>
      </c>
      <c r="P98" s="117" t="s">
        <v>65</v>
      </c>
      <c r="Q98" s="117" t="s">
        <v>65</v>
      </c>
      <c r="R98" s="117" t="s">
        <v>65</v>
      </c>
      <c r="S98" s="62">
        <v>1.7E-5</v>
      </c>
      <c r="T98" s="117" t="s">
        <v>65</v>
      </c>
      <c r="U98" s="117" t="s">
        <v>65</v>
      </c>
      <c r="V98" s="117" t="s">
        <v>65</v>
      </c>
      <c r="W98" s="117" t="s">
        <v>65</v>
      </c>
      <c r="X98" s="117" t="s">
        <v>65</v>
      </c>
      <c r="Y98" s="117" t="s">
        <v>65</v>
      </c>
      <c r="Z98" s="117" t="s">
        <v>65</v>
      </c>
      <c r="AA98" s="117" t="s">
        <v>65</v>
      </c>
      <c r="AB98" s="117" t="s">
        <v>65</v>
      </c>
      <c r="AC98" s="117" t="s">
        <v>65</v>
      </c>
      <c r="AD98" s="117" t="s">
        <v>65</v>
      </c>
      <c r="AE98" s="51"/>
      <c r="AF98" s="117" t="s">
        <v>65</v>
      </c>
      <c r="AG98" s="117" t="s">
        <v>65</v>
      </c>
      <c r="AH98" s="117" t="s">
        <v>65</v>
      </c>
      <c r="AI98" s="117" t="s">
        <v>65</v>
      </c>
      <c r="AJ98" s="117" t="s">
        <v>65</v>
      </c>
      <c r="AK98" s="117" t="s">
        <v>65</v>
      </c>
      <c r="AL98" s="40" t="s">
        <v>151</v>
      </c>
    </row>
    <row r="99" spans="1:38" ht="26.25" customHeight="1" thickBot="1" x14ac:dyDescent="0.25">
      <c r="A99" s="60" t="s">
        <v>279</v>
      </c>
      <c r="B99" s="60" t="s">
        <v>280</v>
      </c>
      <c r="C99" s="61" t="s">
        <v>281</v>
      </c>
      <c r="D99" s="74"/>
      <c r="E99" s="74">
        <v>1.0435E-2</v>
      </c>
      <c r="F99" s="117">
        <v>1.7558200000000002</v>
      </c>
      <c r="G99" s="117" t="s">
        <v>65</v>
      </c>
      <c r="H99" s="74">
        <v>2.922552</v>
      </c>
      <c r="I99" s="117">
        <v>3.7400000000000003E-2</v>
      </c>
      <c r="J99" s="117">
        <v>5.747E-2</v>
      </c>
      <c r="K99" s="117">
        <v>0.12587000000000001</v>
      </c>
      <c r="L99" s="117" t="s">
        <v>65</v>
      </c>
      <c r="M99" s="117" t="s">
        <v>65</v>
      </c>
      <c r="N99" s="117" t="s">
        <v>65</v>
      </c>
      <c r="O99" s="117" t="s">
        <v>65</v>
      </c>
      <c r="P99" s="117" t="s">
        <v>65</v>
      </c>
      <c r="Q99" s="117" t="s">
        <v>65</v>
      </c>
      <c r="R99" s="117" t="s">
        <v>65</v>
      </c>
      <c r="S99" s="117" t="s">
        <v>65</v>
      </c>
      <c r="T99" s="117" t="s">
        <v>65</v>
      </c>
      <c r="U99" s="117" t="s">
        <v>65</v>
      </c>
      <c r="V99" s="117" t="s">
        <v>65</v>
      </c>
      <c r="W99" s="117" t="s">
        <v>65</v>
      </c>
      <c r="X99" s="117" t="s">
        <v>65</v>
      </c>
      <c r="Y99" s="117" t="s">
        <v>65</v>
      </c>
      <c r="Z99" s="117" t="s">
        <v>65</v>
      </c>
      <c r="AA99" s="117" t="s">
        <v>65</v>
      </c>
      <c r="AB99" s="117" t="s">
        <v>65</v>
      </c>
      <c r="AC99" s="117" t="s">
        <v>65</v>
      </c>
      <c r="AD99" s="117" t="s">
        <v>65</v>
      </c>
      <c r="AE99" s="51"/>
      <c r="AF99" s="117" t="s">
        <v>65</v>
      </c>
      <c r="AG99" s="117" t="s">
        <v>65</v>
      </c>
      <c r="AH99" s="117" t="s">
        <v>65</v>
      </c>
      <c r="AI99" s="117" t="s">
        <v>65</v>
      </c>
      <c r="AJ99" s="117" t="s">
        <v>65</v>
      </c>
      <c r="AK99" s="117">
        <v>95.6</v>
      </c>
      <c r="AL99" s="40" t="s">
        <v>282</v>
      </c>
    </row>
    <row r="100" spans="1:38" ht="26.25" customHeight="1" thickBot="1" x14ac:dyDescent="0.25">
      <c r="A100" s="60" t="s">
        <v>279</v>
      </c>
      <c r="B100" s="60" t="s">
        <v>283</v>
      </c>
      <c r="C100" s="61" t="s">
        <v>284</v>
      </c>
      <c r="D100" s="74"/>
      <c r="E100" s="74">
        <v>1.3343000000000001E-2</v>
      </c>
      <c r="F100" s="117">
        <v>1.1661000000000001</v>
      </c>
      <c r="G100" s="117" t="s">
        <v>65</v>
      </c>
      <c r="H100" s="74">
        <v>0.70890399999999998</v>
      </c>
      <c r="I100" s="117">
        <v>1.8890000000000001E-2</v>
      </c>
      <c r="J100" s="117">
        <v>2.8969999999999999E-2</v>
      </c>
      <c r="K100" s="117">
        <v>6.2699999999999992E-2</v>
      </c>
      <c r="L100" s="117" t="s">
        <v>65</v>
      </c>
      <c r="M100" s="117" t="s">
        <v>65</v>
      </c>
      <c r="N100" s="117" t="s">
        <v>65</v>
      </c>
      <c r="O100" s="117" t="s">
        <v>65</v>
      </c>
      <c r="P100" s="117" t="s">
        <v>65</v>
      </c>
      <c r="Q100" s="117" t="s">
        <v>65</v>
      </c>
      <c r="R100" s="117" t="s">
        <v>65</v>
      </c>
      <c r="S100" s="117" t="s">
        <v>65</v>
      </c>
      <c r="T100" s="117" t="s">
        <v>65</v>
      </c>
      <c r="U100" s="117" t="s">
        <v>65</v>
      </c>
      <c r="V100" s="117" t="s">
        <v>65</v>
      </c>
      <c r="W100" s="117" t="s">
        <v>65</v>
      </c>
      <c r="X100" s="117" t="s">
        <v>65</v>
      </c>
      <c r="Y100" s="117" t="s">
        <v>65</v>
      </c>
      <c r="Z100" s="117" t="s">
        <v>65</v>
      </c>
      <c r="AA100" s="117" t="s">
        <v>65</v>
      </c>
      <c r="AB100" s="117" t="s">
        <v>65</v>
      </c>
      <c r="AC100" s="117" t="s">
        <v>65</v>
      </c>
      <c r="AD100" s="117" t="s">
        <v>65</v>
      </c>
      <c r="AE100" s="51"/>
      <c r="AF100" s="117" t="s">
        <v>65</v>
      </c>
      <c r="AG100" s="117" t="s">
        <v>65</v>
      </c>
      <c r="AH100" s="117" t="s">
        <v>65</v>
      </c>
      <c r="AI100" s="117" t="s">
        <v>65</v>
      </c>
      <c r="AJ100" s="117" t="s">
        <v>65</v>
      </c>
      <c r="AK100" s="117">
        <v>169.1</v>
      </c>
      <c r="AL100" s="40" t="s">
        <v>282</v>
      </c>
    </row>
    <row r="101" spans="1:38" ht="26.25" customHeight="1" thickBot="1" x14ac:dyDescent="0.25">
      <c r="A101" s="60" t="s">
        <v>279</v>
      </c>
      <c r="B101" s="60" t="s">
        <v>285</v>
      </c>
      <c r="C101" s="61" t="s">
        <v>286</v>
      </c>
      <c r="D101" s="74"/>
      <c r="E101" s="74">
        <v>3.5699999999999998E-3</v>
      </c>
      <c r="F101" s="117">
        <v>2.3949999999999999E-2</v>
      </c>
      <c r="G101" s="117" t="s">
        <v>65</v>
      </c>
      <c r="H101" s="74">
        <v>0.14885000000000001</v>
      </c>
      <c r="I101" s="117">
        <v>1.72E-3</v>
      </c>
      <c r="J101" s="117">
        <v>5.1599999999999997E-3</v>
      </c>
      <c r="K101" s="117">
        <v>1.2019999999999999E-2</v>
      </c>
      <c r="L101" s="117" t="s">
        <v>65</v>
      </c>
      <c r="M101" s="117" t="s">
        <v>65</v>
      </c>
      <c r="N101" s="117" t="s">
        <v>65</v>
      </c>
      <c r="O101" s="117" t="s">
        <v>65</v>
      </c>
      <c r="P101" s="117" t="s">
        <v>65</v>
      </c>
      <c r="Q101" s="117" t="s">
        <v>65</v>
      </c>
      <c r="R101" s="117" t="s">
        <v>65</v>
      </c>
      <c r="S101" s="117" t="s">
        <v>65</v>
      </c>
      <c r="T101" s="117" t="s">
        <v>65</v>
      </c>
      <c r="U101" s="117" t="s">
        <v>65</v>
      </c>
      <c r="V101" s="117" t="s">
        <v>65</v>
      </c>
      <c r="W101" s="117" t="s">
        <v>65</v>
      </c>
      <c r="X101" s="117" t="s">
        <v>65</v>
      </c>
      <c r="Y101" s="117" t="s">
        <v>65</v>
      </c>
      <c r="Z101" s="117" t="s">
        <v>65</v>
      </c>
      <c r="AA101" s="117" t="s">
        <v>65</v>
      </c>
      <c r="AB101" s="117" t="s">
        <v>65</v>
      </c>
      <c r="AC101" s="117" t="s">
        <v>65</v>
      </c>
      <c r="AD101" s="117" t="s">
        <v>65</v>
      </c>
      <c r="AE101" s="51"/>
      <c r="AF101" s="117" t="s">
        <v>65</v>
      </c>
      <c r="AG101" s="117" t="s">
        <v>65</v>
      </c>
      <c r="AH101" s="117" t="s">
        <v>65</v>
      </c>
      <c r="AI101" s="117" t="s">
        <v>65</v>
      </c>
      <c r="AJ101" s="117" t="s">
        <v>65</v>
      </c>
      <c r="AK101" s="117">
        <v>90.475000000000009</v>
      </c>
      <c r="AL101" s="40" t="s">
        <v>282</v>
      </c>
    </row>
    <row r="102" spans="1:38" ht="26.25" customHeight="1" thickBot="1" x14ac:dyDescent="0.25">
      <c r="A102" s="60" t="s">
        <v>279</v>
      </c>
      <c r="B102" s="60" t="s">
        <v>287</v>
      </c>
      <c r="C102" s="61" t="s">
        <v>288</v>
      </c>
      <c r="D102" s="74"/>
      <c r="E102" s="74">
        <v>1.6900000000000001E-3</v>
      </c>
      <c r="F102" s="117">
        <v>0.36578100000000002</v>
      </c>
      <c r="G102" s="117" t="s">
        <v>65</v>
      </c>
      <c r="H102" s="74">
        <v>0.91142999999999996</v>
      </c>
      <c r="I102" s="117">
        <v>1.8400000000000001E-3</v>
      </c>
      <c r="J102" s="117">
        <v>4.1099999999999998E-2</v>
      </c>
      <c r="K102" s="117">
        <v>0.27387</v>
      </c>
      <c r="L102" s="117" t="s">
        <v>65</v>
      </c>
      <c r="M102" s="117" t="s">
        <v>65</v>
      </c>
      <c r="N102" s="117" t="s">
        <v>65</v>
      </c>
      <c r="O102" s="117" t="s">
        <v>65</v>
      </c>
      <c r="P102" s="117" t="s">
        <v>65</v>
      </c>
      <c r="Q102" s="117" t="s">
        <v>65</v>
      </c>
      <c r="R102" s="117" t="s">
        <v>65</v>
      </c>
      <c r="S102" s="117" t="s">
        <v>65</v>
      </c>
      <c r="T102" s="117" t="s">
        <v>65</v>
      </c>
      <c r="U102" s="117" t="s">
        <v>65</v>
      </c>
      <c r="V102" s="117" t="s">
        <v>65</v>
      </c>
      <c r="W102" s="117" t="s">
        <v>65</v>
      </c>
      <c r="X102" s="117" t="s">
        <v>65</v>
      </c>
      <c r="Y102" s="117" t="s">
        <v>65</v>
      </c>
      <c r="Z102" s="117" t="s">
        <v>65</v>
      </c>
      <c r="AA102" s="117" t="s">
        <v>65</v>
      </c>
      <c r="AB102" s="117" t="s">
        <v>65</v>
      </c>
      <c r="AC102" s="117" t="s">
        <v>65</v>
      </c>
      <c r="AD102" s="117" t="s">
        <v>65</v>
      </c>
      <c r="AE102" s="51"/>
      <c r="AF102" s="117" t="s">
        <v>65</v>
      </c>
      <c r="AG102" s="117" t="s">
        <v>65</v>
      </c>
      <c r="AH102" s="117" t="s">
        <v>65</v>
      </c>
      <c r="AI102" s="117" t="s">
        <v>65</v>
      </c>
      <c r="AJ102" s="117" t="s">
        <v>65</v>
      </c>
      <c r="AK102" s="117">
        <v>357.9</v>
      </c>
      <c r="AL102" s="40" t="s">
        <v>282</v>
      </c>
    </row>
    <row r="103" spans="1:38" ht="26.25" customHeight="1" thickBot="1" x14ac:dyDescent="0.25">
      <c r="A103" s="60" t="s">
        <v>279</v>
      </c>
      <c r="B103" s="60" t="s">
        <v>289</v>
      </c>
      <c r="C103" s="61" t="s">
        <v>290</v>
      </c>
      <c r="D103" s="74"/>
      <c r="E103" s="117" t="s">
        <v>69</v>
      </c>
      <c r="F103" s="117" t="s">
        <v>69</v>
      </c>
      <c r="G103" s="117" t="s">
        <v>69</v>
      </c>
      <c r="H103" s="117" t="s">
        <v>69</v>
      </c>
      <c r="I103" s="117" t="s">
        <v>69</v>
      </c>
      <c r="J103" s="117" t="s">
        <v>69</v>
      </c>
      <c r="K103" s="117" t="s">
        <v>69</v>
      </c>
      <c r="L103" s="117" t="s">
        <v>69</v>
      </c>
      <c r="M103" s="117" t="s">
        <v>69</v>
      </c>
      <c r="N103" s="117" t="s">
        <v>69</v>
      </c>
      <c r="O103" s="117" t="s">
        <v>69</v>
      </c>
      <c r="P103" s="117" t="s">
        <v>69</v>
      </c>
      <c r="Q103" s="117" t="s">
        <v>69</v>
      </c>
      <c r="R103" s="117" t="s">
        <v>69</v>
      </c>
      <c r="S103" s="117" t="s">
        <v>69</v>
      </c>
      <c r="T103" s="117" t="s">
        <v>69</v>
      </c>
      <c r="U103" s="117" t="s">
        <v>69</v>
      </c>
      <c r="V103" s="117" t="s">
        <v>69</v>
      </c>
      <c r="W103" s="117" t="s">
        <v>69</v>
      </c>
      <c r="X103" s="117" t="s">
        <v>69</v>
      </c>
      <c r="Y103" s="117" t="s">
        <v>69</v>
      </c>
      <c r="Z103" s="117" t="s">
        <v>69</v>
      </c>
      <c r="AA103" s="117" t="s">
        <v>69</v>
      </c>
      <c r="AB103" s="117" t="s">
        <v>69</v>
      </c>
      <c r="AC103" s="117" t="s">
        <v>69</v>
      </c>
      <c r="AD103" s="117" t="s">
        <v>69</v>
      </c>
      <c r="AE103" s="51"/>
      <c r="AF103" s="117" t="s">
        <v>65</v>
      </c>
      <c r="AG103" s="117" t="s">
        <v>65</v>
      </c>
      <c r="AH103" s="117" t="s">
        <v>65</v>
      </c>
      <c r="AI103" s="117" t="s">
        <v>65</v>
      </c>
      <c r="AJ103" s="117" t="s">
        <v>65</v>
      </c>
      <c r="AK103" s="117" t="s">
        <v>69</v>
      </c>
      <c r="AL103" s="40" t="s">
        <v>282</v>
      </c>
    </row>
    <row r="104" spans="1:38" ht="26.25" customHeight="1" thickBot="1" x14ac:dyDescent="0.25">
      <c r="A104" s="60" t="s">
        <v>279</v>
      </c>
      <c r="B104" s="60" t="s">
        <v>291</v>
      </c>
      <c r="C104" s="61" t="s">
        <v>292</v>
      </c>
      <c r="D104" s="74"/>
      <c r="E104" s="74">
        <v>3.3000000000000005E-4</v>
      </c>
      <c r="F104" s="74">
        <v>2.9000000000000002E-3</v>
      </c>
      <c r="G104" s="74" t="s">
        <v>65</v>
      </c>
      <c r="H104" s="74">
        <v>1.2839999999999999E-2</v>
      </c>
      <c r="I104" s="74">
        <v>1E-4</v>
      </c>
      <c r="J104" s="74">
        <v>2.8000000000000003E-4</v>
      </c>
      <c r="K104" s="74">
        <v>6.5000000000000008E-4</v>
      </c>
      <c r="L104" s="74" t="s">
        <v>65</v>
      </c>
      <c r="M104" s="74" t="s">
        <v>65</v>
      </c>
      <c r="N104" s="74" t="s">
        <v>65</v>
      </c>
      <c r="O104" s="74" t="s">
        <v>65</v>
      </c>
      <c r="P104" s="74" t="s">
        <v>65</v>
      </c>
      <c r="Q104" s="74" t="s">
        <v>65</v>
      </c>
      <c r="R104" s="74" t="s">
        <v>65</v>
      </c>
      <c r="S104" s="74" t="s">
        <v>65</v>
      </c>
      <c r="T104" s="74" t="s">
        <v>65</v>
      </c>
      <c r="U104" s="74" t="s">
        <v>65</v>
      </c>
      <c r="V104" s="74" t="s">
        <v>65</v>
      </c>
      <c r="W104" s="74" t="s">
        <v>65</v>
      </c>
      <c r="X104" s="74" t="s">
        <v>65</v>
      </c>
      <c r="Y104" s="74" t="s">
        <v>65</v>
      </c>
      <c r="Z104" s="74" t="s">
        <v>65</v>
      </c>
      <c r="AA104" s="74" t="s">
        <v>65</v>
      </c>
      <c r="AB104" s="74" t="s">
        <v>65</v>
      </c>
      <c r="AC104" s="74" t="s">
        <v>65</v>
      </c>
      <c r="AD104" s="74" t="s">
        <v>65</v>
      </c>
      <c r="AE104" s="51"/>
      <c r="AF104" s="117" t="s">
        <v>65</v>
      </c>
      <c r="AG104" s="117" t="s">
        <v>65</v>
      </c>
      <c r="AH104" s="117" t="s">
        <v>65</v>
      </c>
      <c r="AI104" s="117" t="s">
        <v>65</v>
      </c>
      <c r="AJ104" s="117" t="s">
        <v>65</v>
      </c>
      <c r="AK104" s="117" t="s">
        <v>139</v>
      </c>
      <c r="AL104" s="40" t="s">
        <v>282</v>
      </c>
    </row>
    <row r="105" spans="1:38" ht="26.25" customHeight="1" thickBot="1" x14ac:dyDescent="0.25">
      <c r="A105" s="60" t="s">
        <v>279</v>
      </c>
      <c r="B105" s="60" t="s">
        <v>293</v>
      </c>
      <c r="C105" s="61" t="s">
        <v>294</v>
      </c>
      <c r="D105" s="74"/>
      <c r="E105" s="74">
        <v>1.1299999999999999E-3</v>
      </c>
      <c r="F105" s="117">
        <v>4.9030000000000004E-2</v>
      </c>
      <c r="G105" s="117" t="s">
        <v>65</v>
      </c>
      <c r="H105" s="117">
        <v>4.8580000000000005E-2</v>
      </c>
      <c r="I105" s="117">
        <v>8.9000000000000006E-4</v>
      </c>
      <c r="J105" s="117">
        <v>1.39E-3</v>
      </c>
      <c r="K105" s="117">
        <v>3.0300000000000001E-3</v>
      </c>
      <c r="L105" s="117" t="s">
        <v>65</v>
      </c>
      <c r="M105" s="117" t="s">
        <v>65</v>
      </c>
      <c r="N105" s="117" t="s">
        <v>65</v>
      </c>
      <c r="O105" s="117" t="s">
        <v>65</v>
      </c>
      <c r="P105" s="117" t="s">
        <v>65</v>
      </c>
      <c r="Q105" s="117" t="s">
        <v>65</v>
      </c>
      <c r="R105" s="117" t="s">
        <v>65</v>
      </c>
      <c r="S105" s="117" t="s">
        <v>65</v>
      </c>
      <c r="T105" s="117" t="s">
        <v>65</v>
      </c>
      <c r="U105" s="117" t="s">
        <v>65</v>
      </c>
      <c r="V105" s="117" t="s">
        <v>65</v>
      </c>
      <c r="W105" s="117" t="s">
        <v>65</v>
      </c>
      <c r="X105" s="117" t="s">
        <v>65</v>
      </c>
      <c r="Y105" s="117" t="s">
        <v>65</v>
      </c>
      <c r="Z105" s="117" t="s">
        <v>65</v>
      </c>
      <c r="AA105" s="117" t="s">
        <v>65</v>
      </c>
      <c r="AB105" s="117" t="s">
        <v>65</v>
      </c>
      <c r="AC105" s="117" t="s">
        <v>65</v>
      </c>
      <c r="AD105" s="117" t="s">
        <v>65</v>
      </c>
      <c r="AE105" s="51"/>
      <c r="AF105" s="117" t="s">
        <v>65</v>
      </c>
      <c r="AG105" s="117" t="s">
        <v>65</v>
      </c>
      <c r="AH105" s="117" t="s">
        <v>65</v>
      </c>
      <c r="AI105" s="117" t="s">
        <v>65</v>
      </c>
      <c r="AJ105" s="117" t="s">
        <v>65</v>
      </c>
      <c r="AK105" s="62">
        <v>6.3</v>
      </c>
      <c r="AL105" s="40" t="s">
        <v>282</v>
      </c>
    </row>
    <row r="106" spans="1:38" ht="26.25" customHeight="1" thickBot="1" x14ac:dyDescent="0.25">
      <c r="A106" s="60" t="s">
        <v>279</v>
      </c>
      <c r="B106" s="60" t="s">
        <v>295</v>
      </c>
      <c r="C106" s="61" t="s">
        <v>296</v>
      </c>
      <c r="D106" s="74"/>
      <c r="E106" s="74" t="s">
        <v>69</v>
      </c>
      <c r="F106" s="74" t="s">
        <v>69</v>
      </c>
      <c r="G106" s="74" t="s">
        <v>69</v>
      </c>
      <c r="H106" s="74" t="s">
        <v>69</v>
      </c>
      <c r="I106" s="74" t="s">
        <v>69</v>
      </c>
      <c r="J106" s="74" t="s">
        <v>69</v>
      </c>
      <c r="K106" s="74" t="s">
        <v>69</v>
      </c>
      <c r="L106" s="74" t="s">
        <v>69</v>
      </c>
      <c r="M106" s="74" t="s">
        <v>69</v>
      </c>
      <c r="N106" s="74" t="s">
        <v>69</v>
      </c>
      <c r="O106" s="74" t="s">
        <v>69</v>
      </c>
      <c r="P106" s="74" t="s">
        <v>69</v>
      </c>
      <c r="Q106" s="74" t="s">
        <v>69</v>
      </c>
      <c r="R106" s="74" t="s">
        <v>69</v>
      </c>
      <c r="S106" s="74" t="s">
        <v>69</v>
      </c>
      <c r="T106" s="74" t="s">
        <v>69</v>
      </c>
      <c r="U106" s="74" t="s">
        <v>69</v>
      </c>
      <c r="V106" s="74" t="s">
        <v>69</v>
      </c>
      <c r="W106" s="74" t="s">
        <v>69</v>
      </c>
      <c r="X106" s="74" t="s">
        <v>69</v>
      </c>
      <c r="Y106" s="74" t="s">
        <v>69</v>
      </c>
      <c r="Z106" s="74" t="s">
        <v>69</v>
      </c>
      <c r="AA106" s="74" t="s">
        <v>69</v>
      </c>
      <c r="AB106" s="74" t="s">
        <v>69</v>
      </c>
      <c r="AC106" s="74" t="s">
        <v>69</v>
      </c>
      <c r="AD106" s="74" t="s">
        <v>69</v>
      </c>
      <c r="AE106" s="51"/>
      <c r="AF106" s="117" t="s">
        <v>65</v>
      </c>
      <c r="AG106" s="117" t="s">
        <v>65</v>
      </c>
      <c r="AH106" s="117" t="s">
        <v>65</v>
      </c>
      <c r="AI106" s="117" t="s">
        <v>65</v>
      </c>
      <c r="AJ106" s="117" t="s">
        <v>65</v>
      </c>
      <c r="AK106" s="117" t="s">
        <v>69</v>
      </c>
      <c r="AL106" s="40" t="s">
        <v>282</v>
      </c>
    </row>
    <row r="107" spans="1:38" ht="26.25" customHeight="1" thickBot="1" x14ac:dyDescent="0.25">
      <c r="A107" s="60" t="s">
        <v>279</v>
      </c>
      <c r="B107" s="60" t="s">
        <v>297</v>
      </c>
      <c r="C107" s="61" t="s">
        <v>298</v>
      </c>
      <c r="D107" s="74"/>
      <c r="E107" s="74">
        <v>4.9870000000000001E-3</v>
      </c>
      <c r="F107" s="117">
        <v>0.124212</v>
      </c>
      <c r="G107" s="117" t="s">
        <v>65</v>
      </c>
      <c r="H107" s="117">
        <v>0.11656</v>
      </c>
      <c r="I107" s="117">
        <v>2.258E-3</v>
      </c>
      <c r="J107" s="117">
        <v>3.0112E-2</v>
      </c>
      <c r="K107" s="117">
        <v>0.14303199999999999</v>
      </c>
      <c r="L107" s="117" t="s">
        <v>65</v>
      </c>
      <c r="M107" s="117" t="s">
        <v>65</v>
      </c>
      <c r="N107" s="117" t="s">
        <v>65</v>
      </c>
      <c r="O107" s="117" t="s">
        <v>65</v>
      </c>
      <c r="P107" s="117" t="s">
        <v>65</v>
      </c>
      <c r="Q107" s="117" t="s">
        <v>65</v>
      </c>
      <c r="R107" s="117" t="s">
        <v>65</v>
      </c>
      <c r="S107" s="117" t="s">
        <v>65</v>
      </c>
      <c r="T107" s="117" t="s">
        <v>65</v>
      </c>
      <c r="U107" s="117" t="s">
        <v>65</v>
      </c>
      <c r="V107" s="117" t="s">
        <v>65</v>
      </c>
      <c r="W107" s="117" t="s">
        <v>65</v>
      </c>
      <c r="X107" s="117" t="s">
        <v>65</v>
      </c>
      <c r="Y107" s="117" t="s">
        <v>65</v>
      </c>
      <c r="Z107" s="117" t="s">
        <v>65</v>
      </c>
      <c r="AA107" s="117" t="s">
        <v>65</v>
      </c>
      <c r="AB107" s="117" t="s">
        <v>65</v>
      </c>
      <c r="AC107" s="117" t="s">
        <v>65</v>
      </c>
      <c r="AD107" s="117" t="s">
        <v>65</v>
      </c>
      <c r="AE107" s="51"/>
      <c r="AF107" s="117" t="s">
        <v>65</v>
      </c>
      <c r="AG107" s="117" t="s">
        <v>65</v>
      </c>
      <c r="AH107" s="117" t="s">
        <v>65</v>
      </c>
      <c r="AI107" s="117" t="s">
        <v>65</v>
      </c>
      <c r="AJ107" s="117" t="s">
        <v>65</v>
      </c>
      <c r="AK107" s="117">
        <v>752.8</v>
      </c>
      <c r="AL107" s="40" t="s">
        <v>282</v>
      </c>
    </row>
    <row r="108" spans="1:38" ht="26.25" customHeight="1" thickBot="1" x14ac:dyDescent="0.25">
      <c r="A108" s="60" t="s">
        <v>279</v>
      </c>
      <c r="B108" s="60" t="s">
        <v>299</v>
      </c>
      <c r="C108" s="61" t="s">
        <v>300</v>
      </c>
      <c r="D108" s="74"/>
      <c r="E108" s="74">
        <v>4.7720000000000002E-3</v>
      </c>
      <c r="F108" s="117">
        <v>0.15098400000000001</v>
      </c>
      <c r="G108" s="117" t="s">
        <v>65</v>
      </c>
      <c r="H108" s="117">
        <v>0.191222</v>
      </c>
      <c r="I108" s="117">
        <v>2.7959999999999999E-3</v>
      </c>
      <c r="J108" s="117">
        <v>2.7959999999999999E-2</v>
      </c>
      <c r="K108" s="117">
        <v>5.5919999999999997E-2</v>
      </c>
      <c r="L108" s="117" t="s">
        <v>65</v>
      </c>
      <c r="M108" s="117" t="s">
        <v>65</v>
      </c>
      <c r="N108" s="117" t="s">
        <v>65</v>
      </c>
      <c r="O108" s="117" t="s">
        <v>65</v>
      </c>
      <c r="P108" s="117" t="s">
        <v>65</v>
      </c>
      <c r="Q108" s="117" t="s">
        <v>65</v>
      </c>
      <c r="R108" s="117" t="s">
        <v>65</v>
      </c>
      <c r="S108" s="117" t="s">
        <v>65</v>
      </c>
      <c r="T108" s="117" t="s">
        <v>65</v>
      </c>
      <c r="U108" s="117" t="s">
        <v>65</v>
      </c>
      <c r="V108" s="117" t="s">
        <v>65</v>
      </c>
      <c r="W108" s="117" t="s">
        <v>65</v>
      </c>
      <c r="X108" s="117" t="s">
        <v>65</v>
      </c>
      <c r="Y108" s="117" t="s">
        <v>65</v>
      </c>
      <c r="Z108" s="117" t="s">
        <v>65</v>
      </c>
      <c r="AA108" s="117" t="s">
        <v>65</v>
      </c>
      <c r="AB108" s="117" t="s">
        <v>65</v>
      </c>
      <c r="AC108" s="117" t="s">
        <v>65</v>
      </c>
      <c r="AD108" s="117" t="s">
        <v>65</v>
      </c>
      <c r="AE108" s="51"/>
      <c r="AF108" s="117" t="s">
        <v>65</v>
      </c>
      <c r="AG108" s="117" t="s">
        <v>65</v>
      </c>
      <c r="AH108" s="117" t="s">
        <v>65</v>
      </c>
      <c r="AI108" s="117" t="s">
        <v>65</v>
      </c>
      <c r="AJ108" s="117" t="s">
        <v>65</v>
      </c>
      <c r="AK108" s="117">
        <v>1398</v>
      </c>
      <c r="AL108" s="40" t="s">
        <v>282</v>
      </c>
    </row>
    <row r="109" spans="1:38" ht="26.25" customHeight="1" thickBot="1" x14ac:dyDescent="0.25">
      <c r="A109" s="60" t="s">
        <v>279</v>
      </c>
      <c r="B109" s="60" t="s">
        <v>301</v>
      </c>
      <c r="C109" s="61" t="s">
        <v>302</v>
      </c>
      <c r="D109" s="74"/>
      <c r="E109" s="74" t="s">
        <v>139</v>
      </c>
      <c r="F109" s="74" t="s">
        <v>139</v>
      </c>
      <c r="G109" s="74" t="s">
        <v>65</v>
      </c>
      <c r="H109" s="74" t="s">
        <v>139</v>
      </c>
      <c r="I109" s="74" t="s">
        <v>139</v>
      </c>
      <c r="J109" s="74" t="s">
        <v>139</v>
      </c>
      <c r="K109" s="74" t="s">
        <v>139</v>
      </c>
      <c r="L109" s="74" t="s">
        <v>65</v>
      </c>
      <c r="M109" s="74" t="s">
        <v>65</v>
      </c>
      <c r="N109" s="74" t="s">
        <v>65</v>
      </c>
      <c r="O109" s="74" t="s">
        <v>65</v>
      </c>
      <c r="P109" s="74" t="s">
        <v>65</v>
      </c>
      <c r="Q109" s="74" t="s">
        <v>65</v>
      </c>
      <c r="R109" s="74" t="s">
        <v>65</v>
      </c>
      <c r="S109" s="74" t="s">
        <v>65</v>
      </c>
      <c r="T109" s="74" t="s">
        <v>65</v>
      </c>
      <c r="U109" s="74" t="s">
        <v>65</v>
      </c>
      <c r="V109" s="74" t="s">
        <v>65</v>
      </c>
      <c r="W109" s="74" t="s">
        <v>65</v>
      </c>
      <c r="X109" s="74" t="s">
        <v>65</v>
      </c>
      <c r="Y109" s="74" t="s">
        <v>65</v>
      </c>
      <c r="Z109" s="74" t="s">
        <v>65</v>
      </c>
      <c r="AA109" s="74" t="s">
        <v>65</v>
      </c>
      <c r="AB109" s="74" t="s">
        <v>65</v>
      </c>
      <c r="AC109" s="74" t="s">
        <v>65</v>
      </c>
      <c r="AD109" s="74" t="s">
        <v>65</v>
      </c>
      <c r="AE109" s="51"/>
      <c r="AF109" s="117" t="s">
        <v>65</v>
      </c>
      <c r="AG109" s="117" t="s">
        <v>65</v>
      </c>
      <c r="AH109" s="117" t="s">
        <v>65</v>
      </c>
      <c r="AI109" s="117" t="s">
        <v>65</v>
      </c>
      <c r="AJ109" s="117" t="s">
        <v>65</v>
      </c>
      <c r="AK109" s="117" t="s">
        <v>139</v>
      </c>
      <c r="AL109" s="40" t="s">
        <v>282</v>
      </c>
    </row>
    <row r="110" spans="1:38" ht="26.25" customHeight="1" thickBot="1" x14ac:dyDescent="0.25">
      <c r="A110" s="60" t="s">
        <v>279</v>
      </c>
      <c r="B110" s="60" t="s">
        <v>303</v>
      </c>
      <c r="C110" s="61" t="s">
        <v>304</v>
      </c>
      <c r="D110" s="74"/>
      <c r="E110" s="74">
        <v>1.4339999999999999E-3</v>
      </c>
      <c r="F110" s="117">
        <v>0.247003</v>
      </c>
      <c r="G110" s="117" t="s">
        <v>65</v>
      </c>
      <c r="H110" s="117">
        <v>0.19561899999999999</v>
      </c>
      <c r="I110" s="117">
        <v>1.0102E-2</v>
      </c>
      <c r="J110" s="117">
        <v>7.0717000000000002E-2</v>
      </c>
      <c r="K110" s="117">
        <v>7.0717000000000002E-2</v>
      </c>
      <c r="L110" s="117" t="s">
        <v>65</v>
      </c>
      <c r="M110" s="117" t="s">
        <v>65</v>
      </c>
      <c r="N110" s="117" t="s">
        <v>65</v>
      </c>
      <c r="O110" s="117" t="s">
        <v>65</v>
      </c>
      <c r="P110" s="117" t="s">
        <v>65</v>
      </c>
      <c r="Q110" s="117" t="s">
        <v>65</v>
      </c>
      <c r="R110" s="117" t="s">
        <v>65</v>
      </c>
      <c r="S110" s="117" t="s">
        <v>65</v>
      </c>
      <c r="T110" s="117" t="s">
        <v>65</v>
      </c>
      <c r="U110" s="117" t="s">
        <v>65</v>
      </c>
      <c r="V110" s="117" t="s">
        <v>65</v>
      </c>
      <c r="W110" s="117" t="s">
        <v>65</v>
      </c>
      <c r="X110" s="117" t="s">
        <v>65</v>
      </c>
      <c r="Y110" s="117" t="s">
        <v>65</v>
      </c>
      <c r="Z110" s="117" t="s">
        <v>65</v>
      </c>
      <c r="AA110" s="117" t="s">
        <v>65</v>
      </c>
      <c r="AB110" s="117" t="s">
        <v>65</v>
      </c>
      <c r="AC110" s="117" t="s">
        <v>65</v>
      </c>
      <c r="AD110" s="117" t="s">
        <v>65</v>
      </c>
      <c r="AE110" s="51"/>
      <c r="AF110" s="117" t="s">
        <v>65</v>
      </c>
      <c r="AG110" s="117" t="s">
        <v>65</v>
      </c>
      <c r="AH110" s="117" t="s">
        <v>65</v>
      </c>
      <c r="AI110" s="117" t="s">
        <v>65</v>
      </c>
      <c r="AJ110" s="117" t="s">
        <v>65</v>
      </c>
      <c r="AK110" s="117">
        <v>505.1</v>
      </c>
      <c r="AL110" s="40" t="s">
        <v>282</v>
      </c>
    </row>
    <row r="111" spans="1:38" ht="26.25" customHeight="1" x14ac:dyDescent="0.2">
      <c r="A111" s="60" t="s">
        <v>279</v>
      </c>
      <c r="B111" s="60" t="s">
        <v>305</v>
      </c>
      <c r="C111" s="61" t="s">
        <v>306</v>
      </c>
      <c r="D111" s="74"/>
      <c r="E111" s="74">
        <v>3.9199999999999999E-3</v>
      </c>
      <c r="F111" s="117">
        <v>0.21815000000000001</v>
      </c>
      <c r="G111" s="117" t="s">
        <v>65</v>
      </c>
      <c r="H111" s="117">
        <v>0.15346000000000001</v>
      </c>
      <c r="I111" s="117">
        <v>5.9999999999999995E-4</v>
      </c>
      <c r="J111" s="117">
        <v>1.2099999999999999E-3</v>
      </c>
      <c r="K111" s="117">
        <v>2.7200000000000002E-3</v>
      </c>
      <c r="L111" s="117" t="s">
        <v>65</v>
      </c>
      <c r="M111" s="117" t="s">
        <v>65</v>
      </c>
      <c r="N111" s="117" t="s">
        <v>65</v>
      </c>
      <c r="O111" s="117" t="s">
        <v>65</v>
      </c>
      <c r="P111" s="117" t="s">
        <v>65</v>
      </c>
      <c r="Q111" s="117" t="s">
        <v>65</v>
      </c>
      <c r="R111" s="117" t="s">
        <v>65</v>
      </c>
      <c r="S111" s="117" t="s">
        <v>65</v>
      </c>
      <c r="T111" s="117" t="s">
        <v>65</v>
      </c>
      <c r="U111" s="117" t="s">
        <v>65</v>
      </c>
      <c r="V111" s="117" t="s">
        <v>65</v>
      </c>
      <c r="W111" s="117" t="s">
        <v>65</v>
      </c>
      <c r="X111" s="117" t="s">
        <v>65</v>
      </c>
      <c r="Y111" s="117" t="s">
        <v>65</v>
      </c>
      <c r="Z111" s="117" t="s">
        <v>65</v>
      </c>
      <c r="AA111" s="117" t="s">
        <v>65</v>
      </c>
      <c r="AB111" s="117" t="s">
        <v>65</v>
      </c>
      <c r="AC111" s="117" t="s">
        <v>65</v>
      </c>
      <c r="AD111" s="117" t="s">
        <v>65</v>
      </c>
      <c r="AE111" s="51"/>
      <c r="AF111" s="117" t="s">
        <v>65</v>
      </c>
      <c r="AG111" s="117" t="s">
        <v>65</v>
      </c>
      <c r="AH111" s="117" t="s">
        <v>65</v>
      </c>
      <c r="AI111" s="117" t="s">
        <v>65</v>
      </c>
      <c r="AJ111" s="117" t="s">
        <v>65</v>
      </c>
      <c r="AK111" s="62">
        <v>151.19999999999999</v>
      </c>
      <c r="AL111" s="40" t="s">
        <v>282</v>
      </c>
    </row>
    <row r="112" spans="1:38" ht="26.25" customHeight="1" x14ac:dyDescent="0.2">
      <c r="A112" s="60" t="s">
        <v>307</v>
      </c>
      <c r="B112" s="60" t="s">
        <v>308</v>
      </c>
      <c r="C112" s="61" t="s">
        <v>309</v>
      </c>
      <c r="D112" s="62"/>
      <c r="E112" s="117">
        <v>1.43224</v>
      </c>
      <c r="F112" s="117" t="s">
        <v>65</v>
      </c>
      <c r="G112" s="117" t="s">
        <v>65</v>
      </c>
      <c r="H112" s="166">
        <v>2.1890550000000002</v>
      </c>
      <c r="I112" s="117" t="s">
        <v>65</v>
      </c>
      <c r="J112" s="117" t="s">
        <v>65</v>
      </c>
      <c r="K112" s="117" t="s">
        <v>65</v>
      </c>
      <c r="L112" s="117" t="s">
        <v>65</v>
      </c>
      <c r="M112" s="117" t="s">
        <v>65</v>
      </c>
      <c r="N112" s="117" t="s">
        <v>65</v>
      </c>
      <c r="O112" s="117" t="s">
        <v>65</v>
      </c>
      <c r="P112" s="117" t="s">
        <v>65</v>
      </c>
      <c r="Q112" s="117" t="s">
        <v>65</v>
      </c>
      <c r="R112" s="117" t="s">
        <v>65</v>
      </c>
      <c r="S112" s="117" t="s">
        <v>65</v>
      </c>
      <c r="T112" s="117" t="s">
        <v>65</v>
      </c>
      <c r="U112" s="117" t="s">
        <v>65</v>
      </c>
      <c r="V112" s="117" t="s">
        <v>65</v>
      </c>
      <c r="W112" s="117" t="s">
        <v>65</v>
      </c>
      <c r="X112" s="117" t="s">
        <v>65</v>
      </c>
      <c r="Y112" s="117" t="s">
        <v>65</v>
      </c>
      <c r="Z112" s="117" t="s">
        <v>65</v>
      </c>
      <c r="AA112" s="117" t="s">
        <v>65</v>
      </c>
      <c r="AB112" s="117" t="s">
        <v>65</v>
      </c>
      <c r="AC112" s="117" t="s">
        <v>65</v>
      </c>
      <c r="AD112" s="117" t="s">
        <v>65</v>
      </c>
      <c r="AE112" s="51"/>
      <c r="AF112" s="117" t="s">
        <v>65</v>
      </c>
      <c r="AG112" s="117" t="s">
        <v>65</v>
      </c>
      <c r="AH112" s="117" t="s">
        <v>65</v>
      </c>
      <c r="AI112" s="117" t="s">
        <v>65</v>
      </c>
      <c r="AJ112" s="117" t="s">
        <v>65</v>
      </c>
      <c r="AK112" s="62">
        <v>35803000</v>
      </c>
      <c r="AL112" s="40" t="s">
        <v>310</v>
      </c>
    </row>
    <row r="113" spans="1:38" ht="26.25" customHeight="1" x14ac:dyDescent="0.2">
      <c r="A113" s="60" t="s">
        <v>307</v>
      </c>
      <c r="B113" s="75" t="s">
        <v>311</v>
      </c>
      <c r="C113" s="76" t="s">
        <v>312</v>
      </c>
      <c r="D113" s="62"/>
      <c r="E113" s="117">
        <v>0.67927700000000013</v>
      </c>
      <c r="F113" s="117" t="s">
        <v>139</v>
      </c>
      <c r="G113" s="117" t="s">
        <v>65</v>
      </c>
      <c r="H113" s="117">
        <v>2.8214459999999999</v>
      </c>
      <c r="I113" s="117" t="s">
        <v>65</v>
      </c>
      <c r="J113" s="117" t="s">
        <v>65</v>
      </c>
      <c r="K113" s="117" t="s">
        <v>65</v>
      </c>
      <c r="L113" s="117" t="s">
        <v>65</v>
      </c>
      <c r="M113" s="117" t="s">
        <v>65</v>
      </c>
      <c r="N113" s="117" t="s">
        <v>65</v>
      </c>
      <c r="O113" s="117" t="s">
        <v>65</v>
      </c>
      <c r="P113" s="117" t="s">
        <v>65</v>
      </c>
      <c r="Q113" s="117" t="s">
        <v>65</v>
      </c>
      <c r="R113" s="117" t="s">
        <v>65</v>
      </c>
      <c r="S113" s="117" t="s">
        <v>65</v>
      </c>
      <c r="T113" s="117" t="s">
        <v>65</v>
      </c>
      <c r="U113" s="117" t="s">
        <v>65</v>
      </c>
      <c r="V113" s="117" t="s">
        <v>65</v>
      </c>
      <c r="W113" s="117" t="s">
        <v>65</v>
      </c>
      <c r="X113" s="117" t="s">
        <v>65</v>
      </c>
      <c r="Y113" s="117" t="s">
        <v>65</v>
      </c>
      <c r="Z113" s="117" t="s">
        <v>65</v>
      </c>
      <c r="AA113" s="117" t="s">
        <v>65</v>
      </c>
      <c r="AB113" s="117" t="s">
        <v>65</v>
      </c>
      <c r="AC113" s="117" t="s">
        <v>65</v>
      </c>
      <c r="AD113" s="117" t="s">
        <v>65</v>
      </c>
      <c r="AE113" s="51"/>
      <c r="AF113" s="117" t="s">
        <v>65</v>
      </c>
      <c r="AG113" s="117" t="s">
        <v>65</v>
      </c>
      <c r="AH113" s="117" t="s">
        <v>65</v>
      </c>
      <c r="AI113" s="117" t="s">
        <v>65</v>
      </c>
      <c r="AJ113" s="117" t="s">
        <v>65</v>
      </c>
      <c r="AK113" s="117" t="s">
        <v>65</v>
      </c>
      <c r="AL113" s="40" t="s">
        <v>151</v>
      </c>
    </row>
    <row r="114" spans="1:38" ht="26.25" customHeight="1" x14ac:dyDescent="0.2">
      <c r="A114" s="60" t="s">
        <v>307</v>
      </c>
      <c r="B114" s="75" t="s">
        <v>313</v>
      </c>
      <c r="C114" s="76" t="s">
        <v>314</v>
      </c>
      <c r="D114" s="62"/>
      <c r="E114" s="117">
        <v>2.6320000000000002E-3</v>
      </c>
      <c r="F114" s="117" t="s">
        <v>65</v>
      </c>
      <c r="G114" s="117" t="s">
        <v>65</v>
      </c>
      <c r="H114" s="117">
        <v>8.9479999999999994E-3</v>
      </c>
      <c r="I114" s="117" t="s">
        <v>65</v>
      </c>
      <c r="J114" s="117" t="s">
        <v>65</v>
      </c>
      <c r="K114" s="117" t="s">
        <v>65</v>
      </c>
      <c r="L114" s="117" t="s">
        <v>65</v>
      </c>
      <c r="M114" s="117" t="s">
        <v>65</v>
      </c>
      <c r="N114" s="117" t="s">
        <v>65</v>
      </c>
      <c r="O114" s="117" t="s">
        <v>65</v>
      </c>
      <c r="P114" s="117" t="s">
        <v>65</v>
      </c>
      <c r="Q114" s="117" t="s">
        <v>65</v>
      </c>
      <c r="R114" s="117" t="s">
        <v>65</v>
      </c>
      <c r="S114" s="117" t="s">
        <v>65</v>
      </c>
      <c r="T114" s="117" t="s">
        <v>65</v>
      </c>
      <c r="U114" s="117" t="s">
        <v>65</v>
      </c>
      <c r="V114" s="117" t="s">
        <v>65</v>
      </c>
      <c r="W114" s="117" t="s">
        <v>65</v>
      </c>
      <c r="X114" s="117" t="s">
        <v>65</v>
      </c>
      <c r="Y114" s="117" t="s">
        <v>65</v>
      </c>
      <c r="Z114" s="117" t="s">
        <v>65</v>
      </c>
      <c r="AA114" s="117" t="s">
        <v>65</v>
      </c>
      <c r="AB114" s="117" t="s">
        <v>65</v>
      </c>
      <c r="AC114" s="117" t="s">
        <v>65</v>
      </c>
      <c r="AD114" s="117" t="s">
        <v>65</v>
      </c>
      <c r="AE114" s="51"/>
      <c r="AF114" s="117" t="s">
        <v>65</v>
      </c>
      <c r="AG114" s="117" t="s">
        <v>65</v>
      </c>
      <c r="AH114" s="117" t="s">
        <v>65</v>
      </c>
      <c r="AI114" s="117" t="s">
        <v>65</v>
      </c>
      <c r="AJ114" s="117" t="s">
        <v>65</v>
      </c>
      <c r="AK114" s="117" t="s">
        <v>65</v>
      </c>
      <c r="AL114" s="40" t="s">
        <v>151</v>
      </c>
    </row>
    <row r="115" spans="1:38" ht="26.25" customHeight="1" thickBot="1" x14ac:dyDescent="0.25">
      <c r="A115" s="60" t="s">
        <v>307</v>
      </c>
      <c r="B115" s="75" t="s">
        <v>315</v>
      </c>
      <c r="C115" s="76" t="s">
        <v>316</v>
      </c>
      <c r="D115" s="62"/>
      <c r="E115" s="117">
        <v>5.3055999999999999E-2</v>
      </c>
      <c r="F115" s="117" t="s">
        <v>65</v>
      </c>
      <c r="G115" s="117" t="s">
        <v>65</v>
      </c>
      <c r="H115" s="166">
        <v>0.106487</v>
      </c>
      <c r="I115" s="117" t="s">
        <v>65</v>
      </c>
      <c r="J115" s="117" t="s">
        <v>65</v>
      </c>
      <c r="K115" s="117" t="s">
        <v>65</v>
      </c>
      <c r="L115" s="117" t="s">
        <v>65</v>
      </c>
      <c r="M115" s="117" t="s">
        <v>65</v>
      </c>
      <c r="N115" s="117" t="s">
        <v>65</v>
      </c>
      <c r="O115" s="117" t="s">
        <v>65</v>
      </c>
      <c r="P115" s="117" t="s">
        <v>65</v>
      </c>
      <c r="Q115" s="117" t="s">
        <v>65</v>
      </c>
      <c r="R115" s="117" t="s">
        <v>65</v>
      </c>
      <c r="S115" s="117" t="s">
        <v>65</v>
      </c>
      <c r="T115" s="117" t="s">
        <v>65</v>
      </c>
      <c r="U115" s="117" t="s">
        <v>65</v>
      </c>
      <c r="V115" s="117" t="s">
        <v>65</v>
      </c>
      <c r="W115" s="117" t="s">
        <v>65</v>
      </c>
      <c r="X115" s="117" t="s">
        <v>65</v>
      </c>
      <c r="Y115" s="117" t="s">
        <v>65</v>
      </c>
      <c r="Z115" s="117" t="s">
        <v>65</v>
      </c>
      <c r="AA115" s="117" t="s">
        <v>65</v>
      </c>
      <c r="AB115" s="117" t="s">
        <v>65</v>
      </c>
      <c r="AC115" s="117" t="s">
        <v>65</v>
      </c>
      <c r="AD115" s="117" t="s">
        <v>65</v>
      </c>
      <c r="AE115" s="51"/>
      <c r="AF115" s="117" t="s">
        <v>65</v>
      </c>
      <c r="AG115" s="117" t="s">
        <v>65</v>
      </c>
      <c r="AH115" s="117" t="s">
        <v>65</v>
      </c>
      <c r="AI115" s="117" t="s">
        <v>65</v>
      </c>
      <c r="AJ115" s="117" t="s">
        <v>65</v>
      </c>
      <c r="AK115" s="117" t="s">
        <v>65</v>
      </c>
      <c r="AL115" s="40" t="s">
        <v>151</v>
      </c>
    </row>
    <row r="116" spans="1:38" ht="26.25" customHeight="1" thickBot="1" x14ac:dyDescent="0.25">
      <c r="A116" s="60" t="s">
        <v>307</v>
      </c>
      <c r="B116" s="60" t="s">
        <v>317</v>
      </c>
      <c r="C116" s="66" t="s">
        <v>318</v>
      </c>
      <c r="D116" s="62"/>
      <c r="E116" s="117">
        <v>0.12881300000000001</v>
      </c>
      <c r="F116" s="117" t="s">
        <v>139</v>
      </c>
      <c r="G116" s="117" t="s">
        <v>65</v>
      </c>
      <c r="H116" s="62">
        <v>0.29108099999999998</v>
      </c>
      <c r="I116" s="117" t="s">
        <v>65</v>
      </c>
      <c r="J116" s="117" t="s">
        <v>65</v>
      </c>
      <c r="K116" s="117" t="s">
        <v>65</v>
      </c>
      <c r="L116" s="117" t="s">
        <v>65</v>
      </c>
      <c r="M116" s="117" t="s">
        <v>65</v>
      </c>
      <c r="N116" s="117" t="s">
        <v>65</v>
      </c>
      <c r="O116" s="117" t="s">
        <v>65</v>
      </c>
      <c r="P116" s="117" t="s">
        <v>65</v>
      </c>
      <c r="Q116" s="117" t="s">
        <v>65</v>
      </c>
      <c r="R116" s="117" t="s">
        <v>65</v>
      </c>
      <c r="S116" s="117" t="s">
        <v>65</v>
      </c>
      <c r="T116" s="117" t="s">
        <v>65</v>
      </c>
      <c r="U116" s="117" t="s">
        <v>65</v>
      </c>
      <c r="V116" s="117" t="s">
        <v>65</v>
      </c>
      <c r="W116" s="117" t="s">
        <v>65</v>
      </c>
      <c r="X116" s="117" t="s">
        <v>65</v>
      </c>
      <c r="Y116" s="117" t="s">
        <v>65</v>
      </c>
      <c r="Z116" s="117" t="s">
        <v>65</v>
      </c>
      <c r="AA116" s="117" t="s">
        <v>65</v>
      </c>
      <c r="AB116" s="117" t="s">
        <v>65</v>
      </c>
      <c r="AC116" s="117" t="s">
        <v>65</v>
      </c>
      <c r="AD116" s="117" t="s">
        <v>65</v>
      </c>
      <c r="AE116" s="51"/>
      <c r="AF116" s="117" t="s">
        <v>65</v>
      </c>
      <c r="AG116" s="117" t="s">
        <v>65</v>
      </c>
      <c r="AH116" s="117" t="s">
        <v>65</v>
      </c>
      <c r="AI116" s="117" t="s">
        <v>65</v>
      </c>
      <c r="AJ116" s="117" t="s">
        <v>65</v>
      </c>
      <c r="AK116" s="117" t="s">
        <v>65</v>
      </c>
      <c r="AL116" s="40" t="s">
        <v>151</v>
      </c>
    </row>
    <row r="117" spans="1:38" ht="26.25" customHeight="1" thickBot="1" x14ac:dyDescent="0.25">
      <c r="A117" s="60" t="s">
        <v>307</v>
      </c>
      <c r="B117" s="60" t="s">
        <v>319</v>
      </c>
      <c r="C117" s="66" t="s">
        <v>320</v>
      </c>
      <c r="D117" s="62"/>
      <c r="E117" s="117" t="s">
        <v>65</v>
      </c>
      <c r="F117" s="117" t="s">
        <v>65</v>
      </c>
      <c r="G117" s="117" t="s">
        <v>65</v>
      </c>
      <c r="H117" s="117" t="s">
        <v>65</v>
      </c>
      <c r="I117" s="117" t="s">
        <v>65</v>
      </c>
      <c r="J117" s="117" t="s">
        <v>65</v>
      </c>
      <c r="K117" s="117" t="s">
        <v>65</v>
      </c>
      <c r="L117" s="117" t="s">
        <v>65</v>
      </c>
      <c r="M117" s="117" t="s">
        <v>65</v>
      </c>
      <c r="N117" s="117" t="s">
        <v>65</v>
      </c>
      <c r="O117" s="117" t="s">
        <v>65</v>
      </c>
      <c r="P117" s="117" t="s">
        <v>65</v>
      </c>
      <c r="Q117" s="117" t="s">
        <v>65</v>
      </c>
      <c r="R117" s="117" t="s">
        <v>65</v>
      </c>
      <c r="S117" s="117" t="s">
        <v>65</v>
      </c>
      <c r="T117" s="117" t="s">
        <v>65</v>
      </c>
      <c r="U117" s="117" t="s">
        <v>65</v>
      </c>
      <c r="V117" s="117" t="s">
        <v>65</v>
      </c>
      <c r="W117" s="117" t="s">
        <v>65</v>
      </c>
      <c r="X117" s="117" t="s">
        <v>65</v>
      </c>
      <c r="Y117" s="117" t="s">
        <v>65</v>
      </c>
      <c r="Z117" s="117" t="s">
        <v>65</v>
      </c>
      <c r="AA117" s="117" t="s">
        <v>65</v>
      </c>
      <c r="AB117" s="117" t="s">
        <v>65</v>
      </c>
      <c r="AC117" s="117" t="s">
        <v>65</v>
      </c>
      <c r="AD117" s="117" t="s">
        <v>65</v>
      </c>
      <c r="AE117" s="51"/>
      <c r="AF117" s="117" t="s">
        <v>65</v>
      </c>
      <c r="AG117" s="117" t="s">
        <v>65</v>
      </c>
      <c r="AH117" s="117" t="s">
        <v>65</v>
      </c>
      <c r="AI117" s="117" t="s">
        <v>65</v>
      </c>
      <c r="AJ117" s="117" t="s">
        <v>65</v>
      </c>
      <c r="AK117" s="117" t="s">
        <v>65</v>
      </c>
      <c r="AL117" s="40" t="s">
        <v>151</v>
      </c>
    </row>
    <row r="118" spans="1:38" ht="26.25" customHeight="1" thickBot="1" x14ac:dyDescent="0.25">
      <c r="A118" s="60" t="s">
        <v>307</v>
      </c>
      <c r="B118" s="60" t="s">
        <v>321</v>
      </c>
      <c r="C118" s="66" t="s">
        <v>322</v>
      </c>
      <c r="D118" s="62"/>
      <c r="E118" s="117" t="s">
        <v>65</v>
      </c>
      <c r="F118" s="117" t="s">
        <v>65</v>
      </c>
      <c r="G118" s="117" t="s">
        <v>65</v>
      </c>
      <c r="H118" s="117" t="s">
        <v>65</v>
      </c>
      <c r="I118" s="117" t="s">
        <v>65</v>
      </c>
      <c r="J118" s="117" t="s">
        <v>65</v>
      </c>
      <c r="K118" s="117" t="s">
        <v>65</v>
      </c>
      <c r="L118" s="117" t="s">
        <v>65</v>
      </c>
      <c r="M118" s="117" t="s">
        <v>65</v>
      </c>
      <c r="N118" s="117" t="s">
        <v>65</v>
      </c>
      <c r="O118" s="117" t="s">
        <v>65</v>
      </c>
      <c r="P118" s="117" t="s">
        <v>65</v>
      </c>
      <c r="Q118" s="117" t="s">
        <v>65</v>
      </c>
      <c r="R118" s="117" t="s">
        <v>65</v>
      </c>
      <c r="S118" s="117" t="s">
        <v>65</v>
      </c>
      <c r="T118" s="117" t="s">
        <v>65</v>
      </c>
      <c r="U118" s="117" t="s">
        <v>65</v>
      </c>
      <c r="V118" s="117" t="s">
        <v>65</v>
      </c>
      <c r="W118" s="117" t="s">
        <v>65</v>
      </c>
      <c r="X118" s="117" t="s">
        <v>65</v>
      </c>
      <c r="Y118" s="117" t="s">
        <v>65</v>
      </c>
      <c r="Z118" s="117" t="s">
        <v>65</v>
      </c>
      <c r="AA118" s="117" t="s">
        <v>65</v>
      </c>
      <c r="AB118" s="117" t="s">
        <v>65</v>
      </c>
      <c r="AC118" s="117" t="s">
        <v>65</v>
      </c>
      <c r="AD118" s="117" t="s">
        <v>65</v>
      </c>
      <c r="AE118" s="51"/>
      <c r="AF118" s="117" t="s">
        <v>65</v>
      </c>
      <c r="AG118" s="117" t="s">
        <v>65</v>
      </c>
      <c r="AH118" s="117" t="s">
        <v>65</v>
      </c>
      <c r="AI118" s="117" t="s">
        <v>65</v>
      </c>
      <c r="AJ118" s="117" t="s">
        <v>65</v>
      </c>
      <c r="AK118" s="117" t="s">
        <v>65</v>
      </c>
      <c r="AL118" s="40" t="s">
        <v>151</v>
      </c>
    </row>
    <row r="119" spans="1:38" ht="26.25" customHeight="1" thickBot="1" x14ac:dyDescent="0.25">
      <c r="A119" s="60" t="s">
        <v>307</v>
      </c>
      <c r="B119" s="60" t="s">
        <v>323</v>
      </c>
      <c r="C119" s="61" t="s">
        <v>324</v>
      </c>
      <c r="D119" s="62"/>
      <c r="E119" s="117" t="s">
        <v>65</v>
      </c>
      <c r="F119" s="117" t="s">
        <v>65</v>
      </c>
      <c r="G119" s="117" t="s">
        <v>65</v>
      </c>
      <c r="H119" s="117" t="s">
        <v>65</v>
      </c>
      <c r="I119" s="117">
        <v>0.11415699999999999</v>
      </c>
      <c r="J119" s="117">
        <v>1.4157489999999999</v>
      </c>
      <c r="K119" s="117">
        <v>1.4157489999999999</v>
      </c>
      <c r="L119" s="117" t="s">
        <v>65</v>
      </c>
      <c r="M119" s="117" t="s">
        <v>65</v>
      </c>
      <c r="N119" s="117" t="s">
        <v>65</v>
      </c>
      <c r="O119" s="117" t="s">
        <v>65</v>
      </c>
      <c r="P119" s="117" t="s">
        <v>65</v>
      </c>
      <c r="Q119" s="117" t="s">
        <v>65</v>
      </c>
      <c r="R119" s="117" t="s">
        <v>65</v>
      </c>
      <c r="S119" s="117" t="s">
        <v>65</v>
      </c>
      <c r="T119" s="117" t="s">
        <v>65</v>
      </c>
      <c r="U119" s="117" t="s">
        <v>65</v>
      </c>
      <c r="V119" s="117" t="s">
        <v>65</v>
      </c>
      <c r="W119" s="117" t="s">
        <v>65</v>
      </c>
      <c r="X119" s="117" t="s">
        <v>65</v>
      </c>
      <c r="Y119" s="117" t="s">
        <v>65</v>
      </c>
      <c r="Z119" s="117" t="s">
        <v>65</v>
      </c>
      <c r="AA119" s="117" t="s">
        <v>65</v>
      </c>
      <c r="AB119" s="117" t="s">
        <v>65</v>
      </c>
      <c r="AC119" s="117" t="s">
        <v>65</v>
      </c>
      <c r="AD119" s="117" t="s">
        <v>65</v>
      </c>
      <c r="AE119" s="51"/>
      <c r="AF119" s="117" t="s">
        <v>65</v>
      </c>
      <c r="AG119" s="117" t="s">
        <v>65</v>
      </c>
      <c r="AH119" s="117" t="s">
        <v>65</v>
      </c>
      <c r="AI119" s="117" t="s">
        <v>65</v>
      </c>
      <c r="AJ119" s="117" t="s">
        <v>65</v>
      </c>
      <c r="AK119" s="117" t="s">
        <v>65</v>
      </c>
      <c r="AL119" s="40" t="s">
        <v>151</v>
      </c>
    </row>
    <row r="120" spans="1:38" ht="26.25" customHeight="1" x14ac:dyDescent="0.2">
      <c r="A120" s="60" t="s">
        <v>307</v>
      </c>
      <c r="B120" s="60" t="s">
        <v>325</v>
      </c>
      <c r="C120" s="61" t="s">
        <v>326</v>
      </c>
      <c r="D120" s="62"/>
      <c r="E120" s="117" t="s">
        <v>65</v>
      </c>
      <c r="F120" s="117" t="s">
        <v>65</v>
      </c>
      <c r="G120" s="117" t="s">
        <v>65</v>
      </c>
      <c r="H120" s="117" t="s">
        <v>65</v>
      </c>
      <c r="I120" s="117" t="s">
        <v>65</v>
      </c>
      <c r="J120" s="117" t="s">
        <v>65</v>
      </c>
      <c r="K120" s="117" t="s">
        <v>65</v>
      </c>
      <c r="L120" s="117" t="s">
        <v>65</v>
      </c>
      <c r="M120" s="117" t="s">
        <v>65</v>
      </c>
      <c r="N120" s="117" t="s">
        <v>65</v>
      </c>
      <c r="O120" s="117" t="s">
        <v>65</v>
      </c>
      <c r="P120" s="117" t="s">
        <v>65</v>
      </c>
      <c r="Q120" s="117" t="s">
        <v>65</v>
      </c>
      <c r="R120" s="117" t="s">
        <v>65</v>
      </c>
      <c r="S120" s="117" t="s">
        <v>65</v>
      </c>
      <c r="T120" s="117" t="s">
        <v>65</v>
      </c>
      <c r="U120" s="117" t="s">
        <v>65</v>
      </c>
      <c r="V120" s="117" t="s">
        <v>65</v>
      </c>
      <c r="W120" s="117" t="s">
        <v>65</v>
      </c>
      <c r="X120" s="117" t="s">
        <v>65</v>
      </c>
      <c r="Y120" s="117" t="s">
        <v>65</v>
      </c>
      <c r="Z120" s="117" t="s">
        <v>65</v>
      </c>
      <c r="AA120" s="117" t="s">
        <v>65</v>
      </c>
      <c r="AB120" s="117" t="s">
        <v>65</v>
      </c>
      <c r="AC120" s="117" t="s">
        <v>65</v>
      </c>
      <c r="AD120" s="117" t="s">
        <v>65</v>
      </c>
      <c r="AE120" s="51"/>
      <c r="AF120" s="117" t="s">
        <v>65</v>
      </c>
      <c r="AG120" s="117" t="s">
        <v>65</v>
      </c>
      <c r="AH120" s="117" t="s">
        <v>65</v>
      </c>
      <c r="AI120" s="117" t="s">
        <v>65</v>
      </c>
      <c r="AJ120" s="117" t="s">
        <v>65</v>
      </c>
      <c r="AK120" s="117" t="s">
        <v>65</v>
      </c>
      <c r="AL120" s="40" t="s">
        <v>151</v>
      </c>
    </row>
    <row r="121" spans="1:38" ht="26.25" customHeight="1" x14ac:dyDescent="0.2">
      <c r="A121" s="60" t="s">
        <v>307</v>
      </c>
      <c r="B121" s="60" t="s">
        <v>327</v>
      </c>
      <c r="C121" s="66" t="s">
        <v>328</v>
      </c>
      <c r="D121" s="63"/>
      <c r="E121" s="117" t="s">
        <v>65</v>
      </c>
      <c r="F121" s="167">
        <v>0.31897999999999999</v>
      </c>
      <c r="G121" s="117" t="s">
        <v>65</v>
      </c>
      <c r="H121" s="117" t="s">
        <v>65</v>
      </c>
      <c r="I121" s="117" t="s">
        <v>65</v>
      </c>
      <c r="J121" s="117" t="s">
        <v>65</v>
      </c>
      <c r="K121" s="117" t="s">
        <v>65</v>
      </c>
      <c r="L121" s="117" t="s">
        <v>65</v>
      </c>
      <c r="M121" s="117" t="s">
        <v>65</v>
      </c>
      <c r="N121" s="117" t="s">
        <v>65</v>
      </c>
      <c r="O121" s="117" t="s">
        <v>65</v>
      </c>
      <c r="P121" s="117" t="s">
        <v>65</v>
      </c>
      <c r="Q121" s="117" t="s">
        <v>65</v>
      </c>
      <c r="R121" s="117" t="s">
        <v>65</v>
      </c>
      <c r="S121" s="117" t="s">
        <v>65</v>
      </c>
      <c r="T121" s="117" t="s">
        <v>65</v>
      </c>
      <c r="U121" s="117" t="s">
        <v>65</v>
      </c>
      <c r="V121" s="117" t="s">
        <v>65</v>
      </c>
      <c r="W121" s="117" t="s">
        <v>65</v>
      </c>
      <c r="X121" s="117" t="s">
        <v>65</v>
      </c>
      <c r="Y121" s="117" t="s">
        <v>65</v>
      </c>
      <c r="Z121" s="117" t="s">
        <v>65</v>
      </c>
      <c r="AA121" s="117" t="s">
        <v>65</v>
      </c>
      <c r="AB121" s="117" t="s">
        <v>65</v>
      </c>
      <c r="AC121" s="117" t="s">
        <v>65</v>
      </c>
      <c r="AD121" s="117" t="s">
        <v>65</v>
      </c>
      <c r="AE121" s="51"/>
      <c r="AF121" s="117" t="s">
        <v>65</v>
      </c>
      <c r="AG121" s="117" t="s">
        <v>65</v>
      </c>
      <c r="AH121" s="117" t="s">
        <v>65</v>
      </c>
      <c r="AI121" s="117" t="s">
        <v>65</v>
      </c>
      <c r="AJ121" s="117" t="s">
        <v>65</v>
      </c>
      <c r="AK121" s="117" t="s">
        <v>65</v>
      </c>
      <c r="AL121" s="40" t="s">
        <v>151</v>
      </c>
    </row>
    <row r="122" spans="1:38" ht="26.25" customHeight="1" x14ac:dyDescent="0.2">
      <c r="A122" s="60" t="s">
        <v>307</v>
      </c>
      <c r="B122" s="75" t="s">
        <v>329</v>
      </c>
      <c r="C122" s="76" t="s">
        <v>330</v>
      </c>
      <c r="D122" s="62"/>
      <c r="E122" s="117" t="s">
        <v>65</v>
      </c>
      <c r="F122" s="117" t="s">
        <v>65</v>
      </c>
      <c r="G122" s="117" t="s">
        <v>65</v>
      </c>
      <c r="H122" s="117" t="s">
        <v>65</v>
      </c>
      <c r="I122" s="117" t="s">
        <v>65</v>
      </c>
      <c r="J122" s="117" t="s">
        <v>65</v>
      </c>
      <c r="K122" s="117" t="s">
        <v>65</v>
      </c>
      <c r="L122" s="117" t="s">
        <v>65</v>
      </c>
      <c r="M122" s="117" t="s">
        <v>65</v>
      </c>
      <c r="N122" s="117" t="s">
        <v>65</v>
      </c>
      <c r="O122" s="117" t="s">
        <v>65</v>
      </c>
      <c r="P122" s="117" t="s">
        <v>65</v>
      </c>
      <c r="Q122" s="117" t="s">
        <v>65</v>
      </c>
      <c r="R122" s="117" t="s">
        <v>65</v>
      </c>
      <c r="S122" s="117" t="s">
        <v>65</v>
      </c>
      <c r="T122" s="117" t="s">
        <v>65</v>
      </c>
      <c r="U122" s="117" t="s">
        <v>65</v>
      </c>
      <c r="V122" s="117" t="s">
        <v>65</v>
      </c>
      <c r="W122" s="117" t="s">
        <v>65</v>
      </c>
      <c r="X122" s="117" t="s">
        <v>65</v>
      </c>
      <c r="Y122" s="117" t="s">
        <v>65</v>
      </c>
      <c r="Z122" s="117" t="s">
        <v>65</v>
      </c>
      <c r="AA122" s="117" t="s">
        <v>65</v>
      </c>
      <c r="AB122" s="117" t="s">
        <v>65</v>
      </c>
      <c r="AC122" s="117" t="s">
        <v>72</v>
      </c>
      <c r="AD122" s="117" t="s">
        <v>65</v>
      </c>
      <c r="AE122" s="51"/>
      <c r="AF122" s="117" t="s">
        <v>65</v>
      </c>
      <c r="AG122" s="117" t="s">
        <v>65</v>
      </c>
      <c r="AH122" s="117" t="s">
        <v>65</v>
      </c>
      <c r="AI122" s="117" t="s">
        <v>65</v>
      </c>
      <c r="AJ122" s="117" t="s">
        <v>65</v>
      </c>
      <c r="AK122" s="117" t="s">
        <v>65</v>
      </c>
      <c r="AL122" s="40" t="s">
        <v>151</v>
      </c>
    </row>
    <row r="123" spans="1:38" ht="26.25" customHeight="1" x14ac:dyDescent="0.2">
      <c r="A123" s="60" t="s">
        <v>307</v>
      </c>
      <c r="B123" s="60" t="s">
        <v>331</v>
      </c>
      <c r="C123" s="61" t="s">
        <v>332</v>
      </c>
      <c r="D123" s="62"/>
      <c r="E123" s="117" t="s">
        <v>69</v>
      </c>
      <c r="F123" s="117" t="s">
        <v>69</v>
      </c>
      <c r="G123" s="117" t="s">
        <v>69</v>
      </c>
      <c r="H123" s="117" t="s">
        <v>69</v>
      </c>
      <c r="I123" s="117" t="s">
        <v>69</v>
      </c>
      <c r="J123" s="117" t="s">
        <v>69</v>
      </c>
      <c r="K123" s="117" t="s">
        <v>69</v>
      </c>
      <c r="L123" s="117" t="s">
        <v>69</v>
      </c>
      <c r="M123" s="117" t="s">
        <v>69</v>
      </c>
      <c r="N123" s="117" t="s">
        <v>69</v>
      </c>
      <c r="O123" s="117" t="s">
        <v>69</v>
      </c>
      <c r="P123" s="117" t="s">
        <v>69</v>
      </c>
      <c r="Q123" s="117" t="s">
        <v>69</v>
      </c>
      <c r="R123" s="117" t="s">
        <v>69</v>
      </c>
      <c r="S123" s="117" t="s">
        <v>69</v>
      </c>
      <c r="T123" s="117" t="s">
        <v>69</v>
      </c>
      <c r="U123" s="117" t="s">
        <v>69</v>
      </c>
      <c r="V123" s="117" t="s">
        <v>69</v>
      </c>
      <c r="W123" s="117" t="s">
        <v>69</v>
      </c>
      <c r="X123" s="117" t="s">
        <v>69</v>
      </c>
      <c r="Y123" s="117" t="s">
        <v>69</v>
      </c>
      <c r="Z123" s="117" t="s">
        <v>69</v>
      </c>
      <c r="AA123" s="117" t="s">
        <v>69</v>
      </c>
      <c r="AB123" s="117" t="s">
        <v>69</v>
      </c>
      <c r="AC123" s="117" t="s">
        <v>69</v>
      </c>
      <c r="AD123" s="117" t="s">
        <v>69</v>
      </c>
      <c r="AE123" s="51"/>
      <c r="AF123" s="117" t="s">
        <v>65</v>
      </c>
      <c r="AG123" s="117" t="s">
        <v>65</v>
      </c>
      <c r="AH123" s="117" t="s">
        <v>65</v>
      </c>
      <c r="AI123" s="117" t="s">
        <v>65</v>
      </c>
      <c r="AJ123" s="117" t="s">
        <v>65</v>
      </c>
      <c r="AK123" s="117" t="s">
        <v>65</v>
      </c>
      <c r="AL123" s="40" t="s">
        <v>333</v>
      </c>
    </row>
    <row r="124" spans="1:38" ht="26.25" customHeight="1" thickBot="1" x14ac:dyDescent="0.25">
      <c r="A124" s="60" t="s">
        <v>307</v>
      </c>
      <c r="B124" s="77" t="s">
        <v>334</v>
      </c>
      <c r="C124" s="61" t="s">
        <v>335</v>
      </c>
      <c r="D124" s="62"/>
      <c r="E124" s="117" t="s">
        <v>65</v>
      </c>
      <c r="F124" s="117" t="s">
        <v>65</v>
      </c>
      <c r="G124" s="117" t="s">
        <v>65</v>
      </c>
      <c r="H124" s="117" t="s">
        <v>65</v>
      </c>
      <c r="I124" s="117" t="s">
        <v>65</v>
      </c>
      <c r="J124" s="117" t="s">
        <v>65</v>
      </c>
      <c r="K124" s="117" t="s">
        <v>65</v>
      </c>
      <c r="L124" s="117" t="s">
        <v>65</v>
      </c>
      <c r="M124" s="117" t="s">
        <v>65</v>
      </c>
      <c r="N124" s="117" t="s">
        <v>65</v>
      </c>
      <c r="O124" s="117" t="s">
        <v>65</v>
      </c>
      <c r="P124" s="117" t="s">
        <v>65</v>
      </c>
      <c r="Q124" s="117" t="s">
        <v>65</v>
      </c>
      <c r="R124" s="117" t="s">
        <v>65</v>
      </c>
      <c r="S124" s="117" t="s">
        <v>65</v>
      </c>
      <c r="T124" s="117" t="s">
        <v>65</v>
      </c>
      <c r="U124" s="117" t="s">
        <v>65</v>
      </c>
      <c r="V124" s="117" t="s">
        <v>65</v>
      </c>
      <c r="W124" s="117" t="s">
        <v>65</v>
      </c>
      <c r="X124" s="117" t="s">
        <v>65</v>
      </c>
      <c r="Y124" s="117" t="s">
        <v>65</v>
      </c>
      <c r="Z124" s="117" t="s">
        <v>65</v>
      </c>
      <c r="AA124" s="117" t="s">
        <v>65</v>
      </c>
      <c r="AB124" s="117" t="s">
        <v>65</v>
      </c>
      <c r="AC124" s="117" t="s">
        <v>65</v>
      </c>
      <c r="AD124" s="117" t="s">
        <v>65</v>
      </c>
      <c r="AE124" s="51"/>
      <c r="AF124" s="117" t="s">
        <v>65</v>
      </c>
      <c r="AG124" s="117" t="s">
        <v>65</v>
      </c>
      <c r="AH124" s="117" t="s">
        <v>65</v>
      </c>
      <c r="AI124" s="117" t="s">
        <v>65</v>
      </c>
      <c r="AJ124" s="117" t="s">
        <v>65</v>
      </c>
      <c r="AK124" s="117" t="s">
        <v>65</v>
      </c>
      <c r="AL124" s="40" t="s">
        <v>151</v>
      </c>
    </row>
    <row r="125" spans="1:38" ht="26.25" customHeight="1" thickBot="1" x14ac:dyDescent="0.25">
      <c r="A125" s="60" t="s">
        <v>336</v>
      </c>
      <c r="B125" s="60" t="s">
        <v>337</v>
      </c>
      <c r="C125" s="61" t="s">
        <v>338</v>
      </c>
      <c r="D125" s="62"/>
      <c r="E125" s="119" t="s">
        <v>65</v>
      </c>
      <c r="F125" s="167">
        <v>3.2785000000000002E-2</v>
      </c>
      <c r="G125" s="119" t="s">
        <v>65</v>
      </c>
      <c r="H125" s="167" t="s">
        <v>72</v>
      </c>
      <c r="I125" s="167">
        <v>6.0400000000000004E-4</v>
      </c>
      <c r="J125" s="167">
        <v>4.006E-3</v>
      </c>
      <c r="K125" s="167">
        <v>8.4700000000000001E-3</v>
      </c>
      <c r="L125" s="119" t="s">
        <v>65</v>
      </c>
      <c r="M125" s="167" t="s">
        <v>65</v>
      </c>
      <c r="N125" s="119" t="s">
        <v>65</v>
      </c>
      <c r="O125" s="119" t="s">
        <v>65</v>
      </c>
      <c r="P125" s="167" t="s">
        <v>65</v>
      </c>
      <c r="Q125" s="119" t="s">
        <v>65</v>
      </c>
      <c r="R125" s="119" t="s">
        <v>65</v>
      </c>
      <c r="S125" s="119" t="s">
        <v>65</v>
      </c>
      <c r="T125" s="119" t="s">
        <v>65</v>
      </c>
      <c r="U125" s="119" t="s">
        <v>65</v>
      </c>
      <c r="V125" s="119" t="s">
        <v>65</v>
      </c>
      <c r="W125" s="119" t="s">
        <v>65</v>
      </c>
      <c r="X125" s="119" t="s">
        <v>65</v>
      </c>
      <c r="Y125" s="119" t="s">
        <v>65</v>
      </c>
      <c r="Z125" s="119" t="s">
        <v>65</v>
      </c>
      <c r="AA125" s="119" t="s">
        <v>65</v>
      </c>
      <c r="AB125" s="119" t="s">
        <v>65</v>
      </c>
      <c r="AC125" s="119" t="s">
        <v>65</v>
      </c>
      <c r="AD125" s="119" t="s">
        <v>65</v>
      </c>
      <c r="AE125" s="51"/>
      <c r="AF125" s="117" t="s">
        <v>65</v>
      </c>
      <c r="AG125" s="117" t="s">
        <v>65</v>
      </c>
      <c r="AH125" s="117" t="s">
        <v>65</v>
      </c>
      <c r="AI125" s="117" t="s">
        <v>65</v>
      </c>
      <c r="AJ125" s="117" t="s">
        <v>65</v>
      </c>
      <c r="AK125" s="204" t="s">
        <v>65</v>
      </c>
      <c r="AL125" s="40" t="s">
        <v>339</v>
      </c>
    </row>
    <row r="126" spans="1:38" ht="26.25" customHeight="1" thickBot="1" x14ac:dyDescent="0.25">
      <c r="A126" s="60" t="s">
        <v>336</v>
      </c>
      <c r="B126" s="60" t="s">
        <v>340</v>
      </c>
      <c r="C126" s="61" t="s">
        <v>341</v>
      </c>
      <c r="D126" s="62"/>
      <c r="E126" s="119" t="s">
        <v>72</v>
      </c>
      <c r="F126" s="119">
        <v>2.7182999999999999E-2</v>
      </c>
      <c r="G126" s="119" t="s">
        <v>72</v>
      </c>
      <c r="H126" s="119">
        <v>4.3518000000000001E-2</v>
      </c>
      <c r="I126" s="119" t="s">
        <v>72</v>
      </c>
      <c r="J126" s="119" t="s">
        <v>72</v>
      </c>
      <c r="K126" s="119" t="s">
        <v>72</v>
      </c>
      <c r="L126" s="119" t="s">
        <v>72</v>
      </c>
      <c r="M126" s="119" t="s">
        <v>72</v>
      </c>
      <c r="N126" s="119" t="s">
        <v>65</v>
      </c>
      <c r="O126" s="119" t="s">
        <v>65</v>
      </c>
      <c r="P126" s="119" t="s">
        <v>65</v>
      </c>
      <c r="Q126" s="119" t="s">
        <v>65</v>
      </c>
      <c r="R126" s="119" t="s">
        <v>65</v>
      </c>
      <c r="S126" s="119" t="s">
        <v>65</v>
      </c>
      <c r="T126" s="119" t="s">
        <v>65</v>
      </c>
      <c r="U126" s="119" t="s">
        <v>65</v>
      </c>
      <c r="V126" s="119" t="s">
        <v>65</v>
      </c>
      <c r="W126" s="119" t="s">
        <v>65</v>
      </c>
      <c r="X126" s="119" t="s">
        <v>65</v>
      </c>
      <c r="Y126" s="119" t="s">
        <v>65</v>
      </c>
      <c r="Z126" s="119" t="s">
        <v>65</v>
      </c>
      <c r="AA126" s="119" t="s">
        <v>65</v>
      </c>
      <c r="AB126" s="119" t="s">
        <v>65</v>
      </c>
      <c r="AC126" s="119" t="s">
        <v>65</v>
      </c>
      <c r="AD126" s="119" t="s">
        <v>65</v>
      </c>
      <c r="AE126" s="51"/>
      <c r="AF126" s="117" t="s">
        <v>65</v>
      </c>
      <c r="AG126" s="117" t="s">
        <v>65</v>
      </c>
      <c r="AH126" s="117" t="s">
        <v>65</v>
      </c>
      <c r="AI126" s="117" t="s">
        <v>65</v>
      </c>
      <c r="AJ126" s="117" t="s">
        <v>65</v>
      </c>
      <c r="AK126" s="117" t="s">
        <v>65</v>
      </c>
      <c r="AL126" s="40" t="s">
        <v>342</v>
      </c>
    </row>
    <row r="127" spans="1:38" ht="26.25" customHeight="1" thickBot="1" x14ac:dyDescent="0.25">
      <c r="A127" s="60" t="s">
        <v>336</v>
      </c>
      <c r="B127" s="60" t="s">
        <v>343</v>
      </c>
      <c r="C127" s="61" t="s">
        <v>344</v>
      </c>
      <c r="D127" s="62"/>
      <c r="E127" s="119">
        <v>7.1910000000000003E-3</v>
      </c>
      <c r="F127" s="119">
        <v>5.9000000000000003E-4</v>
      </c>
      <c r="G127" s="119">
        <v>2.9E-4</v>
      </c>
      <c r="H127" s="167">
        <v>1.2999999999999999E-5</v>
      </c>
      <c r="I127" s="119" t="s">
        <v>72</v>
      </c>
      <c r="J127" s="119" t="s">
        <v>72</v>
      </c>
      <c r="K127" s="119">
        <v>1.2E-5</v>
      </c>
      <c r="L127" s="119" t="s">
        <v>72</v>
      </c>
      <c r="M127" s="119">
        <v>7.626E-3</v>
      </c>
      <c r="N127" s="119" t="s">
        <v>65</v>
      </c>
      <c r="O127" s="119" t="s">
        <v>65</v>
      </c>
      <c r="P127" s="119" t="s">
        <v>65</v>
      </c>
      <c r="Q127" s="119" t="s">
        <v>65</v>
      </c>
      <c r="R127" s="119" t="s">
        <v>65</v>
      </c>
      <c r="S127" s="119" t="s">
        <v>65</v>
      </c>
      <c r="T127" s="119" t="s">
        <v>65</v>
      </c>
      <c r="U127" s="119" t="s">
        <v>65</v>
      </c>
      <c r="V127" s="119" t="s">
        <v>65</v>
      </c>
      <c r="W127" s="119" t="s">
        <v>65</v>
      </c>
      <c r="X127" s="119" t="s">
        <v>65</v>
      </c>
      <c r="Y127" s="119" t="s">
        <v>65</v>
      </c>
      <c r="Z127" s="119" t="s">
        <v>65</v>
      </c>
      <c r="AA127" s="119" t="s">
        <v>65</v>
      </c>
      <c r="AB127" s="119" t="s">
        <v>65</v>
      </c>
      <c r="AC127" s="119" t="s">
        <v>65</v>
      </c>
      <c r="AD127" s="119" t="s">
        <v>65</v>
      </c>
      <c r="AE127" s="51"/>
      <c r="AF127" s="117" t="s">
        <v>65</v>
      </c>
      <c r="AG127" s="117" t="s">
        <v>65</v>
      </c>
      <c r="AH127" s="117" t="s">
        <v>65</v>
      </c>
      <c r="AI127" s="117" t="s">
        <v>65</v>
      </c>
      <c r="AJ127" s="117" t="s">
        <v>65</v>
      </c>
      <c r="AK127" s="117" t="s">
        <v>65</v>
      </c>
      <c r="AL127" s="40" t="s">
        <v>345</v>
      </c>
    </row>
    <row r="128" spans="1:38" ht="26.25" customHeight="1" thickBot="1" x14ac:dyDescent="0.25">
      <c r="A128" s="60" t="s">
        <v>336</v>
      </c>
      <c r="B128" s="64" t="s">
        <v>346</v>
      </c>
      <c r="C128" s="66" t="s">
        <v>347</v>
      </c>
      <c r="D128" s="62"/>
      <c r="E128" s="119" t="s">
        <v>139</v>
      </c>
      <c r="F128" s="119" t="s">
        <v>139</v>
      </c>
      <c r="G128" s="119" t="s">
        <v>139</v>
      </c>
      <c r="H128" s="119" t="s">
        <v>139</v>
      </c>
      <c r="I128" s="119" t="s">
        <v>139</v>
      </c>
      <c r="J128" s="119" t="s">
        <v>139</v>
      </c>
      <c r="K128" s="119" t="s">
        <v>139</v>
      </c>
      <c r="L128" s="119" t="s">
        <v>139</v>
      </c>
      <c r="M128" s="119" t="s">
        <v>139</v>
      </c>
      <c r="N128" s="119" t="s">
        <v>139</v>
      </c>
      <c r="O128" s="119" t="s">
        <v>139</v>
      </c>
      <c r="P128" s="119" t="s">
        <v>139</v>
      </c>
      <c r="Q128" s="119" t="s">
        <v>139</v>
      </c>
      <c r="R128" s="119" t="s">
        <v>139</v>
      </c>
      <c r="S128" s="119" t="s">
        <v>139</v>
      </c>
      <c r="T128" s="119" t="s">
        <v>139</v>
      </c>
      <c r="U128" s="119" t="s">
        <v>139</v>
      </c>
      <c r="V128" s="119" t="s">
        <v>139</v>
      </c>
      <c r="W128" s="119" t="s">
        <v>139</v>
      </c>
      <c r="X128" s="119" t="s">
        <v>139</v>
      </c>
      <c r="Y128" s="119" t="s">
        <v>139</v>
      </c>
      <c r="Z128" s="119" t="s">
        <v>139</v>
      </c>
      <c r="AA128" s="119" t="s">
        <v>139</v>
      </c>
      <c r="AB128" s="119" t="s">
        <v>139</v>
      </c>
      <c r="AC128" s="119" t="s">
        <v>139</v>
      </c>
      <c r="AD128" s="119" t="s">
        <v>139</v>
      </c>
      <c r="AE128" s="51"/>
      <c r="AF128" s="117" t="s">
        <v>65</v>
      </c>
      <c r="AG128" s="117" t="s">
        <v>65</v>
      </c>
      <c r="AH128" s="117" t="s">
        <v>65</v>
      </c>
      <c r="AI128" s="117" t="s">
        <v>65</v>
      </c>
      <c r="AJ128" s="117" t="s">
        <v>65</v>
      </c>
      <c r="AK128" s="117" t="s">
        <v>65</v>
      </c>
      <c r="AL128" s="40" t="s">
        <v>348</v>
      </c>
    </row>
    <row r="129" spans="1:38" ht="26.25" customHeight="1" thickBot="1" x14ac:dyDescent="0.25">
      <c r="A129" s="60" t="s">
        <v>336</v>
      </c>
      <c r="B129" s="64" t="s">
        <v>349</v>
      </c>
      <c r="C129" s="72" t="s">
        <v>350</v>
      </c>
      <c r="D129" s="62"/>
      <c r="E129" s="119">
        <v>4.6799999999999967E-4</v>
      </c>
      <c r="F129" s="119">
        <v>4.15E-4</v>
      </c>
      <c r="G129" s="119">
        <v>5.4169999999999999E-3</v>
      </c>
      <c r="H129" s="119">
        <v>2.4600000000000002E-4</v>
      </c>
      <c r="I129" s="119">
        <v>4.1E-5</v>
      </c>
      <c r="J129" s="119">
        <v>7.1000000000000005E-5</v>
      </c>
      <c r="K129" s="119">
        <v>1.0200000000000001E-4</v>
      </c>
      <c r="L129" s="119">
        <v>9.9999999999999995E-7</v>
      </c>
      <c r="M129" s="119">
        <v>2.1649999999999998E-3</v>
      </c>
      <c r="N129" s="119" t="s">
        <v>65</v>
      </c>
      <c r="O129" s="119" t="s">
        <v>65</v>
      </c>
      <c r="P129" s="119" t="s">
        <v>65</v>
      </c>
      <c r="Q129" s="119" t="s">
        <v>65</v>
      </c>
      <c r="R129" s="119" t="s">
        <v>72</v>
      </c>
      <c r="S129" s="119" t="s">
        <v>72</v>
      </c>
      <c r="T129" s="119" t="s">
        <v>65</v>
      </c>
      <c r="U129" s="119" t="s">
        <v>72</v>
      </c>
      <c r="V129" s="119" t="s">
        <v>72</v>
      </c>
      <c r="W129" s="119" t="s">
        <v>72</v>
      </c>
      <c r="X129" s="119" t="s">
        <v>72</v>
      </c>
      <c r="Y129" s="119" t="s">
        <v>72</v>
      </c>
      <c r="Z129" s="119" t="s">
        <v>72</v>
      </c>
      <c r="AA129" s="119" t="s">
        <v>72</v>
      </c>
      <c r="AB129" s="119" t="s">
        <v>72</v>
      </c>
      <c r="AC129" s="119" t="s">
        <v>65</v>
      </c>
      <c r="AD129" s="119" t="s">
        <v>65</v>
      </c>
      <c r="AE129" s="51"/>
      <c r="AF129" s="117" t="s">
        <v>65</v>
      </c>
      <c r="AG129" s="117" t="s">
        <v>65</v>
      </c>
      <c r="AH129" s="117" t="s">
        <v>65</v>
      </c>
      <c r="AI129" s="117" t="s">
        <v>65</v>
      </c>
      <c r="AJ129" s="117" t="s">
        <v>65</v>
      </c>
      <c r="AK129" s="117" t="s">
        <v>65</v>
      </c>
      <c r="AL129" s="40" t="s">
        <v>348</v>
      </c>
    </row>
    <row r="130" spans="1:38" ht="26.25" customHeight="1" thickBot="1" x14ac:dyDescent="0.25">
      <c r="A130" s="60" t="s">
        <v>336</v>
      </c>
      <c r="B130" s="64" t="s">
        <v>351</v>
      </c>
      <c r="C130" s="78" t="s">
        <v>352</v>
      </c>
      <c r="D130" s="62"/>
      <c r="E130" s="119">
        <v>6.5820000000000002E-3</v>
      </c>
      <c r="F130" s="119">
        <v>4.6E-5</v>
      </c>
      <c r="G130" s="119">
        <v>7.1699999999999997E-4</v>
      </c>
      <c r="H130" s="119" t="s">
        <v>72</v>
      </c>
      <c r="I130" s="119">
        <v>1.1600000000000001E-5</v>
      </c>
      <c r="J130" s="119">
        <v>2.0299999999999999E-5</v>
      </c>
      <c r="K130" s="119">
        <v>2.9E-5</v>
      </c>
      <c r="L130" s="119">
        <v>4.0600000000000006E-7</v>
      </c>
      <c r="M130" s="119">
        <v>1.245E-3</v>
      </c>
      <c r="N130" s="119">
        <v>9.2765100000000004E-4</v>
      </c>
      <c r="O130" s="119">
        <v>7.1358000000000004E-5</v>
      </c>
      <c r="P130" s="119">
        <v>3.9959999999999997E-5</v>
      </c>
      <c r="Q130" s="119">
        <v>1.1416999999999999E-5</v>
      </c>
      <c r="R130" s="119" t="s">
        <v>72</v>
      </c>
      <c r="S130" s="119">
        <v>6.0000000000000001E-3</v>
      </c>
      <c r="T130" s="119">
        <v>9.9901000000000005E-5</v>
      </c>
      <c r="U130" s="119" t="s">
        <v>72</v>
      </c>
      <c r="V130" s="119" t="s">
        <v>72</v>
      </c>
      <c r="W130" s="119">
        <v>5.3518399999999996E-4</v>
      </c>
      <c r="X130" s="119" t="s">
        <v>72</v>
      </c>
      <c r="Y130" s="119" t="s">
        <v>72</v>
      </c>
      <c r="Z130" s="119" t="s">
        <v>72</v>
      </c>
      <c r="AA130" s="119" t="s">
        <v>72</v>
      </c>
      <c r="AB130" s="119">
        <v>1.4272E-5</v>
      </c>
      <c r="AC130" s="119">
        <v>1.427156E-3</v>
      </c>
      <c r="AD130" s="119" t="s">
        <v>65</v>
      </c>
      <c r="AE130" s="51"/>
      <c r="AF130" s="117" t="s">
        <v>65</v>
      </c>
      <c r="AG130" s="117" t="s">
        <v>65</v>
      </c>
      <c r="AH130" s="117" t="s">
        <v>65</v>
      </c>
      <c r="AI130" s="117" t="s">
        <v>65</v>
      </c>
      <c r="AJ130" s="117" t="s">
        <v>65</v>
      </c>
      <c r="AK130" s="117">
        <v>0.71357799999999993</v>
      </c>
      <c r="AL130" s="40" t="s">
        <v>348</v>
      </c>
    </row>
    <row r="131" spans="1:38" ht="26.25" customHeight="1" thickBot="1" x14ac:dyDescent="0.25">
      <c r="A131" s="60" t="s">
        <v>336</v>
      </c>
      <c r="B131" s="64" t="s">
        <v>353</v>
      </c>
      <c r="C131" s="72" t="s">
        <v>354</v>
      </c>
      <c r="D131" s="62"/>
      <c r="E131" s="119" t="s">
        <v>139</v>
      </c>
      <c r="F131" s="119" t="s">
        <v>139</v>
      </c>
      <c r="G131" s="119" t="s">
        <v>139</v>
      </c>
      <c r="H131" s="119" t="s">
        <v>72</v>
      </c>
      <c r="I131" s="119" t="s">
        <v>139</v>
      </c>
      <c r="J131" s="119" t="s">
        <v>139</v>
      </c>
      <c r="K131" s="119" t="s">
        <v>139</v>
      </c>
      <c r="L131" s="119" t="s">
        <v>139</v>
      </c>
      <c r="M131" s="119" t="s">
        <v>139</v>
      </c>
      <c r="N131" s="167">
        <v>1.2584E-5</v>
      </c>
      <c r="O131" s="167">
        <v>4.1949999999999996E-6</v>
      </c>
      <c r="P131" s="167">
        <v>4.6141259999999996E-3</v>
      </c>
      <c r="Q131" s="167">
        <v>2.7963999999999999E-5</v>
      </c>
      <c r="R131" s="167">
        <v>6.9909999999999996E-6</v>
      </c>
      <c r="S131" s="119" t="s">
        <v>139</v>
      </c>
      <c r="T131" s="167">
        <v>5.5929999999999996E-6</v>
      </c>
      <c r="U131" s="119" t="s">
        <v>72</v>
      </c>
      <c r="V131" s="119" t="s">
        <v>72</v>
      </c>
      <c r="W131" s="119">
        <v>1.39822E-4</v>
      </c>
      <c r="X131" s="119" t="s">
        <v>72</v>
      </c>
      <c r="Y131" s="119" t="s">
        <v>72</v>
      </c>
      <c r="Z131" s="119" t="s">
        <v>72</v>
      </c>
      <c r="AA131" s="119" t="s">
        <v>72</v>
      </c>
      <c r="AB131" s="167">
        <v>5.5999999999999997E-9</v>
      </c>
      <c r="AC131" s="119">
        <v>1.39822E-2</v>
      </c>
      <c r="AD131" s="119">
        <v>2.7964399999999999E-3</v>
      </c>
      <c r="AE131" s="51"/>
      <c r="AF131" s="117" t="s">
        <v>65</v>
      </c>
      <c r="AG131" s="117" t="s">
        <v>65</v>
      </c>
      <c r="AH131" s="117" t="s">
        <v>65</v>
      </c>
      <c r="AI131" s="117" t="s">
        <v>65</v>
      </c>
      <c r="AJ131" s="117" t="s">
        <v>65</v>
      </c>
      <c r="AK131" s="117">
        <v>0.139822</v>
      </c>
      <c r="AL131" s="40" t="s">
        <v>348</v>
      </c>
    </row>
    <row r="132" spans="1:38" ht="26.25" customHeight="1" thickBot="1" x14ac:dyDescent="0.25">
      <c r="A132" s="60" t="s">
        <v>336</v>
      </c>
      <c r="B132" s="64" t="s">
        <v>355</v>
      </c>
      <c r="C132" s="72" t="s">
        <v>356</v>
      </c>
      <c r="D132" s="62"/>
      <c r="E132" s="119" t="s">
        <v>65</v>
      </c>
      <c r="F132" s="119" t="s">
        <v>65</v>
      </c>
      <c r="G132" s="119" t="s">
        <v>65</v>
      </c>
      <c r="H132" s="119" t="s">
        <v>65</v>
      </c>
      <c r="I132" s="119" t="s">
        <v>65</v>
      </c>
      <c r="J132" s="119" t="s">
        <v>65</v>
      </c>
      <c r="K132" s="119" t="s">
        <v>65</v>
      </c>
      <c r="L132" s="119" t="s">
        <v>65</v>
      </c>
      <c r="M132" s="119" t="s">
        <v>65</v>
      </c>
      <c r="N132" s="119" t="s">
        <v>65</v>
      </c>
      <c r="O132" s="119" t="s">
        <v>65</v>
      </c>
      <c r="P132" s="119" t="s">
        <v>65</v>
      </c>
      <c r="Q132" s="119" t="s">
        <v>65</v>
      </c>
      <c r="R132" s="119" t="s">
        <v>65</v>
      </c>
      <c r="S132" s="119" t="s">
        <v>65</v>
      </c>
      <c r="T132" s="119" t="s">
        <v>65</v>
      </c>
      <c r="U132" s="119" t="s">
        <v>65</v>
      </c>
      <c r="V132" s="119" t="s">
        <v>65</v>
      </c>
      <c r="W132" s="119" t="s">
        <v>65</v>
      </c>
      <c r="X132" s="119" t="s">
        <v>65</v>
      </c>
      <c r="Y132" s="119" t="s">
        <v>65</v>
      </c>
      <c r="Z132" s="119" t="s">
        <v>65</v>
      </c>
      <c r="AA132" s="119" t="s">
        <v>65</v>
      </c>
      <c r="AB132" s="119" t="s">
        <v>65</v>
      </c>
      <c r="AC132" s="119" t="s">
        <v>65</v>
      </c>
      <c r="AD132" s="119" t="s">
        <v>65</v>
      </c>
      <c r="AE132" s="51"/>
      <c r="AF132" s="117" t="s">
        <v>65</v>
      </c>
      <c r="AG132" s="117" t="s">
        <v>65</v>
      </c>
      <c r="AH132" s="117" t="s">
        <v>65</v>
      </c>
      <c r="AI132" s="117" t="s">
        <v>65</v>
      </c>
      <c r="AJ132" s="117" t="s">
        <v>65</v>
      </c>
      <c r="AK132" s="117" t="s">
        <v>65</v>
      </c>
      <c r="AL132" s="40" t="s">
        <v>357</v>
      </c>
    </row>
    <row r="133" spans="1:38" ht="26.25" customHeight="1" thickBot="1" x14ac:dyDescent="0.25">
      <c r="A133" s="60" t="s">
        <v>336</v>
      </c>
      <c r="B133" s="64" t="s">
        <v>358</v>
      </c>
      <c r="C133" s="72" t="s">
        <v>359</v>
      </c>
      <c r="D133" s="62"/>
      <c r="E133" s="119">
        <v>6.2830000000000004E-3</v>
      </c>
      <c r="F133" s="119">
        <v>9.8999999999999994E-5</v>
      </c>
      <c r="G133" s="119">
        <v>8.61E-4</v>
      </c>
      <c r="H133" s="167" t="s">
        <v>65</v>
      </c>
      <c r="I133" s="119">
        <v>2.6400000000000002E-4</v>
      </c>
      <c r="J133" s="119">
        <v>2.6400000000000002E-4</v>
      </c>
      <c r="K133" s="119">
        <v>2.9399999999999999E-4</v>
      </c>
      <c r="L133" s="119" t="s">
        <v>72</v>
      </c>
      <c r="M133" s="119">
        <v>1.0660000000000001E-3</v>
      </c>
      <c r="N133" s="119">
        <v>2.2900000000000001E-4</v>
      </c>
      <c r="O133" s="119">
        <v>3.8000000000000002E-5</v>
      </c>
      <c r="P133" s="119">
        <v>1.1348E-2</v>
      </c>
      <c r="Q133" s="119">
        <v>1.0399999999999999E-4</v>
      </c>
      <c r="R133" s="119">
        <v>1.03E-4</v>
      </c>
      <c r="S133" s="119">
        <v>9.5000000000000005E-5</v>
      </c>
      <c r="T133" s="119">
        <v>1.3200000000000001E-4</v>
      </c>
      <c r="U133" s="119">
        <v>1.5100000000000001E-4</v>
      </c>
      <c r="V133" s="119">
        <v>1.219E-3</v>
      </c>
      <c r="W133" s="119">
        <v>2.0599999999999999E-4</v>
      </c>
      <c r="X133" s="134">
        <v>1.01E-7</v>
      </c>
      <c r="Y133" s="134">
        <v>5.5000000000000003E-8</v>
      </c>
      <c r="Z133" s="134">
        <v>4.9000000000000002E-8</v>
      </c>
      <c r="AA133" s="134">
        <v>5.2999999999999998E-8</v>
      </c>
      <c r="AB133" s="134">
        <v>2.5800000000000001E-7</v>
      </c>
      <c r="AC133" s="119">
        <v>1.142E-3</v>
      </c>
      <c r="AD133" s="119">
        <v>3.1229999999999999E-3</v>
      </c>
      <c r="AE133" s="51"/>
      <c r="AF133" s="117" t="s">
        <v>65</v>
      </c>
      <c r="AG133" s="117" t="s">
        <v>65</v>
      </c>
      <c r="AH133" s="117" t="s">
        <v>65</v>
      </c>
      <c r="AI133" s="117" t="s">
        <v>65</v>
      </c>
      <c r="AJ133" s="117" t="s">
        <v>65</v>
      </c>
      <c r="AK133" s="62">
        <v>7616</v>
      </c>
      <c r="AL133" s="40" t="s">
        <v>360</v>
      </c>
    </row>
    <row r="134" spans="1:38" ht="26.25" customHeight="1" thickBot="1" x14ac:dyDescent="0.25">
      <c r="A134" s="60" t="s">
        <v>336</v>
      </c>
      <c r="B134" s="64" t="s">
        <v>361</v>
      </c>
      <c r="C134" s="61" t="s">
        <v>362</v>
      </c>
      <c r="D134" s="62"/>
      <c r="E134" s="119" t="s">
        <v>65</v>
      </c>
      <c r="F134" s="119" t="s">
        <v>65</v>
      </c>
      <c r="G134" s="119" t="s">
        <v>65</v>
      </c>
      <c r="H134" s="119" t="s">
        <v>65</v>
      </c>
      <c r="I134" s="119" t="s">
        <v>65</v>
      </c>
      <c r="J134" s="119" t="s">
        <v>65</v>
      </c>
      <c r="K134" s="119" t="s">
        <v>65</v>
      </c>
      <c r="L134" s="119" t="s">
        <v>65</v>
      </c>
      <c r="M134" s="119" t="s">
        <v>65</v>
      </c>
      <c r="N134" s="119" t="s">
        <v>65</v>
      </c>
      <c r="O134" s="119" t="s">
        <v>65</v>
      </c>
      <c r="P134" s="119" t="s">
        <v>65</v>
      </c>
      <c r="Q134" s="119" t="s">
        <v>65</v>
      </c>
      <c r="R134" s="119" t="s">
        <v>65</v>
      </c>
      <c r="S134" s="119" t="s">
        <v>65</v>
      </c>
      <c r="T134" s="119" t="s">
        <v>65</v>
      </c>
      <c r="U134" s="119" t="s">
        <v>65</v>
      </c>
      <c r="V134" s="119" t="s">
        <v>65</v>
      </c>
      <c r="W134" s="119" t="s">
        <v>65</v>
      </c>
      <c r="X134" s="119" t="s">
        <v>65</v>
      </c>
      <c r="Y134" s="119" t="s">
        <v>65</v>
      </c>
      <c r="Z134" s="119" t="s">
        <v>65</v>
      </c>
      <c r="AA134" s="119" t="s">
        <v>65</v>
      </c>
      <c r="AB134" s="119" t="s">
        <v>65</v>
      </c>
      <c r="AC134" s="119" t="s">
        <v>65</v>
      </c>
      <c r="AD134" s="119" t="s">
        <v>65</v>
      </c>
      <c r="AE134" s="51"/>
      <c r="AF134" s="117" t="s">
        <v>65</v>
      </c>
      <c r="AG134" s="117" t="s">
        <v>65</v>
      </c>
      <c r="AH134" s="117" t="s">
        <v>65</v>
      </c>
      <c r="AI134" s="117" t="s">
        <v>65</v>
      </c>
      <c r="AJ134" s="117" t="s">
        <v>65</v>
      </c>
      <c r="AK134" s="117" t="s">
        <v>65</v>
      </c>
      <c r="AL134" s="40" t="s">
        <v>151</v>
      </c>
    </row>
    <row r="135" spans="1:38" ht="26.25" customHeight="1" thickBot="1" x14ac:dyDescent="0.25">
      <c r="A135" s="60" t="s">
        <v>336</v>
      </c>
      <c r="B135" s="60" t="s">
        <v>363</v>
      </c>
      <c r="C135" s="61" t="s">
        <v>364</v>
      </c>
      <c r="D135" s="62"/>
      <c r="E135" s="119">
        <v>9.1450000000000004E-3</v>
      </c>
      <c r="F135" s="119">
        <v>4.5725000000000002E-2</v>
      </c>
      <c r="G135" s="119">
        <v>1.524E-3</v>
      </c>
      <c r="H135" s="119" t="s">
        <v>72</v>
      </c>
      <c r="I135" s="167">
        <v>2.4386999999999999E-2</v>
      </c>
      <c r="J135" s="167">
        <v>2.4386999999999999E-2</v>
      </c>
      <c r="K135" s="119">
        <v>2.4386999999999999E-2</v>
      </c>
      <c r="L135" s="119" t="s">
        <v>72</v>
      </c>
      <c r="M135" s="119">
        <v>0.12803100000000001</v>
      </c>
      <c r="N135" s="119" t="s">
        <v>72</v>
      </c>
      <c r="O135" s="119" t="s">
        <v>72</v>
      </c>
      <c r="P135" s="119" t="s">
        <v>72</v>
      </c>
      <c r="Q135" s="119" t="s">
        <v>72</v>
      </c>
      <c r="R135" s="119" t="s">
        <v>72</v>
      </c>
      <c r="S135" s="119" t="s">
        <v>72</v>
      </c>
      <c r="T135" s="119" t="s">
        <v>72</v>
      </c>
      <c r="U135" s="119" t="s">
        <v>72</v>
      </c>
      <c r="V135" s="119" t="s">
        <v>72</v>
      </c>
      <c r="W135" s="119">
        <v>0.23411356999999999</v>
      </c>
      <c r="X135" s="119">
        <v>4.2676950000000002E-3</v>
      </c>
      <c r="Y135" s="119">
        <v>2.042397E-3</v>
      </c>
      <c r="Z135" s="119">
        <v>2.042397E-3</v>
      </c>
      <c r="AA135" s="119">
        <v>3.8714090000000001E-3</v>
      </c>
      <c r="AB135" s="119">
        <v>1.2223898E-2</v>
      </c>
      <c r="AC135" s="119">
        <v>0.121934151</v>
      </c>
      <c r="AD135" s="119">
        <v>0.38409257600000002</v>
      </c>
      <c r="AE135" s="51"/>
      <c r="AF135" s="117" t="s">
        <v>65</v>
      </c>
      <c r="AG135" s="117" t="s">
        <v>65</v>
      </c>
      <c r="AH135" s="117" t="s">
        <v>65</v>
      </c>
      <c r="AI135" s="117" t="s">
        <v>65</v>
      </c>
      <c r="AJ135" s="117" t="s">
        <v>65</v>
      </c>
      <c r="AK135" s="117" t="s">
        <v>65</v>
      </c>
      <c r="AL135" s="40" t="s">
        <v>151</v>
      </c>
    </row>
    <row r="136" spans="1:38" ht="26.25" customHeight="1" thickBot="1" x14ac:dyDescent="0.25">
      <c r="A136" s="60" t="s">
        <v>336</v>
      </c>
      <c r="B136" s="60" t="s">
        <v>365</v>
      </c>
      <c r="C136" s="61" t="s">
        <v>366</v>
      </c>
      <c r="D136" s="62"/>
      <c r="E136" s="119">
        <v>1.2799999999999999E-4</v>
      </c>
      <c r="F136" s="119">
        <v>2.6432000000000001E-2</v>
      </c>
      <c r="G136" s="119">
        <v>6.7999999999999999E-5</v>
      </c>
      <c r="H136" s="167">
        <v>0.17849300000000001</v>
      </c>
      <c r="I136" s="119" t="s">
        <v>72</v>
      </c>
      <c r="J136" s="119" t="s">
        <v>72</v>
      </c>
      <c r="K136" s="119" t="s">
        <v>72</v>
      </c>
      <c r="L136" s="119" t="s">
        <v>72</v>
      </c>
      <c r="M136" s="119" t="s">
        <v>65</v>
      </c>
      <c r="N136" s="119" t="s">
        <v>72</v>
      </c>
      <c r="O136" s="119" t="s">
        <v>72</v>
      </c>
      <c r="P136" s="119" t="s">
        <v>72</v>
      </c>
      <c r="Q136" s="119" t="s">
        <v>72</v>
      </c>
      <c r="R136" s="119" t="s">
        <v>72</v>
      </c>
      <c r="S136" s="119" t="s">
        <v>72</v>
      </c>
      <c r="T136" s="119" t="s">
        <v>72</v>
      </c>
      <c r="U136" s="119" t="s">
        <v>72</v>
      </c>
      <c r="V136" s="119" t="s">
        <v>72</v>
      </c>
      <c r="W136" s="119" t="s">
        <v>65</v>
      </c>
      <c r="X136" s="119" t="s">
        <v>65</v>
      </c>
      <c r="Y136" s="119" t="s">
        <v>65</v>
      </c>
      <c r="Z136" s="119" t="s">
        <v>65</v>
      </c>
      <c r="AA136" s="119" t="s">
        <v>65</v>
      </c>
      <c r="AB136" s="119" t="s">
        <v>65</v>
      </c>
      <c r="AC136" s="119" t="s">
        <v>65</v>
      </c>
      <c r="AD136" s="119" t="s">
        <v>65</v>
      </c>
      <c r="AE136" s="51"/>
      <c r="AF136" s="117" t="s">
        <v>65</v>
      </c>
      <c r="AG136" s="117" t="s">
        <v>65</v>
      </c>
      <c r="AH136" s="117" t="s">
        <v>65</v>
      </c>
      <c r="AI136" s="117" t="s">
        <v>65</v>
      </c>
      <c r="AJ136" s="117" t="s">
        <v>65</v>
      </c>
      <c r="AK136" s="117" t="s">
        <v>65</v>
      </c>
      <c r="AL136" s="40" t="s">
        <v>367</v>
      </c>
    </row>
    <row r="137" spans="1:38" ht="26.25" customHeight="1" thickBot="1" x14ac:dyDescent="0.25">
      <c r="A137" s="60" t="s">
        <v>336</v>
      </c>
      <c r="B137" s="60" t="s">
        <v>368</v>
      </c>
      <c r="C137" s="61" t="s">
        <v>369</v>
      </c>
      <c r="D137" s="62"/>
      <c r="E137" s="119">
        <v>1.4859999999999999E-3</v>
      </c>
      <c r="F137" s="119">
        <v>1.098E-3</v>
      </c>
      <c r="G137" s="119">
        <v>2.1830000000000005E-3</v>
      </c>
      <c r="H137" s="119">
        <v>1.34E-4</v>
      </c>
      <c r="I137" s="119" t="s">
        <v>72</v>
      </c>
      <c r="J137" s="119" t="s">
        <v>72</v>
      </c>
      <c r="K137" s="119" t="s">
        <v>72</v>
      </c>
      <c r="L137" s="119" t="s">
        <v>72</v>
      </c>
      <c r="M137" s="119" t="s">
        <v>65</v>
      </c>
      <c r="N137" s="119" t="s">
        <v>72</v>
      </c>
      <c r="O137" s="119" t="s">
        <v>72</v>
      </c>
      <c r="P137" s="119" t="s">
        <v>72</v>
      </c>
      <c r="Q137" s="119" t="s">
        <v>72</v>
      </c>
      <c r="R137" s="119" t="s">
        <v>72</v>
      </c>
      <c r="S137" s="119" t="s">
        <v>72</v>
      </c>
      <c r="T137" s="119" t="s">
        <v>72</v>
      </c>
      <c r="U137" s="119" t="s">
        <v>72</v>
      </c>
      <c r="V137" s="119" t="s">
        <v>72</v>
      </c>
      <c r="W137" s="119" t="s">
        <v>65</v>
      </c>
      <c r="X137" s="119" t="s">
        <v>65</v>
      </c>
      <c r="Y137" s="119" t="s">
        <v>65</v>
      </c>
      <c r="Z137" s="119" t="s">
        <v>65</v>
      </c>
      <c r="AA137" s="119" t="s">
        <v>65</v>
      </c>
      <c r="AB137" s="119" t="s">
        <v>65</v>
      </c>
      <c r="AC137" s="119" t="s">
        <v>65</v>
      </c>
      <c r="AD137" s="119" t="s">
        <v>65</v>
      </c>
      <c r="AE137" s="51"/>
      <c r="AF137" s="117" t="s">
        <v>65</v>
      </c>
      <c r="AG137" s="117" t="s">
        <v>65</v>
      </c>
      <c r="AH137" s="117" t="s">
        <v>65</v>
      </c>
      <c r="AI137" s="117" t="s">
        <v>65</v>
      </c>
      <c r="AJ137" s="117" t="s">
        <v>65</v>
      </c>
      <c r="AK137" s="117" t="s">
        <v>65</v>
      </c>
      <c r="AL137" s="40" t="s">
        <v>367</v>
      </c>
    </row>
    <row r="138" spans="1:38" ht="26.25" customHeight="1" thickBot="1" x14ac:dyDescent="0.25">
      <c r="A138" s="64" t="s">
        <v>336</v>
      </c>
      <c r="B138" s="64" t="s">
        <v>370</v>
      </c>
      <c r="C138" s="66" t="s">
        <v>371</v>
      </c>
      <c r="D138" s="63"/>
      <c r="E138" s="121" t="s">
        <v>65</v>
      </c>
      <c r="F138" s="119" t="s">
        <v>65</v>
      </c>
      <c r="G138" s="119" t="s">
        <v>65</v>
      </c>
      <c r="H138" s="119" t="s">
        <v>65</v>
      </c>
      <c r="I138" s="119" t="s">
        <v>65</v>
      </c>
      <c r="J138" s="119" t="s">
        <v>65</v>
      </c>
      <c r="K138" s="119" t="s">
        <v>65</v>
      </c>
      <c r="L138" s="119" t="s">
        <v>65</v>
      </c>
      <c r="M138" s="119" t="s">
        <v>65</v>
      </c>
      <c r="N138" s="119" t="s">
        <v>65</v>
      </c>
      <c r="O138" s="119" t="s">
        <v>65</v>
      </c>
      <c r="P138" s="119" t="s">
        <v>65</v>
      </c>
      <c r="Q138" s="119" t="s">
        <v>65</v>
      </c>
      <c r="R138" s="119" t="s">
        <v>65</v>
      </c>
      <c r="S138" s="119" t="s">
        <v>65</v>
      </c>
      <c r="T138" s="119" t="s">
        <v>65</v>
      </c>
      <c r="U138" s="119" t="s">
        <v>65</v>
      </c>
      <c r="V138" s="119" t="s">
        <v>65</v>
      </c>
      <c r="W138" s="119" t="s">
        <v>65</v>
      </c>
      <c r="X138" s="119" t="s">
        <v>65</v>
      </c>
      <c r="Y138" s="119" t="s">
        <v>65</v>
      </c>
      <c r="Z138" s="119" t="s">
        <v>65</v>
      </c>
      <c r="AA138" s="119" t="s">
        <v>65</v>
      </c>
      <c r="AB138" s="119" t="s">
        <v>65</v>
      </c>
      <c r="AC138" s="119" t="s">
        <v>65</v>
      </c>
      <c r="AD138" s="119" t="s">
        <v>65</v>
      </c>
      <c r="AE138" s="51"/>
      <c r="AF138" s="117" t="s">
        <v>65</v>
      </c>
      <c r="AG138" s="117" t="s">
        <v>65</v>
      </c>
      <c r="AH138" s="117" t="s">
        <v>65</v>
      </c>
      <c r="AI138" s="117" t="s">
        <v>65</v>
      </c>
      <c r="AJ138" s="117" t="s">
        <v>65</v>
      </c>
      <c r="AK138" s="117" t="s">
        <v>65</v>
      </c>
      <c r="AL138" s="40" t="s">
        <v>367</v>
      </c>
    </row>
    <row r="139" spans="1:38" ht="26.25" customHeight="1" thickBot="1" x14ac:dyDescent="0.25">
      <c r="A139" s="64" t="s">
        <v>336</v>
      </c>
      <c r="B139" s="64" t="s">
        <v>372</v>
      </c>
      <c r="C139" s="66" t="s">
        <v>373</v>
      </c>
      <c r="D139" s="63"/>
      <c r="E139" s="121">
        <v>3.1700000000000001E-4</v>
      </c>
      <c r="F139" s="119">
        <v>3.5230000000000001E-3</v>
      </c>
      <c r="G139" s="119" t="s">
        <v>72</v>
      </c>
      <c r="H139" s="119">
        <v>1.7800000000000001E-3</v>
      </c>
      <c r="I139" s="119">
        <v>8.3134E-2</v>
      </c>
      <c r="J139" s="119">
        <v>8.3134E-2</v>
      </c>
      <c r="K139" s="119">
        <v>8.3134E-2</v>
      </c>
      <c r="L139" s="119" t="s">
        <v>72</v>
      </c>
      <c r="M139" s="119" t="s">
        <v>72</v>
      </c>
      <c r="N139" s="167">
        <v>2.41E-4</v>
      </c>
      <c r="O139" s="167">
        <v>4.86E-4</v>
      </c>
      <c r="P139" s="167">
        <v>4.86E-4</v>
      </c>
      <c r="Q139" s="119">
        <v>7.7099999999999998E-4</v>
      </c>
      <c r="R139" s="119">
        <v>7.3499999999999998E-4</v>
      </c>
      <c r="S139" s="119">
        <v>1.7099999999999999E-3</v>
      </c>
      <c r="T139" s="119" t="s">
        <v>72</v>
      </c>
      <c r="U139" s="119" t="s">
        <v>72</v>
      </c>
      <c r="V139" s="119" t="s">
        <v>72</v>
      </c>
      <c r="W139" s="119">
        <v>0.84299599999999997</v>
      </c>
      <c r="X139" s="119" t="s">
        <v>72</v>
      </c>
      <c r="Y139" s="119" t="s">
        <v>72</v>
      </c>
      <c r="Z139" s="119" t="s">
        <v>72</v>
      </c>
      <c r="AA139" s="119" t="s">
        <v>72</v>
      </c>
      <c r="AB139" s="119" t="s">
        <v>72</v>
      </c>
      <c r="AC139" s="119" t="s">
        <v>72</v>
      </c>
      <c r="AD139" s="119" t="s">
        <v>72</v>
      </c>
      <c r="AE139" s="51"/>
      <c r="AF139" s="117" t="s">
        <v>65</v>
      </c>
      <c r="AG139" s="117" t="s">
        <v>65</v>
      </c>
      <c r="AH139" s="117" t="s">
        <v>65</v>
      </c>
      <c r="AI139" s="117" t="s">
        <v>65</v>
      </c>
      <c r="AJ139" s="117" t="s">
        <v>65</v>
      </c>
      <c r="AK139" s="117" t="s">
        <v>65</v>
      </c>
      <c r="AL139" s="40" t="s">
        <v>151</v>
      </c>
    </row>
    <row r="140" spans="1:38" ht="26.25" customHeight="1" thickBot="1" x14ac:dyDescent="0.25">
      <c r="A140" s="60" t="s">
        <v>374</v>
      </c>
      <c r="B140" s="64" t="s">
        <v>375</v>
      </c>
      <c r="C140" s="61" t="s">
        <v>376</v>
      </c>
      <c r="D140" s="62"/>
      <c r="E140" s="117" t="s">
        <v>69</v>
      </c>
      <c r="F140" s="117" t="s">
        <v>69</v>
      </c>
      <c r="G140" s="117" t="s">
        <v>69</v>
      </c>
      <c r="H140" s="117" t="s">
        <v>69</v>
      </c>
      <c r="I140" s="117" t="s">
        <v>69</v>
      </c>
      <c r="J140" s="117" t="s">
        <v>69</v>
      </c>
      <c r="K140" s="117" t="s">
        <v>69</v>
      </c>
      <c r="L140" s="117" t="s">
        <v>69</v>
      </c>
      <c r="M140" s="117" t="s">
        <v>69</v>
      </c>
      <c r="N140" s="117" t="s">
        <v>69</v>
      </c>
      <c r="O140" s="117" t="s">
        <v>69</v>
      </c>
      <c r="P140" s="117" t="s">
        <v>69</v>
      </c>
      <c r="Q140" s="117" t="s">
        <v>69</v>
      </c>
      <c r="R140" s="117" t="s">
        <v>69</v>
      </c>
      <c r="S140" s="117" t="s">
        <v>69</v>
      </c>
      <c r="T140" s="117" t="s">
        <v>69</v>
      </c>
      <c r="U140" s="117" t="s">
        <v>69</v>
      </c>
      <c r="V140" s="117" t="s">
        <v>69</v>
      </c>
      <c r="W140" s="117" t="s">
        <v>69</v>
      </c>
      <c r="X140" s="117" t="s">
        <v>69</v>
      </c>
      <c r="Y140" s="117" t="s">
        <v>69</v>
      </c>
      <c r="Z140" s="117" t="s">
        <v>69</v>
      </c>
      <c r="AA140" s="117" t="s">
        <v>69</v>
      </c>
      <c r="AB140" s="117" t="s">
        <v>69</v>
      </c>
      <c r="AC140" s="117" t="s">
        <v>69</v>
      </c>
      <c r="AD140" s="117" t="s">
        <v>69</v>
      </c>
      <c r="AE140" s="51"/>
      <c r="AF140" s="117" t="s">
        <v>69</v>
      </c>
      <c r="AG140" s="117" t="s">
        <v>69</v>
      </c>
      <c r="AH140" s="117" t="s">
        <v>69</v>
      </c>
      <c r="AI140" s="117" t="s">
        <v>69</v>
      </c>
      <c r="AJ140" s="117" t="s">
        <v>69</v>
      </c>
      <c r="AK140" s="117"/>
      <c r="AL140" s="40" t="s">
        <v>151</v>
      </c>
    </row>
    <row r="141" spans="1:38" s="6" customFormat="1" ht="37.5" customHeight="1" thickBot="1" x14ac:dyDescent="0.25">
      <c r="A141" s="79"/>
      <c r="B141" s="80" t="s">
        <v>377</v>
      </c>
      <c r="C141" s="81" t="s">
        <v>378</v>
      </c>
      <c r="D141" s="79" t="s">
        <v>379</v>
      </c>
      <c r="E141" s="16">
        <f>SUM(E14:E140)</f>
        <v>35.001428689115585</v>
      </c>
      <c r="F141" s="16">
        <f t="shared" ref="F141:AD141" si="0">SUM(F14:F140)</f>
        <v>24.96135075528759</v>
      </c>
      <c r="G141" s="16">
        <f t="shared" si="0"/>
        <v>44.012541701628614</v>
      </c>
      <c r="H141" s="16">
        <f t="shared" si="0"/>
        <v>11.578854424922399</v>
      </c>
      <c r="I141" s="16">
        <f t="shared" si="0"/>
        <v>8.4458237862257128</v>
      </c>
      <c r="J141" s="16">
        <f t="shared" si="0"/>
        <v>16.555210486225718</v>
      </c>
      <c r="K141" s="16">
        <f t="shared" si="0"/>
        <v>24.074953186225709</v>
      </c>
      <c r="L141" s="16">
        <f t="shared" si="0"/>
        <v>1.2341681538256506</v>
      </c>
      <c r="M141" s="16">
        <f t="shared" si="0"/>
        <v>121.71643267002068</v>
      </c>
      <c r="N141" s="16">
        <f t="shared" si="0"/>
        <v>6.3273904846123763</v>
      </c>
      <c r="O141" s="16">
        <f t="shared" si="0"/>
        <v>0.57300974639631752</v>
      </c>
      <c r="P141" s="16">
        <f t="shared" si="0"/>
        <v>0.22556505754722245</v>
      </c>
      <c r="Q141" s="16">
        <f t="shared" si="0"/>
        <v>1.2008151702049357</v>
      </c>
      <c r="R141" s="16">
        <f>SUM(R14:R140)</f>
        <v>3.6863826845812224</v>
      </c>
      <c r="S141" s="16">
        <f t="shared" si="0"/>
        <v>11.040846932631192</v>
      </c>
      <c r="T141" s="16">
        <f t="shared" si="0"/>
        <v>2.6541329334007626</v>
      </c>
      <c r="U141" s="16">
        <f t="shared" si="0"/>
        <v>1.3666109856172359</v>
      </c>
      <c r="V141" s="16">
        <f t="shared" si="0"/>
        <v>28.462713203471505</v>
      </c>
      <c r="W141" s="16">
        <f t="shared" si="0"/>
        <v>3.9783461759999996</v>
      </c>
      <c r="X141" s="16">
        <f t="shared" si="0"/>
        <v>1.2907025534880996</v>
      </c>
      <c r="Y141" s="16">
        <f t="shared" si="0"/>
        <v>1.2249321101309003</v>
      </c>
      <c r="Z141" s="16">
        <f t="shared" si="0"/>
        <v>0.81920160019760002</v>
      </c>
      <c r="AA141" s="16">
        <f t="shared" si="0"/>
        <v>1.2218887607825997</v>
      </c>
      <c r="AB141" s="16">
        <f t="shared" si="0"/>
        <v>4.5567335021991999</v>
      </c>
      <c r="AC141" s="16">
        <f t="shared" si="0"/>
        <v>0.50126568790000003</v>
      </c>
      <c r="AD141" s="16">
        <f t="shared" si="0"/>
        <v>1.2265814953</v>
      </c>
      <c r="AE141" s="52"/>
      <c r="AF141" s="16"/>
      <c r="AG141" s="16"/>
      <c r="AH141" s="16"/>
      <c r="AI141" s="16"/>
      <c r="AJ141" s="16"/>
      <c r="AK141" s="16"/>
      <c r="AL141" s="41"/>
    </row>
    <row r="142" spans="1:38" ht="15" customHeight="1" thickBot="1" x14ac:dyDescent="0.3">
      <c r="A142" s="82"/>
      <c r="B142" s="42"/>
      <c r="C142" s="83"/>
      <c r="D142" s="84"/>
      <c r="E142" s="153"/>
      <c r="F142" s="153"/>
      <c r="G142" s="153"/>
      <c r="H142" s="153"/>
      <c r="I142" s="153"/>
      <c r="J142" s="153"/>
      <c r="K142" s="153"/>
      <c r="L142" s="153"/>
      <c r="M142" s="153"/>
      <c r="N142" s="153"/>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x14ac:dyDescent="0.25">
      <c r="A143" s="85"/>
      <c r="B143" s="43" t="s">
        <v>380</v>
      </c>
      <c r="C143" s="86" t="s">
        <v>381</v>
      </c>
      <c r="D143" s="87" t="s">
        <v>382</v>
      </c>
      <c r="E143" s="9" t="s">
        <v>433</v>
      </c>
      <c r="F143" s="9" t="s">
        <v>433</v>
      </c>
      <c r="G143" s="9" t="s">
        <v>433</v>
      </c>
      <c r="H143" s="9" t="s">
        <v>433</v>
      </c>
      <c r="I143" s="9" t="s">
        <v>433</v>
      </c>
      <c r="J143" s="9" t="s">
        <v>433</v>
      </c>
      <c r="K143" s="9" t="s">
        <v>433</v>
      </c>
      <c r="L143" s="9" t="s">
        <v>433</v>
      </c>
      <c r="M143" s="9" t="s">
        <v>433</v>
      </c>
      <c r="N143" s="9" t="s">
        <v>433</v>
      </c>
      <c r="O143" s="9" t="s">
        <v>433</v>
      </c>
      <c r="P143" s="9" t="s">
        <v>433</v>
      </c>
      <c r="Q143" s="9" t="s">
        <v>433</v>
      </c>
      <c r="R143" s="9" t="s">
        <v>433</v>
      </c>
      <c r="S143" s="9" t="s">
        <v>433</v>
      </c>
      <c r="T143" s="9" t="s">
        <v>433</v>
      </c>
      <c r="U143" s="9" t="s">
        <v>433</v>
      </c>
      <c r="V143" s="9" t="s">
        <v>433</v>
      </c>
      <c r="W143" s="9" t="s">
        <v>433</v>
      </c>
      <c r="X143" s="9" t="s">
        <v>433</v>
      </c>
      <c r="Y143" s="9" t="s">
        <v>433</v>
      </c>
      <c r="Z143" s="9" t="s">
        <v>433</v>
      </c>
      <c r="AA143" s="9" t="s">
        <v>433</v>
      </c>
      <c r="AB143" s="9" t="s">
        <v>433</v>
      </c>
      <c r="AC143" s="9" t="s">
        <v>433</v>
      </c>
      <c r="AD143" s="9" t="s">
        <v>433</v>
      </c>
      <c r="AE143" s="54"/>
      <c r="AF143" s="9" t="s">
        <v>433</v>
      </c>
      <c r="AG143" s="9" t="s">
        <v>433</v>
      </c>
      <c r="AH143" s="9" t="s">
        <v>433</v>
      </c>
      <c r="AI143" s="9" t="s">
        <v>433</v>
      </c>
      <c r="AJ143" s="9" t="s">
        <v>433</v>
      </c>
      <c r="AK143" s="9" t="s">
        <v>433</v>
      </c>
      <c r="AL143" s="43" t="s">
        <v>61</v>
      </c>
    </row>
    <row r="144" spans="1:38" ht="26.25" customHeight="1" thickBot="1" x14ac:dyDescent="0.25">
      <c r="A144" s="85"/>
      <c r="B144" s="43" t="s">
        <v>383</v>
      </c>
      <c r="C144" s="86" t="s">
        <v>384</v>
      </c>
      <c r="D144" s="87" t="s">
        <v>382</v>
      </c>
      <c r="E144" s="9" t="s">
        <v>433</v>
      </c>
      <c r="F144" s="9" t="s">
        <v>433</v>
      </c>
      <c r="G144" s="9" t="s">
        <v>433</v>
      </c>
      <c r="H144" s="9" t="s">
        <v>433</v>
      </c>
      <c r="I144" s="9" t="s">
        <v>433</v>
      </c>
      <c r="J144" s="9" t="s">
        <v>433</v>
      </c>
      <c r="K144" s="9" t="s">
        <v>433</v>
      </c>
      <c r="L144" s="9" t="s">
        <v>433</v>
      </c>
      <c r="M144" s="9" t="s">
        <v>433</v>
      </c>
      <c r="N144" s="9" t="s">
        <v>433</v>
      </c>
      <c r="O144" s="9" t="s">
        <v>433</v>
      </c>
      <c r="P144" s="9" t="s">
        <v>433</v>
      </c>
      <c r="Q144" s="9" t="s">
        <v>433</v>
      </c>
      <c r="R144" s="9" t="s">
        <v>433</v>
      </c>
      <c r="S144" s="9" t="s">
        <v>433</v>
      </c>
      <c r="T144" s="9" t="s">
        <v>433</v>
      </c>
      <c r="U144" s="9" t="s">
        <v>433</v>
      </c>
      <c r="V144" s="9" t="s">
        <v>433</v>
      </c>
      <c r="W144" s="9" t="s">
        <v>433</v>
      </c>
      <c r="X144" s="9" t="s">
        <v>433</v>
      </c>
      <c r="Y144" s="9" t="s">
        <v>433</v>
      </c>
      <c r="Z144" s="9" t="s">
        <v>433</v>
      </c>
      <c r="AA144" s="9" t="s">
        <v>433</v>
      </c>
      <c r="AB144" s="9" t="s">
        <v>433</v>
      </c>
      <c r="AC144" s="9" t="s">
        <v>433</v>
      </c>
      <c r="AD144" s="9" t="s">
        <v>433</v>
      </c>
      <c r="AE144" s="54"/>
      <c r="AF144" s="9" t="s">
        <v>433</v>
      </c>
      <c r="AG144" s="9" t="s">
        <v>433</v>
      </c>
      <c r="AH144" s="9" t="s">
        <v>433</v>
      </c>
      <c r="AI144" s="9" t="s">
        <v>433</v>
      </c>
      <c r="AJ144" s="9" t="s">
        <v>433</v>
      </c>
      <c r="AK144" s="9" t="s">
        <v>433</v>
      </c>
      <c r="AL144" s="43" t="s">
        <v>61</v>
      </c>
    </row>
    <row r="145" spans="1:38" ht="26.25" customHeight="1" thickBot="1" x14ac:dyDescent="0.25">
      <c r="A145" s="85"/>
      <c r="B145" s="43" t="s">
        <v>385</v>
      </c>
      <c r="C145" s="86" t="s">
        <v>386</v>
      </c>
      <c r="D145" s="87" t="s">
        <v>382</v>
      </c>
      <c r="E145" s="9" t="s">
        <v>433</v>
      </c>
      <c r="F145" s="9" t="s">
        <v>433</v>
      </c>
      <c r="G145" s="9" t="s">
        <v>433</v>
      </c>
      <c r="H145" s="9" t="s">
        <v>433</v>
      </c>
      <c r="I145" s="9" t="s">
        <v>433</v>
      </c>
      <c r="J145" s="9" t="s">
        <v>433</v>
      </c>
      <c r="K145" s="9" t="s">
        <v>433</v>
      </c>
      <c r="L145" s="9" t="s">
        <v>433</v>
      </c>
      <c r="M145" s="9" t="s">
        <v>433</v>
      </c>
      <c r="N145" s="9" t="s">
        <v>433</v>
      </c>
      <c r="O145" s="9" t="s">
        <v>433</v>
      </c>
      <c r="P145" s="9" t="s">
        <v>433</v>
      </c>
      <c r="Q145" s="9" t="s">
        <v>433</v>
      </c>
      <c r="R145" s="9" t="s">
        <v>433</v>
      </c>
      <c r="S145" s="9" t="s">
        <v>433</v>
      </c>
      <c r="T145" s="9" t="s">
        <v>433</v>
      </c>
      <c r="U145" s="9" t="s">
        <v>433</v>
      </c>
      <c r="V145" s="9" t="s">
        <v>433</v>
      </c>
      <c r="W145" s="9" t="s">
        <v>433</v>
      </c>
      <c r="X145" s="9" t="s">
        <v>433</v>
      </c>
      <c r="Y145" s="9" t="s">
        <v>433</v>
      </c>
      <c r="Z145" s="9" t="s">
        <v>433</v>
      </c>
      <c r="AA145" s="9" t="s">
        <v>433</v>
      </c>
      <c r="AB145" s="9" t="s">
        <v>433</v>
      </c>
      <c r="AC145" s="9" t="s">
        <v>433</v>
      </c>
      <c r="AD145" s="9" t="s">
        <v>433</v>
      </c>
      <c r="AE145" s="54"/>
      <c r="AF145" s="9" t="s">
        <v>433</v>
      </c>
      <c r="AG145" s="9" t="s">
        <v>433</v>
      </c>
      <c r="AH145" s="9" t="s">
        <v>433</v>
      </c>
      <c r="AI145" s="9" t="s">
        <v>433</v>
      </c>
      <c r="AJ145" s="9" t="s">
        <v>433</v>
      </c>
      <c r="AK145" s="9" t="s">
        <v>433</v>
      </c>
      <c r="AL145" s="43" t="s">
        <v>61</v>
      </c>
    </row>
    <row r="146" spans="1:38" ht="26.25" customHeight="1" thickBot="1" x14ac:dyDescent="0.25">
      <c r="A146" s="85"/>
      <c r="B146" s="43" t="s">
        <v>387</v>
      </c>
      <c r="C146" s="86" t="s">
        <v>388</v>
      </c>
      <c r="D146" s="87" t="s">
        <v>382</v>
      </c>
      <c r="E146" s="9" t="s">
        <v>433</v>
      </c>
      <c r="F146" s="9" t="s">
        <v>433</v>
      </c>
      <c r="G146" s="9" t="s">
        <v>433</v>
      </c>
      <c r="H146" s="9" t="s">
        <v>433</v>
      </c>
      <c r="I146" s="9" t="s">
        <v>433</v>
      </c>
      <c r="J146" s="9" t="s">
        <v>433</v>
      </c>
      <c r="K146" s="9" t="s">
        <v>433</v>
      </c>
      <c r="L146" s="9" t="s">
        <v>433</v>
      </c>
      <c r="M146" s="9" t="s">
        <v>433</v>
      </c>
      <c r="N146" s="9" t="s">
        <v>433</v>
      </c>
      <c r="O146" s="9" t="s">
        <v>433</v>
      </c>
      <c r="P146" s="9" t="s">
        <v>433</v>
      </c>
      <c r="Q146" s="9" t="s">
        <v>433</v>
      </c>
      <c r="R146" s="9" t="s">
        <v>433</v>
      </c>
      <c r="S146" s="9" t="s">
        <v>433</v>
      </c>
      <c r="T146" s="9" t="s">
        <v>433</v>
      </c>
      <c r="U146" s="9" t="s">
        <v>433</v>
      </c>
      <c r="V146" s="9" t="s">
        <v>433</v>
      </c>
      <c r="W146" s="9" t="s">
        <v>433</v>
      </c>
      <c r="X146" s="9" t="s">
        <v>433</v>
      </c>
      <c r="Y146" s="9" t="s">
        <v>433</v>
      </c>
      <c r="Z146" s="9" t="s">
        <v>433</v>
      </c>
      <c r="AA146" s="9" t="s">
        <v>433</v>
      </c>
      <c r="AB146" s="9" t="s">
        <v>433</v>
      </c>
      <c r="AC146" s="9" t="s">
        <v>433</v>
      </c>
      <c r="AD146" s="9" t="s">
        <v>433</v>
      </c>
      <c r="AE146" s="54"/>
      <c r="AF146" s="9" t="s">
        <v>433</v>
      </c>
      <c r="AG146" s="9" t="s">
        <v>433</v>
      </c>
      <c r="AH146" s="9" t="s">
        <v>433</v>
      </c>
      <c r="AI146" s="9" t="s">
        <v>433</v>
      </c>
      <c r="AJ146" s="9" t="s">
        <v>433</v>
      </c>
      <c r="AK146" s="9" t="s">
        <v>433</v>
      </c>
      <c r="AL146" s="43" t="s">
        <v>61</v>
      </c>
    </row>
    <row r="147" spans="1:38" ht="26.25" customHeight="1" thickBot="1" x14ac:dyDescent="0.25">
      <c r="A147" s="85"/>
      <c r="B147" s="43" t="s">
        <v>389</v>
      </c>
      <c r="C147" s="86" t="s">
        <v>390</v>
      </c>
      <c r="D147" s="87" t="s">
        <v>382</v>
      </c>
      <c r="E147" s="9" t="s">
        <v>433</v>
      </c>
      <c r="F147" s="9" t="s">
        <v>433</v>
      </c>
      <c r="G147" s="9" t="s">
        <v>433</v>
      </c>
      <c r="H147" s="9" t="s">
        <v>433</v>
      </c>
      <c r="I147" s="9" t="s">
        <v>433</v>
      </c>
      <c r="J147" s="9" t="s">
        <v>433</v>
      </c>
      <c r="K147" s="9" t="s">
        <v>433</v>
      </c>
      <c r="L147" s="9" t="s">
        <v>433</v>
      </c>
      <c r="M147" s="9" t="s">
        <v>433</v>
      </c>
      <c r="N147" s="9" t="s">
        <v>433</v>
      </c>
      <c r="O147" s="9" t="s">
        <v>433</v>
      </c>
      <c r="P147" s="9" t="s">
        <v>433</v>
      </c>
      <c r="Q147" s="9" t="s">
        <v>433</v>
      </c>
      <c r="R147" s="9" t="s">
        <v>433</v>
      </c>
      <c r="S147" s="9" t="s">
        <v>433</v>
      </c>
      <c r="T147" s="9" t="s">
        <v>433</v>
      </c>
      <c r="U147" s="9" t="s">
        <v>433</v>
      </c>
      <c r="V147" s="9" t="s">
        <v>433</v>
      </c>
      <c r="W147" s="9" t="s">
        <v>433</v>
      </c>
      <c r="X147" s="9" t="s">
        <v>433</v>
      </c>
      <c r="Y147" s="9" t="s">
        <v>433</v>
      </c>
      <c r="Z147" s="9" t="s">
        <v>433</v>
      </c>
      <c r="AA147" s="9" t="s">
        <v>433</v>
      </c>
      <c r="AB147" s="9" t="s">
        <v>433</v>
      </c>
      <c r="AC147" s="9" t="s">
        <v>433</v>
      </c>
      <c r="AD147" s="9" t="s">
        <v>433</v>
      </c>
      <c r="AE147" s="54"/>
      <c r="AF147" s="9" t="s">
        <v>433</v>
      </c>
      <c r="AG147" s="9" t="s">
        <v>433</v>
      </c>
      <c r="AH147" s="9" t="s">
        <v>433</v>
      </c>
      <c r="AI147" s="9" t="s">
        <v>433</v>
      </c>
      <c r="AJ147" s="9" t="s">
        <v>433</v>
      </c>
      <c r="AK147" s="9" t="s">
        <v>433</v>
      </c>
      <c r="AL147" s="43" t="s">
        <v>61</v>
      </c>
    </row>
    <row r="148" spans="1:38" ht="26.25" customHeight="1" thickBot="1" x14ac:dyDescent="0.25">
      <c r="A148" s="85"/>
      <c r="B148" s="43" t="s">
        <v>391</v>
      </c>
      <c r="C148" s="86" t="s">
        <v>392</v>
      </c>
      <c r="D148" s="87" t="s">
        <v>382</v>
      </c>
      <c r="E148" s="9" t="s">
        <v>433</v>
      </c>
      <c r="F148" s="9" t="s">
        <v>433</v>
      </c>
      <c r="G148" s="9" t="s">
        <v>433</v>
      </c>
      <c r="H148" s="9" t="s">
        <v>433</v>
      </c>
      <c r="I148" s="9" t="s">
        <v>433</v>
      </c>
      <c r="J148" s="9" t="s">
        <v>433</v>
      </c>
      <c r="K148" s="9" t="s">
        <v>433</v>
      </c>
      <c r="L148" s="9" t="s">
        <v>433</v>
      </c>
      <c r="M148" s="9" t="s">
        <v>433</v>
      </c>
      <c r="N148" s="9" t="s">
        <v>433</v>
      </c>
      <c r="O148" s="9" t="s">
        <v>433</v>
      </c>
      <c r="P148" s="9" t="s">
        <v>433</v>
      </c>
      <c r="Q148" s="9" t="s">
        <v>433</v>
      </c>
      <c r="R148" s="9" t="s">
        <v>433</v>
      </c>
      <c r="S148" s="9" t="s">
        <v>433</v>
      </c>
      <c r="T148" s="9" t="s">
        <v>433</v>
      </c>
      <c r="U148" s="9" t="s">
        <v>433</v>
      </c>
      <c r="V148" s="9" t="s">
        <v>433</v>
      </c>
      <c r="W148" s="9" t="s">
        <v>433</v>
      </c>
      <c r="X148" s="9" t="s">
        <v>433</v>
      </c>
      <c r="Y148" s="9" t="s">
        <v>433</v>
      </c>
      <c r="Z148" s="9" t="s">
        <v>433</v>
      </c>
      <c r="AA148" s="9" t="s">
        <v>433</v>
      </c>
      <c r="AB148" s="9" t="s">
        <v>433</v>
      </c>
      <c r="AC148" s="9" t="s">
        <v>433</v>
      </c>
      <c r="AD148" s="9" t="s">
        <v>433</v>
      </c>
      <c r="AE148" s="54"/>
      <c r="AF148" s="9" t="s">
        <v>433</v>
      </c>
      <c r="AG148" s="9" t="s">
        <v>433</v>
      </c>
      <c r="AH148" s="9" t="s">
        <v>433</v>
      </c>
      <c r="AI148" s="9" t="s">
        <v>433</v>
      </c>
      <c r="AJ148" s="9" t="s">
        <v>433</v>
      </c>
      <c r="AK148" s="9" t="s">
        <v>433</v>
      </c>
      <c r="AL148" s="43" t="s">
        <v>108</v>
      </c>
    </row>
    <row r="149" spans="1:38" ht="26.25" customHeight="1" thickBot="1" x14ac:dyDescent="0.25">
      <c r="A149" s="85"/>
      <c r="B149" s="43" t="s">
        <v>393</v>
      </c>
      <c r="C149" s="86" t="s">
        <v>394</v>
      </c>
      <c r="D149" s="87" t="s">
        <v>382</v>
      </c>
      <c r="E149" s="9" t="s">
        <v>433</v>
      </c>
      <c r="F149" s="9" t="s">
        <v>433</v>
      </c>
      <c r="G149" s="9" t="s">
        <v>433</v>
      </c>
      <c r="H149" s="9" t="s">
        <v>433</v>
      </c>
      <c r="I149" s="9" t="s">
        <v>433</v>
      </c>
      <c r="J149" s="9" t="s">
        <v>433</v>
      </c>
      <c r="K149" s="9" t="s">
        <v>433</v>
      </c>
      <c r="L149" s="9" t="s">
        <v>433</v>
      </c>
      <c r="M149" s="9" t="s">
        <v>433</v>
      </c>
      <c r="N149" s="9" t="s">
        <v>433</v>
      </c>
      <c r="O149" s="9" t="s">
        <v>433</v>
      </c>
      <c r="P149" s="9" t="s">
        <v>433</v>
      </c>
      <c r="Q149" s="9" t="s">
        <v>433</v>
      </c>
      <c r="R149" s="9" t="s">
        <v>433</v>
      </c>
      <c r="S149" s="9" t="s">
        <v>433</v>
      </c>
      <c r="T149" s="9" t="s">
        <v>433</v>
      </c>
      <c r="U149" s="9" t="s">
        <v>433</v>
      </c>
      <c r="V149" s="9" t="s">
        <v>433</v>
      </c>
      <c r="W149" s="9" t="s">
        <v>433</v>
      </c>
      <c r="X149" s="9" t="s">
        <v>433</v>
      </c>
      <c r="Y149" s="9" t="s">
        <v>433</v>
      </c>
      <c r="Z149" s="9" t="s">
        <v>433</v>
      </c>
      <c r="AA149" s="9" t="s">
        <v>433</v>
      </c>
      <c r="AB149" s="9" t="s">
        <v>433</v>
      </c>
      <c r="AC149" s="9" t="s">
        <v>433</v>
      </c>
      <c r="AD149" s="9" t="s">
        <v>433</v>
      </c>
      <c r="AE149" s="54"/>
      <c r="AF149" s="9" t="s">
        <v>433</v>
      </c>
      <c r="AG149" s="9" t="s">
        <v>433</v>
      </c>
      <c r="AH149" s="9" t="s">
        <v>433</v>
      </c>
      <c r="AI149" s="9" t="s">
        <v>433</v>
      </c>
      <c r="AJ149" s="9" t="s">
        <v>433</v>
      </c>
      <c r="AK149" s="9" t="s">
        <v>433</v>
      </c>
      <c r="AL149" s="43" t="s">
        <v>108</v>
      </c>
    </row>
    <row r="150" spans="1:38" ht="15" customHeight="1" thickBot="1" x14ac:dyDescent="0.3">
      <c r="A150" s="93"/>
      <c r="B150" s="94"/>
      <c r="C150" s="94"/>
      <c r="D150" s="84"/>
      <c r="E150" s="153"/>
      <c r="F150" s="153"/>
      <c r="G150" s="153"/>
      <c r="H150" s="153"/>
      <c r="I150" s="153"/>
      <c r="J150" s="153"/>
      <c r="K150" s="153"/>
      <c r="L150" s="153"/>
      <c r="M150" s="153"/>
      <c r="N150" s="153"/>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x14ac:dyDescent="0.25">
      <c r="A151" s="88"/>
      <c r="B151" s="44" t="s">
        <v>395</v>
      </c>
      <c r="C151" s="89" t="s">
        <v>396</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x14ac:dyDescent="0.25">
      <c r="A152" s="90"/>
      <c r="B152" s="91" t="s">
        <v>397</v>
      </c>
      <c r="C152" s="92" t="s">
        <v>398</v>
      </c>
      <c r="D152" s="90" t="s">
        <v>399</v>
      </c>
      <c r="E152" s="11">
        <f>E141 + E151 + IF(AND(OR($B$4="AT",$B$4="BE",$B$4="CH",$B$4="GB",$B$4="IE",$B$4="LT",$B$4="LU",$B$4="NL"),SUM(E143:E149)&gt;0),SUM(E143:E149)-SUM(E27:E33),0)</f>
        <v>35.001428689115585</v>
      </c>
      <c r="F152" s="11">
        <f t="shared" ref="F152:AD152" si="1">F141 + F151 + IF(AND(OR($B$4="AT",$B$4="BE",$B$4="CH",$B$4="GB",$B$4="IE",$B$4="LT",$B$4="LU",$B$4="NL"),SUM(F143:F149)&gt;0),SUM(F143:F149)-SUM(F27:F33),0)</f>
        <v>24.96135075528759</v>
      </c>
      <c r="G152" s="11">
        <f t="shared" si="1"/>
        <v>44.012541701628614</v>
      </c>
      <c r="H152" s="11">
        <f t="shared" si="1"/>
        <v>11.578854424922399</v>
      </c>
      <c r="I152" s="11">
        <f t="shared" si="1"/>
        <v>8.4458237862257128</v>
      </c>
      <c r="J152" s="11">
        <f t="shared" si="1"/>
        <v>16.555210486225718</v>
      </c>
      <c r="K152" s="11">
        <f t="shared" si="1"/>
        <v>24.074953186225709</v>
      </c>
      <c r="L152" s="11">
        <f t="shared" si="1"/>
        <v>1.2341681538256506</v>
      </c>
      <c r="M152" s="11">
        <f t="shared" si="1"/>
        <v>121.71643267002068</v>
      </c>
      <c r="N152" s="11">
        <f t="shared" si="1"/>
        <v>6.3273904846123763</v>
      </c>
      <c r="O152" s="11">
        <f t="shared" si="1"/>
        <v>0.57300974639631752</v>
      </c>
      <c r="P152" s="11">
        <f t="shared" si="1"/>
        <v>0.22556505754722245</v>
      </c>
      <c r="Q152" s="11">
        <f t="shared" si="1"/>
        <v>1.2008151702049357</v>
      </c>
      <c r="R152" s="11">
        <f t="shared" si="1"/>
        <v>3.6863826845812224</v>
      </c>
      <c r="S152" s="11">
        <f t="shared" si="1"/>
        <v>11.040846932631192</v>
      </c>
      <c r="T152" s="11">
        <f t="shared" si="1"/>
        <v>2.6541329334007626</v>
      </c>
      <c r="U152" s="11">
        <f t="shared" si="1"/>
        <v>1.3666109856172359</v>
      </c>
      <c r="V152" s="11">
        <f t="shared" si="1"/>
        <v>28.462713203471505</v>
      </c>
      <c r="W152" s="11">
        <f t="shared" si="1"/>
        <v>3.9783461759999996</v>
      </c>
      <c r="X152" s="11">
        <f t="shared" si="1"/>
        <v>1.2907025534880996</v>
      </c>
      <c r="Y152" s="11">
        <f t="shared" si="1"/>
        <v>1.2249321101309003</v>
      </c>
      <c r="Z152" s="11">
        <f t="shared" si="1"/>
        <v>0.81920160019760002</v>
      </c>
      <c r="AA152" s="11">
        <f t="shared" si="1"/>
        <v>1.2218887607825997</v>
      </c>
      <c r="AB152" s="11">
        <f t="shared" si="1"/>
        <v>4.5567335021991999</v>
      </c>
      <c r="AC152" s="11">
        <f t="shared" si="1"/>
        <v>0.50126568790000003</v>
      </c>
      <c r="AD152" s="11">
        <f t="shared" si="1"/>
        <v>1.2265814953</v>
      </c>
      <c r="AE152" s="54"/>
      <c r="AF152" s="11"/>
      <c r="AG152" s="11"/>
      <c r="AH152" s="11"/>
      <c r="AI152" s="11"/>
      <c r="AJ152" s="11"/>
      <c r="AK152" s="11"/>
      <c r="AL152" s="45"/>
    </row>
    <row r="153" spans="1:38" ht="26.25" customHeight="1" thickBot="1" x14ac:dyDescent="0.25">
      <c r="A153" s="88"/>
      <c r="B153" s="44" t="s">
        <v>400</v>
      </c>
      <c r="C153" s="89" t="s">
        <v>401</v>
      </c>
      <c r="D153" s="88" t="s">
        <v>402</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x14ac:dyDescent="0.25">
      <c r="A154" s="90"/>
      <c r="B154" s="91" t="s">
        <v>403</v>
      </c>
      <c r="C154" s="92" t="s">
        <v>404</v>
      </c>
      <c r="D154" s="90" t="s">
        <v>405</v>
      </c>
      <c r="E154" s="11">
        <f>E141 + E153 - IF(OR($B$6=2005,$B$6&gt;=2020),SUM(E99:E122),0) + IF(AND(OR($B$4="AT",$B$4="BE",$B$4="CH",$B$4="GB",$B$4="IE",$B$4="LT",$B$4="LU",$B$4="NL"),SUM(E143:E149)&gt;0),SUM(E143:E149)-SUM(E27:E33),0)</f>
        <v>35.001428689115585</v>
      </c>
      <c r="F154" s="11">
        <f>F141 + F153 - IF(OR($B$6=2005,$B$6&gt;=2020),SUM(F99:F122),0) + IF(AND(OR($B$4="AT",$B$4="BE",$B$4="CH",$B$4="GB",$B$4="IE",$B$4="LT",$B$4="LU",$B$4="NL"),SUM(F143:F149)&gt;0),SUM(F143:F149)-SUM(F27:F33),0)</f>
        <v>24.96135075528759</v>
      </c>
      <c r="G154" s="11">
        <f>G141 + G153 + IF(AND(OR($B$4="AT",$B$4="BE",$B$4="CH",$B$4="GB",$B$4="IE",$B$4="LT",$B$4="LU",$B$4="NL"),SUM(G143:G149)&gt;0),SUM(G143:G149)-SUM(G27:G33),0)</f>
        <v>44.012541701628614</v>
      </c>
      <c r="H154" s="11">
        <f t="shared" ref="H154:AD154" si="2">H141 + H153 + IF(AND(OR($B$4="AT",$B$4="BE",$B$4="CH",$B$4="GB",$B$4="IE",$B$4="LT",$B$4="LU",$B$4="NL"),SUM(H143:H149)&gt;0),SUM(H143:H149)-SUM(H27:H33),0)</f>
        <v>11.578854424922399</v>
      </c>
      <c r="I154" s="11">
        <f t="shared" si="2"/>
        <v>8.4458237862257128</v>
      </c>
      <c r="J154" s="11">
        <f t="shared" si="2"/>
        <v>16.555210486225718</v>
      </c>
      <c r="K154" s="11">
        <f t="shared" si="2"/>
        <v>24.074953186225709</v>
      </c>
      <c r="L154" s="11">
        <f t="shared" si="2"/>
        <v>1.2341681538256506</v>
      </c>
      <c r="M154" s="11">
        <f t="shared" si="2"/>
        <v>121.71643267002068</v>
      </c>
      <c r="N154" s="11">
        <f t="shared" si="2"/>
        <v>6.3273904846123763</v>
      </c>
      <c r="O154" s="11">
        <f t="shared" si="2"/>
        <v>0.57300974639631752</v>
      </c>
      <c r="P154" s="11">
        <f t="shared" si="2"/>
        <v>0.22556505754722245</v>
      </c>
      <c r="Q154" s="11">
        <f t="shared" si="2"/>
        <v>1.2008151702049357</v>
      </c>
      <c r="R154" s="11">
        <f t="shared" si="2"/>
        <v>3.6863826845812224</v>
      </c>
      <c r="S154" s="11">
        <f t="shared" si="2"/>
        <v>11.040846932631192</v>
      </c>
      <c r="T154" s="11">
        <f t="shared" si="2"/>
        <v>2.6541329334007626</v>
      </c>
      <c r="U154" s="11">
        <f t="shared" si="2"/>
        <v>1.3666109856172359</v>
      </c>
      <c r="V154" s="11">
        <f t="shared" si="2"/>
        <v>28.462713203471505</v>
      </c>
      <c r="W154" s="11">
        <f t="shared" si="2"/>
        <v>3.9783461759999996</v>
      </c>
      <c r="X154" s="11">
        <f t="shared" si="2"/>
        <v>1.2907025534880996</v>
      </c>
      <c r="Y154" s="11">
        <f t="shared" si="2"/>
        <v>1.2249321101309003</v>
      </c>
      <c r="Z154" s="11">
        <f t="shared" si="2"/>
        <v>0.81920160019760002</v>
      </c>
      <c r="AA154" s="11">
        <f t="shared" si="2"/>
        <v>1.2218887607825997</v>
      </c>
      <c r="AB154" s="11">
        <f t="shared" si="2"/>
        <v>4.5567335021991999</v>
      </c>
      <c r="AC154" s="11">
        <f t="shared" si="2"/>
        <v>0.50126568790000003</v>
      </c>
      <c r="AD154" s="11">
        <f t="shared" si="2"/>
        <v>1.2265814953</v>
      </c>
      <c r="AE154" s="56"/>
      <c r="AF154" s="11"/>
      <c r="AG154" s="11"/>
      <c r="AH154" s="11"/>
      <c r="AI154" s="11"/>
      <c r="AJ154" s="11"/>
      <c r="AK154" s="11"/>
      <c r="AL154" s="45"/>
    </row>
    <row r="155" spans="1:38" ht="15" customHeight="1" thickBot="1" x14ac:dyDescent="0.3">
      <c r="A155" s="93"/>
      <c r="B155" s="94"/>
      <c r="C155" s="94"/>
      <c r="D155" s="84"/>
      <c r="E155" s="153"/>
      <c r="F155" s="153"/>
      <c r="G155" s="153"/>
      <c r="H155" s="153"/>
      <c r="I155" s="153"/>
      <c r="J155" s="153"/>
      <c r="K155" s="153"/>
      <c r="L155" s="153"/>
      <c r="M155" s="153"/>
      <c r="N155" s="153"/>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x14ac:dyDescent="0.25">
      <c r="A156" s="95" t="s">
        <v>406</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x14ac:dyDescent="0.25">
      <c r="A157" s="48" t="s">
        <v>407</v>
      </c>
      <c r="B157" s="48" t="s">
        <v>408</v>
      </c>
      <c r="C157" s="97" t="s">
        <v>409</v>
      </c>
      <c r="D157" s="98"/>
      <c r="E157" s="98">
        <v>0.50219999999999998</v>
      </c>
      <c r="F157" s="98">
        <v>1.9616999999999999E-2</v>
      </c>
      <c r="G157" s="98">
        <v>3.9233999999999998E-2</v>
      </c>
      <c r="H157" s="129" t="s">
        <v>72</v>
      </c>
      <c r="I157" s="98">
        <v>7.8469999999999998E-3</v>
      </c>
      <c r="J157" s="98">
        <v>7.8469999999999998E-3</v>
      </c>
      <c r="K157" s="98">
        <v>7.8469999999999998E-3</v>
      </c>
      <c r="L157" s="98">
        <v>3.7669999999999999E-3</v>
      </c>
      <c r="M157" s="98">
        <v>4.3158000000000002E-2</v>
      </c>
      <c r="N157" s="129" t="s">
        <v>72</v>
      </c>
      <c r="O157" s="129" t="s">
        <v>72</v>
      </c>
      <c r="P157" s="129" t="s">
        <v>72</v>
      </c>
      <c r="Q157" s="129" t="s">
        <v>72</v>
      </c>
      <c r="R157" s="129" t="s">
        <v>72</v>
      </c>
      <c r="S157" s="129" t="s">
        <v>72</v>
      </c>
      <c r="T157" s="129" t="s">
        <v>72</v>
      </c>
      <c r="U157" s="129" t="s">
        <v>72</v>
      </c>
      <c r="V157" s="129" t="s">
        <v>72</v>
      </c>
      <c r="W157" s="129" t="s">
        <v>72</v>
      </c>
      <c r="X157" s="129" t="s">
        <v>72</v>
      </c>
      <c r="Y157" s="129" t="s">
        <v>72</v>
      </c>
      <c r="Z157" s="129" t="s">
        <v>72</v>
      </c>
      <c r="AA157" s="129" t="s">
        <v>72</v>
      </c>
      <c r="AB157" s="129" t="s">
        <v>72</v>
      </c>
      <c r="AC157" s="129" t="s">
        <v>65</v>
      </c>
      <c r="AD157" s="129" t="s">
        <v>65</v>
      </c>
      <c r="AE157" s="54"/>
      <c r="AF157" s="98">
        <v>1687.079716</v>
      </c>
      <c r="AG157" s="129" t="s">
        <v>65</v>
      </c>
      <c r="AH157" s="129" t="s">
        <v>65</v>
      </c>
      <c r="AI157" s="129" t="s">
        <v>65</v>
      </c>
      <c r="AJ157" s="129" t="s">
        <v>65</v>
      </c>
      <c r="AK157" s="129" t="s">
        <v>65</v>
      </c>
      <c r="AL157" s="48" t="s">
        <v>61</v>
      </c>
    </row>
    <row r="158" spans="1:38" ht="26.25" customHeight="1" thickBot="1" x14ac:dyDescent="0.25">
      <c r="A158" s="48" t="s">
        <v>407</v>
      </c>
      <c r="B158" s="48" t="s">
        <v>410</v>
      </c>
      <c r="C158" s="97" t="s">
        <v>411</v>
      </c>
      <c r="D158" s="98"/>
      <c r="E158" s="98">
        <v>9.8910000000000005E-3</v>
      </c>
      <c r="F158" s="98">
        <v>9.6000000000000002E-5</v>
      </c>
      <c r="G158" s="98">
        <v>9.6000000000000002E-4</v>
      </c>
      <c r="H158" s="129" t="s">
        <v>72</v>
      </c>
      <c r="I158" s="98">
        <v>1.92E-4</v>
      </c>
      <c r="J158" s="98">
        <v>1.92E-4</v>
      </c>
      <c r="K158" s="98">
        <v>1.92E-4</v>
      </c>
      <c r="L158" s="98">
        <v>9.2E-5</v>
      </c>
      <c r="M158" s="98">
        <v>1.92E-3</v>
      </c>
      <c r="N158" s="129" t="s">
        <v>72</v>
      </c>
      <c r="O158" s="129" t="s">
        <v>72</v>
      </c>
      <c r="P158" s="129" t="s">
        <v>72</v>
      </c>
      <c r="Q158" s="129" t="s">
        <v>72</v>
      </c>
      <c r="R158" s="129" t="s">
        <v>72</v>
      </c>
      <c r="S158" s="129" t="s">
        <v>72</v>
      </c>
      <c r="T158" s="129" t="s">
        <v>72</v>
      </c>
      <c r="U158" s="129" t="s">
        <v>72</v>
      </c>
      <c r="V158" s="129" t="s">
        <v>72</v>
      </c>
      <c r="W158" s="129" t="s">
        <v>72</v>
      </c>
      <c r="X158" s="129" t="s">
        <v>72</v>
      </c>
      <c r="Y158" s="129" t="s">
        <v>72</v>
      </c>
      <c r="Z158" s="129" t="s">
        <v>72</v>
      </c>
      <c r="AA158" s="129" t="s">
        <v>72</v>
      </c>
      <c r="AB158" s="129" t="s">
        <v>72</v>
      </c>
      <c r="AC158" s="129" t="s">
        <v>65</v>
      </c>
      <c r="AD158" s="129" t="s">
        <v>65</v>
      </c>
      <c r="AE158" s="54"/>
      <c r="AF158" s="98">
        <v>41.290577999999996</v>
      </c>
      <c r="AG158" s="129" t="s">
        <v>65</v>
      </c>
      <c r="AH158" s="129" t="s">
        <v>65</v>
      </c>
      <c r="AI158" s="129" t="s">
        <v>65</v>
      </c>
      <c r="AJ158" s="129" t="s">
        <v>65</v>
      </c>
      <c r="AK158" s="129" t="s">
        <v>65</v>
      </c>
      <c r="AL158" s="48" t="s">
        <v>61</v>
      </c>
    </row>
    <row r="159" spans="1:38" ht="26.25" customHeight="1" thickBot="1" x14ac:dyDescent="0.25">
      <c r="A159" s="48" t="s">
        <v>412</v>
      </c>
      <c r="B159" s="48" t="s">
        <v>413</v>
      </c>
      <c r="C159" s="97" t="s">
        <v>414</v>
      </c>
      <c r="D159" s="98"/>
      <c r="E159" s="142">
        <v>25.008998999999999</v>
      </c>
      <c r="F159" s="129">
        <v>0.91013999999999995</v>
      </c>
      <c r="G159" s="129">
        <v>8.5299999999999994</v>
      </c>
      <c r="H159" s="129" t="s">
        <v>72</v>
      </c>
      <c r="I159" s="98">
        <v>1.636919</v>
      </c>
      <c r="J159" s="98">
        <v>1.7834570000000001</v>
      </c>
      <c r="K159" s="98">
        <v>1.7834570000000001</v>
      </c>
      <c r="L159" s="98">
        <v>0.21034800000000001</v>
      </c>
      <c r="M159" s="129">
        <v>2.4494000000000002</v>
      </c>
      <c r="N159" s="129">
        <v>5.7079999999999999E-2</v>
      </c>
      <c r="O159" s="129">
        <v>6.1200000000000004E-3</v>
      </c>
      <c r="P159" s="129">
        <v>7.1200000000000005E-3</v>
      </c>
      <c r="Q159" s="129">
        <v>1.6049999999999998E-2</v>
      </c>
      <c r="R159" s="129">
        <v>0.20482</v>
      </c>
      <c r="S159" s="129">
        <v>6.6199999999999995E-2</v>
      </c>
      <c r="T159" s="129">
        <v>9.0419999999999998</v>
      </c>
      <c r="U159" s="129">
        <v>1.174E-2</v>
      </c>
      <c r="V159" s="129">
        <v>0.3972</v>
      </c>
      <c r="W159" s="129">
        <v>0.13857</v>
      </c>
      <c r="X159" s="129">
        <v>1.505E-3</v>
      </c>
      <c r="Y159" s="129">
        <v>8.9300000000000004E-3</v>
      </c>
      <c r="Z159" s="129">
        <v>6.1199999999999996E-3</v>
      </c>
      <c r="AA159" s="129">
        <v>2.5790000000000001E-3</v>
      </c>
      <c r="AB159" s="129">
        <v>1.9134000000000002E-2</v>
      </c>
      <c r="AC159" s="129">
        <v>4.3339999999999997E-2</v>
      </c>
      <c r="AD159" s="129">
        <v>0.16206999999999999</v>
      </c>
      <c r="AE159" s="54"/>
      <c r="AF159" s="98">
        <v>13135.82</v>
      </c>
      <c r="AG159" s="129" t="s">
        <v>65</v>
      </c>
      <c r="AH159" s="129" t="s">
        <v>65</v>
      </c>
      <c r="AI159" s="129" t="s">
        <v>65</v>
      </c>
      <c r="AJ159" s="129" t="s">
        <v>65</v>
      </c>
      <c r="AK159" s="129" t="s">
        <v>65</v>
      </c>
      <c r="AL159" s="48" t="s">
        <v>61</v>
      </c>
    </row>
    <row r="160" spans="1:38" ht="26.25" customHeight="1" thickBot="1" x14ac:dyDescent="0.25">
      <c r="A160" s="48" t="s">
        <v>415</v>
      </c>
      <c r="B160" s="48" t="s">
        <v>416</v>
      </c>
      <c r="C160" s="97" t="s">
        <v>417</v>
      </c>
      <c r="D160" s="98"/>
      <c r="E160" s="129" t="s">
        <v>69</v>
      </c>
      <c r="F160" s="129" t="s">
        <v>69</v>
      </c>
      <c r="G160" s="129" t="s">
        <v>69</v>
      </c>
      <c r="H160" s="129" t="s">
        <v>69</v>
      </c>
      <c r="I160" s="129" t="s">
        <v>69</v>
      </c>
      <c r="J160" s="129" t="s">
        <v>69</v>
      </c>
      <c r="K160" s="129" t="s">
        <v>69</v>
      </c>
      <c r="L160" s="129" t="s">
        <v>69</v>
      </c>
      <c r="M160" s="129" t="s">
        <v>69</v>
      </c>
      <c r="N160" s="129" t="s">
        <v>69</v>
      </c>
      <c r="O160" s="129" t="s">
        <v>69</v>
      </c>
      <c r="P160" s="129" t="s">
        <v>69</v>
      </c>
      <c r="Q160" s="129" t="s">
        <v>69</v>
      </c>
      <c r="R160" s="129" t="s">
        <v>69</v>
      </c>
      <c r="S160" s="129" t="s">
        <v>69</v>
      </c>
      <c r="T160" s="129" t="s">
        <v>69</v>
      </c>
      <c r="U160" s="129" t="s">
        <v>69</v>
      </c>
      <c r="V160" s="129" t="s">
        <v>69</v>
      </c>
      <c r="W160" s="129" t="s">
        <v>69</v>
      </c>
      <c r="X160" s="129" t="s">
        <v>69</v>
      </c>
      <c r="Y160" s="129" t="s">
        <v>69</v>
      </c>
      <c r="Z160" s="129" t="s">
        <v>69</v>
      </c>
      <c r="AA160" s="129" t="s">
        <v>69</v>
      </c>
      <c r="AB160" s="129" t="s">
        <v>69</v>
      </c>
      <c r="AC160" s="129" t="s">
        <v>69</v>
      </c>
      <c r="AD160" s="129" t="s">
        <v>69</v>
      </c>
      <c r="AE160" s="54"/>
      <c r="AF160" s="129" t="s">
        <v>69</v>
      </c>
      <c r="AG160" s="129" t="s">
        <v>69</v>
      </c>
      <c r="AH160" s="129" t="s">
        <v>69</v>
      </c>
      <c r="AI160" s="129" t="s">
        <v>69</v>
      </c>
      <c r="AJ160" s="129" t="s">
        <v>69</v>
      </c>
      <c r="AK160" s="129" t="s">
        <v>69</v>
      </c>
      <c r="AL160" s="48" t="s">
        <v>61</v>
      </c>
    </row>
    <row r="161" spans="1:38" ht="26.25" customHeight="1" thickBot="1" x14ac:dyDescent="0.25">
      <c r="A161" s="49" t="s">
        <v>415</v>
      </c>
      <c r="B161" s="49" t="s">
        <v>418</v>
      </c>
      <c r="C161" s="99" t="s">
        <v>419</v>
      </c>
      <c r="D161" s="100"/>
      <c r="E161" s="129" t="s">
        <v>69</v>
      </c>
      <c r="F161" s="129" t="s">
        <v>69</v>
      </c>
      <c r="G161" s="129" t="s">
        <v>69</v>
      </c>
      <c r="H161" s="129" t="s">
        <v>69</v>
      </c>
      <c r="I161" s="129" t="s">
        <v>69</v>
      </c>
      <c r="J161" s="129" t="s">
        <v>69</v>
      </c>
      <c r="K161" s="129" t="s">
        <v>69</v>
      </c>
      <c r="L161" s="129" t="s">
        <v>69</v>
      </c>
      <c r="M161" s="129" t="s">
        <v>69</v>
      </c>
      <c r="N161" s="129" t="s">
        <v>69</v>
      </c>
      <c r="O161" s="129" t="s">
        <v>69</v>
      </c>
      <c r="P161" s="129" t="s">
        <v>69</v>
      </c>
      <c r="Q161" s="129" t="s">
        <v>69</v>
      </c>
      <c r="R161" s="129" t="s">
        <v>69</v>
      </c>
      <c r="S161" s="129" t="s">
        <v>69</v>
      </c>
      <c r="T161" s="129" t="s">
        <v>69</v>
      </c>
      <c r="U161" s="129" t="s">
        <v>69</v>
      </c>
      <c r="V161" s="129" t="s">
        <v>69</v>
      </c>
      <c r="W161" s="129" t="s">
        <v>69</v>
      </c>
      <c r="X161" s="129" t="s">
        <v>69</v>
      </c>
      <c r="Y161" s="129" t="s">
        <v>69</v>
      </c>
      <c r="Z161" s="129" t="s">
        <v>69</v>
      </c>
      <c r="AA161" s="129" t="s">
        <v>69</v>
      </c>
      <c r="AB161" s="129" t="s">
        <v>69</v>
      </c>
      <c r="AC161" s="129" t="s">
        <v>69</v>
      </c>
      <c r="AD161" s="129" t="s">
        <v>69</v>
      </c>
      <c r="AE161" s="55"/>
      <c r="AF161" s="129" t="s">
        <v>69</v>
      </c>
      <c r="AG161" s="129" t="s">
        <v>69</v>
      </c>
      <c r="AH161" s="129" t="s">
        <v>69</v>
      </c>
      <c r="AI161" s="129" t="s">
        <v>69</v>
      </c>
      <c r="AJ161" s="129" t="s">
        <v>69</v>
      </c>
      <c r="AK161" s="129" t="s">
        <v>69</v>
      </c>
      <c r="AL161" s="49" t="s">
        <v>151</v>
      </c>
    </row>
    <row r="162" spans="1:38" ht="26.25" customHeight="1" thickBot="1" x14ac:dyDescent="0.25">
      <c r="A162" s="50" t="s">
        <v>420</v>
      </c>
      <c r="B162" s="50" t="s">
        <v>421</v>
      </c>
      <c r="C162" s="101" t="s">
        <v>422</v>
      </c>
      <c r="D162" s="102"/>
      <c r="E162" s="130" t="s">
        <v>69</v>
      </c>
      <c r="F162" s="130" t="s">
        <v>69</v>
      </c>
      <c r="G162" s="130" t="s">
        <v>69</v>
      </c>
      <c r="H162" s="130" t="s">
        <v>69</v>
      </c>
      <c r="I162" s="130" t="s">
        <v>69</v>
      </c>
      <c r="J162" s="130" t="s">
        <v>69</v>
      </c>
      <c r="K162" s="130" t="s">
        <v>69</v>
      </c>
      <c r="L162" s="130" t="s">
        <v>69</v>
      </c>
      <c r="M162" s="130" t="s">
        <v>69</v>
      </c>
      <c r="N162" s="130" t="s">
        <v>69</v>
      </c>
      <c r="O162" s="130" t="s">
        <v>69</v>
      </c>
      <c r="P162" s="130" t="s">
        <v>69</v>
      </c>
      <c r="Q162" s="130" t="s">
        <v>69</v>
      </c>
      <c r="R162" s="130" t="s">
        <v>69</v>
      </c>
      <c r="S162" s="130" t="s">
        <v>69</v>
      </c>
      <c r="T162" s="130" t="s">
        <v>69</v>
      </c>
      <c r="U162" s="130" t="s">
        <v>69</v>
      </c>
      <c r="V162" s="130" t="s">
        <v>69</v>
      </c>
      <c r="W162" s="130" t="s">
        <v>69</v>
      </c>
      <c r="X162" s="130" t="s">
        <v>69</v>
      </c>
      <c r="Y162" s="130" t="s">
        <v>69</v>
      </c>
      <c r="Z162" s="130" t="s">
        <v>69</v>
      </c>
      <c r="AA162" s="130" t="s">
        <v>69</v>
      </c>
      <c r="AB162" s="130" t="s">
        <v>69</v>
      </c>
      <c r="AC162" s="130" t="s">
        <v>69</v>
      </c>
      <c r="AD162" s="130" t="s">
        <v>69</v>
      </c>
      <c r="AE162" s="55"/>
      <c r="AF162" s="130" t="s">
        <v>69</v>
      </c>
      <c r="AG162" s="130" t="s">
        <v>69</v>
      </c>
      <c r="AH162" s="130" t="s">
        <v>69</v>
      </c>
      <c r="AI162" s="130" t="s">
        <v>69</v>
      </c>
      <c r="AJ162" s="130" t="s">
        <v>69</v>
      </c>
      <c r="AK162" s="130" t="s">
        <v>69</v>
      </c>
      <c r="AL162" s="50" t="s">
        <v>151</v>
      </c>
    </row>
    <row r="163" spans="1:38" ht="26.25" customHeight="1" thickBot="1" x14ac:dyDescent="0.25">
      <c r="A163" s="50" t="s">
        <v>420</v>
      </c>
      <c r="B163" s="50" t="s">
        <v>423</v>
      </c>
      <c r="C163" s="101" t="s">
        <v>424</v>
      </c>
      <c r="D163" s="102"/>
      <c r="E163" s="130">
        <v>7.7799999999999996E-3</v>
      </c>
      <c r="F163" s="130">
        <v>2.334E-2</v>
      </c>
      <c r="G163" s="130">
        <v>1.5560000000000001E-3</v>
      </c>
      <c r="H163" s="130">
        <v>1.5560000000000001E-3</v>
      </c>
      <c r="I163" s="297">
        <v>0.11090700000000001</v>
      </c>
      <c r="J163" s="297">
        <v>0.13555300000000001</v>
      </c>
      <c r="K163" s="297">
        <v>0.20949100000000001</v>
      </c>
      <c r="L163" s="297">
        <v>9.9819999999999996E-3</v>
      </c>
      <c r="M163" s="130">
        <v>0.2334</v>
      </c>
      <c r="N163" s="130" t="s">
        <v>72</v>
      </c>
      <c r="O163" s="130" t="s">
        <v>72</v>
      </c>
      <c r="P163" s="130" t="s">
        <v>72</v>
      </c>
      <c r="Q163" s="130" t="s">
        <v>72</v>
      </c>
      <c r="R163" s="130" t="s">
        <v>72</v>
      </c>
      <c r="S163" s="130" t="s">
        <v>72</v>
      </c>
      <c r="T163" s="130" t="s">
        <v>72</v>
      </c>
      <c r="U163" s="130" t="s">
        <v>72</v>
      </c>
      <c r="V163" s="130" t="s">
        <v>72</v>
      </c>
      <c r="W163" s="297">
        <v>1.2323000000000001E-2</v>
      </c>
      <c r="X163" s="130" t="s">
        <v>72</v>
      </c>
      <c r="Y163" s="130" t="s">
        <v>72</v>
      </c>
      <c r="Z163" s="130" t="s">
        <v>72</v>
      </c>
      <c r="AA163" s="130" t="s">
        <v>72</v>
      </c>
      <c r="AB163" s="130" t="s">
        <v>72</v>
      </c>
      <c r="AC163" s="130" t="s">
        <v>72</v>
      </c>
      <c r="AD163" s="297">
        <v>1.232E-3</v>
      </c>
      <c r="AE163" s="55"/>
      <c r="AF163" s="130" t="s">
        <v>65</v>
      </c>
      <c r="AG163" s="130" t="s">
        <v>65</v>
      </c>
      <c r="AH163" s="130" t="s">
        <v>65</v>
      </c>
      <c r="AI163" s="130" t="s">
        <v>65</v>
      </c>
      <c r="AJ163" s="130" t="s">
        <v>65</v>
      </c>
      <c r="AK163" s="130">
        <v>77.8</v>
      </c>
      <c r="AL163" s="50" t="s">
        <v>425</v>
      </c>
    </row>
    <row r="164" spans="1:38" ht="26.25" customHeight="1" thickBot="1" x14ac:dyDescent="0.25">
      <c r="A164" s="50" t="s">
        <v>420</v>
      </c>
      <c r="B164" s="50" t="s">
        <v>426</v>
      </c>
      <c r="C164" s="101" t="s">
        <v>427</v>
      </c>
      <c r="D164" s="102"/>
      <c r="E164" s="130" t="s">
        <v>69</v>
      </c>
      <c r="F164" s="296">
        <v>39.329000000000001</v>
      </c>
      <c r="G164" s="130" t="s">
        <v>69</v>
      </c>
      <c r="H164" s="130" t="s">
        <v>69</v>
      </c>
      <c r="I164" s="130" t="s">
        <v>69</v>
      </c>
      <c r="J164" s="130" t="s">
        <v>69</v>
      </c>
      <c r="K164" s="130" t="s">
        <v>69</v>
      </c>
      <c r="L164" s="130" t="s">
        <v>69</v>
      </c>
      <c r="M164" s="130" t="s">
        <v>69</v>
      </c>
      <c r="N164" s="130" t="s">
        <v>69</v>
      </c>
      <c r="O164" s="130" t="s">
        <v>69</v>
      </c>
      <c r="P164" s="130" t="s">
        <v>69</v>
      </c>
      <c r="Q164" s="130" t="s">
        <v>69</v>
      </c>
      <c r="R164" s="130" t="s">
        <v>69</v>
      </c>
      <c r="S164" s="130" t="s">
        <v>69</v>
      </c>
      <c r="T164" s="130" t="s">
        <v>69</v>
      </c>
      <c r="U164" s="130" t="s">
        <v>69</v>
      </c>
      <c r="V164" s="130" t="s">
        <v>69</v>
      </c>
      <c r="W164" s="130" t="s">
        <v>69</v>
      </c>
      <c r="X164" s="130" t="s">
        <v>69</v>
      </c>
      <c r="Y164" s="130" t="s">
        <v>69</v>
      </c>
      <c r="Z164" s="130" t="s">
        <v>69</v>
      </c>
      <c r="AA164" s="130" t="s">
        <v>69</v>
      </c>
      <c r="AB164" s="130" t="s">
        <v>69</v>
      </c>
      <c r="AC164" s="130" t="s">
        <v>69</v>
      </c>
      <c r="AD164" s="130" t="s">
        <v>69</v>
      </c>
      <c r="AE164" s="59"/>
      <c r="AF164" s="130" t="s">
        <v>69</v>
      </c>
      <c r="AG164" s="130" t="s">
        <v>69</v>
      </c>
      <c r="AH164" s="130" t="s">
        <v>69</v>
      </c>
      <c r="AI164" s="130" t="s">
        <v>69</v>
      </c>
      <c r="AJ164" s="130" t="s">
        <v>69</v>
      </c>
      <c r="AK164" s="130" t="s">
        <v>69</v>
      </c>
      <c r="AL164" s="50" t="s">
        <v>151</v>
      </c>
    </row>
    <row r="165" spans="1:38" ht="15" customHeight="1" x14ac:dyDescent="0.2">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x14ac:dyDescent="0.25">
      <c r="A166" s="335" t="s">
        <v>428</v>
      </c>
      <c r="B166" s="335"/>
      <c r="C166" s="335"/>
      <c r="D166" s="335"/>
      <c r="E166" s="335"/>
      <c r="F166" s="335"/>
      <c r="G166" s="335"/>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x14ac:dyDescent="0.25">
      <c r="A167" s="335" t="s">
        <v>429</v>
      </c>
      <c r="B167" s="335"/>
      <c r="C167" s="335"/>
      <c r="D167" s="335"/>
      <c r="E167" s="335"/>
      <c r="F167" s="335"/>
      <c r="G167" s="335"/>
      <c r="H167" s="111"/>
      <c r="I167" s="112"/>
      <c r="J167"/>
      <c r="K167"/>
      <c r="L167"/>
      <c r="M167" s="112"/>
      <c r="N167" s="112"/>
      <c r="O167" s="112"/>
      <c r="P167" s="112"/>
      <c r="Q167" s="112"/>
      <c r="R167" s="112"/>
      <c r="S167" s="112"/>
      <c r="T167" s="112"/>
      <c r="U167" s="112"/>
    </row>
    <row r="168" spans="1:38" s="116" customFormat="1" ht="26.25" customHeight="1" x14ac:dyDescent="0.25">
      <c r="A168" s="335" t="s">
        <v>430</v>
      </c>
      <c r="B168" s="335"/>
      <c r="C168" s="335"/>
      <c r="D168" s="335"/>
      <c r="E168" s="335"/>
      <c r="F168" s="335"/>
      <c r="G168" s="335"/>
      <c r="H168" s="111"/>
      <c r="I168" s="112"/>
      <c r="J168"/>
      <c r="K168"/>
      <c r="L168"/>
      <c r="M168" s="112"/>
      <c r="N168" s="112"/>
      <c r="O168" s="112"/>
      <c r="P168" s="112"/>
      <c r="Q168" s="112"/>
      <c r="R168" s="112"/>
      <c r="S168" s="112"/>
      <c r="T168" s="112"/>
      <c r="U168" s="112"/>
    </row>
    <row r="169" spans="1:38" s="113" customFormat="1" ht="26.25" customHeight="1" x14ac:dyDescent="0.25">
      <c r="A169" s="335" t="s">
        <v>431</v>
      </c>
      <c r="B169" s="335"/>
      <c r="C169" s="335"/>
      <c r="D169" s="335"/>
      <c r="E169" s="335"/>
      <c r="F169" s="335"/>
      <c r="G169" s="335"/>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x14ac:dyDescent="0.25">
      <c r="A170" s="335" t="s">
        <v>432</v>
      </c>
      <c r="B170" s="335"/>
      <c r="C170" s="335"/>
      <c r="D170" s="335"/>
      <c r="E170" s="335"/>
      <c r="F170" s="335"/>
      <c r="G170" s="335"/>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33</vt:i4>
      </vt:variant>
    </vt:vector>
  </HeadingPairs>
  <TitlesOfParts>
    <vt:vector size="33" baseType="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2018-10-01T10:48:51Z</dcterms:created>
  <dcterms:modified xsi:type="dcterms:W3CDTF">2024-03-07T09:02:32Z</dcterms:modified>
  <cp:category/>
  <cp:contentStatus/>
</cp:coreProperties>
</file>