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1"/>
  </bookViews>
  <sheets>
    <sheet name="Table 1 _a_" sheetId="1" r:id="rId1"/>
    <sheet name="Model Table 1" sheetId="2" r:id="rId2"/>
    <sheet name="Table 2a" sheetId="3" r:id="rId3"/>
    <sheet name="Table 2_1a" sheetId="4" r:id="rId4"/>
    <sheet name="Table 2_2a" sheetId="5" r:id="rId5"/>
    <sheet name="Table 2_3" sheetId="6" r:id="rId6"/>
    <sheet name="Table 2_4" sheetId="7" r:id="rId7"/>
    <sheet name="Table 3a" sheetId="8" r:id="rId8"/>
    <sheet name="Table 3_1a" sheetId="9" r:id="rId9"/>
    <sheet name="Table 3_2a" sheetId="10" r:id="rId10"/>
    <sheet name="Table 3_3" sheetId="11" r:id="rId11"/>
    <sheet name="Table 3_4" sheetId="12" r:id="rId12"/>
    <sheet name="Table 4_a_" sheetId="13" r:id="rId13"/>
    <sheet name="Table 4_1" sheetId="14" r:id="rId14"/>
    <sheet name="Table 4_1a" sheetId="15" r:id="rId15"/>
    <sheet name="Table 4_2" sheetId="16" r:id="rId16"/>
    <sheet name="Table 4_2a" sheetId="17" r:id="rId17"/>
    <sheet name="Table 6" sheetId="18" r:id="rId18"/>
    <sheet name="Model Table 2" sheetId="19" r:id="rId19"/>
    <sheet name="Table_7" sheetId="20" r:id="rId20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C18" authorId="0">
      <text>
        <r>
          <rPr>
            <sz val="10"/>
            <rFont val="Arial"/>
            <family val="0"/>
          </rPr>
          <t xml:space="preserve">See comment 2
</t>
        </r>
      </text>
    </comment>
    <comment ref="C19" authorId="0">
      <text>
        <r>
          <rPr>
            <sz val="10"/>
            <rFont val="Arial"/>
            <family val="0"/>
          </rPr>
          <t>see comment 2</t>
        </r>
      </text>
    </comment>
    <comment ref="C27" authorId="0">
      <text>
        <r>
          <rPr>
            <sz val="10"/>
            <rFont val="Arial"/>
            <family val="0"/>
          </rPr>
          <t>See comment 2</t>
        </r>
      </text>
    </comment>
    <comment ref="AU34" authorId="0">
      <text>
        <r>
          <rPr>
            <sz val="10"/>
            <rFont val="Arial"/>
            <family val="0"/>
          </rPr>
          <t>See comment 1</t>
        </r>
      </text>
    </comment>
    <comment ref="AV34" authorId="0">
      <text>
        <r>
          <rPr>
            <sz val="10"/>
            <rFont val="Arial"/>
            <family val="0"/>
          </rPr>
          <t>Sludge treatment disposal costs are included into the treatment facility costs</t>
        </r>
      </text>
    </comment>
    <comment ref="AU37" authorId="0">
      <text>
        <r>
          <rPr>
            <sz val="10"/>
            <rFont val="Arial"/>
            <family val="0"/>
          </rPr>
          <t>wastewater will directed to tallinna wtp</t>
        </r>
      </text>
    </comment>
    <comment ref="C56" authorId="0">
      <text>
        <r>
          <rPr>
            <sz val="10"/>
            <rFont val="Arial"/>
            <family val="0"/>
          </rPr>
          <t>See comment 2</t>
        </r>
      </text>
    </comment>
    <comment ref="AV56" authorId="0">
      <text>
        <r>
          <rPr>
            <sz val="10"/>
            <rFont val="Arial"/>
            <family val="0"/>
          </rPr>
          <t>Sludge treatment disposal costs are included into the treatment facilities costs</t>
        </r>
      </text>
    </comment>
    <comment ref="C60" authorId="0">
      <text>
        <r>
          <rPr>
            <sz val="10"/>
            <rFont val="Arial"/>
            <family val="0"/>
          </rPr>
          <t>see comment 2</t>
        </r>
      </text>
    </comment>
  </commentList>
</comments>
</file>

<file path=xl/sharedStrings.xml><?xml version="1.0" encoding="utf-8"?>
<sst xmlns="http://schemas.openxmlformats.org/spreadsheetml/2006/main" count="1185" uniqueCount="1164">
  <si>
    <t>AS APPROPRIATE FOR THE APPLICATION</t>
  </si>
  <si>
    <t>Agglomerations</t>
  </si>
  <si>
    <t>OF ARTICLE 5 (8)</t>
  </si>
  <si>
    <t>As described by the Directive 91/271/EEC (Articles 2 to 7)</t>
  </si>
  <si>
    <t>BASELINE INVENTORY</t>
  </si>
  <si>
    <t>Table 1 (a)</t>
  </si>
  <si>
    <t>Number of agglomerations and load as expressed in population equivalent.</t>
  </si>
  <si>
    <t>Position as at 01 May 2004</t>
  </si>
  <si>
    <t>Areas for discharge</t>
  </si>
  <si>
    <t>A. Freshwaters and estuaries</t>
  </si>
  <si>
    <t>B. Coastal waters</t>
  </si>
  <si>
    <t>Total for all areas</t>
  </si>
  <si>
    <t>Class of agglomeration</t>
  </si>
  <si>
    <t>No</t>
  </si>
  <si>
    <r>
      <rPr>
        <b/>
        <sz val="8"/>
        <rFont val="Arial"/>
        <family val="2"/>
      </rPr>
      <t>t.p.e (thousands)</t>
    </r>
  </si>
  <si>
    <t>No</t>
  </si>
  <si>
    <r>
      <rPr>
        <b/>
        <sz val="8"/>
        <rFont val="Arial"/>
        <family val="2"/>
      </rPr>
      <t xml:space="preserve"> t.p.e (thousands)</t>
    </r>
  </si>
  <si>
    <t>No</t>
  </si>
  <si>
    <r>
      <rPr>
        <b/>
        <sz val="8"/>
        <rFont val="Arial"/>
        <family val="2"/>
      </rPr>
      <t>t.p.e (thousands)</t>
    </r>
  </si>
  <si>
    <r>
      <rPr>
        <sz val="10"/>
        <rFont val="Arial"/>
        <family val="0"/>
      </rPr>
      <t>from 10 000 to 15 000 p.e</t>
    </r>
  </si>
  <si>
    <r>
      <rPr>
        <sz val="10"/>
        <rFont val="Arial"/>
        <family val="0"/>
      </rPr>
      <t>more than 150 000 p.e</t>
    </r>
  </si>
  <si>
    <t>Total inventory</t>
  </si>
  <si>
    <t>Model Table 1: Inventory, status and forecasts for the Implementation of Directive 91/271/EEC</t>
  </si>
  <si>
    <t>No.</t>
  </si>
  <si>
    <r>
      <rPr>
        <b/>
        <sz val="10"/>
        <rFont val="Times New Roman"/>
        <family val="1"/>
      </rPr>
      <t>1.Agglomeration</t>
    </r>
  </si>
  <si>
    <r>
      <rPr>
        <b/>
        <sz val="10"/>
        <rFont val="Times New Roman"/>
        <family val="1"/>
      </rPr>
      <t>2.Transitional periods (date)</t>
    </r>
  </si>
  <si>
    <t>3. Collecting systems (Art 3)</t>
  </si>
  <si>
    <t>4. Treatment</t>
  </si>
  <si>
    <t>5. Sludge</t>
  </si>
  <si>
    <t>6. Investments</t>
  </si>
  <si>
    <t>Status as at 01/05/2004</t>
  </si>
  <si>
    <t>Forecasts for Art 3 to be in compliance (until the end of each transitional period)</t>
  </si>
  <si>
    <t>General data</t>
  </si>
  <si>
    <t>Status on treatment level as at 01/05/2004                                     (indicate status by using `0`, `1`, etc)</t>
  </si>
  <si>
    <r>
      <rPr>
        <sz val="10"/>
        <rFont val="Times New Roman"/>
        <family val="1"/>
      </rPr>
      <t>Forecast of treatment level (until the end of each transitional period) (indivate date by using dd/mm/yy)</t>
    </r>
  </si>
  <si>
    <t>Receiving area</t>
  </si>
  <si>
    <t>Status as at 01/05/2004</t>
  </si>
  <si>
    <t>Forecasts by the end of the last transitional period</t>
  </si>
  <si>
    <t>Name of EU fund planned to use</t>
  </si>
  <si>
    <t>Date for project application</t>
  </si>
  <si>
    <t>Project duration forecast</t>
  </si>
  <si>
    <t>Completion date of the project</t>
  </si>
  <si>
    <t>Capital investments planned for</t>
  </si>
  <si>
    <t>ID-agglomeration</t>
  </si>
  <si>
    <t>Name of agglomeration</t>
  </si>
  <si>
    <t>size/generated load</t>
  </si>
  <si>
    <r>
      <rPr>
        <sz val="10"/>
        <rFont val="Times New Roman"/>
        <family val="1"/>
      </rPr>
      <t>Art.3</t>
    </r>
  </si>
  <si>
    <r>
      <rPr>
        <sz val="10"/>
        <rFont val="Times New Roman"/>
        <family val="1"/>
      </rPr>
      <t>Art.4</t>
    </r>
  </si>
  <si>
    <r>
      <rPr>
        <sz val="10"/>
        <rFont val="Times New Roman"/>
        <family val="1"/>
      </rPr>
      <t>Art.5</t>
    </r>
  </si>
  <si>
    <r>
      <rPr>
        <sz val="10"/>
        <rFont val="Times New Roman"/>
        <family val="1"/>
      </rPr>
      <t>other if included in the Accession Treaty (e.g. art.7, art.13, etc.)</t>
    </r>
  </si>
  <si>
    <t>ID-collecting system</t>
  </si>
  <si>
    <t>Capacity</t>
  </si>
  <si>
    <t>Capacity</t>
  </si>
  <si>
    <t>Date</t>
  </si>
  <si>
    <t>ID-UWWTP</t>
  </si>
  <si>
    <t>Name of UWWTP</t>
  </si>
  <si>
    <t>organic design capacity (ODC)</t>
  </si>
  <si>
    <t>no treatment</t>
  </si>
  <si>
    <t>primary</t>
  </si>
  <si>
    <t>secondary</t>
  </si>
  <si>
    <t>more stringent</t>
  </si>
  <si>
    <t>no treatment</t>
  </si>
  <si>
    <t>primary</t>
  </si>
  <si>
    <t>secondary</t>
  </si>
  <si>
    <r>
      <rPr>
        <sz val="10"/>
        <rFont val="Times New Roman"/>
        <family val="1"/>
      </rPr>
      <t>more stringent (31/12/2009 for more than 10 000 pe and 31/12/2010 for 2000-10000 p.e)</t>
    </r>
  </si>
  <si>
    <t>NA, SA, LSA</t>
  </si>
  <si>
    <t>Sludge generated</t>
  </si>
  <si>
    <t>Sludge treated</t>
  </si>
  <si>
    <t>Sludge re-used</t>
  </si>
  <si>
    <t>Sludge disposed</t>
  </si>
  <si>
    <t>Sludge generated</t>
  </si>
  <si>
    <t>Sludge re-used</t>
  </si>
  <si>
    <t>Sludge disposed:</t>
  </si>
  <si>
    <t>soil and agriculture</t>
  </si>
  <si>
    <t>other</t>
  </si>
  <si>
    <t>landfill</t>
  </si>
  <si>
    <t>Incineration</t>
  </si>
  <si>
    <t>Others</t>
  </si>
  <si>
    <t>soil and agriculture</t>
  </si>
  <si>
    <t>other</t>
  </si>
  <si>
    <t>landfill</t>
  </si>
  <si>
    <t>Incineration</t>
  </si>
  <si>
    <t>Others</t>
  </si>
  <si>
    <r>
      <rPr>
        <sz val="10"/>
        <rFont val="Times New Roman"/>
        <family val="1"/>
      </rPr>
      <t>collecting system (Art.3)</t>
    </r>
  </si>
  <si>
    <r>
      <rPr>
        <sz val="10"/>
        <rFont val="Times New Roman"/>
        <family val="1"/>
      </rPr>
      <t>treatment facilities (Art.4 and 5)</t>
    </r>
  </si>
  <si>
    <t>sludge treatment disposal</t>
  </si>
  <si>
    <t>total</t>
  </si>
  <si>
    <r>
      <rPr>
        <sz val="10"/>
        <rFont val="Times New Roman"/>
        <family val="1"/>
      </rPr>
      <t xml:space="preserve">p.e. </t>
    </r>
  </si>
  <si>
    <r>
      <rPr>
        <sz val="10"/>
        <rFont val="Times New Roman"/>
        <family val="1"/>
      </rPr>
      <t>dd/mm/yy</t>
    </r>
  </si>
  <si>
    <r>
      <rPr>
        <sz val="10"/>
        <rFont val="Times New Roman"/>
        <family val="1"/>
      </rPr>
      <t>dd/mm/yy</t>
    </r>
  </si>
  <si>
    <r>
      <rPr>
        <sz val="10"/>
        <rFont val="Times New Roman"/>
        <family val="1"/>
      </rPr>
      <t>dd/mm/yy</t>
    </r>
  </si>
  <si>
    <r>
      <rPr>
        <sz val="10"/>
        <rFont val="Times New Roman"/>
        <family val="1"/>
      </rPr>
      <t>dd/mm/yy</t>
    </r>
  </si>
  <si>
    <r>
      <rPr>
        <sz val="10"/>
        <rFont val="Times New Roman"/>
        <family val="1"/>
      </rPr>
      <t>p.e</t>
    </r>
  </si>
  <si>
    <r>
      <rPr>
        <sz val="10"/>
        <rFont val="Times New Roman"/>
        <family val="1"/>
      </rPr>
      <t>p.e</t>
    </r>
  </si>
  <si>
    <r>
      <rPr>
        <sz val="10"/>
        <rFont val="Times New Roman"/>
        <family val="1"/>
      </rPr>
      <t>dd/mm/yy</t>
    </r>
  </si>
  <si>
    <r>
      <rPr>
        <sz val="10"/>
        <rFont val="Times New Roman"/>
        <family val="1"/>
      </rPr>
      <t>p.e</t>
    </r>
  </si>
  <si>
    <t>3-N</t>
  </si>
  <si>
    <t>3-P</t>
  </si>
  <si>
    <t>3-other</t>
  </si>
  <si>
    <t>3-N</t>
  </si>
  <si>
    <t>3-P</t>
  </si>
  <si>
    <t>3-other</t>
  </si>
  <si>
    <r>
      <rPr>
        <sz val="10"/>
        <rFont val="Times New Roman"/>
        <family val="1"/>
      </rPr>
      <t>tDS/yr</t>
    </r>
  </si>
  <si>
    <r>
      <rPr>
        <sz val="10"/>
        <rFont val="Times New Roman"/>
        <family val="1"/>
      </rPr>
      <t>tDS/yr</t>
    </r>
  </si>
  <si>
    <r>
      <rPr>
        <sz val="10"/>
        <rFont val="Times New Roman"/>
        <family val="1"/>
      </rPr>
      <t>tDS/yr</t>
    </r>
  </si>
  <si>
    <r>
      <rPr>
        <sz val="10"/>
        <rFont val="Times New Roman"/>
        <family val="1"/>
      </rPr>
      <t>tDS/yr</t>
    </r>
  </si>
  <si>
    <r>
      <rPr>
        <sz val="10"/>
        <rFont val="Times New Roman"/>
        <family val="1"/>
      </rPr>
      <t>tDS/yr</t>
    </r>
  </si>
  <si>
    <r>
      <rPr>
        <sz val="10"/>
        <rFont val="Times New Roman"/>
        <family val="1"/>
      </rPr>
      <t>tDS/yr</t>
    </r>
  </si>
  <si>
    <r>
      <rPr>
        <sz val="10"/>
        <rFont val="Times New Roman"/>
        <family val="1"/>
      </rPr>
      <t>tDS/yr</t>
    </r>
  </si>
  <si>
    <r>
      <rPr>
        <sz val="10"/>
        <rFont val="Times New Roman"/>
        <family val="1"/>
      </rPr>
      <t>tDS/yr</t>
    </r>
  </si>
  <si>
    <r>
      <rPr>
        <sz val="10"/>
        <rFont val="Times New Roman"/>
        <family val="1"/>
      </rPr>
      <t>tDS/yr</t>
    </r>
  </si>
  <si>
    <r>
      <rPr>
        <sz val="10"/>
        <rFont val="Times New Roman"/>
        <family val="1"/>
      </rPr>
      <t>tDS/yr</t>
    </r>
  </si>
  <si>
    <r>
      <rPr>
        <sz val="10"/>
        <rFont val="Times New Roman"/>
        <family val="1"/>
      </rPr>
      <t>tDS/yr</t>
    </r>
  </si>
  <si>
    <r>
      <rPr>
        <sz val="10"/>
        <rFont val="Times New Roman"/>
        <family val="1"/>
      </rPr>
      <t>tDS/yr</t>
    </r>
  </si>
  <si>
    <r>
      <rPr>
        <sz val="10"/>
        <rFont val="Times New Roman"/>
        <family val="1"/>
      </rPr>
      <t>tDS/yr</t>
    </r>
  </si>
  <si>
    <r>
      <rPr>
        <sz val="10"/>
        <rFont val="Times New Roman"/>
        <family val="1"/>
      </rPr>
      <t>dd/mm/yy</t>
    </r>
  </si>
  <si>
    <r>
      <rPr>
        <sz val="10"/>
        <rFont val="Times New Roman"/>
        <family val="1"/>
      </rPr>
      <t>[dd/mm/yy-dd/mm/yy]</t>
    </r>
  </si>
  <si>
    <r>
      <rPr>
        <sz val="10"/>
        <rFont val="Times New Roman"/>
        <family val="1"/>
      </rPr>
      <t>dd/mm/yy</t>
    </r>
  </si>
  <si>
    <t>in M EUR</t>
  </si>
  <si>
    <t>in M EUR</t>
  </si>
  <si>
    <t>in M EUR</t>
  </si>
  <si>
    <t>in M EUR</t>
  </si>
  <si>
    <t>TL0687</t>
  </si>
  <si>
    <t>Tallinn</t>
  </si>
  <si>
    <t>31.12.2009</t>
  </si>
  <si>
    <t>TL017</t>
  </si>
  <si>
    <t>Tallinn</t>
  </si>
  <si>
    <t>3-N</t>
  </si>
  <si>
    <t>3-P</t>
  </si>
  <si>
    <t>3-N</t>
  </si>
  <si>
    <t>3-P</t>
  </si>
  <si>
    <t>SA</t>
  </si>
  <si>
    <t>NA*</t>
  </si>
  <si>
    <t>NA</t>
  </si>
  <si>
    <t>VA0654</t>
  </si>
  <si>
    <t>Valga</t>
  </si>
  <si>
    <t>31.12.2009</t>
  </si>
  <si>
    <t>VA002</t>
  </si>
  <si>
    <t>Valga</t>
  </si>
  <si>
    <t>3-N</t>
  </si>
  <si>
    <t>3-P</t>
  </si>
  <si>
    <t xml:space="preserve">                                  </t>
  </si>
  <si>
    <t>3-N</t>
  </si>
  <si>
    <t>3-P</t>
  </si>
  <si>
    <t>SA</t>
  </si>
  <si>
    <t>Cohesion Fund</t>
  </si>
  <si>
    <t>2008-2013</t>
  </si>
  <si>
    <t>Valga County municipalities water management project</t>
  </si>
  <si>
    <t>Cohesion Fund</t>
  </si>
  <si>
    <t>16.06.2004-01.12.2006</t>
  </si>
  <si>
    <t>Valga Water and Sewerage Network</t>
  </si>
  <si>
    <t>LA0670</t>
  </si>
  <si>
    <t>Haapsalu</t>
  </si>
  <si>
    <t>31.12.2009</t>
  </si>
  <si>
    <t>LA002</t>
  </si>
  <si>
    <t>Haapsalu</t>
  </si>
  <si>
    <t>3-N</t>
  </si>
  <si>
    <t>3-P</t>
  </si>
  <si>
    <t>3-N</t>
  </si>
  <si>
    <t>3-P</t>
  </si>
  <si>
    <t>SA</t>
  </si>
  <si>
    <t>NA</t>
  </si>
  <si>
    <t>NA</t>
  </si>
  <si>
    <t>Cohesion Fund</t>
  </si>
  <si>
    <t>15.12.2004-31.12.2010</t>
  </si>
  <si>
    <t>Expansion and Rehabilitation of Water and Sewage Systems in Matsalu Sub-River Basin District</t>
  </si>
  <si>
    <t>HA1110</t>
  </si>
  <si>
    <t>Maardu</t>
  </si>
  <si>
    <t>31.12.2009</t>
  </si>
  <si>
    <t>HA127</t>
  </si>
  <si>
    <t>Maardu</t>
  </si>
  <si>
    <t xml:space="preserve">                                                                             </t>
  </si>
  <si>
    <t>3-N</t>
  </si>
  <si>
    <t>3-P</t>
  </si>
  <si>
    <t>SA</t>
  </si>
  <si>
    <t>NA</t>
  </si>
  <si>
    <t>NA</t>
  </si>
  <si>
    <t>Cohesion Fund</t>
  </si>
  <si>
    <t>2008-2013</t>
  </si>
  <si>
    <t>Ida-Harju and Keila-Vasalemma water management project</t>
  </si>
  <si>
    <t>JA0071</t>
  </si>
  <si>
    <t>Paide</t>
  </si>
  <si>
    <t>31.12.2009</t>
  </si>
  <si>
    <t>JA073</t>
  </si>
  <si>
    <t>Paide</t>
  </si>
  <si>
    <t>3-N</t>
  </si>
  <si>
    <t>3-P</t>
  </si>
  <si>
    <t>3-N</t>
  </si>
  <si>
    <t>3-P</t>
  </si>
  <si>
    <t>SA</t>
  </si>
  <si>
    <t>NA</t>
  </si>
  <si>
    <t>NA</t>
  </si>
  <si>
    <t>Cohesion Fund</t>
  </si>
  <si>
    <t>07.12.2004-31.12.2009</t>
  </si>
  <si>
    <t>Pärnu-Paide water management project</t>
  </si>
  <si>
    <t>VO0654</t>
  </si>
  <si>
    <t>Võru</t>
  </si>
  <si>
    <t>31.12.2009</t>
  </si>
  <si>
    <t>VO020</t>
  </si>
  <si>
    <t>Võru</t>
  </si>
  <si>
    <t>3-P</t>
  </si>
  <si>
    <t>3-N</t>
  </si>
  <si>
    <t>3-P</t>
  </si>
  <si>
    <t>SA</t>
  </si>
  <si>
    <t>NA</t>
  </si>
  <si>
    <t>NA</t>
  </si>
  <si>
    <t>Cohesion Fund</t>
  </si>
  <si>
    <t>15.01.2005-31.12.2010</t>
  </si>
  <si>
    <t>River Emajõgi and River Võhandu Catchment Area Water Management</t>
  </si>
  <si>
    <t>RA0658</t>
  </si>
  <si>
    <t>Rapla</t>
  </si>
  <si>
    <t>31.12.2009</t>
  </si>
  <si>
    <t>RA001</t>
  </si>
  <si>
    <t>Rapla</t>
  </si>
  <si>
    <t>3-N</t>
  </si>
  <si>
    <t>3-P</t>
  </si>
  <si>
    <t>3-N</t>
  </si>
  <si>
    <t>3-P</t>
  </si>
  <si>
    <t>SA</t>
  </si>
  <si>
    <t>NA</t>
  </si>
  <si>
    <t>NA</t>
  </si>
  <si>
    <t>Cohesion Fund</t>
  </si>
  <si>
    <t>14.12.2002-30.06.2008</t>
  </si>
  <si>
    <t>River Emajõgi and River Võhandu Catchment Area Water Management</t>
  </si>
  <si>
    <t>IV1214</t>
  </si>
  <si>
    <t>Sillamäe</t>
  </si>
  <si>
    <t>31.12.2009</t>
  </si>
  <si>
    <t>IV073</t>
  </si>
  <si>
    <t>Sillamäe</t>
  </si>
  <si>
    <t>3-N</t>
  </si>
  <si>
    <t>3-P</t>
  </si>
  <si>
    <t>3-N</t>
  </si>
  <si>
    <t>3-P</t>
  </si>
  <si>
    <t>SA</t>
  </si>
  <si>
    <t>Cohesion Fund</t>
  </si>
  <si>
    <t>2008-2013</t>
  </si>
  <si>
    <r>
      <rPr>
        <i/>
        <sz val="10"/>
        <color indexed="8"/>
        <rFont val="Times New Roman"/>
        <family val="1"/>
      </rPr>
      <t>Narva, Sillamäe , Narva-Jõesuu a</t>
    </r>
    <r>
      <rPr>
        <u val="single"/>
        <sz val="10"/>
        <color indexed="8"/>
        <rFont val="Times New Roman"/>
        <family val="1"/>
      </rPr>
      <t>nd Vaivara municipality waterproject</t>
    </r>
  </si>
  <si>
    <t>IV0677</t>
  </si>
  <si>
    <t>Narva</t>
  </si>
  <si>
    <t>31.12.2009</t>
  </si>
  <si>
    <t>IV117</t>
  </si>
  <si>
    <t>Narva</t>
  </si>
  <si>
    <t>3-N</t>
  </si>
  <si>
    <t>3-P</t>
  </si>
  <si>
    <t>SA</t>
  </si>
  <si>
    <t>NA</t>
  </si>
  <si>
    <t>NA</t>
  </si>
  <si>
    <t>Cohesion Fund</t>
  </si>
  <si>
    <t>2008-2013</t>
  </si>
  <si>
    <r>
      <rPr>
        <i/>
        <sz val="10"/>
        <color indexed="8"/>
        <rFont val="Times New Roman"/>
        <family val="1"/>
      </rPr>
      <t>Narva, Sillamäe , Narva-Jõesuu a</t>
    </r>
    <r>
      <rPr>
        <u val="single"/>
        <sz val="10"/>
        <color indexed="8"/>
        <rFont val="Times New Roman"/>
        <family val="1"/>
      </rPr>
      <t>nd Vaivara municipality waterproject</t>
    </r>
  </si>
  <si>
    <t>Cohesion Fund</t>
  </si>
  <si>
    <t>08.05.2003-15.12.2005</t>
  </si>
  <si>
    <t>Narva City Sewage Treatment Plant Rehabilitation</t>
  </si>
  <si>
    <t>Cohesion Fund</t>
  </si>
  <si>
    <t>09.01.2004-23.03.2008</t>
  </si>
  <si>
    <t>Narva water and wastewater network</t>
  </si>
  <si>
    <t>JO0664</t>
  </si>
  <si>
    <t>Põltsamaa</t>
  </si>
  <si>
    <t>31.12.2009</t>
  </si>
  <si>
    <t>JO003</t>
  </si>
  <si>
    <t>Põltsamaa</t>
  </si>
  <si>
    <t>3-N</t>
  </si>
  <si>
    <t>3-P</t>
  </si>
  <si>
    <t>SA</t>
  </si>
  <si>
    <t>NA</t>
  </si>
  <si>
    <t>NA</t>
  </si>
  <si>
    <t>Cohesion Fund</t>
  </si>
  <si>
    <t>2008-2013</t>
  </si>
  <si>
    <t>Põltsamaa-Pedja Water management project</t>
  </si>
  <si>
    <t>LV0028</t>
  </si>
  <si>
    <t>Rakvere</t>
  </si>
  <si>
    <t>31.12.2009</t>
  </si>
  <si>
    <t>LV281</t>
  </si>
  <si>
    <t>Rakvere</t>
  </si>
  <si>
    <t>3-N</t>
  </si>
  <si>
    <t>3-P</t>
  </si>
  <si>
    <t>3-N</t>
  </si>
  <si>
    <t>3-P</t>
  </si>
  <si>
    <t>SA</t>
  </si>
  <si>
    <t>NA</t>
  </si>
  <si>
    <t>NA</t>
  </si>
  <si>
    <t>Cohesion Fund</t>
  </si>
  <si>
    <t>2008</t>
  </si>
  <si>
    <t>2008-2013</t>
  </si>
  <si>
    <t>0**</t>
  </si>
  <si>
    <t>0**</t>
  </si>
  <si>
    <t>West -Viru County Water Management Project</t>
  </si>
  <si>
    <t>IV0044</t>
  </si>
  <si>
    <t>Kohtla-Järve</t>
  </si>
  <si>
    <t>31.12.2009</t>
  </si>
  <si>
    <t>IV001</t>
  </si>
  <si>
    <t>Kohtla-Järve</t>
  </si>
  <si>
    <t>3-N</t>
  </si>
  <si>
    <t>3-P</t>
  </si>
  <si>
    <t>SA</t>
  </si>
  <si>
    <t>Cohesion Fund</t>
  </si>
  <si>
    <t>11.10.2004 -31.06.2009</t>
  </si>
  <si>
    <t>31.06.2009</t>
  </si>
  <si>
    <t>*</t>
  </si>
  <si>
    <t>Kohtla-Järve Area Sewage Treatment System</t>
  </si>
  <si>
    <t>HA0065</t>
  </si>
  <si>
    <t>Kehra</t>
  </si>
  <si>
    <t>31.12.2009</t>
  </si>
  <si>
    <t>HA071</t>
  </si>
  <si>
    <t>Kehra</t>
  </si>
  <si>
    <t>3-N</t>
  </si>
  <si>
    <t>3-P</t>
  </si>
  <si>
    <t>SA</t>
  </si>
  <si>
    <t>NA</t>
  </si>
  <si>
    <t>NA</t>
  </si>
  <si>
    <t>IV0026</t>
  </si>
  <si>
    <t>Ahtme</t>
  </si>
  <si>
    <t>31.12.2009</t>
  </si>
  <si>
    <t>IV036</t>
  </si>
  <si>
    <t>Ahtme</t>
  </si>
  <si>
    <t>3-N</t>
  </si>
  <si>
    <t>3-P</t>
  </si>
  <si>
    <t>SA</t>
  </si>
  <si>
    <t>NA</t>
  </si>
  <si>
    <t>NA</t>
  </si>
  <si>
    <t>Cohesion Fund</t>
  </si>
  <si>
    <t>11.10.2004 -31.06.2009</t>
  </si>
  <si>
    <t>31.06.2009</t>
  </si>
  <si>
    <t>In Future Ahtme wastewater will be pumped to Kohtla-Järve WWTP</t>
  </si>
  <si>
    <t>Kohtla-Järve Area Sewage Treatment System</t>
  </si>
  <si>
    <t>PL0672</t>
  </si>
  <si>
    <t>Pärnu</t>
  </si>
  <si>
    <t>31.12.2009</t>
  </si>
  <si>
    <t>PL002</t>
  </si>
  <si>
    <t>Pärnu</t>
  </si>
  <si>
    <t>3-N</t>
  </si>
  <si>
    <t>3-P</t>
  </si>
  <si>
    <t>3-N</t>
  </si>
  <si>
    <t>3-P</t>
  </si>
  <si>
    <t>SA</t>
  </si>
  <si>
    <t>Cohesion Fund</t>
  </si>
  <si>
    <t>2008-2013</t>
  </si>
  <si>
    <t>Pärnu town water management project</t>
  </si>
  <si>
    <t>SA0201</t>
  </si>
  <si>
    <t>Kuressaare</t>
  </si>
  <si>
    <t>31.12.2009</t>
  </si>
  <si>
    <t>SA013</t>
  </si>
  <si>
    <t>Kuressaare</t>
  </si>
  <si>
    <t>3-N</t>
  </si>
  <si>
    <t>3-P</t>
  </si>
  <si>
    <t>3-N</t>
  </si>
  <si>
    <t>3-P</t>
  </si>
  <si>
    <t>SA</t>
  </si>
  <si>
    <t>NA</t>
  </si>
  <si>
    <t>NA</t>
  </si>
  <si>
    <t>Cohesion Fund</t>
  </si>
  <si>
    <t>15.12.2004-31.12.2010</t>
  </si>
  <si>
    <t>Expansion and Rehabilitation of Water and Sewage Systems in Läänesaarte Sub-River Basin District</t>
  </si>
  <si>
    <t>PO0118</t>
  </si>
  <si>
    <t>Põlva</t>
  </si>
  <si>
    <t>31.12.2009</t>
  </si>
  <si>
    <t>PO118</t>
  </si>
  <si>
    <t>Põlva</t>
  </si>
  <si>
    <t>3-N</t>
  </si>
  <si>
    <t>3-P</t>
  </si>
  <si>
    <t>3-N</t>
  </si>
  <si>
    <t>3-P</t>
  </si>
  <si>
    <t>SA</t>
  </si>
  <si>
    <t>Cohesion Fund</t>
  </si>
  <si>
    <t>15.01.2005-31.12.2010</t>
  </si>
  <si>
    <t>River Emajõgi and River Võhandu Catchment Area Water Management</t>
  </si>
  <si>
    <t>TA0006</t>
  </si>
  <si>
    <t>Tartu</t>
  </si>
  <si>
    <t>31.12.2009</t>
  </si>
  <si>
    <t>TA001</t>
  </si>
  <si>
    <t>Tartu</t>
  </si>
  <si>
    <t>3-N</t>
  </si>
  <si>
    <t>3-P</t>
  </si>
  <si>
    <t>3-N</t>
  </si>
  <si>
    <t>3-P</t>
  </si>
  <si>
    <t>SA</t>
  </si>
  <si>
    <t>NA</t>
  </si>
  <si>
    <t>NA</t>
  </si>
  <si>
    <t>Cohesion Fund</t>
  </si>
  <si>
    <t>30.06.2003-21.12.2006</t>
  </si>
  <si>
    <t>Expansion and Rehabilitation of Tartu Water and Sewerage Network</t>
  </si>
  <si>
    <t>VI0650</t>
  </si>
  <si>
    <t>Viljandi</t>
  </si>
  <si>
    <t>31.12.2009</t>
  </si>
  <si>
    <t>VI001</t>
  </si>
  <si>
    <t>Tüma</t>
  </si>
  <si>
    <r>
      <rPr>
        <sz val="10"/>
        <rFont val="Times New Roman"/>
        <family val="1"/>
      </rPr>
      <t>3-N (Kösti)</t>
    </r>
  </si>
  <si>
    <r>
      <rPr>
        <sz val="10"/>
        <rFont val="Times New Roman"/>
        <family val="1"/>
      </rPr>
      <t>3-P (Kösti)</t>
    </r>
  </si>
  <si>
    <t>SA</t>
  </si>
  <si>
    <t>NA</t>
  </si>
  <si>
    <t>NA</t>
  </si>
  <si>
    <t>Cohesion Fund</t>
  </si>
  <si>
    <t>26.06.2003-27.10.2005</t>
  </si>
  <si>
    <t>Construction of Viljandi wastewater treatment plant</t>
  </si>
  <si>
    <t>31.12.2009</t>
  </si>
  <si>
    <t>VI002</t>
  </si>
  <si>
    <t xml:space="preserve">Männimäe </t>
  </si>
  <si>
    <t>-</t>
  </si>
  <si>
    <t>NA</t>
  </si>
  <si>
    <t>NA</t>
  </si>
  <si>
    <t>LV0050</t>
  </si>
  <si>
    <t>Kunda</t>
  </si>
  <si>
    <t>31.12.2010</t>
  </si>
  <si>
    <t>LV501</t>
  </si>
  <si>
    <t>Kunda</t>
  </si>
  <si>
    <t>3-P</t>
  </si>
  <si>
    <t>SA</t>
  </si>
  <si>
    <t>NA</t>
  </si>
  <si>
    <t>NA</t>
  </si>
  <si>
    <t>VA0531</t>
  </si>
  <si>
    <t>Tõrva</t>
  </si>
  <si>
    <t>31.12.2010</t>
  </si>
  <si>
    <t>VA054</t>
  </si>
  <si>
    <t>Vanamõisa</t>
  </si>
  <si>
    <t>3-P</t>
  </si>
  <si>
    <t>SA</t>
  </si>
  <si>
    <t>Cohesion Fund</t>
  </si>
  <si>
    <t>2008-2013</t>
  </si>
  <si>
    <t>Valga County municipalities water management project</t>
  </si>
  <si>
    <t>31.12.2010</t>
  </si>
  <si>
    <t>VA055</t>
  </si>
  <si>
    <t>Riiska</t>
  </si>
  <si>
    <t>-</t>
  </si>
  <si>
    <t>SA</t>
  </si>
  <si>
    <t>RA0660</t>
  </si>
  <si>
    <t>Kohila</t>
  </si>
  <si>
    <t>31.12.2010</t>
  </si>
  <si>
    <t>RA003</t>
  </si>
  <si>
    <t>Kohila</t>
  </si>
  <si>
    <t>3-P</t>
  </si>
  <si>
    <t>SA</t>
  </si>
  <si>
    <t>NA</t>
  </si>
  <si>
    <t>NA</t>
  </si>
  <si>
    <t>HA0632</t>
  </si>
  <si>
    <t>Loo</t>
  </si>
  <si>
    <t>31.12.2010</t>
  </si>
  <si>
    <t>HA049</t>
  </si>
  <si>
    <t>Loo</t>
  </si>
  <si>
    <t>3-P</t>
  </si>
  <si>
    <t>SA</t>
  </si>
  <si>
    <t>Cohesion Fund</t>
  </si>
  <si>
    <t>2008-2013</t>
  </si>
  <si>
    <t>Ida-Harju and Keila-Vasalemma water management project</t>
  </si>
  <si>
    <t>LV0006</t>
  </si>
  <si>
    <t>Tamsalu</t>
  </si>
  <si>
    <t>31.12.2010</t>
  </si>
  <si>
    <t>LV061</t>
  </si>
  <si>
    <t>Tamsalu</t>
  </si>
  <si>
    <t>3-N</t>
  </si>
  <si>
    <t>3-P</t>
  </si>
  <si>
    <t>3-N</t>
  </si>
  <si>
    <t>3-P</t>
  </si>
  <si>
    <t>SA</t>
  </si>
  <si>
    <t>NA</t>
  </si>
  <si>
    <t>NA</t>
  </si>
  <si>
    <t>TM0001</t>
  </si>
  <si>
    <t>Elva</t>
  </si>
  <si>
    <t>31.12.2010</t>
  </si>
  <si>
    <t>TM050</t>
  </si>
  <si>
    <t>Elva</t>
  </si>
  <si>
    <t>3-P</t>
  </si>
  <si>
    <t>SA</t>
  </si>
  <si>
    <t>Cohesion Fund</t>
  </si>
  <si>
    <t>15.01.2005-31.12.2010</t>
  </si>
  <si>
    <t>River Emajõgi and River Võhandu Catchment Area Water Management</t>
  </si>
  <si>
    <t>PM2005</t>
  </si>
  <si>
    <t>Kilingi-Nõmme</t>
  </si>
  <si>
    <t>31.12.2010</t>
  </si>
  <si>
    <t>PM701</t>
  </si>
  <si>
    <t>Kilingi-Nõmme</t>
  </si>
  <si>
    <t>3-P</t>
  </si>
  <si>
    <t>3-P</t>
  </si>
  <si>
    <t>SA</t>
  </si>
  <si>
    <t>NA</t>
  </si>
  <si>
    <t>NA</t>
  </si>
  <si>
    <t>PM2281</t>
  </si>
  <si>
    <t>Vändra</t>
  </si>
  <si>
    <t>31.12.2010</t>
  </si>
  <si>
    <t>PM560</t>
  </si>
  <si>
    <t>Vändra</t>
  </si>
  <si>
    <t>3-P</t>
  </si>
  <si>
    <t>SA</t>
  </si>
  <si>
    <t>NA</t>
  </si>
  <si>
    <t>NA</t>
  </si>
  <si>
    <t>Cohesion Fund</t>
  </si>
  <si>
    <t>2008-2013</t>
  </si>
  <si>
    <t>Pärnu County small settlements water project</t>
  </si>
  <si>
    <t>VA0655</t>
  </si>
  <si>
    <t>Otepää</t>
  </si>
  <si>
    <t>31.12.2010</t>
  </si>
  <si>
    <t>VA104</t>
  </si>
  <si>
    <t>Otepää</t>
  </si>
  <si>
    <t>3-P</t>
  </si>
  <si>
    <t>SA</t>
  </si>
  <si>
    <t>PM2254</t>
  </si>
  <si>
    <t>Selja</t>
  </si>
  <si>
    <t>31.12.2010</t>
  </si>
  <si>
    <t>PM843</t>
  </si>
  <si>
    <t>Selja</t>
  </si>
  <si>
    <t>3-P</t>
  </si>
  <si>
    <t>SA</t>
  </si>
  <si>
    <t>JO0663</t>
  </si>
  <si>
    <t>Jõgeva</t>
  </si>
  <si>
    <t>31.12.2010</t>
  </si>
  <si>
    <t>JO001</t>
  </si>
  <si>
    <t>Jõgeva</t>
  </si>
  <si>
    <t>3-N</t>
  </si>
  <si>
    <t>3-P</t>
  </si>
  <si>
    <t>3-N</t>
  </si>
  <si>
    <t>3-P</t>
  </si>
  <si>
    <t>SA</t>
  </si>
  <si>
    <t>Cohesion Fund</t>
  </si>
  <si>
    <t>2008-2013</t>
  </si>
  <si>
    <t>Põltsamaa-Pedja Water management project</t>
  </si>
  <si>
    <t>LV0029</t>
  </si>
  <si>
    <t>Tapa</t>
  </si>
  <si>
    <t>31.12.2010</t>
  </si>
  <si>
    <t>LV291</t>
  </si>
  <si>
    <t>Tapa</t>
  </si>
  <si>
    <t>3-N</t>
  </si>
  <si>
    <t>3-P</t>
  </si>
  <si>
    <t>3-N</t>
  </si>
  <si>
    <t>3-P</t>
  </si>
  <si>
    <t>SA</t>
  </si>
  <si>
    <t>Cohesion Fund</t>
  </si>
  <si>
    <t>2008-2013</t>
  </si>
  <si>
    <t>0**</t>
  </si>
  <si>
    <t>0**</t>
  </si>
  <si>
    <t>West -Viru County Water Management Project</t>
  </si>
  <si>
    <t>HI1140</t>
  </si>
  <si>
    <t>Kärdla</t>
  </si>
  <si>
    <t>31.12.2010</t>
  </si>
  <si>
    <t>HI004</t>
  </si>
  <si>
    <r>
      <rPr>
        <sz val="10"/>
        <rFont val="Times New Roman"/>
        <family val="1"/>
      </rPr>
      <t>Röösna</t>
    </r>
  </si>
  <si>
    <t>3-P</t>
  </si>
  <si>
    <t>3-P</t>
  </si>
  <si>
    <t>SA</t>
  </si>
  <si>
    <t>NA</t>
  </si>
  <si>
    <t>NA</t>
  </si>
  <si>
    <t>Cohesion Fund</t>
  </si>
  <si>
    <t>15.12.2004-31.12.2010</t>
  </si>
  <si>
    <t>Expansion and Rehabilitation of Water and Sewage Systems in Läänesaarte Sub-River Basin District</t>
  </si>
  <si>
    <t>31.12.2010</t>
  </si>
  <si>
    <t>HI033</t>
  </si>
  <si>
    <t>Sõnajala</t>
  </si>
  <si>
    <t>SA</t>
  </si>
  <si>
    <t>HA0685</t>
  </si>
  <si>
    <t>Keila</t>
  </si>
  <si>
    <t>31.12.2010</t>
  </si>
  <si>
    <t>HA093</t>
  </si>
  <si>
    <t>Keila</t>
  </si>
  <si>
    <t>3-N</t>
  </si>
  <si>
    <t>3-P</t>
  </si>
  <si>
    <t>3-N</t>
  </si>
  <si>
    <t>3-P</t>
  </si>
  <si>
    <t>SA</t>
  </si>
  <si>
    <t>NA</t>
  </si>
  <si>
    <t>NA</t>
  </si>
  <si>
    <t>Cohesion Fund</t>
  </si>
  <si>
    <t>2008-2013</t>
  </si>
  <si>
    <t>Vääna River Basin Water Management</t>
  </si>
  <si>
    <t>LV0018</t>
  </si>
  <si>
    <t>Kadrina</t>
  </si>
  <si>
    <t>31.12.2010</t>
  </si>
  <si>
    <t>LV181</t>
  </si>
  <si>
    <t>Kadrina</t>
  </si>
  <si>
    <t>3-N</t>
  </si>
  <si>
    <t>3-P</t>
  </si>
  <si>
    <t>3-N</t>
  </si>
  <si>
    <t>3-P</t>
  </si>
  <si>
    <t>SA</t>
  </si>
  <si>
    <t>Cohesion Fund</t>
  </si>
  <si>
    <t>2008-2013</t>
  </si>
  <si>
    <t>0**</t>
  </si>
  <si>
    <t>0**</t>
  </si>
  <si>
    <t>West -Viru County Water Management Project</t>
  </si>
  <si>
    <t>TM1301</t>
  </si>
  <si>
    <t>Rannu</t>
  </si>
  <si>
    <t>31.12.2010</t>
  </si>
  <si>
    <t>TM651</t>
  </si>
  <si>
    <t>Rannu</t>
  </si>
  <si>
    <t>3-P</t>
  </si>
  <si>
    <t>SA</t>
  </si>
  <si>
    <t>NA</t>
  </si>
  <si>
    <t>NA</t>
  </si>
  <si>
    <t>LV0073</t>
  </si>
  <si>
    <t>Väike-Maarja</t>
  </si>
  <si>
    <t>31.12.2010</t>
  </si>
  <si>
    <t>LV731</t>
  </si>
  <si>
    <t>Väike-Maarja</t>
  </si>
  <si>
    <t>3-N</t>
  </si>
  <si>
    <t>3-P</t>
  </si>
  <si>
    <t>3-N</t>
  </si>
  <si>
    <t>3-P</t>
  </si>
  <si>
    <t>SA</t>
  </si>
  <si>
    <t>NA</t>
  </si>
  <si>
    <t>NA</t>
  </si>
  <si>
    <t>Cohesion Fund</t>
  </si>
  <si>
    <t>2008-2013</t>
  </si>
  <si>
    <t>0**</t>
  </si>
  <si>
    <t>0**</t>
  </si>
  <si>
    <t>West -Viru County Water Management Project</t>
  </si>
  <si>
    <t>HA0378</t>
  </si>
  <si>
    <t>Paldiski</t>
  </si>
  <si>
    <t>31.12.2010</t>
  </si>
  <si>
    <t>HA022</t>
  </si>
  <si>
    <t>Paldiski</t>
  </si>
  <si>
    <t>3-P</t>
  </si>
  <si>
    <t>SA</t>
  </si>
  <si>
    <t>NA</t>
  </si>
  <si>
    <t>NA</t>
  </si>
  <si>
    <t>PO0128</t>
  </si>
  <si>
    <t>Räpina</t>
  </si>
  <si>
    <t>31.12.2010</t>
  </si>
  <si>
    <t>PO128</t>
  </si>
  <si>
    <t>Räpina</t>
  </si>
  <si>
    <t>3-N</t>
  </si>
  <si>
    <t>3-P</t>
  </si>
  <si>
    <t>SA</t>
  </si>
  <si>
    <t>NA</t>
  </si>
  <si>
    <t>NA</t>
  </si>
  <si>
    <t>Cohesion Fund</t>
  </si>
  <si>
    <t>15.01.2005-31.12.2010</t>
  </si>
  <si>
    <t>River Emajõgi and River Võhandu Catchment Area Water Management</t>
  </si>
  <si>
    <t>HA1123</t>
  </si>
  <si>
    <t>Kose</t>
  </si>
  <si>
    <t>31.12.2010</t>
  </si>
  <si>
    <t>HA048</t>
  </si>
  <si>
    <t>Kose</t>
  </si>
  <si>
    <t>3-P</t>
  </si>
  <si>
    <t>3-P</t>
  </si>
  <si>
    <t>SA</t>
  </si>
  <si>
    <t>RA0268</t>
  </si>
  <si>
    <t>Märjamaa</t>
  </si>
  <si>
    <t>31.12.2010</t>
  </si>
  <si>
    <t>RA002</t>
  </si>
  <si>
    <t>Märjamaa</t>
  </si>
  <si>
    <t>3-N</t>
  </si>
  <si>
    <t>3-N</t>
  </si>
  <si>
    <t>3-P</t>
  </si>
  <si>
    <t>SA</t>
  </si>
  <si>
    <t>Cohesion Fund</t>
  </si>
  <si>
    <t>15.12.2004-31.12.2010</t>
  </si>
  <si>
    <t>Expansion and Rehabilitation of Water and Sewage Systems in Matsalu Sub-River Basin District</t>
  </si>
  <si>
    <t>JA0259</t>
  </si>
  <si>
    <t>Türi</t>
  </si>
  <si>
    <t>31.12.2010</t>
  </si>
  <si>
    <t>JA011</t>
  </si>
  <si>
    <t>Türi</t>
  </si>
  <si>
    <t>3-P</t>
  </si>
  <si>
    <t>3-P</t>
  </si>
  <si>
    <t>SA</t>
  </si>
  <si>
    <t>NA</t>
  </si>
  <si>
    <t>NA</t>
  </si>
  <si>
    <t>Cohesion Fund</t>
  </si>
  <si>
    <t>2008-2013</t>
  </si>
  <si>
    <t>Pärnu County small settlements water project</t>
  </si>
  <si>
    <t>IV0967</t>
  </si>
  <si>
    <t>Aseri</t>
  </si>
  <si>
    <t>31.12.2010</t>
  </si>
  <si>
    <t>IV041</t>
  </si>
  <si>
    <t>Aseri</t>
  </si>
  <si>
    <t>3-P</t>
  </si>
  <si>
    <t>SA</t>
  </si>
  <si>
    <t>NA</t>
  </si>
  <si>
    <t>NA</t>
  </si>
  <si>
    <t>Cohesion Fund</t>
  </si>
  <si>
    <t>2008-2013</t>
  </si>
  <si>
    <t>*</t>
  </si>
  <si>
    <t>East -Viru County Water Management Project</t>
  </si>
  <si>
    <t>HA0536</t>
  </si>
  <si>
    <t>Jüri</t>
  </si>
  <si>
    <t>31.12.2010</t>
  </si>
  <si>
    <t>HA053</t>
  </si>
  <si>
    <t>Jüri</t>
  </si>
  <si>
    <t>3-P</t>
  </si>
  <si>
    <t>SA</t>
  </si>
  <si>
    <t>Cohesion Fund</t>
  </si>
  <si>
    <t>2008-2013</t>
  </si>
  <si>
    <t>Ida-Harju and Keila-Vasalemma water management project</t>
  </si>
  <si>
    <t>HA0310</t>
  </si>
  <si>
    <t>Loksa</t>
  </si>
  <si>
    <t>31.12.2010</t>
  </si>
  <si>
    <t>HA021</t>
  </si>
  <si>
    <t>Loksa</t>
  </si>
  <si>
    <t>3-N</t>
  </si>
  <si>
    <t>3-P</t>
  </si>
  <si>
    <t>3-N</t>
  </si>
  <si>
    <t>3-P</t>
  </si>
  <si>
    <t>SA</t>
  </si>
  <si>
    <t>VI0275</t>
  </si>
  <si>
    <t>Karksi-Nuia</t>
  </si>
  <si>
    <t>31.12.2010</t>
  </si>
  <si>
    <t>VI051</t>
  </si>
  <si>
    <t>Karksi-Nuia</t>
  </si>
  <si>
    <t>3-P</t>
  </si>
  <si>
    <t>SA</t>
  </si>
  <si>
    <t>NA</t>
  </si>
  <si>
    <t>NA</t>
  </si>
  <si>
    <t>Cohesion Fund</t>
  </si>
  <si>
    <t>2008-2013</t>
  </si>
  <si>
    <t>*</t>
  </si>
  <si>
    <t>Pärnu County small settlements water project</t>
  </si>
  <si>
    <t>VO0782</t>
  </si>
  <si>
    <t>Antsla</t>
  </si>
  <si>
    <t>31.12.2010</t>
  </si>
  <si>
    <t>VO028</t>
  </si>
  <si>
    <t>Antsla</t>
  </si>
  <si>
    <t>3-P</t>
  </si>
  <si>
    <t>SA</t>
  </si>
  <si>
    <t>Cohesion Fund</t>
  </si>
  <si>
    <t>15.01.2005-31.12.2010</t>
  </si>
  <si>
    <t>River Emajõgi and River Võhandu Catchment Area Water Management</t>
  </si>
  <si>
    <t>* not available</t>
  </si>
  <si>
    <t>Comment 1 There will be one WWTP in Tõrva instead of two (Vanamõisa and Riiska) in the future</t>
  </si>
  <si>
    <t>* Sludge treatment is included into WWTP renovation</t>
  </si>
  <si>
    <t>Comment 2 Investment costs are calculated in the period of 2004-2005</t>
  </si>
  <si>
    <t>** WWTP and sludge treatment is already constructed</t>
  </si>
  <si>
    <r>
      <rPr>
        <sz val="10"/>
        <rFont val="Times New Roman"/>
        <family val="1"/>
      </rPr>
      <t xml:space="preserve">All investments information given in </t>
    </r>
    <r>
      <rPr>
        <i/>
        <sz val="10"/>
        <rFont val="Times New Roman"/>
        <family val="1"/>
      </rPr>
      <t>Italic</t>
    </r>
    <r>
      <rPr>
        <sz val="10"/>
        <rFont val="Times New Roman"/>
        <family val="1"/>
      </rPr>
      <t xml:space="preserve"> has 2004-2006 prices depending on the time of compilation of the project application. All prices will be reviewed before submition of the application.</t>
    </r>
  </si>
  <si>
    <t xml:space="preserve">                                  </t>
  </si>
  <si>
    <t>AS APPROPRIATE FOR THE APPLICATION</t>
  </si>
  <si>
    <t>Collecting systems</t>
  </si>
  <si>
    <t>OF ARTICLE 5 (8)</t>
  </si>
  <si>
    <t>As described by Article 3</t>
  </si>
  <si>
    <t>Table 2 (a)</t>
  </si>
  <si>
    <t>INVENTORY FOR COLLECTION</t>
  </si>
  <si>
    <t>Number and capacity of collecting systems "deemed to be in compliance" as at 01 May 2004</t>
  </si>
  <si>
    <t>Position as at 01 May 2004</t>
  </si>
  <si>
    <t>Areas of discharge</t>
  </si>
  <si>
    <t>A. Freshwaters and estuaries</t>
  </si>
  <si>
    <t>B. Coastal waters</t>
  </si>
  <si>
    <t>Total for all areas</t>
  </si>
  <si>
    <t>Class of agglomeration</t>
  </si>
  <si>
    <t>No</t>
  </si>
  <si>
    <r>
      <rPr>
        <b/>
        <sz val="10"/>
        <rFont val="Arial"/>
        <family val="2"/>
      </rPr>
      <t>t.p.e (thousands)</t>
    </r>
  </si>
  <si>
    <t>No</t>
  </si>
  <si>
    <r>
      <rPr>
        <b/>
        <sz val="10"/>
        <rFont val="Arial"/>
        <family val="2"/>
      </rPr>
      <t>t.p.e (thousands)</t>
    </r>
  </si>
  <si>
    <t>No</t>
  </si>
  <si>
    <r>
      <rPr>
        <b/>
        <sz val="10"/>
        <rFont val="Arial"/>
        <family val="2"/>
      </rPr>
      <t>t.p.e (thousands)</t>
    </r>
  </si>
  <si>
    <r>
      <rPr>
        <sz val="10"/>
        <rFont val="Arial"/>
        <family val="0"/>
      </rPr>
      <t>from 10 000 to 15 000 p.e</t>
    </r>
  </si>
  <si>
    <r>
      <rPr>
        <sz val="10"/>
        <rFont val="Arial"/>
        <family val="0"/>
      </rPr>
      <t>More than 150 000 p.e</t>
    </r>
  </si>
  <si>
    <t>AS APPROPRIATE FOR THE APPLICATION</t>
  </si>
  <si>
    <t>PROGRAMME FOR THE IMPLEMENTATION OF ARTICLE 3</t>
  </si>
  <si>
    <t>Table 2.1a</t>
  </si>
  <si>
    <t>OF ARTICLE 5 (8)</t>
  </si>
  <si>
    <t>INVENTORY FOR COLLECTION</t>
  </si>
  <si>
    <t>A. Freshwaters and estuaries</t>
  </si>
  <si>
    <t>Number and capacity of collecting systems "deemed to be in compliance" as at 01 May 2004</t>
  </si>
  <si>
    <t>Class of agglomeration</t>
  </si>
  <si>
    <r>
      <rPr>
        <b/>
        <sz val="10"/>
        <rFont val="Arial"/>
        <family val="0"/>
      </rPr>
      <t>from 10 000 to 15 000 p.e</t>
    </r>
  </si>
  <si>
    <r>
      <rPr>
        <b/>
        <sz val="10"/>
        <rFont val="Arial"/>
        <family val="0"/>
      </rPr>
      <t>more than 150 000 p.e</t>
    </r>
  </si>
  <si>
    <t>Total for all classes</t>
  </si>
  <si>
    <t>Year</t>
  </si>
  <si>
    <t>No</t>
  </si>
  <si>
    <r>
      <rPr>
        <b/>
        <sz val="10"/>
        <rFont val="Arial"/>
        <family val="0"/>
      </rPr>
      <t>t.p.e (thousands)</t>
    </r>
  </si>
  <si>
    <t>No</t>
  </si>
  <si>
    <r>
      <rPr>
        <b/>
        <sz val="10"/>
        <rFont val="Arial"/>
        <family val="0"/>
      </rPr>
      <t>t.p.e (thousands)</t>
    </r>
  </si>
  <si>
    <t>No</t>
  </si>
  <si>
    <r>
      <rPr>
        <b/>
        <sz val="10"/>
        <rFont val="Arial"/>
        <family val="0"/>
      </rPr>
      <t>t.p.e (thousands)</t>
    </r>
  </si>
  <si>
    <t>No</t>
  </si>
  <si>
    <r>
      <rPr>
        <b/>
        <sz val="10"/>
        <rFont val="Arial"/>
        <family val="0"/>
      </rPr>
      <t>t.p.e (thousands)</t>
    </r>
  </si>
  <si>
    <t>No</t>
  </si>
  <si>
    <r>
      <rPr>
        <b/>
        <sz val="10"/>
        <rFont val="Arial"/>
        <family val="0"/>
      </rPr>
      <t>t.p.e (thousands)</t>
    </r>
  </si>
  <si>
    <t>AS APPROPRIATE FOR THE APPLICATION</t>
  </si>
  <si>
    <t>Table 2.2a</t>
  </si>
  <si>
    <t>OF ARTICLE 5 (8)</t>
  </si>
  <si>
    <t>PROGRAMME FOR THE IMPLEMENTATION of Article 3</t>
  </si>
  <si>
    <t>Collecting systems</t>
  </si>
  <si>
    <t>B. Coastal waters</t>
  </si>
  <si>
    <t>Number and capacity of collecting systems "deemed to be in compliance"  at the end of year indicated</t>
  </si>
  <si>
    <t>Class of agglomeration</t>
  </si>
  <si>
    <r>
      <rPr>
        <b/>
        <sz val="10"/>
        <rFont val="Arial"/>
        <family val="0"/>
      </rPr>
      <t>from 10 000 to 15 000 p.e</t>
    </r>
  </si>
  <si>
    <r>
      <rPr>
        <b/>
        <sz val="10"/>
        <rFont val="Arial"/>
        <family val="0"/>
      </rPr>
      <t>more than 150 000 p.e</t>
    </r>
  </si>
  <si>
    <t>Total for all classes</t>
  </si>
  <si>
    <t>year</t>
  </si>
  <si>
    <t>No</t>
  </si>
  <si>
    <r>
      <rPr>
        <b/>
        <sz val="10"/>
        <rFont val="Arial"/>
        <family val="0"/>
      </rPr>
      <t>t.p.e (thousands)</t>
    </r>
  </si>
  <si>
    <t>No</t>
  </si>
  <si>
    <r>
      <rPr>
        <b/>
        <sz val="10"/>
        <rFont val="Arial"/>
        <family val="0"/>
      </rPr>
      <t>t.p.e (thousands)</t>
    </r>
  </si>
  <si>
    <t>No</t>
  </si>
  <si>
    <r>
      <rPr>
        <b/>
        <sz val="10"/>
        <rFont val="Arial"/>
        <family val="0"/>
      </rPr>
      <t>t.p.e (thousands)</t>
    </r>
  </si>
  <si>
    <t>No</t>
  </si>
  <si>
    <r>
      <rPr>
        <b/>
        <sz val="10"/>
        <rFont val="Arial"/>
        <family val="0"/>
      </rPr>
      <t>t.p.e (thousands)</t>
    </r>
  </si>
  <si>
    <t>No</t>
  </si>
  <si>
    <r>
      <rPr>
        <b/>
        <sz val="10"/>
        <rFont val="Arial"/>
        <family val="0"/>
      </rPr>
      <t>t.p.e (thousands)</t>
    </r>
  </si>
  <si>
    <t>COLLECTING SYSTEMS</t>
  </si>
  <si>
    <t>Programme for the implementation of article 3 in sensitive areas (Article 5 (1))</t>
  </si>
  <si>
    <t>A. Freshwaters and estuaries</t>
  </si>
  <si>
    <t>Table 2.3</t>
  </si>
  <si>
    <t>Number and capacity of collecting systems "deemed to be in compliance"  at the end of the year indicated</t>
  </si>
  <si>
    <t>Class of agglomeration</t>
  </si>
  <si>
    <r>
      <rPr>
        <b/>
        <sz val="10"/>
        <rFont val="Arial"/>
        <family val="0"/>
      </rPr>
      <t>more than 150 000 p.e</t>
    </r>
  </si>
  <si>
    <t>Total for all classes</t>
  </si>
  <si>
    <t>year</t>
  </si>
  <si>
    <t>No</t>
  </si>
  <si>
    <r>
      <rPr>
        <b/>
        <sz val="10"/>
        <rFont val="Arial"/>
        <family val="0"/>
      </rPr>
      <t>t.p.e (thousands)</t>
    </r>
  </si>
  <si>
    <t>No</t>
  </si>
  <si>
    <r>
      <rPr>
        <b/>
        <sz val="10"/>
        <rFont val="Arial"/>
        <family val="0"/>
      </rPr>
      <t>t.p.e (thousands)</t>
    </r>
  </si>
  <si>
    <t>No</t>
  </si>
  <si>
    <r>
      <rPr>
        <b/>
        <sz val="10"/>
        <rFont val="Arial"/>
        <family val="0"/>
      </rPr>
      <t>t.p.e (thousands)</t>
    </r>
  </si>
  <si>
    <t>No</t>
  </si>
  <si>
    <r>
      <rPr>
        <b/>
        <sz val="10"/>
        <rFont val="Arial"/>
        <family val="0"/>
      </rPr>
      <t>t.p.e (thousands)</t>
    </r>
  </si>
  <si>
    <t>No</t>
  </si>
  <si>
    <r>
      <rPr>
        <b/>
        <sz val="10"/>
        <rFont val="Arial"/>
        <family val="0"/>
      </rPr>
      <t>t.p.e (thousands)</t>
    </r>
  </si>
  <si>
    <t>COLLECTING SYSTEMS</t>
  </si>
  <si>
    <t>Programme for the implementation of article 3 in sensitive areas (Article 5 (1))</t>
  </si>
  <si>
    <t>B. Coastal waters</t>
  </si>
  <si>
    <t>Table 2.4</t>
  </si>
  <si>
    <t>Number and capacity of collecting systems "deemed to be in compliance"  at the end of the year indicated</t>
  </si>
  <si>
    <t>Class of agglomeration</t>
  </si>
  <si>
    <r>
      <rPr>
        <b/>
        <sz val="10"/>
        <rFont val="Arial"/>
        <family val="2"/>
      </rPr>
      <t>from 10 000 to 15 000 p.e</t>
    </r>
  </si>
  <si>
    <r>
      <rPr>
        <b/>
        <sz val="10"/>
        <rFont val="Arial"/>
        <family val="2"/>
      </rPr>
      <t>more than 150 000 p.e</t>
    </r>
  </si>
  <si>
    <t>Total for all classes</t>
  </si>
  <si>
    <t>year</t>
  </si>
  <si>
    <t>No</t>
  </si>
  <si>
    <r>
      <rPr>
        <b/>
        <sz val="10"/>
        <rFont val="Arial"/>
        <family val="0"/>
      </rPr>
      <t>t.p.e (thousands)</t>
    </r>
  </si>
  <si>
    <t>No</t>
  </si>
  <si>
    <r>
      <rPr>
        <b/>
        <sz val="10"/>
        <rFont val="Arial"/>
        <family val="0"/>
      </rPr>
      <t>t.p.e (thousands)</t>
    </r>
  </si>
  <si>
    <t>No</t>
  </si>
  <si>
    <r>
      <rPr>
        <b/>
        <sz val="10"/>
        <rFont val="Arial"/>
        <family val="0"/>
      </rPr>
      <t>t.p.e (thousands)</t>
    </r>
  </si>
  <si>
    <t>No</t>
  </si>
  <si>
    <r>
      <rPr>
        <b/>
        <sz val="10"/>
        <rFont val="Arial"/>
        <family val="0"/>
      </rPr>
      <t>t.p.e (thousands)</t>
    </r>
  </si>
  <si>
    <t>No</t>
  </si>
  <si>
    <r>
      <rPr>
        <b/>
        <sz val="10"/>
        <rFont val="Arial"/>
        <family val="0"/>
      </rPr>
      <t>t.p.e (thousands)</t>
    </r>
  </si>
  <si>
    <t>AS APPROPRIATE FOR THE APPLICATION</t>
  </si>
  <si>
    <t>TREATMENT PLANTS</t>
  </si>
  <si>
    <t>OF ARTICLE 5 (8)</t>
  </si>
  <si>
    <t>Treatment as described by Articles 4 and 6</t>
  </si>
  <si>
    <t>Table 3a</t>
  </si>
  <si>
    <t>INVENTORY FOR TREATMENT</t>
  </si>
  <si>
    <t>Number and capacity of plants "deemed to be in compliance" as at 01 May 2004</t>
  </si>
  <si>
    <t>Areas of discharge</t>
  </si>
  <si>
    <t>A. Freshwaters and estuaries</t>
  </si>
  <si>
    <t>B. Coastal waters</t>
  </si>
  <si>
    <t>Total for all areas</t>
  </si>
  <si>
    <t>Class of agglomeration</t>
  </si>
  <si>
    <t>No</t>
  </si>
  <si>
    <r>
      <rPr>
        <b/>
        <sz val="8"/>
        <rFont val="Arial"/>
        <family val="2"/>
      </rPr>
      <t>t.p.e (thousands)</t>
    </r>
  </si>
  <si>
    <t>No</t>
  </si>
  <si>
    <r>
      <rPr>
        <b/>
        <sz val="8"/>
        <rFont val="Arial"/>
        <family val="2"/>
      </rPr>
      <t>t.p.e (thousands)</t>
    </r>
  </si>
  <si>
    <t>No</t>
  </si>
  <si>
    <r>
      <rPr>
        <b/>
        <sz val="8"/>
        <rFont val="Arial"/>
        <family val="2"/>
      </rPr>
      <t>t.p.e (thousands)</t>
    </r>
  </si>
  <si>
    <r>
      <rPr>
        <sz val="10"/>
        <rFont val="Arial"/>
        <family val="0"/>
      </rPr>
      <t>from 10 000 to 15 000 p.e</t>
    </r>
  </si>
  <si>
    <r>
      <rPr>
        <sz val="10"/>
        <rFont val="Arial"/>
        <family val="0"/>
      </rPr>
      <t>more than 150 000 p.e</t>
    </r>
  </si>
  <si>
    <t>No</t>
  </si>
  <si>
    <t>Name of UWWTP</t>
  </si>
  <si>
    <t>In compliance</t>
  </si>
  <si>
    <t>Not in compliance:</t>
  </si>
  <si>
    <t>Põltsamaa</t>
  </si>
  <si>
    <t>31.12.2009</t>
  </si>
  <si>
    <t>Kose</t>
  </si>
  <si>
    <t>31.12.2009</t>
  </si>
  <si>
    <t>Paldiski</t>
  </si>
  <si>
    <t>31.12.2010</t>
  </si>
  <si>
    <t>Türi</t>
  </si>
  <si>
    <t>31.12.2010</t>
  </si>
  <si>
    <t>Kohila</t>
  </si>
  <si>
    <t>31.12.2010</t>
  </si>
  <si>
    <t>Vanamõisa</t>
  </si>
  <si>
    <t>31.12.2010</t>
  </si>
  <si>
    <t>Riiska</t>
  </si>
  <si>
    <t>31.12.2010</t>
  </si>
  <si>
    <t>Otepää</t>
  </si>
  <si>
    <t>31.12.2010</t>
  </si>
  <si>
    <t>Selja</t>
  </si>
  <si>
    <t>31.12.2010</t>
  </si>
  <si>
    <t>AS APPROPRIATE FOR THE APPLICATION</t>
  </si>
  <si>
    <t>PROGRAMME FOR THE IMPLEMENTATION of ARTICLE 4</t>
  </si>
  <si>
    <t>OF ARTICLE 5 (8)</t>
  </si>
  <si>
    <t>A. Freshwaters and estuaries</t>
  </si>
  <si>
    <t>Table 3.1a</t>
  </si>
  <si>
    <t>TREATMENT PLANTS</t>
  </si>
  <si>
    <t>Number and capacity of plants "deemed to be in compliance"  at the end of the year indicated</t>
  </si>
  <si>
    <t>Class of agglomeration</t>
  </si>
  <si>
    <r>
      <rPr>
        <b/>
        <sz val="10"/>
        <rFont val="Arial"/>
        <family val="0"/>
      </rPr>
      <t>from 10 000 to 15 000 p.e</t>
    </r>
  </si>
  <si>
    <r>
      <rPr>
        <b/>
        <sz val="10"/>
        <rFont val="Arial"/>
        <family val="0"/>
      </rPr>
      <t>more than 150 000 p.e</t>
    </r>
  </si>
  <si>
    <t>Total for all classes</t>
  </si>
  <si>
    <t>year</t>
  </si>
  <si>
    <t>No</t>
  </si>
  <si>
    <r>
      <rPr>
        <b/>
        <sz val="10"/>
        <rFont val="Arial"/>
        <family val="0"/>
      </rPr>
      <t>t.p.e (thousands)</t>
    </r>
  </si>
  <si>
    <t>No</t>
  </si>
  <si>
    <r>
      <rPr>
        <b/>
        <sz val="10"/>
        <rFont val="Arial"/>
        <family val="0"/>
      </rPr>
      <t>t.p.e (thousands)</t>
    </r>
  </si>
  <si>
    <t>No</t>
  </si>
  <si>
    <r>
      <rPr>
        <b/>
        <sz val="10"/>
        <rFont val="Arial"/>
        <family val="0"/>
      </rPr>
      <t>t.p.e (thousands)</t>
    </r>
  </si>
  <si>
    <t>No</t>
  </si>
  <si>
    <r>
      <rPr>
        <b/>
        <sz val="10"/>
        <rFont val="Arial"/>
        <family val="0"/>
      </rPr>
      <t>t.p.e (thousands)</t>
    </r>
  </si>
  <si>
    <t>No</t>
  </si>
  <si>
    <r>
      <rPr>
        <b/>
        <sz val="10"/>
        <rFont val="Arial"/>
        <family val="0"/>
      </rPr>
      <t>t.p.e (thousands)</t>
    </r>
  </si>
  <si>
    <t>AS APPROPRIATE FOR THE APPLICATION</t>
  </si>
  <si>
    <t>Programme for the implementation of article 4</t>
  </si>
  <si>
    <t>OF ARTICLE 5 (8)</t>
  </si>
  <si>
    <t>B. Coastal waters</t>
  </si>
  <si>
    <t>Table 3.2 a</t>
  </si>
  <si>
    <t>TREATMENT PLANTS</t>
  </si>
  <si>
    <t>Number and capacity of plants "deemed to be in compliance"  at the end of the year indicated</t>
  </si>
  <si>
    <t>Class of agglomeration</t>
  </si>
  <si>
    <r>
      <rPr>
        <b/>
        <sz val="10"/>
        <rFont val="Arial"/>
        <family val="0"/>
      </rPr>
      <t>from 10 000 to 15 000 p.e</t>
    </r>
  </si>
  <si>
    <r>
      <rPr>
        <b/>
        <sz val="10"/>
        <rFont val="Arial"/>
        <family val="0"/>
      </rPr>
      <t>more than 150 000 p.e</t>
    </r>
  </si>
  <si>
    <t>Total for all classes</t>
  </si>
  <si>
    <t>year</t>
  </si>
  <si>
    <t>No</t>
  </si>
  <si>
    <r>
      <rPr>
        <b/>
        <sz val="10"/>
        <rFont val="Arial"/>
        <family val="0"/>
      </rPr>
      <t>t.p.e (thousands)</t>
    </r>
  </si>
  <si>
    <t>No</t>
  </si>
  <si>
    <r>
      <rPr>
        <b/>
        <sz val="10"/>
        <rFont val="Arial"/>
        <family val="0"/>
      </rPr>
      <t>t.p.e (thousands)</t>
    </r>
  </si>
  <si>
    <t>No</t>
  </si>
  <si>
    <r>
      <rPr>
        <b/>
        <sz val="10"/>
        <rFont val="Arial"/>
        <family val="0"/>
      </rPr>
      <t>t.p.e (thousands)</t>
    </r>
  </si>
  <si>
    <t>No</t>
  </si>
  <si>
    <r>
      <rPr>
        <b/>
        <sz val="10"/>
        <rFont val="Arial"/>
        <family val="0"/>
      </rPr>
      <t>t.p.e (thousands)</t>
    </r>
  </si>
  <si>
    <t>No</t>
  </si>
  <si>
    <r>
      <rPr>
        <b/>
        <sz val="10"/>
        <rFont val="Arial"/>
        <family val="0"/>
      </rPr>
      <t>t.p.e (thousands)</t>
    </r>
  </si>
  <si>
    <t>TREATMENT PLANTS</t>
  </si>
  <si>
    <t>Programme for the implementation of article 4 in sensitive areas</t>
  </si>
  <si>
    <t>A. Freshwaters and estuaries</t>
  </si>
  <si>
    <t>Table 3.3</t>
  </si>
  <si>
    <t>Number and capacity of plants "deemed to be in compliance"  at the end of the year indicated</t>
  </si>
  <si>
    <t>Class of agglomeration</t>
  </si>
  <si>
    <r>
      <rPr>
        <b/>
        <sz val="10"/>
        <rFont val="Arial"/>
        <family val="0"/>
      </rPr>
      <t>from 10 000 to 15 000 p.e</t>
    </r>
  </si>
  <si>
    <r>
      <rPr>
        <b/>
        <sz val="10"/>
        <rFont val="Arial"/>
        <family val="0"/>
      </rPr>
      <t>more than 150 000 p.e</t>
    </r>
  </si>
  <si>
    <t>Total for all classes</t>
  </si>
  <si>
    <t>year</t>
  </si>
  <si>
    <t>No</t>
  </si>
  <si>
    <r>
      <rPr>
        <b/>
        <sz val="10"/>
        <rFont val="Arial"/>
        <family val="0"/>
      </rPr>
      <t>t.p.e (thousands)</t>
    </r>
  </si>
  <si>
    <t>No</t>
  </si>
  <si>
    <r>
      <rPr>
        <b/>
        <sz val="10"/>
        <rFont val="Arial"/>
        <family val="0"/>
      </rPr>
      <t>t.p.e (thousands)</t>
    </r>
  </si>
  <si>
    <t>No</t>
  </si>
  <si>
    <r>
      <rPr>
        <b/>
        <sz val="10"/>
        <rFont val="Arial"/>
        <family val="0"/>
      </rPr>
      <t>t.p.e (thousands)</t>
    </r>
  </si>
  <si>
    <t>No</t>
  </si>
  <si>
    <r>
      <rPr>
        <b/>
        <sz val="10"/>
        <rFont val="Arial"/>
        <family val="0"/>
      </rPr>
      <t>t.p.e (thousands)</t>
    </r>
  </si>
  <si>
    <t>No</t>
  </si>
  <si>
    <r>
      <rPr>
        <b/>
        <sz val="10"/>
        <rFont val="Arial"/>
        <family val="0"/>
      </rPr>
      <t>t.p.e (thousands)</t>
    </r>
  </si>
  <si>
    <t>TREATMENT PLANTS</t>
  </si>
  <si>
    <t>Programme for the implementation of article 4 in sensitive areas</t>
  </si>
  <si>
    <t>Table 3.4</t>
  </si>
  <si>
    <t>B. Coastal waters</t>
  </si>
  <si>
    <t>Number and capacity of plants "deemed to be in compliance"  at the end of the year indicated</t>
  </si>
  <si>
    <t>Class of agglomeration</t>
  </si>
  <si>
    <r>
      <rPr>
        <b/>
        <sz val="10"/>
        <rFont val="Arial"/>
        <family val="0"/>
      </rPr>
      <t>from 10 000 to 15 000 p.e</t>
    </r>
  </si>
  <si>
    <r>
      <rPr>
        <b/>
        <sz val="10"/>
        <rFont val="Arial"/>
        <family val="0"/>
      </rPr>
      <t>more than 150 000 p.e</t>
    </r>
  </si>
  <si>
    <t>Total for all classes</t>
  </si>
  <si>
    <t>year</t>
  </si>
  <si>
    <t>No</t>
  </si>
  <si>
    <r>
      <rPr>
        <b/>
        <sz val="10"/>
        <rFont val="Arial"/>
        <family val="0"/>
      </rPr>
      <t>t.p.e (thousands)</t>
    </r>
  </si>
  <si>
    <t>No</t>
  </si>
  <si>
    <r>
      <rPr>
        <b/>
        <sz val="10"/>
        <rFont val="Arial"/>
        <family val="0"/>
      </rPr>
      <t>t.p.e (thousands)</t>
    </r>
  </si>
  <si>
    <t>No</t>
  </si>
  <si>
    <r>
      <rPr>
        <b/>
        <sz val="10"/>
        <rFont val="Arial"/>
        <family val="0"/>
      </rPr>
      <t>t.p.e (thousands)</t>
    </r>
  </si>
  <si>
    <t>No</t>
  </si>
  <si>
    <r>
      <rPr>
        <b/>
        <sz val="10"/>
        <rFont val="Arial"/>
        <family val="0"/>
      </rPr>
      <t>t.p.e (thousands)</t>
    </r>
  </si>
  <si>
    <t>No</t>
  </si>
  <si>
    <r>
      <rPr>
        <b/>
        <sz val="10"/>
        <rFont val="Arial"/>
        <family val="0"/>
      </rPr>
      <t>t.p.e (thousands)</t>
    </r>
  </si>
  <si>
    <t>INVENTORY FOR TREATMENT</t>
  </si>
  <si>
    <t>TREATMENT PLANTS</t>
  </si>
  <si>
    <t>Table 4 (a)</t>
  </si>
  <si>
    <t>ARTICLE 5 (2)</t>
  </si>
  <si>
    <r>
      <rPr>
        <b/>
        <sz val="10"/>
        <rFont val="Arial"/>
        <family val="2"/>
      </rPr>
      <t>Treatment as described by Article 5 (2)</t>
    </r>
  </si>
  <si>
    <t>Number and capacity of plants "deemed to be in compliance" as at 01 May 2004</t>
  </si>
  <si>
    <t>Areas of discharge</t>
  </si>
  <si>
    <t>A. Freshwaters and estuaries</t>
  </si>
  <si>
    <t>B. Coastal waters</t>
  </si>
  <si>
    <t>Total for all areas</t>
  </si>
  <si>
    <t>Class of agglomeration</t>
  </si>
  <si>
    <t>No</t>
  </si>
  <si>
    <r>
      <rPr>
        <b/>
        <sz val="10"/>
        <rFont val="Arial"/>
        <family val="0"/>
      </rPr>
      <t>t.p.e (thousands)</t>
    </r>
  </si>
  <si>
    <t>No</t>
  </si>
  <si>
    <r>
      <rPr>
        <b/>
        <sz val="10"/>
        <rFont val="Arial"/>
        <family val="0"/>
      </rPr>
      <t>t.p.e (thousands)</t>
    </r>
  </si>
  <si>
    <t>No</t>
  </si>
  <si>
    <r>
      <rPr>
        <b/>
        <sz val="10"/>
        <rFont val="Arial"/>
        <family val="0"/>
      </rPr>
      <t>t.p.e (thousands)</t>
    </r>
  </si>
  <si>
    <r>
      <rPr>
        <sz val="10"/>
        <rFont val="Arial"/>
        <family val="2"/>
      </rPr>
      <t>from 10 000 to 15 000 p.e</t>
    </r>
  </si>
  <si>
    <r>
      <rPr>
        <sz val="10"/>
        <rFont val="Arial"/>
        <family val="2"/>
      </rPr>
      <t>more than 150 000 p.e</t>
    </r>
  </si>
  <si>
    <t>Not in compliance:</t>
  </si>
  <si>
    <t>Name of UWWTP</t>
  </si>
  <si>
    <t>Will be in compliance:</t>
  </si>
  <si>
    <t>Haapsalu</t>
  </si>
  <si>
    <t>31.12.2009</t>
  </si>
  <si>
    <t>Kohtla-Järve</t>
  </si>
  <si>
    <t>31.06.2009</t>
  </si>
  <si>
    <t>Tallinn</t>
  </si>
  <si>
    <t>31.12.2006</t>
  </si>
  <si>
    <t>Võru</t>
  </si>
  <si>
    <t>31.12.2010</t>
  </si>
  <si>
    <t>Põltsamaa</t>
  </si>
  <si>
    <t>31.12.2009</t>
  </si>
  <si>
    <t>Ahtme</t>
  </si>
  <si>
    <t>31.06.2009</t>
  </si>
  <si>
    <t>Tüma</t>
  </si>
  <si>
    <t>31.12.2009</t>
  </si>
  <si>
    <t>Männimäe</t>
  </si>
  <si>
    <t>31.12.2009</t>
  </si>
  <si>
    <t>TREATMENT PLANTS</t>
  </si>
  <si>
    <t>PROGRAMME FOR THE IMPLEMENTATION of ARTICLE 5 (2) IN SENSITIVE AREAS</t>
  </si>
  <si>
    <t>A. Freshwaters and estuaries</t>
  </si>
  <si>
    <t>Table 4.1</t>
  </si>
  <si>
    <t>Number and capacity of plants "deemed to be in compliance"  at the end of the year indicated</t>
  </si>
  <si>
    <t>Class of agglomeration</t>
  </si>
  <si>
    <r>
      <rPr>
        <b/>
        <sz val="10"/>
        <rFont val="Arial"/>
        <family val="0"/>
      </rPr>
      <t>from 10 000 to 15 000 p.e</t>
    </r>
  </si>
  <si>
    <r>
      <rPr>
        <b/>
        <sz val="10"/>
        <rFont val="Arial"/>
        <family val="0"/>
      </rPr>
      <t>more than 150 000 p.e</t>
    </r>
  </si>
  <si>
    <t>Total for all classes</t>
  </si>
  <si>
    <t>year</t>
  </si>
  <si>
    <t>No</t>
  </si>
  <si>
    <r>
      <rPr>
        <b/>
        <sz val="10"/>
        <rFont val="Arial"/>
        <family val="2"/>
      </rPr>
      <t>t.p.e (thousands)</t>
    </r>
  </si>
  <si>
    <t>No</t>
  </si>
  <si>
    <r>
      <rPr>
        <b/>
        <sz val="10"/>
        <rFont val="Arial"/>
        <family val="2"/>
      </rPr>
      <t>t.p.e (thousands)</t>
    </r>
  </si>
  <si>
    <t>No</t>
  </si>
  <si>
    <r>
      <rPr>
        <b/>
        <sz val="10"/>
        <rFont val="Arial"/>
        <family val="2"/>
      </rPr>
      <t>t.p.e (thousands)</t>
    </r>
  </si>
  <si>
    <t>No</t>
  </si>
  <si>
    <r>
      <rPr>
        <b/>
        <sz val="10"/>
        <rFont val="Arial"/>
        <family val="2"/>
      </rPr>
      <t>t.p.e (thousands)</t>
    </r>
  </si>
  <si>
    <t>AS APPROPRIATE FOR THE APPLICATION</t>
  </si>
  <si>
    <t xml:space="preserve">PROGRAMME FOR THE IMPLEMENTATION of ARTICLE 5 (2) </t>
  </si>
  <si>
    <t>OF ARTICLE 5 (8)</t>
  </si>
  <si>
    <t>A. Freshwaters and estuaries</t>
  </si>
  <si>
    <t>Table 4.1a</t>
  </si>
  <si>
    <t>TREATMENT PLANTS</t>
  </si>
  <si>
    <t>Number and capacity of plants "deemed to be in compliance"  at the end of the year indicated</t>
  </si>
  <si>
    <t>Class of agglomeration</t>
  </si>
  <si>
    <r>
      <rPr>
        <b/>
        <sz val="10"/>
        <rFont val="Arial"/>
        <family val="0"/>
      </rPr>
      <t>from 10 000 to 15 000 p.e</t>
    </r>
  </si>
  <si>
    <r>
      <rPr>
        <b/>
        <sz val="10"/>
        <rFont val="Arial"/>
        <family val="0"/>
      </rPr>
      <t>more than 150 000 p.e</t>
    </r>
  </si>
  <si>
    <t>Total for all classes</t>
  </si>
  <si>
    <t>year</t>
  </si>
  <si>
    <t>No</t>
  </si>
  <si>
    <r>
      <rPr>
        <b/>
        <sz val="10"/>
        <rFont val="Arial"/>
        <family val="2"/>
      </rPr>
      <t>t.p.e (thousands)</t>
    </r>
  </si>
  <si>
    <t>No</t>
  </si>
  <si>
    <r>
      <rPr>
        <b/>
        <sz val="10"/>
        <rFont val="Arial"/>
        <family val="2"/>
      </rPr>
      <t>t.p.e (thousands)</t>
    </r>
  </si>
  <si>
    <t>No</t>
  </si>
  <si>
    <r>
      <rPr>
        <b/>
        <sz val="10"/>
        <rFont val="Arial"/>
        <family val="2"/>
      </rPr>
      <t>t.p.e (thousands)</t>
    </r>
  </si>
  <si>
    <t>No</t>
  </si>
  <si>
    <r>
      <rPr>
        <b/>
        <sz val="10"/>
        <rFont val="Arial"/>
        <family val="2"/>
      </rPr>
      <t>t.p.e (thousands)</t>
    </r>
  </si>
  <si>
    <t>Treatment plants</t>
  </si>
  <si>
    <t>Programme for the implementation of article 5 (2) in sensitive areas</t>
  </si>
  <si>
    <t>B. Coastal waters</t>
  </si>
  <si>
    <t>Table 4.2</t>
  </si>
  <si>
    <t>Number and capacity of plants "deemed to be in compliance"  at the end of the year indicated</t>
  </si>
  <si>
    <t>Class of agglomeration</t>
  </si>
  <si>
    <r>
      <rPr>
        <b/>
        <sz val="10"/>
        <rFont val="Arial"/>
        <family val="0"/>
      </rPr>
      <t>from 10 000 to 15 000 p.e</t>
    </r>
  </si>
  <si>
    <r>
      <rPr>
        <b/>
        <sz val="10"/>
        <rFont val="Arial"/>
        <family val="0"/>
      </rPr>
      <t>more than 150 000 p.e</t>
    </r>
  </si>
  <si>
    <t>Total for all classes</t>
  </si>
  <si>
    <t>year</t>
  </si>
  <si>
    <t>No</t>
  </si>
  <si>
    <r>
      <rPr>
        <b/>
        <sz val="10"/>
        <rFont val="Arial"/>
        <family val="2"/>
      </rPr>
      <t>t.p.e (thousands)</t>
    </r>
  </si>
  <si>
    <t>No</t>
  </si>
  <si>
    <r>
      <rPr>
        <b/>
        <sz val="10"/>
        <rFont val="Arial"/>
        <family val="2"/>
      </rPr>
      <t>t.p.e (thousands)</t>
    </r>
  </si>
  <si>
    <t>No</t>
  </si>
  <si>
    <r>
      <rPr>
        <b/>
        <sz val="10"/>
        <rFont val="Arial"/>
        <family val="2"/>
      </rPr>
      <t>t.p.e (thousands)</t>
    </r>
  </si>
  <si>
    <t>No</t>
  </si>
  <si>
    <r>
      <rPr>
        <b/>
        <sz val="10"/>
        <rFont val="Arial"/>
        <family val="2"/>
      </rPr>
      <t>t.p.e (thousands)</t>
    </r>
  </si>
  <si>
    <t>AS APPROPRIATE FOR THE APPLICATION</t>
  </si>
  <si>
    <t>OF ARTICLE 5 (8)</t>
  </si>
  <si>
    <t>B. Coastal waters</t>
  </si>
  <si>
    <t>Table 4.2a</t>
  </si>
  <si>
    <t>TREATMENT PLANTS</t>
  </si>
  <si>
    <t>Number and capacity of plants "deemed to be in compliance"  at the end of the year indicated</t>
  </si>
  <si>
    <t>Class of agglomeration</t>
  </si>
  <si>
    <r>
      <rPr>
        <b/>
        <sz val="10"/>
        <rFont val="Arial"/>
        <family val="0"/>
      </rPr>
      <t>from 10 000 to 15 000 p.e</t>
    </r>
  </si>
  <si>
    <r>
      <rPr>
        <b/>
        <sz val="10"/>
        <rFont val="Arial"/>
        <family val="0"/>
      </rPr>
      <t>from 15 to 150 000 p.e</t>
    </r>
  </si>
  <si>
    <r>
      <rPr>
        <b/>
        <sz val="10"/>
        <rFont val="Arial"/>
        <family val="0"/>
      </rPr>
      <t>more than 150 000 p.e</t>
    </r>
  </si>
  <si>
    <t>Total for all classes</t>
  </si>
  <si>
    <t>year</t>
  </si>
  <si>
    <t>No</t>
  </si>
  <si>
    <r>
      <rPr>
        <b/>
        <sz val="10"/>
        <rFont val="Arial"/>
        <family val="2"/>
      </rPr>
      <t>t.p.e (thousands)</t>
    </r>
  </si>
  <si>
    <t>No</t>
  </si>
  <si>
    <r>
      <rPr>
        <b/>
        <sz val="10"/>
        <rFont val="Arial"/>
        <family val="2"/>
      </rPr>
      <t>t.p.e (thousands)</t>
    </r>
  </si>
  <si>
    <t>No</t>
  </si>
  <si>
    <r>
      <rPr>
        <b/>
        <sz val="10"/>
        <rFont val="Arial"/>
        <family val="2"/>
      </rPr>
      <t>t.p.e (thousands)</t>
    </r>
  </si>
  <si>
    <t>No</t>
  </si>
  <si>
    <r>
      <rPr>
        <b/>
        <sz val="10"/>
        <rFont val="Arial"/>
        <family val="2"/>
      </rPr>
      <t>t.p.e (thousands)</t>
    </r>
  </si>
  <si>
    <t>SLUDGE</t>
  </si>
  <si>
    <t xml:space="preserve">Programme for the implementation of article 14 </t>
  </si>
  <si>
    <t>Table 6</t>
  </si>
  <si>
    <t>Position as at 01 May 2004</t>
  </si>
  <si>
    <t>Discharge</t>
  </si>
  <si>
    <t>Sludge discharged into surface waters</t>
  </si>
  <si>
    <t>Sludge reused</t>
  </si>
  <si>
    <t>Sludge disposed</t>
  </si>
  <si>
    <t>Year</t>
  </si>
  <si>
    <t>Pipelines</t>
  </si>
  <si>
    <t>Ships</t>
  </si>
  <si>
    <t>Others</t>
  </si>
  <si>
    <t>Soil and agriculture</t>
  </si>
  <si>
    <t>Others</t>
  </si>
  <si>
    <t>Landfill</t>
  </si>
  <si>
    <t>Incineration</t>
  </si>
  <si>
    <t>Others</t>
  </si>
  <si>
    <t>Quantity</t>
  </si>
  <si>
    <t>Costs</t>
  </si>
  <si>
    <t>Quantity</t>
  </si>
  <si>
    <t>Costs</t>
  </si>
  <si>
    <t>Quantity</t>
  </si>
  <si>
    <t>Costs</t>
  </si>
  <si>
    <t>Quantity</t>
  </si>
  <si>
    <t>Costs</t>
  </si>
  <si>
    <t>Quantity</t>
  </si>
  <si>
    <t>Costs</t>
  </si>
  <si>
    <t>Model Table 2: Inventory and status of food-processing industries falling under the requirements on the Directive 91/271(EEC)</t>
  </si>
  <si>
    <t>No.</t>
  </si>
  <si>
    <t>ID of food-processing industrial plant</t>
  </si>
  <si>
    <t>Name of the plant</t>
  </si>
  <si>
    <r>
      <rPr>
        <b/>
        <sz val="10"/>
        <rFont val="Times New Roman"/>
        <family val="1"/>
      </rPr>
      <t>Generated load/ organic design capacity, p.e.</t>
    </r>
  </si>
  <si>
    <t>Description of the     status of the        collecting system</t>
  </si>
  <si>
    <t>Description of treatment level</t>
  </si>
  <si>
    <t>Description of permit system and emission limit values</t>
  </si>
  <si>
    <t>Capital investments planned</t>
  </si>
  <si>
    <r>
      <rPr>
        <b/>
        <sz val="10"/>
        <rFont val="Times New Roman"/>
        <family val="1"/>
      </rPr>
      <t>Name of EU fund planned tu use</t>
    </r>
  </si>
  <si>
    <t>1. Milk processing sector</t>
  </si>
  <si>
    <t>TM0607</t>
  </si>
  <si>
    <r>
      <rPr>
        <sz val="10"/>
        <rFont val="Times New Roman"/>
        <family val="1"/>
      </rPr>
      <t xml:space="preserve">Valio Eesti AS, Laeva Meierei </t>
    </r>
  </si>
  <si>
    <t>5800 / 7000</t>
  </si>
  <si>
    <t>good</t>
  </si>
  <si>
    <t>more stringent treatment</t>
  </si>
  <si>
    <t>Issuer - Tartumaa Keskkonnateenistus</t>
  </si>
  <si>
    <t>Date of issue - 14.10.2002</t>
  </si>
  <si>
    <r>
      <rPr>
        <sz val="10"/>
        <rFont val="Times New Roman"/>
        <family val="1"/>
      </rPr>
      <t>Valid thru - 14.10.2007</t>
    </r>
  </si>
  <si>
    <r>
      <rPr>
        <sz val="10"/>
        <color indexed="8"/>
        <rFont val="Times New Roman"/>
        <family val="1"/>
      </rPr>
      <t>BOD7 - 25 mg/l; COD - 250 mg/l; Suspended solids - 35 mg/l; Ptot - 2 mg/l</t>
    </r>
  </si>
  <si>
    <t>JA0201</t>
  </si>
  <si>
    <t>Piimaühistu E-Piim Järva-Jaani Meierei</t>
  </si>
  <si>
    <t>6700 / 5500</t>
  </si>
  <si>
    <t>very good</t>
  </si>
  <si>
    <t>secondary treatment</t>
  </si>
  <si>
    <t>Issuer - Järvamaa Keskkonnateenistus</t>
  </si>
  <si>
    <t>Date of issue - 01.11.2003</t>
  </si>
  <si>
    <r>
      <rPr>
        <sz val="10"/>
        <rFont val="Times New Roman"/>
        <family val="1"/>
      </rPr>
      <t>Valid thru - 30.06.2004</t>
    </r>
  </si>
  <si>
    <r>
      <rPr>
        <sz val="10"/>
        <color indexed="8"/>
        <rFont val="Times New Roman"/>
        <family val="1"/>
      </rPr>
      <t>BOD7 - 150 mg/l; Suspended solids - 70 mg/l; Ptot - 7 mg/l</t>
    </r>
  </si>
  <si>
    <t>Issuer - Järvamaa Keskkonnateenistus</t>
  </si>
  <si>
    <t>Date of issue - 01.07.2004</t>
  </si>
  <si>
    <r>
      <rPr>
        <sz val="10"/>
        <rFont val="Times New Roman"/>
        <family val="1"/>
      </rPr>
      <t>Valid thru - 01.07.2009</t>
    </r>
  </si>
  <si>
    <r>
      <rPr>
        <sz val="10"/>
        <color indexed="8"/>
        <rFont val="Times New Roman"/>
        <family val="1"/>
      </rPr>
      <t>BOD7 - 15 mg/l; COD - 125 mg/l; Suspended solids - 25 mg/l; Ptot - 1,5 mg/l</t>
    </r>
  </si>
  <si>
    <t>VO0205</t>
  </si>
  <si>
    <t>Võru Juust AS</t>
  </si>
  <si>
    <t>16800 / 23300</t>
  </si>
  <si>
    <t>fully operational</t>
  </si>
  <si>
    <t>more stringent treatment</t>
  </si>
  <si>
    <r>
      <rPr>
        <sz val="10"/>
        <color indexed="8"/>
        <rFont val="Times New Roman"/>
        <family val="1"/>
      </rPr>
      <t>BOD7 - 15 mg/l; COD - 250 mg/l; Suspended solids - 15 mg/l; Ptot - 2 mg/l</t>
    </r>
  </si>
  <si>
    <r>
      <rPr>
        <sz val="10"/>
        <color indexed="8"/>
        <rFont val="Times New Roman"/>
        <family val="1"/>
      </rPr>
      <t>BOD7 - 15 mg/l; COD - 125 mg/l; Suspended solids - 25 mg/l; Ptot - 1,5 mg/l</t>
    </r>
  </si>
  <si>
    <t>Issuer - Võrumaa Keskkonnateenistus</t>
  </si>
  <si>
    <t>Date of issue - 30.12.1999</t>
  </si>
  <si>
    <r>
      <rPr>
        <sz val="10"/>
        <rFont val="Times New Roman"/>
        <family val="1"/>
      </rPr>
      <t xml:space="preserve">Valid thru - 31.12.2004 </t>
    </r>
  </si>
  <si>
    <t>2. Food industry</t>
  </si>
  <si>
    <t>RA0127</t>
  </si>
  <si>
    <t>Salutaguse Pärmitehas AS</t>
  </si>
  <si>
    <r>
      <rPr>
        <sz val="10"/>
        <color indexed="8"/>
        <rFont val="Times New Roman"/>
        <family val="1"/>
      </rPr>
      <t>120500 / 30000</t>
    </r>
  </si>
  <si>
    <t>fully operational</t>
  </si>
  <si>
    <t>more stringent treatment</t>
  </si>
  <si>
    <r>
      <rPr>
        <sz val="10"/>
        <color indexed="8"/>
        <rFont val="Times New Roman"/>
        <family val="1"/>
      </rPr>
      <t>BOD7 - 50 mg/l; Suspended solids - 50 mg/l; Ptot - 5 mg/l; Ntot - 50 mg/l</t>
    </r>
  </si>
  <si>
    <t>Issuer - Raplamaa Keskkonnateenistus</t>
  </si>
  <si>
    <t>Date of issue - 01.04.2000</t>
  </si>
  <si>
    <r>
      <rPr>
        <sz val="10"/>
        <rFont val="Times New Roman"/>
        <family val="1"/>
      </rPr>
      <t>Valid thru - 31.03.2005</t>
    </r>
  </si>
  <si>
    <t>CAPITAL INVESTMENT</t>
  </si>
  <si>
    <t>PROGRAMME FOR THE IMPLEMENTATION OF THE DIRECTIVE 91/271/EEC</t>
  </si>
  <si>
    <t>Total amounts (in millions of Euros) and nature of the investment programme</t>
  </si>
  <si>
    <t>Table 7</t>
  </si>
  <si>
    <t>Cumulative investments, as calculated from 31 December 2005 at 2005 prices</t>
  </si>
  <si>
    <t>Nature of the investments concerned</t>
  </si>
  <si>
    <t>Article 3</t>
  </si>
  <si>
    <t>Articles 4, 5, 6, 7 and 14</t>
  </si>
  <si>
    <t>Period covered</t>
  </si>
  <si>
    <t>Collecting systems</t>
  </si>
  <si>
    <t>Investments costs for urban waste water treatment plants, sludge treatment plants and disposal plants</t>
  </si>
  <si>
    <r>
      <rPr>
        <sz val="10"/>
        <rFont val="Arial"/>
        <family val="0"/>
      </rPr>
      <t>2000-2010 (2000-10000 p.e)</t>
    </r>
  </si>
  <si>
    <r>
      <rPr>
        <sz val="10"/>
        <rFont val="Arial"/>
        <family val="0"/>
      </rPr>
      <t>2000-2009 (more than 10000 p.e)</t>
    </r>
  </si>
  <si>
    <r>
      <rPr>
        <sz val="10"/>
        <rFont val="Arial"/>
        <family val="0"/>
      </rPr>
      <t>from 2000 to 10 000 p.e</t>
    </r>
  </si>
  <si>
    <r>
      <rPr>
        <sz val="10"/>
        <rFont val="Arial"/>
        <family val="0"/>
      </rPr>
      <t>from 15 000 to 150 000 p.e</t>
    </r>
  </si>
  <si>
    <t>from 2000 to 10 000 p.e</t>
  </si>
  <si>
    <t>from 15 000 to 150 000 p.e</t>
  </si>
  <si>
    <t>from 10 000 to 15 000 p.e</t>
  </si>
  <si>
    <r>
      <rPr>
        <b/>
        <sz val="10"/>
        <rFont val="Arial"/>
        <family val="0"/>
      </rPr>
      <t>from 15 000 to 150 000 p.e</t>
    </r>
  </si>
  <si>
    <t xml:space="preserve">Programme for the implementation of article 5 (2) 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</si>
</sst>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dd/mm/yyyy"/>
    <numFmt numFmtId="166" formatCode="0.000"/>
    <numFmt numFmtId="167" formatCode="0.0000000"/>
  </numFmts>
  <fonts count="23">
    <font>
      <sz val="10"/>
      <name val="Arial"/>
      <family val="0"/>
    </font>
    <font>
      <sz val="10"/>
      <name val="MS Sans Serif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8"/>
      <name val="Times New Roman"/>
      <family val="1"/>
    </font>
    <font>
      <b/>
      <sz val="10"/>
      <color indexed="48"/>
      <name val="Times New Roman"/>
      <family val="1"/>
    </font>
    <font>
      <sz val="10"/>
      <color indexed="48"/>
      <name val="Times New Roman"/>
      <family val="1"/>
    </font>
    <font>
      <b/>
      <sz val="10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/>
    </xf>
    <xf numFmtId="0" fontId="0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0" fontId="0" fillId="0" borderId="7" xfId="0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5" fillId="0" borderId="7" xfId="0" applyNumberFormat="1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 wrapText="1"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1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166" fontId="6" fillId="0" borderId="0" xfId="0" applyNumberFormat="1" applyFont="1" applyBorder="1" applyAlignment="1">
      <alignment/>
    </xf>
    <xf numFmtId="164" fontId="17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center"/>
    </xf>
    <xf numFmtId="1" fontId="17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7" fontId="6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/>
    </xf>
    <xf numFmtId="0" fontId="0" fillId="0" borderId="7" xfId="0" applyFont="1" applyBorder="1" applyAlignment="1">
      <alignment/>
    </xf>
    <xf numFmtId="0" fontId="0" fillId="0" borderId="7" xfId="0" applyFont="1" applyFill="1" applyBorder="1" applyAlignment="1">
      <alignment horizontal="center"/>
    </xf>
    <xf numFmtId="164" fontId="0" fillId="0" borderId="7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164" fontId="0" fillId="0" borderId="7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4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top"/>
    </xf>
    <xf numFmtId="0" fontId="0" fillId="0" borderId="7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0" fontId="21" fillId="0" borderId="7" xfId="0" applyFont="1" applyBorder="1" applyAlignment="1">
      <alignment horizontal="center"/>
    </xf>
    <xf numFmtId="164" fontId="21" fillId="0" borderId="7" xfId="0" applyNumberFormat="1" applyFont="1" applyFill="1" applyBorder="1" applyAlignment="1">
      <alignment horizontal="center"/>
    </xf>
    <xf numFmtId="164" fontId="21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0" fillId="0" borderId="7" xfId="0" applyFont="1" applyBorder="1" applyAlignment="1">
      <alignment horizontal="center"/>
    </xf>
    <xf numFmtId="0" fontId="20" fillId="0" borderId="7" xfId="0" applyFont="1" applyBorder="1" applyAlignment="1">
      <alignment/>
    </xf>
    <xf numFmtId="164" fontId="20" fillId="0" borderId="7" xfId="0" applyNumberFormat="1" applyFont="1" applyFill="1" applyBorder="1" applyAlignment="1">
      <alignment horizontal="center"/>
    </xf>
    <xf numFmtId="164" fontId="22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right"/>
    </xf>
    <xf numFmtId="0" fontId="20" fillId="0" borderId="7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0" fontId="20" fillId="0" borderId="7" xfId="0" applyFont="1" applyFill="1" applyBorder="1" applyAlignment="1">
      <alignment/>
    </xf>
    <xf numFmtId="0" fontId="0" fillId="0" borderId="7" xfId="0" applyFont="1" applyBorder="1" applyAlignment="1">
      <alignment horizontal="center"/>
    </xf>
    <xf numFmtId="1" fontId="0" fillId="0" borderId="7" xfId="0" applyNumberFormat="1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top" wrapText="1"/>
    </xf>
    <xf numFmtId="164" fontId="0" fillId="0" borderId="7" xfId="0" applyNumberFormat="1" applyFont="1" applyFill="1" applyBorder="1" applyAlignment="1">
      <alignment horizontal="center" vertical="top"/>
    </xf>
    <xf numFmtId="164" fontId="0" fillId="0" borderId="0" xfId="0" applyNumberFormat="1" applyFont="1" applyBorder="1" applyAlignment="1">
      <alignment/>
    </xf>
    <xf numFmtId="0" fontId="0" fillId="0" borderId="7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/>
    </xf>
    <xf numFmtId="0" fontId="0" fillId="0" borderId="7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7" xfId="0" applyFont="1" applyBorder="1" applyAlignment="1">
      <alignment/>
    </xf>
    <xf numFmtId="49" fontId="0" fillId="0" borderId="7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0" fontId="0" fillId="0" borderId="7" xfId="0" applyFont="1" applyFill="1" applyBorder="1" applyAlignment="1">
      <alignment/>
    </xf>
    <xf numFmtId="0" fontId="2" fillId="0" borderId="4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 horizontal="center" wrapText="1"/>
    </xf>
    <xf numFmtId="0" fontId="0" fillId="0" borderId="7" xfId="0" applyFont="1" applyBorder="1" applyAlignment="1">
      <alignment horizontal="left"/>
    </xf>
    <xf numFmtId="0" fontId="6" fillId="0" borderId="29" xfId="0" applyFont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30" xfId="0" applyFont="1" applyBorder="1" applyAlignment="1">
      <alignment/>
    </xf>
    <xf numFmtId="0" fontId="6" fillId="0" borderId="30" xfId="0" applyFont="1" applyFill="1" applyBorder="1" applyAlignment="1">
      <alignment horizontal="center"/>
    </xf>
    <xf numFmtId="0" fontId="6" fillId="0" borderId="30" xfId="19" applyFont="1" applyFill="1" applyBorder="1">
      <alignment/>
      <protection/>
    </xf>
    <xf numFmtId="1" fontId="6" fillId="0" borderId="30" xfId="0" applyNumberFormat="1" applyFont="1" applyFill="1" applyBorder="1" applyAlignment="1">
      <alignment/>
    </xf>
    <xf numFmtId="165" fontId="6" fillId="0" borderId="30" xfId="0" applyNumberFormat="1" applyFont="1" applyBorder="1" applyAlignment="1">
      <alignment/>
    </xf>
    <xf numFmtId="1" fontId="6" fillId="0" borderId="30" xfId="0" applyNumberFormat="1" applyFont="1" applyBorder="1" applyAlignment="1">
      <alignment/>
    </xf>
    <xf numFmtId="49" fontId="6" fillId="0" borderId="30" xfId="0" applyNumberFormat="1" applyFont="1" applyBorder="1" applyAlignment="1">
      <alignment horizontal="center"/>
    </xf>
    <xf numFmtId="0" fontId="6" fillId="0" borderId="30" xfId="0" applyFont="1" applyBorder="1" applyAlignment="1">
      <alignment horizontal="left"/>
    </xf>
    <xf numFmtId="1" fontId="10" fillId="0" borderId="30" xfId="0" applyNumberFormat="1" applyFont="1" applyBorder="1" applyAlignment="1">
      <alignment/>
    </xf>
    <xf numFmtId="0" fontId="6" fillId="0" borderId="30" xfId="0" applyFont="1" applyFill="1" applyBorder="1" applyAlignment="1">
      <alignment/>
    </xf>
    <xf numFmtId="0" fontId="6" fillId="0" borderId="30" xfId="0" applyFont="1" applyBorder="1" applyAlignment="1">
      <alignment horizontal="center"/>
    </xf>
    <xf numFmtId="1" fontId="6" fillId="0" borderId="30" xfId="0" applyNumberFormat="1" applyFont="1" applyFill="1" applyBorder="1" applyAlignment="1">
      <alignment/>
    </xf>
    <xf numFmtId="0" fontId="11" fillId="0" borderId="30" xfId="0" applyFont="1" applyFill="1" applyBorder="1" applyAlignment="1">
      <alignment/>
    </xf>
    <xf numFmtId="0" fontId="11" fillId="0" borderId="30" xfId="0" applyFont="1" applyFill="1" applyBorder="1" applyAlignment="1">
      <alignment horizontal="center"/>
    </xf>
    <xf numFmtId="0" fontId="7" fillId="0" borderId="30" xfId="0" applyFont="1" applyFill="1" applyBorder="1" applyAlignment="1">
      <alignment/>
    </xf>
    <xf numFmtId="165" fontId="7" fillId="0" borderId="30" xfId="0" applyNumberFormat="1" applyFont="1" applyFill="1" applyBorder="1" applyAlignment="1">
      <alignment/>
    </xf>
    <xf numFmtId="165" fontId="12" fillId="0" borderId="30" xfId="0" applyNumberFormat="1" applyFont="1" applyFill="1" applyBorder="1" applyAlignment="1">
      <alignment/>
    </xf>
    <xf numFmtId="0" fontId="13" fillId="0" borderId="30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1" fontId="10" fillId="0" borderId="30" xfId="0" applyNumberFormat="1" applyFont="1" applyFill="1" applyBorder="1" applyAlignment="1">
      <alignment/>
    </xf>
    <xf numFmtId="0" fontId="7" fillId="0" borderId="30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9" fillId="0" borderId="30" xfId="0" applyFont="1" applyBorder="1" applyAlignment="1">
      <alignment/>
    </xf>
    <xf numFmtId="1" fontId="11" fillId="0" borderId="30" xfId="0" applyNumberFormat="1" applyFont="1" applyFill="1" applyBorder="1" applyAlignment="1">
      <alignment/>
    </xf>
    <xf numFmtId="0" fontId="10" fillId="0" borderId="30" xfId="0" applyFont="1" applyFill="1" applyBorder="1" applyAlignment="1">
      <alignment horizontal="center" wrapText="1"/>
    </xf>
    <xf numFmtId="1" fontId="6" fillId="0" borderId="30" xfId="0" applyNumberFormat="1" applyFont="1" applyFill="1" applyBorder="1" applyAlignment="1">
      <alignment horizontal="right" vertical="top"/>
    </xf>
    <xf numFmtId="0" fontId="10" fillId="0" borderId="30" xfId="0" applyFont="1" applyBorder="1" applyAlignment="1">
      <alignment/>
    </xf>
    <xf numFmtId="1" fontId="11" fillId="0" borderId="30" xfId="0" applyNumberFormat="1" applyFont="1" applyFill="1" applyBorder="1" applyAlignment="1">
      <alignment horizontal="right"/>
    </xf>
    <xf numFmtId="49" fontId="7" fillId="0" borderId="30" xfId="0" applyNumberFormat="1" applyFont="1" applyFill="1" applyBorder="1" applyAlignment="1">
      <alignment/>
    </xf>
    <xf numFmtId="0" fontId="6" fillId="0" borderId="30" xfId="0" applyFont="1" applyFill="1" applyBorder="1" applyAlignment="1">
      <alignment/>
    </xf>
    <xf numFmtId="164" fontId="6" fillId="0" borderId="30" xfId="0" applyNumberFormat="1" applyFont="1" applyFill="1" applyBorder="1" applyAlignment="1">
      <alignment/>
    </xf>
    <xf numFmtId="0" fontId="10" fillId="0" borderId="30" xfId="0" applyFont="1" applyFill="1" applyBorder="1" applyAlignment="1">
      <alignment/>
    </xf>
    <xf numFmtId="0" fontId="6" fillId="0" borderId="30" xfId="0" applyFont="1" applyFill="1" applyBorder="1" applyAlignment="1">
      <alignment horizontal="left"/>
    </xf>
    <xf numFmtId="1" fontId="9" fillId="0" borderId="30" xfId="0" applyNumberFormat="1" applyFont="1" applyFill="1" applyBorder="1" applyAlignment="1">
      <alignment/>
    </xf>
    <xf numFmtId="1" fontId="9" fillId="0" borderId="30" xfId="0" applyNumberFormat="1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11" fillId="0" borderId="30" xfId="0" applyNumberFormat="1" applyFont="1" applyFill="1" applyBorder="1" applyAlignment="1">
      <alignment/>
    </xf>
    <xf numFmtId="0" fontId="14" fillId="0" borderId="30" xfId="0" applyFont="1" applyFill="1" applyBorder="1" applyAlignment="1">
      <alignment horizontal="center"/>
    </xf>
    <xf numFmtId="1" fontId="6" fillId="0" borderId="30" xfId="0" applyNumberFormat="1" applyFont="1" applyFill="1" applyBorder="1" applyAlignment="1">
      <alignment horizontal="right"/>
    </xf>
    <xf numFmtId="0" fontId="16" fillId="0" borderId="30" xfId="0" applyFont="1" applyFill="1" applyBorder="1" applyAlignment="1">
      <alignment/>
    </xf>
    <xf numFmtId="1" fontId="10" fillId="0" borderId="30" xfId="0" applyNumberFormat="1" applyFont="1" applyFill="1" applyBorder="1" applyAlignment="1">
      <alignment horizontal="right"/>
    </xf>
    <xf numFmtId="1" fontId="16" fillId="0" borderId="30" xfId="0" applyNumberFormat="1" applyFont="1" applyFill="1" applyBorder="1" applyAlignment="1">
      <alignment/>
    </xf>
    <xf numFmtId="2" fontId="6" fillId="0" borderId="30" xfId="0" applyNumberFormat="1" applyFont="1" applyFill="1" applyBorder="1" applyAlignment="1">
      <alignment/>
    </xf>
    <xf numFmtId="0" fontId="2" fillId="0" borderId="30" xfId="0" applyFont="1" applyFill="1" applyBorder="1" applyAlignment="1">
      <alignment horizontal="center"/>
    </xf>
    <xf numFmtId="164" fontId="6" fillId="0" borderId="30" xfId="0" applyNumberFormat="1" applyFont="1" applyBorder="1" applyAlignment="1">
      <alignment/>
    </xf>
    <xf numFmtId="9" fontId="2" fillId="0" borderId="21" xfId="20" applyFont="1" applyBorder="1" applyAlignment="1">
      <alignment horizontal="center"/>
    </xf>
    <xf numFmtId="9" fontId="2" fillId="0" borderId="31" xfId="2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3" fontId="5" fillId="0" borderId="30" xfId="0" applyNumberFormat="1" applyFont="1" applyBorder="1" applyAlignment="1">
      <alignment horizontal="center"/>
    </xf>
    <xf numFmtId="0" fontId="5" fillId="0" borderId="30" xfId="0" applyFont="1" applyBorder="1" applyAlignment="1">
      <alignment/>
    </xf>
    <xf numFmtId="0" fontId="5" fillId="0" borderId="30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10" fillId="0" borderId="2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G14" sqref="G14"/>
    </sheetView>
  </sheetViews>
  <sheetFormatPr defaultColWidth="9.140625" defaultRowHeight="12.75"/>
  <cols>
    <col min="1" max="1" width="22.7109375" style="1" customWidth="1"/>
    <col min="2" max="2" width="17.8515625" style="1" customWidth="1"/>
    <col min="3" max="3" width="16.00390625" style="1" customWidth="1"/>
    <col min="4" max="4" width="14.00390625" style="1" customWidth="1"/>
    <col min="5" max="5" width="16.00390625" style="1" customWidth="1"/>
    <col min="6" max="6" width="9.00390625" style="1" customWidth="1"/>
    <col min="7" max="7" width="16.00390625" style="1" customWidth="1"/>
    <col min="8" max="8" width="0" style="1" hidden="1" customWidth="1"/>
    <col min="9" max="16384" width="9.00390625" style="1" customWidth="1"/>
  </cols>
  <sheetData>
    <row r="1" spans="1:4" ht="12.75">
      <c r="A1" s="1" t="s">
        <v>0</v>
      </c>
      <c r="D1" s="2" t="s">
        <v>1</v>
      </c>
    </row>
    <row r="2" spans="1:3" ht="12.75">
      <c r="A2" s="1" t="s">
        <v>2</v>
      </c>
      <c r="C2" s="2" t="s">
        <v>3</v>
      </c>
    </row>
    <row r="3" ht="12.75">
      <c r="A3" s="2" t="s">
        <v>4</v>
      </c>
    </row>
    <row r="4" ht="12.75">
      <c r="G4" s="2" t="s">
        <v>5</v>
      </c>
    </row>
    <row r="5" ht="12.75">
      <c r="A5" s="2" t="s">
        <v>6</v>
      </c>
    </row>
    <row r="6" spans="1:9" ht="12.75">
      <c r="A6" s="3" t="s">
        <v>7</v>
      </c>
      <c r="I6" s="4"/>
    </row>
    <row r="8" spans="1:7" ht="24.75" customHeight="1">
      <c r="A8" s="5" t="s">
        <v>8</v>
      </c>
      <c r="B8" s="237" t="s">
        <v>9</v>
      </c>
      <c r="C8" s="237"/>
      <c r="D8" s="237" t="s">
        <v>10</v>
      </c>
      <c r="E8" s="237"/>
      <c r="F8" s="238" t="s">
        <v>11</v>
      </c>
      <c r="G8" s="238"/>
    </row>
    <row r="9" spans="1:7" ht="24.75" customHeight="1">
      <c r="A9" s="6" t="s">
        <v>12</v>
      </c>
      <c r="B9" s="7" t="s">
        <v>13</v>
      </c>
      <c r="C9" s="8" t="s">
        <v>14</v>
      </c>
      <c r="D9" s="9" t="s">
        <v>15</v>
      </c>
      <c r="E9" s="10" t="s">
        <v>16</v>
      </c>
      <c r="F9" s="11" t="s">
        <v>17</v>
      </c>
      <c r="G9" s="12" t="s">
        <v>18</v>
      </c>
    </row>
    <row r="10" spans="1:9" ht="24.75" customHeight="1">
      <c r="A10" s="13" t="s">
        <v>1157</v>
      </c>
      <c r="B10" s="14">
        <v>22</v>
      </c>
      <c r="C10" s="15">
        <v>90.73</v>
      </c>
      <c r="D10" s="14">
        <v>5</v>
      </c>
      <c r="E10" s="15">
        <v>19.2</v>
      </c>
      <c r="F10" s="14">
        <v>27</v>
      </c>
      <c r="G10" s="16">
        <v>109.93</v>
      </c>
      <c r="I10" s="17"/>
    </row>
    <row r="11" spans="1:9" ht="24.75" customHeight="1">
      <c r="A11" s="18" t="s">
        <v>19</v>
      </c>
      <c r="B11" s="19">
        <v>4</v>
      </c>
      <c r="C11" s="20">
        <v>67.25</v>
      </c>
      <c r="D11" s="19">
        <v>2</v>
      </c>
      <c r="E11" s="19">
        <v>28.7</v>
      </c>
      <c r="F11" s="21">
        <v>6</v>
      </c>
      <c r="G11" s="22">
        <v>95.95</v>
      </c>
      <c r="I11" s="17"/>
    </row>
    <row r="12" spans="1:10" ht="24.75" customHeight="1">
      <c r="A12" s="18" t="s">
        <v>1158</v>
      </c>
      <c r="B12" s="19">
        <v>8</v>
      </c>
      <c r="C12" s="20">
        <v>437.2319042009133</v>
      </c>
      <c r="D12" s="23">
        <v>4</v>
      </c>
      <c r="E12" s="20">
        <v>278.01</v>
      </c>
      <c r="F12" s="21">
        <v>12</v>
      </c>
      <c r="G12" s="22">
        <v>715.2427959817352</v>
      </c>
      <c r="I12" s="17"/>
      <c r="J12" s="4"/>
    </row>
    <row r="13" spans="1:9" ht="24.75" customHeight="1">
      <c r="A13" s="18" t="s">
        <v>20</v>
      </c>
      <c r="B13" s="19">
        <v>0</v>
      </c>
      <c r="C13" s="19">
        <v>0</v>
      </c>
      <c r="D13" s="19">
        <v>1</v>
      </c>
      <c r="E13" s="22">
        <v>455</v>
      </c>
      <c r="F13" s="21">
        <v>1</v>
      </c>
      <c r="G13" s="22">
        <v>455</v>
      </c>
      <c r="I13" s="17"/>
    </row>
    <row r="14" spans="1:9" ht="24.75" customHeight="1">
      <c r="A14" s="24" t="s">
        <v>21</v>
      </c>
      <c r="B14" s="25">
        <v>34</v>
      </c>
      <c r="C14" s="25"/>
      <c r="D14" s="25">
        <v>12</v>
      </c>
      <c r="E14" s="25"/>
      <c r="F14" s="24">
        <v>46</v>
      </c>
      <c r="G14" s="26">
        <v>1376.1316178995432</v>
      </c>
      <c r="I14" s="17"/>
    </row>
  </sheetData>
  <mergeCells count="3">
    <mergeCell ref="B8:C8"/>
    <mergeCell ref="D8:E8"/>
    <mergeCell ref="F8:G8"/>
  </mergeCells>
  <printOptions/>
  <pageMargins left="0.7875" right="0.7875" top="0.7875" bottom="0.7875" header="0.5" footer="0.5"/>
  <pageSetup fitToHeight="0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E13" sqref="E13"/>
    </sheetView>
  </sheetViews>
  <sheetFormatPr defaultColWidth="9.140625" defaultRowHeight="12.75"/>
  <cols>
    <col min="1" max="1" width="19.421875" style="66" customWidth="1"/>
    <col min="2" max="2" width="13.28125" style="66" customWidth="1"/>
    <col min="3" max="3" width="15.28125" style="66" customWidth="1"/>
    <col min="4" max="4" width="21.140625" style="66" customWidth="1"/>
    <col min="5" max="5" width="15.7109375" style="66" customWidth="1"/>
    <col min="6" max="6" width="13.7109375" style="66" customWidth="1"/>
    <col min="7" max="7" width="12.421875" style="66" customWidth="1"/>
    <col min="8" max="8" width="9.00390625" style="66" customWidth="1"/>
    <col min="9" max="9" width="16.28125" style="66" customWidth="1"/>
    <col min="10" max="10" width="9.00390625" style="66" customWidth="1"/>
    <col min="11" max="11" width="15.00390625" style="66" customWidth="1"/>
    <col min="12" max="16384" width="9.00390625" style="66" customWidth="1"/>
  </cols>
  <sheetData>
    <row r="1" spans="1:5" ht="12.75">
      <c r="A1" s="66" t="s">
        <v>888</v>
      </c>
      <c r="E1" s="3" t="s">
        <v>889</v>
      </c>
    </row>
    <row r="2" spans="1:11" ht="12.75">
      <c r="A2" s="66" t="s">
        <v>890</v>
      </c>
      <c r="E2" s="3" t="s">
        <v>891</v>
      </c>
      <c r="K2" s="3" t="s">
        <v>892</v>
      </c>
    </row>
    <row r="3" spans="1:3" ht="12.75">
      <c r="A3" s="3" t="s">
        <v>893</v>
      </c>
      <c r="B3" s="3"/>
      <c r="C3" s="3"/>
    </row>
    <row r="4" spans="1:3" ht="12.75">
      <c r="A4" s="3" t="s">
        <v>894</v>
      </c>
      <c r="B4" s="3"/>
      <c r="C4" s="3"/>
    </row>
    <row r="6" spans="1:11" ht="24" customHeight="1">
      <c r="A6" s="122" t="s">
        <v>895</v>
      </c>
      <c r="B6" s="261" t="s">
        <v>1159</v>
      </c>
      <c r="C6" s="261"/>
      <c r="D6" s="261" t="s">
        <v>896</v>
      </c>
      <c r="E6" s="261"/>
      <c r="F6" s="261" t="s">
        <v>1160</v>
      </c>
      <c r="G6" s="261"/>
      <c r="H6" s="261" t="s">
        <v>897</v>
      </c>
      <c r="I6" s="261"/>
      <c r="J6" s="261" t="s">
        <v>898</v>
      </c>
      <c r="K6" s="261"/>
    </row>
    <row r="7" spans="1:11" ht="24" customHeight="1">
      <c r="A7" s="81" t="s">
        <v>899</v>
      </c>
      <c r="B7" s="123" t="s">
        <v>900</v>
      </c>
      <c r="C7" s="83" t="s">
        <v>901</v>
      </c>
      <c r="D7" s="97" t="s">
        <v>902</v>
      </c>
      <c r="E7" s="83" t="s">
        <v>903</v>
      </c>
      <c r="F7" s="97" t="s">
        <v>904</v>
      </c>
      <c r="G7" s="83" t="s">
        <v>905</v>
      </c>
      <c r="H7" s="97" t="s">
        <v>906</v>
      </c>
      <c r="I7" s="83" t="s">
        <v>907</v>
      </c>
      <c r="J7" s="97" t="s">
        <v>908</v>
      </c>
      <c r="K7" s="83" t="s">
        <v>909</v>
      </c>
    </row>
    <row r="8" spans="1:13" ht="24" customHeight="1">
      <c r="A8" s="120">
        <v>2004</v>
      </c>
      <c r="B8" s="77">
        <v>5</v>
      </c>
      <c r="C8" s="78">
        <v>11.498731342009133</v>
      </c>
      <c r="D8" s="77">
        <v>2</v>
      </c>
      <c r="E8" s="78">
        <v>20.97922</v>
      </c>
      <c r="F8" s="77">
        <v>4</v>
      </c>
      <c r="G8" s="78">
        <v>262.4478917808219</v>
      </c>
      <c r="H8" s="77">
        <v>1</v>
      </c>
      <c r="I8" s="78">
        <v>440.4936666666667</v>
      </c>
      <c r="J8" s="77">
        <v>12</v>
      </c>
      <c r="K8" s="78">
        <v>735.4195097894977</v>
      </c>
      <c r="M8" s="79"/>
    </row>
    <row r="9" spans="1:13" ht="24" customHeight="1">
      <c r="A9" s="120">
        <v>2009</v>
      </c>
      <c r="B9" s="77">
        <v>6</v>
      </c>
      <c r="C9" s="78">
        <v>15.810731342009133</v>
      </c>
      <c r="D9" s="77">
        <v>2</v>
      </c>
      <c r="E9" s="78">
        <v>20.97922</v>
      </c>
      <c r="F9" s="77">
        <v>4</v>
      </c>
      <c r="G9" s="78">
        <v>262.4478917808219</v>
      </c>
      <c r="H9" s="77">
        <v>1</v>
      </c>
      <c r="I9" s="78">
        <v>440.4936666666667</v>
      </c>
      <c r="J9" s="77">
        <v>13</v>
      </c>
      <c r="K9" s="78">
        <v>739.7315097894977</v>
      </c>
      <c r="M9" s="79"/>
    </row>
    <row r="10" spans="1:13" ht="24" customHeight="1">
      <c r="A10" s="120">
        <v>2010</v>
      </c>
      <c r="B10" s="77">
        <v>6</v>
      </c>
      <c r="C10" s="78">
        <v>15.810731342009133</v>
      </c>
      <c r="D10" s="77">
        <v>2</v>
      </c>
      <c r="E10" s="78">
        <v>20.97922</v>
      </c>
      <c r="F10" s="77">
        <v>4</v>
      </c>
      <c r="G10" s="78">
        <v>262.4478917808219</v>
      </c>
      <c r="H10" s="77">
        <v>1</v>
      </c>
      <c r="I10" s="78">
        <v>440.4936666666667</v>
      </c>
      <c r="J10" s="77">
        <v>13</v>
      </c>
      <c r="K10" s="78">
        <v>739.7315097894977</v>
      </c>
      <c r="M10" s="79"/>
    </row>
    <row r="11" ht="15" customHeight="1"/>
  </sheetData>
  <mergeCells count="5">
    <mergeCell ref="J6:K6"/>
    <mergeCell ref="B6:C6"/>
    <mergeCell ref="D6:E6"/>
    <mergeCell ref="F6:G6"/>
    <mergeCell ref="H6:I6"/>
  </mergeCells>
  <printOptions/>
  <pageMargins left="0.7875" right="0.7875" top="0.7875" bottom="0.7875" header="0.5" footer="0.5"/>
  <pageSetup fitToHeight="0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"/>
  <sheetViews>
    <sheetView workbookViewId="0" topLeftCell="A1">
      <selection activeCell="E20" sqref="E20"/>
    </sheetView>
  </sheetViews>
  <sheetFormatPr defaultColWidth="9.140625" defaultRowHeight="12.75"/>
  <cols>
    <col min="1" max="1" width="19.140625" style="66" customWidth="1"/>
    <col min="2" max="2" width="9.00390625" style="66" customWidth="1"/>
    <col min="3" max="3" width="17.140625" style="66" customWidth="1"/>
    <col min="4" max="4" width="9.00390625" style="66" customWidth="1"/>
    <col min="5" max="5" width="19.8515625" style="66" customWidth="1"/>
    <col min="6" max="6" width="9.00390625" style="66" customWidth="1"/>
    <col min="7" max="7" width="17.421875" style="66" customWidth="1"/>
    <col min="8" max="8" width="9.00390625" style="66" customWidth="1"/>
    <col min="9" max="9" width="16.421875" style="66" customWidth="1"/>
    <col min="10" max="10" width="9.00390625" style="66" customWidth="1"/>
    <col min="11" max="11" width="15.00390625" style="66" customWidth="1"/>
    <col min="12" max="16384" width="9.00390625" style="66" customWidth="1"/>
  </cols>
  <sheetData>
    <row r="1" spans="1:4" ht="12.75">
      <c r="A1" s="3" t="s">
        <v>910</v>
      </c>
      <c r="D1" s="3" t="s">
        <v>911</v>
      </c>
    </row>
    <row r="2" spans="5:10" ht="12.75">
      <c r="E2" s="3" t="s">
        <v>912</v>
      </c>
      <c r="J2" s="3" t="s">
        <v>913</v>
      </c>
    </row>
    <row r="4" ht="12.75">
      <c r="A4" s="3" t="s">
        <v>914</v>
      </c>
    </row>
    <row r="6" spans="1:11" ht="24" customHeight="1">
      <c r="A6" s="122" t="s">
        <v>915</v>
      </c>
      <c r="B6" s="261" t="s">
        <v>1159</v>
      </c>
      <c r="C6" s="261"/>
      <c r="D6" s="261" t="s">
        <v>916</v>
      </c>
      <c r="E6" s="261"/>
      <c r="F6" s="261" t="s">
        <v>1160</v>
      </c>
      <c r="G6" s="261"/>
      <c r="H6" s="261" t="s">
        <v>917</v>
      </c>
      <c r="I6" s="261"/>
      <c r="J6" s="261" t="s">
        <v>918</v>
      </c>
      <c r="K6" s="261"/>
    </row>
    <row r="7" spans="1:11" ht="24" customHeight="1">
      <c r="A7" s="94" t="s">
        <v>919</v>
      </c>
      <c r="B7" s="95" t="s">
        <v>920</v>
      </c>
      <c r="C7" s="83" t="s">
        <v>921</v>
      </c>
      <c r="D7" s="96" t="s">
        <v>922</v>
      </c>
      <c r="E7" s="83" t="s">
        <v>923</v>
      </c>
      <c r="F7" s="96" t="s">
        <v>924</v>
      </c>
      <c r="G7" s="83" t="s">
        <v>925</v>
      </c>
      <c r="H7" s="96" t="s">
        <v>926</v>
      </c>
      <c r="I7" s="83" t="s">
        <v>927</v>
      </c>
      <c r="J7" s="96" t="s">
        <v>928</v>
      </c>
      <c r="K7" s="83" t="s">
        <v>929</v>
      </c>
    </row>
    <row r="8" spans="1:14" ht="24.75" customHeight="1">
      <c r="A8" s="120">
        <v>2004</v>
      </c>
      <c r="B8" s="77">
        <v>16</v>
      </c>
      <c r="C8" s="78">
        <v>46.03840890410959</v>
      </c>
      <c r="D8" s="77">
        <v>4</v>
      </c>
      <c r="E8" s="78">
        <v>59.22524054885845</v>
      </c>
      <c r="F8" s="77">
        <v>8</v>
      </c>
      <c r="G8" s="78">
        <v>391.84031050723</v>
      </c>
      <c r="H8" s="77">
        <v>0</v>
      </c>
      <c r="I8" s="77">
        <v>0</v>
      </c>
      <c r="J8" s="77">
        <v>28</v>
      </c>
      <c r="K8" s="78">
        <v>497.10395996019804</v>
      </c>
      <c r="L8" s="79"/>
      <c r="M8" s="79"/>
      <c r="N8" s="79"/>
    </row>
    <row r="9" spans="1:14" ht="24.75" customHeight="1">
      <c r="A9" s="120">
        <v>2009</v>
      </c>
      <c r="B9" s="77">
        <v>20</v>
      </c>
      <c r="C9" s="121">
        <v>53</v>
      </c>
      <c r="D9" s="77">
        <v>4</v>
      </c>
      <c r="E9" s="78">
        <v>59.22524054885845</v>
      </c>
      <c r="F9" s="77">
        <v>9</v>
      </c>
      <c r="G9" s="78">
        <v>407.91336986796057</v>
      </c>
      <c r="H9" s="77">
        <v>0</v>
      </c>
      <c r="I9" s="77">
        <v>0</v>
      </c>
      <c r="J9" s="77">
        <v>33</v>
      </c>
      <c r="K9" s="78">
        <v>520.138610416819</v>
      </c>
      <c r="L9" s="79"/>
      <c r="M9" s="79"/>
      <c r="N9" s="79"/>
    </row>
    <row r="10" spans="1:14" ht="24.75" customHeight="1">
      <c r="A10" s="120">
        <v>2010</v>
      </c>
      <c r="B10" s="77">
        <v>23</v>
      </c>
      <c r="C10" s="78">
        <v>59.44781986301369</v>
      </c>
      <c r="D10" s="77">
        <v>4</v>
      </c>
      <c r="E10" s="78">
        <v>59.22524054885845</v>
      </c>
      <c r="F10" s="77">
        <v>9</v>
      </c>
      <c r="G10" s="78">
        <v>407.91336986796057</v>
      </c>
      <c r="H10" s="77">
        <v>0</v>
      </c>
      <c r="I10" s="77">
        <v>0</v>
      </c>
      <c r="J10" s="77">
        <v>36</v>
      </c>
      <c r="K10" s="78">
        <v>526.5864302798327</v>
      </c>
      <c r="L10" s="79"/>
      <c r="M10" s="79"/>
      <c r="N10" s="79"/>
    </row>
    <row r="11" ht="11.25" customHeight="1"/>
  </sheetData>
  <mergeCells count="5">
    <mergeCell ref="J6:K6"/>
    <mergeCell ref="B6:C6"/>
    <mergeCell ref="D6:E6"/>
    <mergeCell ref="F6:G6"/>
    <mergeCell ref="H6:I6"/>
  </mergeCells>
  <printOptions/>
  <pageMargins left="0.7875" right="0.7875" top="0.7875" bottom="0.7875" header="0.5" footer="0.5"/>
  <pageSetup fitToHeight="0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G14" sqref="G14"/>
    </sheetView>
  </sheetViews>
  <sheetFormatPr defaultColWidth="9.140625" defaultRowHeight="12.75"/>
  <cols>
    <col min="1" max="1" width="22.7109375" style="66" customWidth="1"/>
    <col min="2" max="2" width="13.57421875" style="66" customWidth="1"/>
    <col min="3" max="3" width="15.7109375" style="66" customWidth="1"/>
    <col min="4" max="4" width="8.8515625" style="66" customWidth="1"/>
    <col min="5" max="5" width="18.7109375" style="66" customWidth="1"/>
    <col min="6" max="6" width="9.00390625" style="66" customWidth="1"/>
    <col min="7" max="7" width="15.7109375" style="66" customWidth="1"/>
    <col min="8" max="8" width="9.00390625" style="66" customWidth="1"/>
    <col min="9" max="9" width="15.140625" style="66" customWidth="1"/>
    <col min="10" max="10" width="9.00390625" style="66" customWidth="1"/>
    <col min="11" max="11" width="14.00390625" style="66" customWidth="1"/>
    <col min="12" max="16384" width="9.00390625" style="66" customWidth="1"/>
  </cols>
  <sheetData>
    <row r="1" spans="1:11" ht="12.75">
      <c r="A1" s="3" t="s">
        <v>930</v>
      </c>
      <c r="B1" s="3"/>
      <c r="C1" s="3"/>
      <c r="D1" s="3" t="s">
        <v>931</v>
      </c>
      <c r="K1" s="3" t="s">
        <v>932</v>
      </c>
    </row>
    <row r="2" ht="12.75">
      <c r="D2" s="3" t="s">
        <v>933</v>
      </c>
    </row>
    <row r="4" spans="1:3" ht="12.75">
      <c r="A4" s="3" t="s">
        <v>934</v>
      </c>
      <c r="B4" s="3"/>
      <c r="C4" s="3"/>
    </row>
    <row r="6" spans="1:11" ht="24" customHeight="1">
      <c r="A6" s="87" t="s">
        <v>935</v>
      </c>
      <c r="B6" s="261" t="s">
        <v>1159</v>
      </c>
      <c r="C6" s="261"/>
      <c r="D6" s="261" t="s">
        <v>936</v>
      </c>
      <c r="E6" s="261"/>
      <c r="F6" s="261" t="s">
        <v>1160</v>
      </c>
      <c r="G6" s="261"/>
      <c r="H6" s="261" t="s">
        <v>937</v>
      </c>
      <c r="I6" s="261"/>
      <c r="J6" s="262" t="s">
        <v>938</v>
      </c>
      <c r="K6" s="262"/>
    </row>
    <row r="7" spans="1:11" ht="24" customHeight="1">
      <c r="A7" s="88" t="s">
        <v>939</v>
      </c>
      <c r="B7" s="123" t="s">
        <v>940</v>
      </c>
      <c r="C7" s="83" t="s">
        <v>941</v>
      </c>
      <c r="D7" s="90" t="s">
        <v>942</v>
      </c>
      <c r="E7" s="83" t="s">
        <v>943</v>
      </c>
      <c r="F7" s="90" t="s">
        <v>944</v>
      </c>
      <c r="G7" s="83" t="s">
        <v>945</v>
      </c>
      <c r="H7" s="90" t="s">
        <v>946</v>
      </c>
      <c r="I7" s="83" t="s">
        <v>947</v>
      </c>
      <c r="J7" s="90" t="s">
        <v>948</v>
      </c>
      <c r="K7" s="83" t="s">
        <v>949</v>
      </c>
    </row>
    <row r="8" spans="1:13" ht="24" customHeight="1">
      <c r="A8" s="120">
        <v>2004</v>
      </c>
      <c r="B8" s="77">
        <v>5</v>
      </c>
      <c r="C8" s="78">
        <v>11.498731342009133</v>
      </c>
      <c r="D8" s="77">
        <v>2</v>
      </c>
      <c r="E8" s="78">
        <v>20.97922</v>
      </c>
      <c r="F8" s="77">
        <v>4</v>
      </c>
      <c r="G8" s="78">
        <v>262.4478917808219</v>
      </c>
      <c r="H8" s="77">
        <v>1</v>
      </c>
      <c r="I8" s="78">
        <v>440.4936666666667</v>
      </c>
      <c r="J8" s="77">
        <v>12</v>
      </c>
      <c r="K8" s="78">
        <v>735.4195097894977</v>
      </c>
      <c r="M8" s="79"/>
    </row>
    <row r="9" spans="1:13" ht="24" customHeight="1">
      <c r="A9" s="120">
        <v>2009</v>
      </c>
      <c r="B9" s="77">
        <v>6</v>
      </c>
      <c r="C9" s="78">
        <v>15.810731342009133</v>
      </c>
      <c r="D9" s="77">
        <v>2</v>
      </c>
      <c r="E9" s="78">
        <v>20.97922</v>
      </c>
      <c r="F9" s="77">
        <v>4</v>
      </c>
      <c r="G9" s="78">
        <v>262.4478917808219</v>
      </c>
      <c r="H9" s="77">
        <v>1</v>
      </c>
      <c r="I9" s="78">
        <v>440.4936666666667</v>
      </c>
      <c r="J9" s="77">
        <v>13</v>
      </c>
      <c r="K9" s="78">
        <v>739.7315097894977</v>
      </c>
      <c r="M9" s="79"/>
    </row>
    <row r="10" spans="1:13" ht="24" customHeight="1">
      <c r="A10" s="120">
        <v>2010</v>
      </c>
      <c r="B10" s="77">
        <v>6</v>
      </c>
      <c r="C10" s="78">
        <v>15.810731342009133</v>
      </c>
      <c r="D10" s="77">
        <v>2</v>
      </c>
      <c r="E10" s="78">
        <v>20.97922</v>
      </c>
      <c r="F10" s="77">
        <v>4</v>
      </c>
      <c r="G10" s="78">
        <v>262.4478917808219</v>
      </c>
      <c r="H10" s="77">
        <v>1</v>
      </c>
      <c r="I10" s="78">
        <v>440.4936666666667</v>
      </c>
      <c r="J10" s="77">
        <v>13</v>
      </c>
      <c r="K10" s="78">
        <v>739.7315097894977</v>
      </c>
      <c r="M10" s="79"/>
    </row>
  </sheetData>
  <mergeCells count="5">
    <mergeCell ref="J6:K6"/>
    <mergeCell ref="B6:C6"/>
    <mergeCell ref="D6:E6"/>
    <mergeCell ref="F6:G6"/>
    <mergeCell ref="H6:I6"/>
  </mergeCells>
  <printOptions/>
  <pageMargins left="0.7875" right="0.7875" top="0.7875" bottom="0.7875" header="0.5" footer="0.5"/>
  <pageSetup fitToHeight="0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F17" sqref="F17"/>
    </sheetView>
  </sheetViews>
  <sheetFormatPr defaultColWidth="9.140625" defaultRowHeight="12.75"/>
  <cols>
    <col min="1" max="1" width="26.140625" style="1" customWidth="1"/>
    <col min="2" max="2" width="15.8515625" style="1" customWidth="1"/>
    <col min="3" max="3" width="19.28125" style="1" customWidth="1"/>
    <col min="4" max="4" width="22.7109375" style="1" customWidth="1"/>
    <col min="5" max="5" width="16.57421875" style="1" customWidth="1"/>
    <col min="6" max="6" width="10.57421875" style="1" customWidth="1"/>
    <col min="7" max="7" width="15.7109375" style="1" customWidth="1"/>
    <col min="8" max="8" width="6.8515625" style="1" customWidth="1"/>
    <col min="9" max="16384" width="9.00390625" style="1" customWidth="1"/>
  </cols>
  <sheetData>
    <row r="1" spans="1:8" ht="12.75">
      <c r="A1" s="1" t="s">
        <v>950</v>
      </c>
      <c r="D1" s="2" t="s">
        <v>951</v>
      </c>
      <c r="H1" s="2" t="s">
        <v>952</v>
      </c>
    </row>
    <row r="2" spans="1:4" ht="12.75">
      <c r="A2" s="1" t="s">
        <v>953</v>
      </c>
      <c r="D2" s="2" t="s">
        <v>954</v>
      </c>
    </row>
    <row r="4" spans="1:8" ht="12.75">
      <c r="A4" s="2" t="s">
        <v>955</v>
      </c>
      <c r="H4" s="4"/>
    </row>
    <row r="6" spans="1:7" ht="24" customHeight="1">
      <c r="A6" s="124" t="s">
        <v>956</v>
      </c>
      <c r="B6" s="237" t="s">
        <v>957</v>
      </c>
      <c r="C6" s="237"/>
      <c r="D6" s="237" t="s">
        <v>958</v>
      </c>
      <c r="E6" s="237"/>
      <c r="F6" s="238" t="s">
        <v>959</v>
      </c>
      <c r="G6" s="238"/>
    </row>
    <row r="7" spans="1:7" ht="24" customHeight="1">
      <c r="A7" s="125" t="s">
        <v>960</v>
      </c>
      <c r="B7" s="126" t="s">
        <v>961</v>
      </c>
      <c r="C7" s="127" t="s">
        <v>962</v>
      </c>
      <c r="D7" s="126" t="s">
        <v>963</v>
      </c>
      <c r="E7" s="127" t="s">
        <v>964</v>
      </c>
      <c r="F7" s="128" t="s">
        <v>965</v>
      </c>
      <c r="G7" s="127" t="s">
        <v>966</v>
      </c>
    </row>
    <row r="8" spans="1:9" s="86" customFormat="1" ht="24" customHeight="1">
      <c r="A8" s="120" t="s">
        <v>967</v>
      </c>
      <c r="B8" s="129">
        <v>3</v>
      </c>
      <c r="C8" s="130">
        <v>44.52524054885845</v>
      </c>
      <c r="D8" s="129">
        <v>1</v>
      </c>
      <c r="E8" s="130">
        <v>9.028</v>
      </c>
      <c r="F8" s="129">
        <v>4</v>
      </c>
      <c r="G8" s="130">
        <v>53.55324054885845</v>
      </c>
      <c r="I8" s="131"/>
    </row>
    <row r="9" spans="1:9" s="86" customFormat="1" ht="24" customHeight="1">
      <c r="A9" s="120" t="s">
        <v>1160</v>
      </c>
      <c r="B9" s="129">
        <v>5</v>
      </c>
      <c r="C9" s="130">
        <v>356.35884484018266</v>
      </c>
      <c r="D9" s="129">
        <v>3</v>
      </c>
      <c r="E9" s="130">
        <v>143.91203378995434</v>
      </c>
      <c r="F9" s="129">
        <v>8</v>
      </c>
      <c r="G9" s="130">
        <v>500.27087863013696</v>
      </c>
      <c r="I9" s="131"/>
    </row>
    <row r="10" spans="1:7" s="86" customFormat="1" ht="24" customHeight="1">
      <c r="A10" s="120" t="s">
        <v>968</v>
      </c>
      <c r="B10" s="132">
        <v>0</v>
      </c>
      <c r="C10" s="133">
        <v>0</v>
      </c>
      <c r="D10" s="132">
        <v>0</v>
      </c>
      <c r="E10" s="133">
        <v>0</v>
      </c>
      <c r="F10" s="129">
        <v>0</v>
      </c>
      <c r="G10" s="134">
        <v>0</v>
      </c>
    </row>
    <row r="11" spans="1:7" s="86" customFormat="1" ht="24" customHeight="1">
      <c r="A11" s="135"/>
      <c r="B11" s="136"/>
      <c r="C11" s="137"/>
      <c r="D11" s="136"/>
      <c r="E11" s="137"/>
      <c r="F11" s="138"/>
      <c r="G11" s="139"/>
    </row>
    <row r="12" spans="1:7" s="86" customFormat="1" ht="24" customHeight="1">
      <c r="A12" s="140" t="s">
        <v>969</v>
      </c>
      <c r="B12" s="136"/>
      <c r="C12" s="137"/>
      <c r="D12" s="136"/>
      <c r="E12" s="137"/>
      <c r="F12" s="138"/>
      <c r="G12" s="139"/>
    </row>
    <row r="13" spans="1:9" s="144" customFormat="1" ht="24" customHeight="1">
      <c r="A13" s="141"/>
      <c r="B13" s="142"/>
      <c r="C13" s="143" t="s">
        <v>970</v>
      </c>
      <c r="D13" s="25" t="s">
        <v>971</v>
      </c>
      <c r="E13" s="141"/>
      <c r="F13" s="141"/>
      <c r="G13" s="141"/>
      <c r="H13" s="91"/>
      <c r="I13" s="92"/>
    </row>
    <row r="14" spans="2:6" ht="12.75">
      <c r="B14" s="38">
        <v>1</v>
      </c>
      <c r="C14" s="145" t="s">
        <v>972</v>
      </c>
      <c r="D14" s="146" t="s">
        <v>973</v>
      </c>
      <c r="E14" s="147"/>
      <c r="F14" s="4"/>
    </row>
    <row r="15" spans="1:5" ht="12.75">
      <c r="A15" s="86"/>
      <c r="B15" s="38">
        <v>2</v>
      </c>
      <c r="C15" s="145" t="s">
        <v>974</v>
      </c>
      <c r="D15" s="146" t="s">
        <v>975</v>
      </c>
      <c r="E15" s="147"/>
    </row>
    <row r="16" spans="1:5" ht="12.75">
      <c r="A16" s="86"/>
      <c r="B16" s="38">
        <v>3</v>
      </c>
      <c r="C16" s="145" t="s">
        <v>976</v>
      </c>
      <c r="D16" s="146" t="s">
        <v>977</v>
      </c>
      <c r="E16" s="147"/>
    </row>
    <row r="17" spans="1:5" ht="12.75">
      <c r="A17" s="86"/>
      <c r="B17" s="38">
        <v>4</v>
      </c>
      <c r="C17" s="145" t="s">
        <v>978</v>
      </c>
      <c r="D17" s="146" t="s">
        <v>979</v>
      </c>
      <c r="E17" s="147"/>
    </row>
    <row r="18" spans="1:5" ht="12.75">
      <c r="A18" s="86"/>
      <c r="B18" s="38">
        <v>5</v>
      </c>
      <c r="C18" s="145" t="s">
        <v>980</v>
      </c>
      <c r="D18" s="146" t="s">
        <v>981</v>
      </c>
      <c r="E18" s="147"/>
    </row>
    <row r="19" spans="1:5" ht="12.75">
      <c r="A19" s="86"/>
      <c r="B19" s="38">
        <v>6</v>
      </c>
      <c r="C19" s="145" t="s">
        <v>982</v>
      </c>
      <c r="D19" s="18" t="s">
        <v>983</v>
      </c>
      <c r="E19" s="57"/>
    </row>
    <row r="20" spans="1:5" ht="12.75">
      <c r="A20" s="86"/>
      <c r="B20" s="38">
        <v>7</v>
      </c>
      <c r="C20" s="148" t="s">
        <v>984</v>
      </c>
      <c r="D20" s="18" t="s">
        <v>985</v>
      </c>
      <c r="E20" s="147"/>
    </row>
    <row r="21" spans="1:5" ht="12.75">
      <c r="A21" s="86"/>
      <c r="B21" s="38">
        <v>8</v>
      </c>
      <c r="C21" s="148" t="s">
        <v>986</v>
      </c>
      <c r="D21" s="18" t="s">
        <v>987</v>
      </c>
      <c r="E21" s="147"/>
    </row>
  </sheetData>
  <mergeCells count="3">
    <mergeCell ref="B6:C6"/>
    <mergeCell ref="D6:E6"/>
    <mergeCell ref="F6:G6"/>
  </mergeCells>
  <printOptions/>
  <pageMargins left="0.7875" right="0.7875" top="0.7875" bottom="0.7875" header="0.5" footer="0.5"/>
  <pageSetup fitToHeight="0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H21" sqref="H21"/>
    </sheetView>
  </sheetViews>
  <sheetFormatPr defaultColWidth="9.140625" defaultRowHeight="12.75"/>
  <cols>
    <col min="1" max="1" width="24.8515625" style="86" customWidth="1"/>
    <col min="2" max="2" width="9.00390625" style="86" customWidth="1"/>
    <col min="3" max="3" width="19.28125" style="86" customWidth="1"/>
    <col min="4" max="4" width="9.8515625" style="86" customWidth="1"/>
    <col min="5" max="5" width="17.421875" style="86" customWidth="1"/>
    <col min="6" max="6" width="9.00390625" style="86" customWidth="1"/>
    <col min="7" max="7" width="16.57421875" style="86" customWidth="1"/>
    <col min="8" max="8" width="9.00390625" style="86" customWidth="1"/>
    <col min="9" max="9" width="16.57421875" style="86" customWidth="1"/>
    <col min="10" max="10" width="10.7109375" style="86" customWidth="1"/>
    <col min="11" max="16384" width="9.00390625" style="86" customWidth="1"/>
  </cols>
  <sheetData>
    <row r="1" spans="1:2" ht="12.75">
      <c r="A1" s="3" t="s">
        <v>988</v>
      </c>
      <c r="B1" s="3" t="s">
        <v>989</v>
      </c>
    </row>
    <row r="2" ht="12.75">
      <c r="B2" s="3" t="s">
        <v>990</v>
      </c>
    </row>
    <row r="3" ht="12.75">
      <c r="J3" s="3" t="s">
        <v>991</v>
      </c>
    </row>
    <row r="4" ht="12.75">
      <c r="A4" s="3" t="s">
        <v>992</v>
      </c>
    </row>
    <row r="7" spans="1:9" ht="24" customHeight="1">
      <c r="A7" s="87" t="s">
        <v>993</v>
      </c>
      <c r="B7" s="262" t="s">
        <v>994</v>
      </c>
      <c r="C7" s="262"/>
      <c r="D7" s="262" t="s">
        <v>1162</v>
      </c>
      <c r="E7" s="262"/>
      <c r="F7" s="262" t="s">
        <v>995</v>
      </c>
      <c r="G7" s="262"/>
      <c r="H7" s="262" t="s">
        <v>996</v>
      </c>
      <c r="I7" s="262"/>
    </row>
    <row r="8" spans="1:9" ht="24" customHeight="1">
      <c r="A8" s="88" t="s">
        <v>997</v>
      </c>
      <c r="B8" s="90" t="s">
        <v>998</v>
      </c>
      <c r="C8" s="149" t="s">
        <v>999</v>
      </c>
      <c r="D8" s="90" t="s">
        <v>1000</v>
      </c>
      <c r="E8" s="149" t="s">
        <v>1001</v>
      </c>
      <c r="F8" s="90" t="s">
        <v>1002</v>
      </c>
      <c r="G8" s="149" t="s">
        <v>1003</v>
      </c>
      <c r="H8" s="90" t="s">
        <v>1004</v>
      </c>
      <c r="I8" s="149" t="s">
        <v>1005</v>
      </c>
    </row>
    <row r="9" spans="1:11" s="91" customFormat="1" ht="24" customHeight="1">
      <c r="A9" s="77">
        <v>2004</v>
      </c>
      <c r="B9" s="77">
        <v>3</v>
      </c>
      <c r="C9" s="78">
        <v>44.52524054885845</v>
      </c>
      <c r="D9" s="77">
        <v>5</v>
      </c>
      <c r="E9" s="78">
        <v>356.35884484018266</v>
      </c>
      <c r="F9" s="77">
        <v>0</v>
      </c>
      <c r="G9" s="77">
        <v>0</v>
      </c>
      <c r="H9" s="77">
        <v>8</v>
      </c>
      <c r="I9" s="78">
        <v>400.8840853890411</v>
      </c>
      <c r="K9" s="92"/>
    </row>
    <row r="10" spans="1:11" s="91" customFormat="1" ht="24" customHeight="1">
      <c r="A10" s="77">
        <v>2009</v>
      </c>
      <c r="B10" s="77">
        <v>4</v>
      </c>
      <c r="C10" s="78">
        <v>59.22524054885845</v>
      </c>
      <c r="D10" s="77">
        <v>9</v>
      </c>
      <c r="E10" s="78">
        <v>407.91336986796057</v>
      </c>
      <c r="F10" s="77">
        <v>0</v>
      </c>
      <c r="G10" s="77">
        <v>0</v>
      </c>
      <c r="H10" s="77">
        <v>13</v>
      </c>
      <c r="I10" s="78">
        <v>467.138610416819</v>
      </c>
      <c r="K10" s="92"/>
    </row>
    <row r="11" spans="1:11" s="91" customFormat="1" ht="24" customHeight="1">
      <c r="A11" s="77">
        <v>2010</v>
      </c>
      <c r="B11" s="77">
        <v>4</v>
      </c>
      <c r="C11" s="78">
        <v>59.22524054885845</v>
      </c>
      <c r="D11" s="77">
        <v>9</v>
      </c>
      <c r="E11" s="78">
        <v>407.91336986796057</v>
      </c>
      <c r="F11" s="77">
        <v>0</v>
      </c>
      <c r="G11" s="77">
        <v>0</v>
      </c>
      <c r="H11" s="77">
        <v>13</v>
      </c>
      <c r="I11" s="78">
        <v>467.138610416819</v>
      </c>
      <c r="K11" s="92"/>
    </row>
    <row r="12" ht="24" customHeight="1"/>
  </sheetData>
  <mergeCells count="4">
    <mergeCell ref="B7:C7"/>
    <mergeCell ref="D7:E7"/>
    <mergeCell ref="F7:G7"/>
    <mergeCell ref="H7:I7"/>
  </mergeCells>
  <printOptions/>
  <pageMargins left="0.7875" right="0.7875" top="0.7875" bottom="0.7875" header="0.5" footer="0.5"/>
  <pageSetup fitToHeight="0"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F18" sqref="F18"/>
    </sheetView>
  </sheetViews>
  <sheetFormatPr defaultColWidth="9.140625" defaultRowHeight="12.75"/>
  <cols>
    <col min="1" max="1" width="38.00390625" style="86" customWidth="1"/>
    <col min="2" max="2" width="9.00390625" style="86" customWidth="1"/>
    <col min="3" max="3" width="16.00390625" style="86" customWidth="1"/>
    <col min="4" max="4" width="9.00390625" style="86" customWidth="1"/>
    <col min="5" max="5" width="16.00390625" style="86" customWidth="1"/>
    <col min="6" max="6" width="9.00390625" style="86" customWidth="1"/>
    <col min="7" max="7" width="16.00390625" style="86" customWidth="1"/>
    <col min="8" max="8" width="9.00390625" style="86" customWidth="1"/>
    <col min="9" max="9" width="16.00390625" style="86" customWidth="1"/>
    <col min="10" max="16384" width="9.00390625" style="86" customWidth="1"/>
  </cols>
  <sheetData>
    <row r="1" spans="1:2" ht="12.75">
      <c r="A1" s="86" t="s">
        <v>1006</v>
      </c>
      <c r="B1" s="3" t="s">
        <v>1007</v>
      </c>
    </row>
    <row r="2" spans="1:8" ht="12.75">
      <c r="A2" s="86" t="s">
        <v>1008</v>
      </c>
      <c r="B2" s="3" t="s">
        <v>1009</v>
      </c>
      <c r="H2" s="3" t="s">
        <v>1010</v>
      </c>
    </row>
    <row r="3" ht="12.75">
      <c r="A3" s="3" t="s">
        <v>1011</v>
      </c>
    </row>
    <row r="5" ht="12.75">
      <c r="A5" s="3" t="s">
        <v>1012</v>
      </c>
    </row>
    <row r="7" spans="1:9" ht="24" customHeight="1">
      <c r="A7" s="87" t="s">
        <v>1013</v>
      </c>
      <c r="B7" s="261" t="s">
        <v>1014</v>
      </c>
      <c r="C7" s="261"/>
      <c r="D7" s="261" t="s">
        <v>1160</v>
      </c>
      <c r="E7" s="261"/>
      <c r="F7" s="261" t="s">
        <v>1015</v>
      </c>
      <c r="G7" s="261"/>
      <c r="H7" s="262" t="s">
        <v>1016</v>
      </c>
      <c r="I7" s="262"/>
    </row>
    <row r="8" spans="1:9" ht="24" customHeight="1">
      <c r="A8" s="88" t="s">
        <v>1017</v>
      </c>
      <c r="B8" s="90" t="s">
        <v>1018</v>
      </c>
      <c r="C8" s="149" t="s">
        <v>1019</v>
      </c>
      <c r="D8" s="90" t="s">
        <v>1020</v>
      </c>
      <c r="E8" s="149" t="s">
        <v>1021</v>
      </c>
      <c r="F8" s="90" t="s">
        <v>1022</v>
      </c>
      <c r="G8" s="149" t="s">
        <v>1023</v>
      </c>
      <c r="H8" s="90" t="s">
        <v>1024</v>
      </c>
      <c r="I8" s="149" t="s">
        <v>1025</v>
      </c>
    </row>
    <row r="9" spans="1:11" s="91" customFormat="1" ht="24" customHeight="1">
      <c r="A9" s="77">
        <v>2004</v>
      </c>
      <c r="B9" s="77">
        <v>3</v>
      </c>
      <c r="C9" s="78">
        <v>44.52524054885845</v>
      </c>
      <c r="D9" s="77">
        <v>5</v>
      </c>
      <c r="E9" s="78">
        <v>356.35884484018266</v>
      </c>
      <c r="F9" s="77">
        <v>0</v>
      </c>
      <c r="G9" s="77">
        <v>0</v>
      </c>
      <c r="H9" s="77">
        <v>8</v>
      </c>
      <c r="I9" s="78">
        <v>400.8840853890411</v>
      </c>
      <c r="K9" s="92"/>
    </row>
    <row r="10" spans="1:11" s="91" customFormat="1" ht="24" customHeight="1">
      <c r="A10" s="77">
        <v>2009</v>
      </c>
      <c r="B10" s="77">
        <v>4</v>
      </c>
      <c r="C10" s="78">
        <v>59.22524054885845</v>
      </c>
      <c r="D10" s="77">
        <v>9</v>
      </c>
      <c r="E10" s="78">
        <v>407.91336986796057</v>
      </c>
      <c r="F10" s="77">
        <v>0</v>
      </c>
      <c r="G10" s="77">
        <v>0</v>
      </c>
      <c r="H10" s="77">
        <v>13</v>
      </c>
      <c r="I10" s="78">
        <v>467.138610416819</v>
      </c>
      <c r="K10" s="92"/>
    </row>
    <row r="11" spans="1:11" s="91" customFormat="1" ht="24" customHeight="1">
      <c r="A11" s="77">
        <v>2010</v>
      </c>
      <c r="B11" s="77">
        <v>4</v>
      </c>
      <c r="C11" s="78">
        <v>59.22524054885845</v>
      </c>
      <c r="D11" s="77">
        <v>9</v>
      </c>
      <c r="E11" s="78">
        <v>407.91336986796057</v>
      </c>
      <c r="F11" s="77">
        <v>0</v>
      </c>
      <c r="G11" s="77">
        <v>0</v>
      </c>
      <c r="H11" s="77">
        <v>13</v>
      </c>
      <c r="I11" s="78">
        <v>467.138610416819</v>
      </c>
      <c r="K11" s="92"/>
    </row>
    <row r="12" ht="24" customHeight="1"/>
  </sheetData>
  <mergeCells count="4">
    <mergeCell ref="B7:C7"/>
    <mergeCell ref="D7:E7"/>
    <mergeCell ref="F7:G7"/>
    <mergeCell ref="H7:I7"/>
  </mergeCells>
  <printOptions/>
  <pageMargins left="0.7875" right="0.7875" top="0.7875" bottom="0.7875" header="0.5" footer="0.5"/>
  <pageSetup fitToHeight="0"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B1" sqref="B1"/>
    </sheetView>
  </sheetViews>
  <sheetFormatPr defaultColWidth="9.140625" defaultRowHeight="12.75"/>
  <cols>
    <col min="1" max="1" width="21.8515625" style="66" customWidth="1"/>
    <col min="2" max="2" width="9.00390625" style="66" customWidth="1"/>
    <col min="3" max="3" width="16.57421875" style="66" customWidth="1"/>
    <col min="4" max="4" width="9.00390625" style="66" customWidth="1"/>
    <col min="5" max="5" width="16.140625" style="66" customWidth="1"/>
    <col min="6" max="6" width="9.00390625" style="66" customWidth="1"/>
    <col min="7" max="7" width="16.00390625" style="66" customWidth="1"/>
    <col min="8" max="8" width="9.00390625" style="66" customWidth="1"/>
    <col min="9" max="9" width="16.00390625" style="66" customWidth="1"/>
    <col min="10" max="16384" width="9.00390625" style="66" customWidth="1"/>
  </cols>
  <sheetData>
    <row r="1" spans="1:2" ht="12.75">
      <c r="A1" s="3" t="s">
        <v>1026</v>
      </c>
      <c r="B1" s="3" t="s">
        <v>1027</v>
      </c>
    </row>
    <row r="2" spans="2:9" ht="12.75">
      <c r="B2" s="3" t="s">
        <v>1028</v>
      </c>
      <c r="I2" s="3" t="s">
        <v>1029</v>
      </c>
    </row>
    <row r="5" ht="12.75">
      <c r="A5" s="3" t="s">
        <v>1030</v>
      </c>
    </row>
    <row r="7" spans="1:9" ht="24" customHeight="1">
      <c r="A7" s="87" t="s">
        <v>1031</v>
      </c>
      <c r="B7" s="261" t="s">
        <v>1032</v>
      </c>
      <c r="C7" s="261"/>
      <c r="D7" s="261" t="s">
        <v>1160</v>
      </c>
      <c r="E7" s="261"/>
      <c r="F7" s="261" t="s">
        <v>1033</v>
      </c>
      <c r="G7" s="261"/>
      <c r="H7" s="262" t="s">
        <v>1034</v>
      </c>
      <c r="I7" s="262"/>
    </row>
    <row r="8" spans="1:9" ht="24" customHeight="1">
      <c r="A8" s="88" t="s">
        <v>1035</v>
      </c>
      <c r="B8" s="90" t="s">
        <v>1036</v>
      </c>
      <c r="C8" s="149" t="s">
        <v>1037</v>
      </c>
      <c r="D8" s="90" t="s">
        <v>1038</v>
      </c>
      <c r="E8" s="149" t="s">
        <v>1039</v>
      </c>
      <c r="F8" s="90" t="s">
        <v>1040</v>
      </c>
      <c r="G8" s="149" t="s">
        <v>1041</v>
      </c>
      <c r="H8" s="90" t="s">
        <v>1042</v>
      </c>
      <c r="I8" s="149" t="s">
        <v>1043</v>
      </c>
    </row>
    <row r="9" spans="1:11" ht="24" customHeight="1">
      <c r="A9" s="120">
        <v>2004</v>
      </c>
      <c r="B9" s="77">
        <v>1</v>
      </c>
      <c r="C9" s="78">
        <v>9.028</v>
      </c>
      <c r="D9" s="77">
        <v>3</v>
      </c>
      <c r="E9" s="78">
        <v>143.91203378995434</v>
      </c>
      <c r="F9" s="77">
        <v>0</v>
      </c>
      <c r="G9" s="77">
        <v>0</v>
      </c>
      <c r="H9" s="77">
        <v>4</v>
      </c>
      <c r="I9" s="78">
        <v>152.94003378995433</v>
      </c>
      <c r="J9" s="85"/>
      <c r="K9" s="79"/>
    </row>
    <row r="10" spans="1:11" ht="24" customHeight="1">
      <c r="A10" s="120">
        <v>2009</v>
      </c>
      <c r="B10" s="77">
        <v>2</v>
      </c>
      <c r="C10" s="78">
        <v>20.97922</v>
      </c>
      <c r="D10" s="77">
        <v>4</v>
      </c>
      <c r="E10" s="78">
        <v>262.4478917808219</v>
      </c>
      <c r="F10" s="77">
        <v>1</v>
      </c>
      <c r="G10" s="78">
        <v>440.4936666666667</v>
      </c>
      <c r="H10" s="77">
        <v>7</v>
      </c>
      <c r="I10" s="78">
        <v>723.9207784474886</v>
      </c>
      <c r="J10" s="85"/>
      <c r="K10" s="79"/>
    </row>
    <row r="11" spans="1:11" ht="24" customHeight="1">
      <c r="A11" s="150">
        <v>2010</v>
      </c>
      <c r="B11" s="77">
        <v>2</v>
      </c>
      <c r="C11" s="78">
        <v>20.97922</v>
      </c>
      <c r="D11" s="77">
        <v>4</v>
      </c>
      <c r="E11" s="78">
        <v>262.4478917808219</v>
      </c>
      <c r="F11" s="77">
        <v>1</v>
      </c>
      <c r="G11" s="78">
        <v>440.4936666666667</v>
      </c>
      <c r="H11" s="75">
        <v>7</v>
      </c>
      <c r="I11" s="76">
        <v>723.9207784474886</v>
      </c>
      <c r="J11" s="85"/>
      <c r="K11" s="79"/>
    </row>
    <row r="12" ht="24" customHeight="1"/>
  </sheetData>
  <mergeCells count="4">
    <mergeCell ref="B7:C7"/>
    <mergeCell ref="D7:E7"/>
    <mergeCell ref="F7:G7"/>
    <mergeCell ref="H7:I7"/>
  </mergeCells>
  <printOptions/>
  <pageMargins left="0.7875" right="0.7875" top="0.7875" bottom="0.7875" header="0.5" footer="0.5"/>
  <pageSetup fitToHeight="0"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E30" sqref="E30"/>
    </sheetView>
  </sheetViews>
  <sheetFormatPr defaultColWidth="9.140625" defaultRowHeight="12.75"/>
  <cols>
    <col min="1" max="1" width="37.7109375" style="86" customWidth="1"/>
    <col min="2" max="2" width="9.00390625" style="86" customWidth="1"/>
    <col min="3" max="3" width="16.00390625" style="86" customWidth="1"/>
    <col min="4" max="4" width="9.00390625" style="86" customWidth="1"/>
    <col min="5" max="5" width="16.00390625" style="86" customWidth="1"/>
    <col min="6" max="6" width="9.00390625" style="86" customWidth="1"/>
    <col min="7" max="7" width="16.00390625" style="86" customWidth="1"/>
    <col min="8" max="8" width="9.00390625" style="86" customWidth="1"/>
    <col min="9" max="9" width="16.00390625" style="86" customWidth="1"/>
    <col min="10" max="16384" width="9.00390625" style="86" customWidth="1"/>
  </cols>
  <sheetData>
    <row r="1" spans="1:2" ht="12.75">
      <c r="A1" s="86" t="s">
        <v>1044</v>
      </c>
      <c r="B1" s="3" t="s">
        <v>1163</v>
      </c>
    </row>
    <row r="2" spans="1:9" ht="12.75">
      <c r="A2" s="86" t="s">
        <v>1045</v>
      </c>
      <c r="C2" s="3" t="s">
        <v>1046</v>
      </c>
      <c r="I2" s="3" t="s">
        <v>1047</v>
      </c>
    </row>
    <row r="3" ht="12.75">
      <c r="A3" s="3" t="s">
        <v>1048</v>
      </c>
    </row>
    <row r="6" ht="12.75">
      <c r="A6" s="3" t="s">
        <v>1049</v>
      </c>
    </row>
    <row r="7" ht="13.5" thickBot="1"/>
    <row r="8" spans="1:9" ht="24" customHeight="1">
      <c r="A8" s="87" t="s">
        <v>1050</v>
      </c>
      <c r="B8" s="225" t="s">
        <v>1051</v>
      </c>
      <c r="C8" s="226"/>
      <c r="D8" s="225" t="s">
        <v>1052</v>
      </c>
      <c r="E8" s="226"/>
      <c r="F8" s="225" t="s">
        <v>1053</v>
      </c>
      <c r="G8" s="226"/>
      <c r="H8" s="225" t="s">
        <v>1054</v>
      </c>
      <c r="I8" s="226"/>
    </row>
    <row r="9" spans="1:9" ht="24" customHeight="1" thickBot="1">
      <c r="A9" s="88" t="s">
        <v>1055</v>
      </c>
      <c r="B9" s="90" t="s">
        <v>1056</v>
      </c>
      <c r="C9" s="149" t="s">
        <v>1057</v>
      </c>
      <c r="D9" s="90" t="s">
        <v>1058</v>
      </c>
      <c r="E9" s="149" t="s">
        <v>1059</v>
      </c>
      <c r="F9" s="90" t="s">
        <v>1060</v>
      </c>
      <c r="G9" s="149" t="s">
        <v>1061</v>
      </c>
      <c r="H9" s="90" t="s">
        <v>1062</v>
      </c>
      <c r="I9" s="149" t="s">
        <v>1063</v>
      </c>
    </row>
    <row r="10" spans="1:9" s="66" customFormat="1" ht="24" customHeight="1">
      <c r="A10" s="120">
        <v>2004</v>
      </c>
      <c r="B10" s="77">
        <v>1</v>
      </c>
      <c r="C10" s="78">
        <v>9.028</v>
      </c>
      <c r="D10" s="77">
        <v>3</v>
      </c>
      <c r="E10" s="78">
        <v>143.91203378995434</v>
      </c>
      <c r="F10" s="77">
        <v>0</v>
      </c>
      <c r="G10" s="77">
        <v>0</v>
      </c>
      <c r="H10" s="77">
        <v>4</v>
      </c>
      <c r="I10" s="78">
        <v>152.94003378995433</v>
      </c>
    </row>
    <row r="11" spans="1:9" s="66" customFormat="1" ht="24" customHeight="1">
      <c r="A11" s="120">
        <v>2009</v>
      </c>
      <c r="B11" s="77">
        <v>2</v>
      </c>
      <c r="C11" s="78">
        <v>20.97922</v>
      </c>
      <c r="D11" s="77">
        <v>4</v>
      </c>
      <c r="E11" s="78">
        <v>262.4478917808219</v>
      </c>
      <c r="F11" s="77">
        <v>1</v>
      </c>
      <c r="G11" s="78">
        <v>440.4936666666667</v>
      </c>
      <c r="H11" s="77">
        <v>7</v>
      </c>
      <c r="I11" s="78">
        <v>723.9207784474886</v>
      </c>
    </row>
    <row r="12" spans="1:9" s="66" customFormat="1" ht="24" customHeight="1">
      <c r="A12" s="150">
        <v>2010</v>
      </c>
      <c r="B12" s="77">
        <v>2</v>
      </c>
      <c r="C12" s="78">
        <v>20.97922</v>
      </c>
      <c r="D12" s="77">
        <v>4</v>
      </c>
      <c r="E12" s="78">
        <v>262.4478917808219</v>
      </c>
      <c r="F12" s="77">
        <v>1</v>
      </c>
      <c r="G12" s="78">
        <v>440.4936666666667</v>
      </c>
      <c r="H12" s="75">
        <v>7</v>
      </c>
      <c r="I12" s="76">
        <v>723.9207784474886</v>
      </c>
    </row>
  </sheetData>
  <printOptions/>
  <pageMargins left="0.7875" right="0.7875" top="0.7875" bottom="0.7875" header="0.5" footer="0.5"/>
  <pageSetup fitToHeight="0"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1">
      <selection activeCell="H24" sqref="H24"/>
    </sheetView>
  </sheetViews>
  <sheetFormatPr defaultColWidth="9.140625" defaultRowHeight="12.75"/>
  <cols>
    <col min="1" max="1" width="15.28125" style="66" customWidth="1"/>
    <col min="2" max="2" width="11.57421875" style="66" customWidth="1"/>
    <col min="3" max="3" width="8.421875" style="66" customWidth="1"/>
    <col min="4" max="4" width="16.140625" style="66" customWidth="1"/>
    <col min="5" max="5" width="9.57421875" style="66" customWidth="1"/>
    <col min="6" max="6" width="9.421875" style="66" customWidth="1"/>
    <col min="7" max="7" width="7.7109375" style="66" customWidth="1"/>
    <col min="8" max="8" width="6.00390625" style="66" customWidth="1"/>
    <col min="9" max="9" width="8.00390625" style="66" customWidth="1"/>
    <col min="10" max="10" width="6.421875" style="66" customWidth="1"/>
    <col min="11" max="11" width="9.00390625" style="66" customWidth="1"/>
    <col min="12" max="12" width="6.421875" style="66" customWidth="1"/>
    <col min="13" max="14" width="8.00390625" style="66" customWidth="1"/>
    <col min="15" max="16384" width="9.00390625" style="66" customWidth="1"/>
  </cols>
  <sheetData>
    <row r="1" spans="1:3" ht="12.75">
      <c r="A1" s="3" t="s">
        <v>1064</v>
      </c>
      <c r="C1" s="3" t="s">
        <v>1065</v>
      </c>
    </row>
    <row r="2" ht="12.75">
      <c r="N2" s="3" t="s">
        <v>1066</v>
      </c>
    </row>
    <row r="6" spans="1:6" ht="12.75">
      <c r="A6" s="86" t="s">
        <v>1067</v>
      </c>
      <c r="F6" s="4"/>
    </row>
    <row r="8" spans="1:14" ht="24" customHeight="1">
      <c r="A8" s="151" t="s">
        <v>1068</v>
      </c>
      <c r="B8" s="152" t="s">
        <v>1069</v>
      </c>
      <c r="C8" s="153"/>
      <c r="D8" s="153"/>
      <c r="E8" s="154" t="s">
        <v>1070</v>
      </c>
      <c r="F8" s="155"/>
      <c r="G8" s="155"/>
      <c r="H8" s="155"/>
      <c r="I8" s="156" t="s">
        <v>1071</v>
      </c>
      <c r="J8" s="155"/>
      <c r="K8" s="155"/>
      <c r="L8" s="155"/>
      <c r="M8" s="155"/>
      <c r="N8" s="157"/>
    </row>
    <row r="9" spans="1:14" ht="24" customHeight="1">
      <c r="A9" s="158" t="s">
        <v>1072</v>
      </c>
      <c r="B9" s="159" t="s">
        <v>1073</v>
      </c>
      <c r="C9" s="151" t="s">
        <v>1074</v>
      </c>
      <c r="D9" s="151" t="s">
        <v>1075</v>
      </c>
      <c r="E9" s="160" t="s">
        <v>1076</v>
      </c>
      <c r="F9" s="161"/>
      <c r="G9" s="162" t="s">
        <v>1077</v>
      </c>
      <c r="H9" s="163"/>
      <c r="I9" s="164" t="s">
        <v>1078</v>
      </c>
      <c r="J9" s="165"/>
      <c r="K9" s="166" t="s">
        <v>1079</v>
      </c>
      <c r="L9" s="161"/>
      <c r="M9" s="162" t="s">
        <v>1080</v>
      </c>
      <c r="N9" s="163"/>
    </row>
    <row r="10" spans="1:14" ht="24" customHeight="1">
      <c r="A10" s="227"/>
      <c r="B10" s="228"/>
      <c r="C10" s="227"/>
      <c r="D10" s="227"/>
      <c r="E10" s="229" t="s">
        <v>1081</v>
      </c>
      <c r="F10" s="230" t="s">
        <v>1082</v>
      </c>
      <c r="G10" s="230" t="s">
        <v>1083</v>
      </c>
      <c r="H10" s="231" t="s">
        <v>1084</v>
      </c>
      <c r="I10" s="232" t="s">
        <v>1085</v>
      </c>
      <c r="J10" s="230" t="s">
        <v>1086</v>
      </c>
      <c r="K10" s="230" t="s">
        <v>1087</v>
      </c>
      <c r="L10" s="230" t="s">
        <v>1088</v>
      </c>
      <c r="M10" s="230" t="s">
        <v>1089</v>
      </c>
      <c r="N10" s="231" t="s">
        <v>1090</v>
      </c>
    </row>
    <row r="11" spans="1:14" s="167" customFormat="1" ht="12.75">
      <c r="A11" s="233">
        <v>2004</v>
      </c>
      <c r="B11" s="233">
        <v>0</v>
      </c>
      <c r="C11" s="233">
        <v>0</v>
      </c>
      <c r="D11" s="233">
        <v>0</v>
      </c>
      <c r="E11" s="234">
        <v>22341</v>
      </c>
      <c r="F11" s="233"/>
      <c r="G11" s="233">
        <v>0</v>
      </c>
      <c r="H11" s="233"/>
      <c r="I11" s="234">
        <v>32247</v>
      </c>
      <c r="J11" s="233"/>
      <c r="K11" s="233">
        <v>0</v>
      </c>
      <c r="L11" s="233"/>
      <c r="M11" s="233">
        <v>0</v>
      </c>
      <c r="N11" s="233"/>
    </row>
    <row r="12" spans="1:14" s="168" customFormat="1" ht="12.75">
      <c r="A12" s="233">
        <v>2009</v>
      </c>
      <c r="B12" s="233">
        <v>0</v>
      </c>
      <c r="C12" s="233">
        <v>0</v>
      </c>
      <c r="D12" s="233">
        <v>0</v>
      </c>
      <c r="E12" s="234">
        <v>39097</v>
      </c>
      <c r="F12" s="235"/>
      <c r="G12" s="236">
        <v>0</v>
      </c>
      <c r="H12" s="235"/>
      <c r="I12" s="234">
        <v>24185</v>
      </c>
      <c r="J12" s="235"/>
      <c r="K12" s="233">
        <v>0</v>
      </c>
      <c r="L12" s="233"/>
      <c r="M12" s="233">
        <v>0</v>
      </c>
      <c r="N12" s="235"/>
    </row>
    <row r="13" spans="1:14" s="168" customFormat="1" ht="12.75">
      <c r="A13" s="233">
        <v>2010</v>
      </c>
      <c r="B13" s="233">
        <v>0</v>
      </c>
      <c r="C13" s="233">
        <v>0</v>
      </c>
      <c r="D13" s="233">
        <v>0</v>
      </c>
      <c r="E13" s="234">
        <v>42447</v>
      </c>
      <c r="F13" s="235"/>
      <c r="G13" s="236">
        <v>0</v>
      </c>
      <c r="H13" s="235"/>
      <c r="I13" s="234">
        <v>19348</v>
      </c>
      <c r="J13" s="235"/>
      <c r="K13" s="233">
        <v>0</v>
      </c>
      <c r="L13" s="233"/>
      <c r="M13" s="233">
        <v>0</v>
      </c>
      <c r="N13" s="235"/>
    </row>
  </sheetData>
  <printOptions/>
  <pageMargins left="0.7875" right="0.7875" top="0.7875" bottom="0.7875" header="0.5" footer="0.5"/>
  <pageSetup fitToHeight="0"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K32"/>
  <sheetViews>
    <sheetView workbookViewId="0" topLeftCell="D1">
      <selection activeCell="D30" sqref="D30"/>
    </sheetView>
  </sheetViews>
  <sheetFormatPr defaultColWidth="9.140625" defaultRowHeight="12.75"/>
  <cols>
    <col min="1" max="1" width="19.8515625" style="27" customWidth="1"/>
    <col min="2" max="2" width="9.8515625" style="27" customWidth="1"/>
    <col min="3" max="3" width="29.7109375" style="27" customWidth="1"/>
    <col min="4" max="4" width="13.421875" style="27" customWidth="1"/>
    <col min="5" max="5" width="14.7109375" style="27" customWidth="1"/>
    <col min="6" max="6" width="19.8515625" style="27" customWidth="1"/>
    <col min="7" max="7" width="57.8515625" style="27" customWidth="1"/>
    <col min="8" max="8" width="10.140625" style="27" customWidth="1"/>
    <col min="9" max="9" width="13.8515625" style="27" customWidth="1"/>
    <col min="10" max="16384" width="9.140625" style="27" customWidth="1"/>
  </cols>
  <sheetData>
    <row r="2" ht="12.75">
      <c r="A2" s="30" t="s">
        <v>1091</v>
      </c>
    </row>
    <row r="3" ht="12.75">
      <c r="D3" s="32"/>
    </row>
    <row r="4" spans="1:11" ht="54.75" customHeight="1">
      <c r="A4" s="169" t="s">
        <v>1092</v>
      </c>
      <c r="B4" s="34" t="s">
        <v>1093</v>
      </c>
      <c r="C4" s="34" t="s">
        <v>1094</v>
      </c>
      <c r="D4" s="34" t="s">
        <v>1095</v>
      </c>
      <c r="E4" s="34" t="s">
        <v>1096</v>
      </c>
      <c r="F4" s="34" t="s">
        <v>1097</v>
      </c>
      <c r="G4" s="34" t="s">
        <v>1098</v>
      </c>
      <c r="H4" s="34" t="s">
        <v>1099</v>
      </c>
      <c r="I4" s="34" t="s">
        <v>1100</v>
      </c>
      <c r="J4" s="30"/>
      <c r="K4" s="30"/>
    </row>
    <row r="5" spans="1:9" ht="12.75">
      <c r="A5" s="38">
        <v>1</v>
      </c>
      <c r="B5" s="38">
        <v>2</v>
      </c>
      <c r="C5" s="38">
        <v>3</v>
      </c>
      <c r="D5" s="38">
        <v>4</v>
      </c>
      <c r="E5" s="38">
        <v>5</v>
      </c>
      <c r="F5" s="38">
        <v>6</v>
      </c>
      <c r="G5" s="38">
        <v>7</v>
      </c>
      <c r="H5" s="38">
        <v>8</v>
      </c>
      <c r="I5" s="38">
        <v>9</v>
      </c>
    </row>
    <row r="7" spans="1:7" ht="15" customHeight="1">
      <c r="A7" s="170" t="s">
        <v>1101</v>
      </c>
      <c r="B7" s="171" t="s">
        <v>1102</v>
      </c>
      <c r="C7" s="170" t="s">
        <v>1103</v>
      </c>
      <c r="D7" s="171" t="s">
        <v>1104</v>
      </c>
      <c r="E7" s="170" t="s">
        <v>1105</v>
      </c>
      <c r="F7" s="170" t="s">
        <v>1106</v>
      </c>
      <c r="G7" s="27" t="s">
        <v>1107</v>
      </c>
    </row>
    <row r="8" spans="1:7" ht="15" customHeight="1">
      <c r="A8" s="170"/>
      <c r="B8" s="171"/>
      <c r="C8" s="170"/>
      <c r="D8" s="171"/>
      <c r="E8" s="170"/>
      <c r="F8" s="170"/>
      <c r="G8" s="27" t="s">
        <v>1108</v>
      </c>
    </row>
    <row r="9" spans="1:7" ht="15" customHeight="1">
      <c r="A9" s="170"/>
      <c r="B9" s="171"/>
      <c r="C9" s="170"/>
      <c r="D9" s="171"/>
      <c r="E9" s="170"/>
      <c r="F9" s="170"/>
      <c r="G9" s="27" t="s">
        <v>1109</v>
      </c>
    </row>
    <row r="10" spans="1:7" ht="15" customHeight="1">
      <c r="A10" s="170"/>
      <c r="B10" s="171"/>
      <c r="C10" s="170"/>
      <c r="D10" s="171"/>
      <c r="E10" s="170"/>
      <c r="F10" s="170"/>
      <c r="G10" s="172" t="s">
        <v>1110</v>
      </c>
    </row>
    <row r="11" spans="1:6" ht="15" customHeight="1">
      <c r="A11" s="170"/>
      <c r="B11" s="171"/>
      <c r="C11" s="170"/>
      <c r="D11" s="171"/>
      <c r="E11" s="170"/>
      <c r="F11" s="170"/>
    </row>
    <row r="12" spans="2:7" ht="15" customHeight="1">
      <c r="B12" s="28" t="s">
        <v>1111</v>
      </c>
      <c r="C12" s="27" t="s">
        <v>1112</v>
      </c>
      <c r="D12" s="28" t="s">
        <v>1113</v>
      </c>
      <c r="E12" s="27" t="s">
        <v>1114</v>
      </c>
      <c r="F12" s="51" t="s">
        <v>1115</v>
      </c>
      <c r="G12" s="27" t="s">
        <v>1116</v>
      </c>
    </row>
    <row r="13" spans="2:7" ht="15" customHeight="1">
      <c r="B13" s="28"/>
      <c r="D13" s="28"/>
      <c r="F13" s="51"/>
      <c r="G13" s="27" t="s">
        <v>1117</v>
      </c>
    </row>
    <row r="14" spans="2:7" ht="15" customHeight="1">
      <c r="B14" s="28"/>
      <c r="D14" s="28"/>
      <c r="F14" s="51"/>
      <c r="G14" s="27" t="s">
        <v>1118</v>
      </c>
    </row>
    <row r="15" spans="2:7" ht="15" customHeight="1">
      <c r="B15" s="28"/>
      <c r="D15" s="28"/>
      <c r="F15" s="51"/>
      <c r="G15" s="172" t="s">
        <v>1119</v>
      </c>
    </row>
    <row r="16" spans="2:7" ht="42" customHeight="1">
      <c r="B16" s="28"/>
      <c r="D16" s="28"/>
      <c r="F16" s="51"/>
      <c r="G16" s="173"/>
    </row>
    <row r="17" spans="2:7" ht="15" customHeight="1">
      <c r="B17" s="28"/>
      <c r="D17" s="28"/>
      <c r="F17" s="51"/>
      <c r="G17" s="27" t="s">
        <v>1120</v>
      </c>
    </row>
    <row r="18" spans="2:7" ht="15" customHeight="1">
      <c r="B18" s="28"/>
      <c r="D18" s="28"/>
      <c r="F18" s="51"/>
      <c r="G18" s="27" t="s">
        <v>1121</v>
      </c>
    </row>
    <row r="19" spans="2:7" ht="15" customHeight="1">
      <c r="B19" s="28"/>
      <c r="D19" s="28"/>
      <c r="F19" s="51"/>
      <c r="G19" s="27" t="s">
        <v>1122</v>
      </c>
    </row>
    <row r="20" spans="2:7" ht="15" customHeight="1">
      <c r="B20" s="28"/>
      <c r="D20" s="28"/>
      <c r="F20" s="51"/>
      <c r="G20" s="172" t="s">
        <v>1123</v>
      </c>
    </row>
    <row r="21" spans="2:6" ht="15" customHeight="1">
      <c r="B21" s="28"/>
      <c r="D21" s="28"/>
      <c r="F21" s="51"/>
    </row>
    <row r="22" spans="2:7" ht="15" customHeight="1">
      <c r="B22" s="28" t="s">
        <v>1124</v>
      </c>
      <c r="C22" s="27" t="s">
        <v>1125</v>
      </c>
      <c r="D22" s="28" t="s">
        <v>1126</v>
      </c>
      <c r="E22" s="54" t="s">
        <v>1127</v>
      </c>
      <c r="F22" s="51" t="s">
        <v>1128</v>
      </c>
      <c r="G22" s="172" t="s">
        <v>1129</v>
      </c>
    </row>
    <row r="23" spans="2:7" ht="15" customHeight="1">
      <c r="B23" s="28"/>
      <c r="D23" s="28"/>
      <c r="G23" s="172" t="s">
        <v>1130</v>
      </c>
    </row>
    <row r="24" spans="2:7" ht="15" customHeight="1">
      <c r="B24" s="28"/>
      <c r="D24" s="28"/>
      <c r="G24" s="27" t="s">
        <v>1131</v>
      </c>
    </row>
    <row r="25" spans="2:7" ht="15" customHeight="1">
      <c r="B25" s="28"/>
      <c r="D25" s="28"/>
      <c r="G25" s="27" t="s">
        <v>1132</v>
      </c>
    </row>
    <row r="26" spans="2:7" ht="15" customHeight="1">
      <c r="B26" s="28"/>
      <c r="D26" s="28"/>
      <c r="G26" s="27" t="s">
        <v>1133</v>
      </c>
    </row>
    <row r="27" spans="2:7" ht="27" customHeight="1">
      <c r="B27" s="28"/>
      <c r="D27" s="28"/>
      <c r="G27" s="173"/>
    </row>
    <row r="28" spans="2:7" ht="21.75" customHeight="1">
      <c r="B28" s="28"/>
      <c r="D28" s="28"/>
      <c r="G28" s="173"/>
    </row>
    <row r="29" spans="1:7" s="54" customFormat="1" ht="12.75">
      <c r="A29" s="54" t="s">
        <v>1134</v>
      </c>
      <c r="B29" s="174" t="s">
        <v>1135</v>
      </c>
      <c r="C29" s="54" t="s">
        <v>1136</v>
      </c>
      <c r="D29" s="174" t="s">
        <v>1137</v>
      </c>
      <c r="E29" s="54" t="s">
        <v>1138</v>
      </c>
      <c r="F29" s="27" t="s">
        <v>1139</v>
      </c>
      <c r="G29" s="172" t="s">
        <v>1140</v>
      </c>
    </row>
    <row r="30" ht="12.75">
      <c r="G30" s="27" t="s">
        <v>1141</v>
      </c>
    </row>
    <row r="31" spans="5:7" ht="12.75">
      <c r="E31" s="32"/>
      <c r="F31" s="32"/>
      <c r="G31" s="27" t="s">
        <v>1142</v>
      </c>
    </row>
    <row r="32" ht="12.75">
      <c r="G32" s="27" t="s">
        <v>1143</v>
      </c>
    </row>
  </sheetData>
  <printOptions/>
  <pageMargins left="0.7875" right="0.7875" top="0.7875" bottom="0.7875" header="0.5" footer="0.5"/>
  <pageSetup fitToHeight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68"/>
  <sheetViews>
    <sheetView tabSelected="1" workbookViewId="0" topLeftCell="A1">
      <pane xSplit="4" ySplit="9" topLeftCell="E10" activePane="bottomRight" state="frozen"/>
      <selection pane="topLeft" activeCell="J52" sqref="J52"/>
      <selection pane="topRight" activeCell="J52" sqref="J52"/>
      <selection pane="bottomLeft" activeCell="J52" sqref="J52"/>
      <selection pane="bottomRight" activeCell="AZ6" sqref="AZ6"/>
    </sheetView>
  </sheetViews>
  <sheetFormatPr defaultColWidth="9.140625" defaultRowHeight="12.75"/>
  <cols>
    <col min="1" max="1" width="5.28125" style="27" customWidth="1"/>
    <col min="2" max="2" width="15.8515625" style="27" customWidth="1"/>
    <col min="3" max="3" width="14.7109375" style="27" customWidth="1"/>
    <col min="4" max="4" width="15.00390625" style="27" customWidth="1"/>
    <col min="5" max="5" width="12.8515625" style="27" customWidth="1"/>
    <col min="6" max="7" width="9.140625" style="27" customWidth="1"/>
    <col min="8" max="8" width="9.00390625" style="27" customWidth="1"/>
    <col min="9" max="9" width="10.140625" style="27" customWidth="1"/>
    <col min="10" max="10" width="12.57421875" style="27" customWidth="1"/>
    <col min="11" max="11" width="13.421875" style="27" customWidth="1"/>
    <col min="12" max="12" width="13.7109375" style="28" customWidth="1"/>
    <col min="13" max="14" width="11.57421875" style="27" customWidth="1"/>
    <col min="15" max="15" width="10.8515625" style="27" customWidth="1"/>
    <col min="16" max="16" width="13.8515625" style="27" customWidth="1"/>
    <col min="17" max="17" width="7.57421875" style="27" customWidth="1"/>
    <col min="18" max="18" width="8.57421875" style="27" customWidth="1"/>
    <col min="19" max="19" width="7.421875" style="27" customWidth="1"/>
    <col min="20" max="20" width="7.57421875" style="27" customWidth="1"/>
    <col min="21" max="21" width="7.28125" style="27" customWidth="1"/>
    <col min="22" max="22" width="8.7109375" style="27" customWidth="1"/>
    <col min="23" max="23" width="8.421875" style="27" customWidth="1"/>
    <col min="24" max="24" width="9.00390625" style="27" customWidth="1"/>
    <col min="25" max="25" width="10.8515625" style="28" customWidth="1"/>
    <col min="26" max="26" width="8.7109375" style="28" customWidth="1"/>
    <col min="27" max="27" width="6.8515625" style="27" customWidth="1"/>
    <col min="28" max="28" width="9.140625" style="27" customWidth="1"/>
    <col min="29" max="29" width="12.140625" style="27" customWidth="1"/>
    <col min="30" max="35" width="11.28125" style="27" customWidth="1"/>
    <col min="36" max="39" width="9.140625" style="27" customWidth="1"/>
    <col min="40" max="40" width="10.421875" style="27" customWidth="1"/>
    <col min="41" max="41" width="9.140625" style="27" customWidth="1"/>
    <col min="42" max="42" width="14.421875" style="27" customWidth="1"/>
    <col min="43" max="43" width="11.28125" style="27" customWidth="1"/>
    <col min="44" max="44" width="20.7109375" style="27" customWidth="1"/>
    <col min="45" max="45" width="12.00390625" style="27" customWidth="1"/>
    <col min="46" max="46" width="9.140625" style="27" customWidth="1"/>
    <col min="47" max="47" width="10.7109375" style="27" customWidth="1"/>
    <col min="48" max="16384" width="9.140625" style="27" customWidth="1"/>
  </cols>
  <sheetData>
    <row r="1" spans="22:23" ht="12.75">
      <c r="V1" s="29"/>
      <c r="W1" s="29"/>
    </row>
    <row r="2" spans="1:29" ht="12.75">
      <c r="A2" s="30" t="s">
        <v>22</v>
      </c>
      <c r="D2" s="31"/>
      <c r="O2" s="32"/>
      <c r="Q2" s="32"/>
      <c r="R2" s="31"/>
      <c r="V2" s="29"/>
      <c r="W2" s="29"/>
      <c r="AC2" s="31"/>
    </row>
    <row r="3" spans="4:23" ht="12.75">
      <c r="D3" s="32"/>
      <c r="V3" s="29"/>
      <c r="W3" s="29"/>
    </row>
    <row r="4" spans="1:49" ht="12.75" customHeight="1">
      <c r="A4" s="239" t="s">
        <v>23</v>
      </c>
      <c r="B4" s="240" t="s">
        <v>24</v>
      </c>
      <c r="C4" s="240"/>
      <c r="D4" s="240"/>
      <c r="E4" s="241" t="s">
        <v>25</v>
      </c>
      <c r="F4" s="241"/>
      <c r="G4" s="241"/>
      <c r="H4" s="241"/>
      <c r="I4" s="242" t="s">
        <v>26</v>
      </c>
      <c r="J4" s="242"/>
      <c r="K4" s="242"/>
      <c r="L4" s="242"/>
      <c r="M4" s="243" t="s">
        <v>27</v>
      </c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198" t="s">
        <v>28</v>
      </c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242" t="s">
        <v>29</v>
      </c>
      <c r="AQ4" s="242"/>
      <c r="AR4" s="242"/>
      <c r="AS4" s="242"/>
      <c r="AT4" s="242"/>
      <c r="AU4" s="242"/>
      <c r="AV4" s="242"/>
      <c r="AW4" s="242"/>
    </row>
    <row r="5" spans="1:49" ht="38.25" customHeight="1">
      <c r="A5" s="239"/>
      <c r="B5" s="240"/>
      <c r="C5" s="240"/>
      <c r="D5" s="240"/>
      <c r="E5" s="241"/>
      <c r="F5" s="241"/>
      <c r="G5" s="241"/>
      <c r="H5" s="241"/>
      <c r="I5" s="34"/>
      <c r="J5" s="35" t="s">
        <v>30</v>
      </c>
      <c r="K5" s="244" t="s">
        <v>31</v>
      </c>
      <c r="L5" s="244"/>
      <c r="M5" s="245" t="s">
        <v>32</v>
      </c>
      <c r="N5" s="245"/>
      <c r="O5" s="245"/>
      <c r="P5" s="246" t="s">
        <v>33</v>
      </c>
      <c r="Q5" s="246"/>
      <c r="R5" s="246"/>
      <c r="S5" s="246"/>
      <c r="T5" s="246"/>
      <c r="U5" s="246"/>
      <c r="V5" s="247" t="s">
        <v>34</v>
      </c>
      <c r="W5" s="247"/>
      <c r="X5" s="247"/>
      <c r="Y5" s="247"/>
      <c r="Z5" s="247"/>
      <c r="AA5" s="247"/>
      <c r="AB5" s="37" t="s">
        <v>35</v>
      </c>
      <c r="AC5" s="248" t="s">
        <v>36</v>
      </c>
      <c r="AD5" s="248"/>
      <c r="AE5" s="248"/>
      <c r="AF5" s="248"/>
      <c r="AG5" s="248"/>
      <c r="AH5" s="248"/>
      <c r="AI5" s="248"/>
      <c r="AJ5" s="249" t="s">
        <v>37</v>
      </c>
      <c r="AK5" s="249"/>
      <c r="AL5" s="249"/>
      <c r="AM5" s="249"/>
      <c r="AN5" s="249"/>
      <c r="AO5" s="249"/>
      <c r="AP5" s="239" t="s">
        <v>38</v>
      </c>
      <c r="AQ5" s="239" t="s">
        <v>39</v>
      </c>
      <c r="AR5" s="239" t="s">
        <v>40</v>
      </c>
      <c r="AS5" s="239" t="s">
        <v>41</v>
      </c>
      <c r="AT5" s="243" t="s">
        <v>42</v>
      </c>
      <c r="AU5" s="243"/>
      <c r="AV5" s="243"/>
      <c r="AW5" s="243"/>
    </row>
    <row r="6" spans="1:49" ht="58.5" customHeight="1">
      <c r="A6" s="239"/>
      <c r="B6" s="239" t="s">
        <v>43</v>
      </c>
      <c r="C6" s="239" t="s">
        <v>44</v>
      </c>
      <c r="D6" s="239" t="s">
        <v>45</v>
      </c>
      <c r="E6" s="239" t="s">
        <v>46</v>
      </c>
      <c r="F6" s="239" t="s">
        <v>47</v>
      </c>
      <c r="G6" s="239" t="s">
        <v>48</v>
      </c>
      <c r="H6" s="250" t="s">
        <v>49</v>
      </c>
      <c r="I6" s="239" t="s">
        <v>50</v>
      </c>
      <c r="J6" s="239" t="s">
        <v>51</v>
      </c>
      <c r="K6" s="239" t="s">
        <v>52</v>
      </c>
      <c r="L6" s="251" t="s">
        <v>53</v>
      </c>
      <c r="M6" s="239" t="s">
        <v>54</v>
      </c>
      <c r="N6" s="239" t="s">
        <v>55</v>
      </c>
      <c r="O6" s="239" t="s">
        <v>56</v>
      </c>
      <c r="P6" s="239" t="s">
        <v>57</v>
      </c>
      <c r="Q6" s="239" t="s">
        <v>58</v>
      </c>
      <c r="R6" s="251" t="s">
        <v>59</v>
      </c>
      <c r="S6" s="239" t="s">
        <v>60</v>
      </c>
      <c r="T6" s="239"/>
      <c r="U6" s="239"/>
      <c r="V6" s="239" t="s">
        <v>61</v>
      </c>
      <c r="W6" s="239" t="s">
        <v>62</v>
      </c>
      <c r="X6" s="239" t="s">
        <v>63</v>
      </c>
      <c r="Y6" s="239" t="s">
        <v>64</v>
      </c>
      <c r="Z6" s="239"/>
      <c r="AA6" s="239"/>
      <c r="AB6" s="251" t="s">
        <v>65</v>
      </c>
      <c r="AC6" s="239" t="s">
        <v>66</v>
      </c>
      <c r="AD6" s="252" t="s">
        <v>67</v>
      </c>
      <c r="AE6" s="253" t="s">
        <v>68</v>
      </c>
      <c r="AF6" s="253"/>
      <c r="AG6" s="253" t="s">
        <v>69</v>
      </c>
      <c r="AH6" s="253"/>
      <c r="AI6" s="253"/>
      <c r="AJ6" s="254" t="s">
        <v>70</v>
      </c>
      <c r="AK6" s="255" t="s">
        <v>71</v>
      </c>
      <c r="AL6" s="255"/>
      <c r="AM6" s="256" t="s">
        <v>72</v>
      </c>
      <c r="AN6" s="256"/>
      <c r="AO6" s="256"/>
      <c r="AP6" s="239"/>
      <c r="AQ6" s="239"/>
      <c r="AR6" s="239"/>
      <c r="AS6" s="239"/>
      <c r="AT6" s="243"/>
      <c r="AU6" s="243"/>
      <c r="AV6" s="243"/>
      <c r="AW6" s="243"/>
    </row>
    <row r="7" spans="1:49" ht="38.25" customHeight="1">
      <c r="A7" s="239"/>
      <c r="B7" s="239"/>
      <c r="C7" s="239"/>
      <c r="D7" s="239"/>
      <c r="E7" s="239"/>
      <c r="F7" s="239"/>
      <c r="G7" s="239"/>
      <c r="H7" s="250"/>
      <c r="I7" s="239"/>
      <c r="J7" s="239"/>
      <c r="K7" s="239"/>
      <c r="L7" s="251"/>
      <c r="M7" s="239"/>
      <c r="N7" s="239"/>
      <c r="O7" s="239"/>
      <c r="P7" s="239"/>
      <c r="Q7" s="239"/>
      <c r="R7" s="251"/>
      <c r="S7" s="239"/>
      <c r="T7" s="239"/>
      <c r="U7" s="239"/>
      <c r="V7" s="239"/>
      <c r="W7" s="239"/>
      <c r="X7" s="239"/>
      <c r="Y7" s="239"/>
      <c r="Z7" s="239"/>
      <c r="AA7" s="239"/>
      <c r="AB7" s="251"/>
      <c r="AC7" s="239"/>
      <c r="AD7" s="252"/>
      <c r="AE7" s="40" t="s">
        <v>73</v>
      </c>
      <c r="AF7" s="41" t="s">
        <v>74</v>
      </c>
      <c r="AG7" s="41" t="s">
        <v>75</v>
      </c>
      <c r="AH7" s="41" t="s">
        <v>76</v>
      </c>
      <c r="AI7" s="41" t="s">
        <v>77</v>
      </c>
      <c r="AJ7" s="254"/>
      <c r="AK7" s="33" t="s">
        <v>78</v>
      </c>
      <c r="AL7" s="39" t="s">
        <v>79</v>
      </c>
      <c r="AM7" s="41" t="s">
        <v>80</v>
      </c>
      <c r="AN7" s="41" t="s">
        <v>81</v>
      </c>
      <c r="AO7" s="41" t="s">
        <v>82</v>
      </c>
      <c r="AP7" s="33"/>
      <c r="AQ7" s="33"/>
      <c r="AR7" s="33"/>
      <c r="AS7" s="33"/>
      <c r="AT7" s="37" t="s">
        <v>83</v>
      </c>
      <c r="AU7" s="37" t="s">
        <v>84</v>
      </c>
      <c r="AV7" s="37" t="s">
        <v>85</v>
      </c>
      <c r="AW7" s="39" t="s">
        <v>86</v>
      </c>
    </row>
    <row r="8" spans="1:49" ht="22.5" customHeight="1">
      <c r="A8" s="39"/>
      <c r="B8" s="42"/>
      <c r="C8" s="42"/>
      <c r="D8" s="43" t="s">
        <v>87</v>
      </c>
      <c r="E8" s="43" t="s">
        <v>88</v>
      </c>
      <c r="F8" s="43" t="s">
        <v>89</v>
      </c>
      <c r="G8" s="43" t="s">
        <v>90</v>
      </c>
      <c r="H8" s="38" t="s">
        <v>91</v>
      </c>
      <c r="I8" s="44"/>
      <c r="J8" s="44" t="s">
        <v>92</v>
      </c>
      <c r="K8" s="44" t="s">
        <v>93</v>
      </c>
      <c r="L8" s="45" t="s">
        <v>94</v>
      </c>
      <c r="M8" s="42"/>
      <c r="N8" s="42"/>
      <c r="O8" s="43" t="s">
        <v>95</v>
      </c>
      <c r="P8" s="38">
        <v>0</v>
      </c>
      <c r="Q8" s="38">
        <v>1</v>
      </c>
      <c r="R8" s="38">
        <v>2</v>
      </c>
      <c r="S8" s="46" t="s">
        <v>96</v>
      </c>
      <c r="T8" s="46" t="s">
        <v>97</v>
      </c>
      <c r="U8" s="46" t="s">
        <v>98</v>
      </c>
      <c r="V8" s="38">
        <v>0</v>
      </c>
      <c r="W8" s="38">
        <v>1</v>
      </c>
      <c r="X8" s="38">
        <v>2</v>
      </c>
      <c r="Y8" s="47" t="s">
        <v>99</v>
      </c>
      <c r="Z8" s="47" t="s">
        <v>100</v>
      </c>
      <c r="AA8" s="47" t="s">
        <v>101</v>
      </c>
      <c r="AB8" s="48"/>
      <c r="AC8" s="43" t="s">
        <v>102</v>
      </c>
      <c r="AD8" s="38" t="s">
        <v>103</v>
      </c>
      <c r="AE8" s="38" t="s">
        <v>104</v>
      </c>
      <c r="AF8" s="38" t="s">
        <v>105</v>
      </c>
      <c r="AG8" s="38" t="s">
        <v>106</v>
      </c>
      <c r="AH8" s="38" t="s">
        <v>107</v>
      </c>
      <c r="AI8" s="38" t="s">
        <v>108</v>
      </c>
      <c r="AJ8" s="38" t="s">
        <v>109</v>
      </c>
      <c r="AK8" s="38" t="s">
        <v>110</v>
      </c>
      <c r="AL8" s="38" t="s">
        <v>111</v>
      </c>
      <c r="AM8" s="38" t="s">
        <v>112</v>
      </c>
      <c r="AN8" s="38" t="s">
        <v>113</v>
      </c>
      <c r="AO8" s="38" t="s">
        <v>114</v>
      </c>
      <c r="AP8" s="48"/>
      <c r="AQ8" s="38" t="s">
        <v>115</v>
      </c>
      <c r="AR8" s="37" t="s">
        <v>116</v>
      </c>
      <c r="AS8" s="38" t="s">
        <v>117</v>
      </c>
      <c r="AT8" s="38" t="s">
        <v>118</v>
      </c>
      <c r="AU8" s="38" t="s">
        <v>119</v>
      </c>
      <c r="AV8" s="38" t="s">
        <v>120</v>
      </c>
      <c r="AW8" s="38" t="s">
        <v>121</v>
      </c>
    </row>
    <row r="9" spans="1:49" s="28" customFormat="1" ht="12.75">
      <c r="A9" s="36">
        <v>1</v>
      </c>
      <c r="B9" s="36">
        <v>2</v>
      </c>
      <c r="C9" s="36">
        <v>3</v>
      </c>
      <c r="D9" s="36">
        <v>4</v>
      </c>
      <c r="E9" s="36">
        <v>5</v>
      </c>
      <c r="F9" s="36">
        <v>6</v>
      </c>
      <c r="G9" s="36">
        <v>7</v>
      </c>
      <c r="H9" s="36">
        <v>8</v>
      </c>
      <c r="I9" s="178">
        <v>9</v>
      </c>
      <c r="J9" s="178">
        <v>10</v>
      </c>
      <c r="K9" s="178">
        <v>11</v>
      </c>
      <c r="L9" s="178">
        <v>12</v>
      </c>
      <c r="M9" s="36">
        <v>13</v>
      </c>
      <c r="N9" s="36">
        <v>14</v>
      </c>
      <c r="O9" s="36">
        <v>15</v>
      </c>
      <c r="P9" s="36">
        <v>16</v>
      </c>
      <c r="Q9" s="36">
        <v>17</v>
      </c>
      <c r="R9" s="36">
        <v>18</v>
      </c>
      <c r="S9" s="179">
        <v>19</v>
      </c>
      <c r="T9" s="179">
        <v>20</v>
      </c>
      <c r="U9" s="179">
        <v>21</v>
      </c>
      <c r="V9" s="36">
        <v>22</v>
      </c>
      <c r="W9" s="36">
        <v>23</v>
      </c>
      <c r="X9" s="36">
        <v>24</v>
      </c>
      <c r="Y9" s="36">
        <v>25</v>
      </c>
      <c r="Z9" s="36">
        <v>26</v>
      </c>
      <c r="AA9" s="36">
        <v>27</v>
      </c>
      <c r="AB9" s="36">
        <v>28</v>
      </c>
      <c r="AC9" s="36">
        <v>29</v>
      </c>
      <c r="AD9" s="36">
        <v>30</v>
      </c>
      <c r="AE9" s="36">
        <v>31</v>
      </c>
      <c r="AF9" s="36">
        <v>32</v>
      </c>
      <c r="AG9" s="36">
        <v>33</v>
      </c>
      <c r="AH9" s="36">
        <v>34</v>
      </c>
      <c r="AI9" s="36">
        <v>35</v>
      </c>
      <c r="AJ9" s="36">
        <v>36</v>
      </c>
      <c r="AK9" s="36">
        <v>37</v>
      </c>
      <c r="AL9" s="36">
        <v>38</v>
      </c>
      <c r="AM9" s="36">
        <v>39</v>
      </c>
      <c r="AN9" s="36">
        <v>40</v>
      </c>
      <c r="AO9" s="36">
        <v>41</v>
      </c>
      <c r="AP9" s="36">
        <v>42</v>
      </c>
      <c r="AQ9" s="36">
        <v>43</v>
      </c>
      <c r="AR9" s="36">
        <v>44</v>
      </c>
      <c r="AS9" s="36">
        <v>45</v>
      </c>
      <c r="AT9" s="36">
        <v>46</v>
      </c>
      <c r="AU9" s="36">
        <v>47</v>
      </c>
      <c r="AV9" s="36">
        <v>48</v>
      </c>
      <c r="AW9" s="36">
        <v>49</v>
      </c>
    </row>
    <row r="10" spans="1:49" ht="12.75" customHeight="1">
      <c r="A10" s="180">
        <v>1</v>
      </c>
      <c r="B10" s="181" t="s">
        <v>122</v>
      </c>
      <c r="C10" s="182" t="s">
        <v>123</v>
      </c>
      <c r="D10" s="183">
        <v>455000</v>
      </c>
      <c r="E10" s="184">
        <v>40178</v>
      </c>
      <c r="F10" s="184">
        <v>40178</v>
      </c>
      <c r="G10" s="184">
        <v>40178</v>
      </c>
      <c r="H10" s="185"/>
      <c r="I10" s="185"/>
      <c r="J10" s="185">
        <v>440493.666666667</v>
      </c>
      <c r="K10" s="185">
        <v>450000</v>
      </c>
      <c r="L10" s="186" t="s">
        <v>124</v>
      </c>
      <c r="M10" s="181" t="s">
        <v>125</v>
      </c>
      <c r="N10" s="187" t="s">
        <v>126</v>
      </c>
      <c r="O10" s="188">
        <v>500000</v>
      </c>
      <c r="P10" s="189"/>
      <c r="Q10" s="189"/>
      <c r="R10" s="189"/>
      <c r="S10" s="181" t="s">
        <v>127</v>
      </c>
      <c r="T10" s="181" t="s">
        <v>128</v>
      </c>
      <c r="U10" s="180"/>
      <c r="V10" s="180"/>
      <c r="W10" s="180"/>
      <c r="X10" s="189"/>
      <c r="Y10" s="181" t="s">
        <v>129</v>
      </c>
      <c r="Z10" s="181" t="s">
        <v>130</v>
      </c>
      <c r="AA10" s="180"/>
      <c r="AB10" s="190" t="s">
        <v>131</v>
      </c>
      <c r="AC10" s="191" t="s">
        <v>132</v>
      </c>
      <c r="AD10" s="183">
        <v>8942.5</v>
      </c>
      <c r="AE10" s="183">
        <v>8942.5</v>
      </c>
      <c r="AF10" s="189"/>
      <c r="AG10" s="183"/>
      <c r="AH10" s="189"/>
      <c r="AI10" s="189"/>
      <c r="AJ10" s="191" t="s">
        <v>133</v>
      </c>
      <c r="AK10" s="183">
        <v>16990.75</v>
      </c>
      <c r="AL10" s="180"/>
      <c r="AM10" s="185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</row>
    <row r="11" spans="1:51" ht="12.75" customHeight="1">
      <c r="A11" s="180">
        <v>2</v>
      </c>
      <c r="B11" s="181" t="s">
        <v>134</v>
      </c>
      <c r="C11" s="182" t="s">
        <v>135</v>
      </c>
      <c r="D11" s="183">
        <v>15000</v>
      </c>
      <c r="E11" s="184">
        <v>40178</v>
      </c>
      <c r="F11" s="184">
        <v>40178</v>
      </c>
      <c r="G11" s="184">
        <v>40178</v>
      </c>
      <c r="H11" s="185"/>
      <c r="I11" s="185"/>
      <c r="J11" s="185">
        <v>12470.5145214612</v>
      </c>
      <c r="K11" s="185">
        <v>14500</v>
      </c>
      <c r="L11" s="186" t="s">
        <v>136</v>
      </c>
      <c r="M11" s="181" t="s">
        <v>137</v>
      </c>
      <c r="N11" s="187" t="s">
        <v>138</v>
      </c>
      <c r="O11" s="188">
        <v>15000</v>
      </c>
      <c r="P11" s="189"/>
      <c r="Q11" s="189"/>
      <c r="R11" s="189"/>
      <c r="S11" s="181" t="s">
        <v>139</v>
      </c>
      <c r="T11" s="181" t="s">
        <v>140</v>
      </c>
      <c r="U11" s="180"/>
      <c r="V11" s="180"/>
      <c r="W11" s="180" t="s">
        <v>141</v>
      </c>
      <c r="X11" s="189"/>
      <c r="Y11" s="181" t="s">
        <v>142</v>
      </c>
      <c r="Z11" s="181" t="s">
        <v>143</v>
      </c>
      <c r="AA11" s="180"/>
      <c r="AB11" s="190" t="s">
        <v>144</v>
      </c>
      <c r="AC11" s="191">
        <v>40.32</v>
      </c>
      <c r="AD11" s="183">
        <v>36.5</v>
      </c>
      <c r="AE11" s="183">
        <v>36.5</v>
      </c>
      <c r="AF11" s="189"/>
      <c r="AG11" s="180"/>
      <c r="AH11" s="180"/>
      <c r="AI11" s="189"/>
      <c r="AJ11" s="183">
        <v>76.60799999999999</v>
      </c>
      <c r="AK11" s="183">
        <v>69.35</v>
      </c>
      <c r="AL11" s="180"/>
      <c r="AM11" s="185"/>
      <c r="AN11" s="180"/>
      <c r="AO11" s="180"/>
      <c r="AP11" s="192" t="s">
        <v>145</v>
      </c>
      <c r="AQ11" s="192">
        <v>2008</v>
      </c>
      <c r="AR11" s="192" t="s">
        <v>146</v>
      </c>
      <c r="AS11" s="192">
        <v>2013</v>
      </c>
      <c r="AT11" s="193">
        <v>2.4</v>
      </c>
      <c r="AU11" s="193">
        <v>0</v>
      </c>
      <c r="AV11" s="193">
        <v>0</v>
      </c>
      <c r="AW11" s="193">
        <v>2.4</v>
      </c>
      <c r="AX11" s="52" t="s">
        <v>147</v>
      </c>
      <c r="AY11" s="29"/>
    </row>
    <row r="12" spans="1:51" ht="12.75" customHeight="1">
      <c r="A12" s="180"/>
      <c r="B12" s="181"/>
      <c r="C12" s="182"/>
      <c r="D12" s="183"/>
      <c r="E12" s="184"/>
      <c r="F12" s="184"/>
      <c r="G12" s="184"/>
      <c r="H12" s="185"/>
      <c r="I12" s="185"/>
      <c r="J12" s="180"/>
      <c r="K12" s="185"/>
      <c r="L12" s="186"/>
      <c r="M12" s="181"/>
      <c r="N12" s="187"/>
      <c r="O12" s="188"/>
      <c r="P12" s="189"/>
      <c r="Q12" s="189"/>
      <c r="R12" s="189"/>
      <c r="S12" s="181"/>
      <c r="T12" s="181"/>
      <c r="U12" s="180"/>
      <c r="V12" s="180"/>
      <c r="W12" s="180"/>
      <c r="X12" s="189"/>
      <c r="Y12" s="181"/>
      <c r="Z12" s="181"/>
      <c r="AA12" s="180"/>
      <c r="AB12" s="190"/>
      <c r="AC12" s="191"/>
      <c r="AD12" s="183"/>
      <c r="AE12" s="183"/>
      <c r="AF12" s="189"/>
      <c r="AG12" s="189"/>
      <c r="AH12" s="189"/>
      <c r="AI12" s="189"/>
      <c r="AJ12" s="189"/>
      <c r="AK12" s="189"/>
      <c r="AL12" s="189"/>
      <c r="AM12" s="189"/>
      <c r="AN12" s="180"/>
      <c r="AO12" s="180"/>
      <c r="AP12" s="194" t="s">
        <v>148</v>
      </c>
      <c r="AQ12" s="195">
        <v>37603</v>
      </c>
      <c r="AR12" s="195" t="s">
        <v>149</v>
      </c>
      <c r="AS12" s="196">
        <v>39052</v>
      </c>
      <c r="AT12" s="197">
        <v>3.5</v>
      </c>
      <c r="AU12" s="197">
        <v>0</v>
      </c>
      <c r="AV12" s="197">
        <v>0</v>
      </c>
      <c r="AW12" s="197">
        <v>3.5</v>
      </c>
      <c r="AX12" s="53" t="s">
        <v>150</v>
      </c>
      <c r="AY12" s="29"/>
    </row>
    <row r="13" spans="1:51" ht="12.75" customHeight="1">
      <c r="A13" s="180">
        <v>3</v>
      </c>
      <c r="B13" s="181" t="s">
        <v>151</v>
      </c>
      <c r="C13" s="182" t="s">
        <v>152</v>
      </c>
      <c r="D13" s="183">
        <v>13900</v>
      </c>
      <c r="E13" s="184">
        <v>40178</v>
      </c>
      <c r="F13" s="184">
        <v>40178</v>
      </c>
      <c r="G13" s="184">
        <v>40178</v>
      </c>
      <c r="H13" s="185"/>
      <c r="I13" s="185"/>
      <c r="J13" s="185">
        <v>11951.22</v>
      </c>
      <c r="K13" s="185">
        <v>13500</v>
      </c>
      <c r="L13" s="186" t="s">
        <v>153</v>
      </c>
      <c r="M13" s="181" t="s">
        <v>154</v>
      </c>
      <c r="N13" s="187" t="s">
        <v>155</v>
      </c>
      <c r="O13" s="199">
        <v>27000</v>
      </c>
      <c r="P13" s="189"/>
      <c r="Q13" s="185"/>
      <c r="R13" s="189"/>
      <c r="S13" s="181" t="s">
        <v>156</v>
      </c>
      <c r="T13" s="181" t="s">
        <v>157</v>
      </c>
      <c r="U13" s="180"/>
      <c r="V13" s="180"/>
      <c r="W13" s="180"/>
      <c r="X13" s="189"/>
      <c r="Y13" s="181" t="s">
        <v>158</v>
      </c>
      <c r="Z13" s="181" t="s">
        <v>159</v>
      </c>
      <c r="AA13" s="180"/>
      <c r="AB13" s="190" t="s">
        <v>160</v>
      </c>
      <c r="AC13" s="191" t="s">
        <v>161</v>
      </c>
      <c r="AD13" s="183">
        <v>270</v>
      </c>
      <c r="AE13" s="183">
        <v>270</v>
      </c>
      <c r="AF13" s="189"/>
      <c r="AG13" s="189"/>
      <c r="AH13" s="189"/>
      <c r="AI13" s="189"/>
      <c r="AJ13" s="191" t="s">
        <v>162</v>
      </c>
      <c r="AK13" s="183">
        <v>513</v>
      </c>
      <c r="AL13" s="180"/>
      <c r="AM13" s="185"/>
      <c r="AN13" s="180"/>
      <c r="AO13" s="180"/>
      <c r="AP13" s="194" t="s">
        <v>163</v>
      </c>
      <c r="AQ13" s="195">
        <v>38183</v>
      </c>
      <c r="AR13" s="194" t="s">
        <v>164</v>
      </c>
      <c r="AS13" s="195">
        <v>40543</v>
      </c>
      <c r="AT13" s="200">
        <v>2.7</v>
      </c>
      <c r="AU13" s="200">
        <v>0.5</v>
      </c>
      <c r="AV13" s="200">
        <v>0.2</v>
      </c>
      <c r="AW13" s="200">
        <v>3.4</v>
      </c>
      <c r="AX13" s="53" t="s">
        <v>165</v>
      </c>
      <c r="AY13" s="29"/>
    </row>
    <row r="14" spans="1:51" ht="12.75" customHeight="1">
      <c r="A14" s="180">
        <v>4</v>
      </c>
      <c r="B14" s="181" t="s">
        <v>166</v>
      </c>
      <c r="C14" s="182" t="s">
        <v>167</v>
      </c>
      <c r="D14" s="183">
        <v>14800</v>
      </c>
      <c r="E14" s="184">
        <v>40178</v>
      </c>
      <c r="F14" s="184">
        <v>40178</v>
      </c>
      <c r="G14" s="184">
        <v>40178</v>
      </c>
      <c r="H14" s="185"/>
      <c r="I14" s="185"/>
      <c r="J14" s="185">
        <v>9028</v>
      </c>
      <c r="K14" s="185">
        <v>14500</v>
      </c>
      <c r="L14" s="186" t="s">
        <v>168</v>
      </c>
      <c r="M14" s="181" t="s">
        <v>169</v>
      </c>
      <c r="N14" s="187" t="s">
        <v>170</v>
      </c>
      <c r="O14" s="199">
        <v>12500</v>
      </c>
      <c r="P14" s="189"/>
      <c r="Q14" s="185"/>
      <c r="R14" s="189">
        <v>2</v>
      </c>
      <c r="S14" s="201"/>
      <c r="T14" s="201"/>
      <c r="U14" s="202"/>
      <c r="V14" s="180"/>
      <c r="W14" s="180" t="s">
        <v>171</v>
      </c>
      <c r="X14" s="189"/>
      <c r="Y14" s="181" t="s">
        <v>172</v>
      </c>
      <c r="Z14" s="181" t="s">
        <v>173</v>
      </c>
      <c r="AA14" s="180"/>
      <c r="AB14" s="190" t="s">
        <v>174</v>
      </c>
      <c r="AC14" s="191" t="s">
        <v>175</v>
      </c>
      <c r="AD14" s="183">
        <v>1.96</v>
      </c>
      <c r="AE14" s="183"/>
      <c r="AF14" s="189"/>
      <c r="AG14" s="183">
        <v>1.96</v>
      </c>
      <c r="AH14" s="189"/>
      <c r="AI14" s="189"/>
      <c r="AJ14" s="191" t="s">
        <v>176</v>
      </c>
      <c r="AK14" s="183"/>
      <c r="AL14" s="180"/>
      <c r="AM14" s="183">
        <f>(AG14*60/100)</f>
        <v>1.176</v>
      </c>
      <c r="AN14" s="180"/>
      <c r="AO14" s="180"/>
      <c r="AP14" s="192" t="s">
        <v>177</v>
      </c>
      <c r="AQ14" s="203">
        <v>2008</v>
      </c>
      <c r="AR14" s="192" t="s">
        <v>178</v>
      </c>
      <c r="AS14" s="192">
        <v>2013</v>
      </c>
      <c r="AT14" s="193">
        <v>10.8</v>
      </c>
      <c r="AU14" s="193">
        <v>4.6</v>
      </c>
      <c r="AV14" s="193">
        <v>1.3</v>
      </c>
      <c r="AW14" s="193">
        <v>16.7</v>
      </c>
      <c r="AX14" s="52" t="s">
        <v>179</v>
      </c>
      <c r="AY14" s="29"/>
    </row>
    <row r="15" spans="1:51" ht="12.75" customHeight="1">
      <c r="A15" s="180">
        <v>5</v>
      </c>
      <c r="B15" s="181" t="s">
        <v>180</v>
      </c>
      <c r="C15" s="182" t="s">
        <v>181</v>
      </c>
      <c r="D15" s="183">
        <v>20764</v>
      </c>
      <c r="E15" s="184">
        <v>40178</v>
      </c>
      <c r="F15" s="184">
        <v>40178</v>
      </c>
      <c r="G15" s="184">
        <v>40178</v>
      </c>
      <c r="H15" s="185"/>
      <c r="I15" s="185"/>
      <c r="J15" s="185">
        <v>18264.9315068493</v>
      </c>
      <c r="K15" s="185">
        <v>20500</v>
      </c>
      <c r="L15" s="186" t="s">
        <v>182</v>
      </c>
      <c r="M15" s="181" t="s">
        <v>183</v>
      </c>
      <c r="N15" s="187" t="s">
        <v>184</v>
      </c>
      <c r="O15" s="188">
        <v>36700</v>
      </c>
      <c r="P15" s="189"/>
      <c r="Q15" s="185"/>
      <c r="R15" s="189"/>
      <c r="S15" s="181" t="s">
        <v>185</v>
      </c>
      <c r="T15" s="181" t="s">
        <v>186</v>
      </c>
      <c r="U15" s="202"/>
      <c r="V15" s="180"/>
      <c r="W15" s="180"/>
      <c r="X15" s="189"/>
      <c r="Y15" s="204" t="s">
        <v>187</v>
      </c>
      <c r="Z15" s="181" t="s">
        <v>188</v>
      </c>
      <c r="AA15" s="180"/>
      <c r="AB15" s="190" t="s">
        <v>189</v>
      </c>
      <c r="AC15" s="191" t="s">
        <v>190</v>
      </c>
      <c r="AD15" s="183">
        <v>1020</v>
      </c>
      <c r="AE15" s="183">
        <v>1020</v>
      </c>
      <c r="AF15" s="189"/>
      <c r="AG15" s="189"/>
      <c r="AH15" s="189"/>
      <c r="AI15" s="189"/>
      <c r="AJ15" s="191" t="s">
        <v>191</v>
      </c>
      <c r="AK15" s="183">
        <v>1938</v>
      </c>
      <c r="AL15" s="180"/>
      <c r="AM15" s="183"/>
      <c r="AN15" s="180"/>
      <c r="AO15" s="180"/>
      <c r="AP15" s="194" t="s">
        <v>192</v>
      </c>
      <c r="AQ15" s="195">
        <v>37987</v>
      </c>
      <c r="AR15" s="194" t="s">
        <v>193</v>
      </c>
      <c r="AS15" s="195">
        <v>40178</v>
      </c>
      <c r="AT15" s="200">
        <v>4.2</v>
      </c>
      <c r="AU15" s="200">
        <v>0</v>
      </c>
      <c r="AV15" s="200">
        <v>0</v>
      </c>
      <c r="AW15" s="200">
        <v>4.2</v>
      </c>
      <c r="AX15" s="53" t="s">
        <v>194</v>
      </c>
      <c r="AY15" s="29"/>
    </row>
    <row r="16" spans="1:51" ht="12.75" customHeight="1">
      <c r="A16" s="180">
        <v>6</v>
      </c>
      <c r="B16" s="181" t="s">
        <v>195</v>
      </c>
      <c r="C16" s="182" t="s">
        <v>196</v>
      </c>
      <c r="D16" s="183">
        <v>15000</v>
      </c>
      <c r="E16" s="184">
        <v>40178</v>
      </c>
      <c r="F16" s="184">
        <v>40178</v>
      </c>
      <c r="G16" s="184">
        <v>40178</v>
      </c>
      <c r="H16" s="185"/>
      <c r="I16" s="185"/>
      <c r="J16" s="185">
        <v>14700</v>
      </c>
      <c r="K16" s="185">
        <v>15000</v>
      </c>
      <c r="L16" s="186" t="s">
        <v>197</v>
      </c>
      <c r="M16" s="181" t="s">
        <v>198</v>
      </c>
      <c r="N16" s="187" t="s">
        <v>199</v>
      </c>
      <c r="O16" s="188">
        <v>26700</v>
      </c>
      <c r="P16" s="189"/>
      <c r="Q16" s="185"/>
      <c r="R16" s="189"/>
      <c r="S16" s="181"/>
      <c r="T16" s="181" t="s">
        <v>200</v>
      </c>
      <c r="U16" s="202"/>
      <c r="V16" s="180"/>
      <c r="W16" s="180"/>
      <c r="X16" s="189"/>
      <c r="Y16" s="181" t="s">
        <v>201</v>
      </c>
      <c r="Z16" s="181" t="s">
        <v>202</v>
      </c>
      <c r="AA16" s="180"/>
      <c r="AB16" s="190" t="s">
        <v>203</v>
      </c>
      <c r="AC16" s="191" t="s">
        <v>204</v>
      </c>
      <c r="AD16" s="183">
        <v>28.949499999999997</v>
      </c>
      <c r="AE16" s="183">
        <v>28.949499999999997</v>
      </c>
      <c r="AF16" s="189"/>
      <c r="AG16" s="189"/>
      <c r="AH16" s="189"/>
      <c r="AI16" s="189"/>
      <c r="AJ16" s="191" t="s">
        <v>205</v>
      </c>
      <c r="AK16" s="183">
        <v>55.00404999999999</v>
      </c>
      <c r="AL16" s="180"/>
      <c r="AM16" s="183"/>
      <c r="AN16" s="180"/>
      <c r="AO16" s="180"/>
      <c r="AP16" s="194" t="s">
        <v>206</v>
      </c>
      <c r="AQ16" s="195">
        <v>38504</v>
      </c>
      <c r="AR16" s="194" t="s">
        <v>207</v>
      </c>
      <c r="AS16" s="195">
        <v>40543</v>
      </c>
      <c r="AT16" s="200">
        <v>2.5</v>
      </c>
      <c r="AU16" s="200">
        <v>1.4</v>
      </c>
      <c r="AV16" s="200">
        <v>0.2</v>
      </c>
      <c r="AW16" s="200">
        <v>4.1</v>
      </c>
      <c r="AX16" s="53" t="s">
        <v>208</v>
      </c>
      <c r="AY16" s="29"/>
    </row>
    <row r="17" spans="1:51" ht="12.75" customHeight="1">
      <c r="A17" s="180">
        <v>7</v>
      </c>
      <c r="B17" s="181" t="s">
        <v>209</v>
      </c>
      <c r="C17" s="182" t="s">
        <v>210</v>
      </c>
      <c r="D17" s="183">
        <v>16489</v>
      </c>
      <c r="E17" s="184">
        <v>40178</v>
      </c>
      <c r="F17" s="184">
        <v>40178</v>
      </c>
      <c r="G17" s="184">
        <v>40178</v>
      </c>
      <c r="H17" s="185"/>
      <c r="I17" s="185"/>
      <c r="J17" s="185">
        <v>13789.7945205479</v>
      </c>
      <c r="K17" s="185">
        <v>16400</v>
      </c>
      <c r="L17" s="186" t="s">
        <v>211</v>
      </c>
      <c r="M17" s="181" t="s">
        <v>212</v>
      </c>
      <c r="N17" s="187" t="s">
        <v>213</v>
      </c>
      <c r="O17" s="188">
        <v>13000</v>
      </c>
      <c r="P17" s="189"/>
      <c r="Q17" s="185"/>
      <c r="R17" s="189"/>
      <c r="S17" s="181" t="s">
        <v>214</v>
      </c>
      <c r="T17" s="181" t="s">
        <v>215</v>
      </c>
      <c r="U17" s="202"/>
      <c r="V17" s="180"/>
      <c r="W17" s="180"/>
      <c r="X17" s="189"/>
      <c r="Y17" s="181" t="s">
        <v>216</v>
      </c>
      <c r="Z17" s="181" t="s">
        <v>217</v>
      </c>
      <c r="AA17" s="180"/>
      <c r="AB17" s="190" t="s">
        <v>218</v>
      </c>
      <c r="AC17" s="191" t="s">
        <v>219</v>
      </c>
      <c r="AD17" s="183">
        <v>193.2</v>
      </c>
      <c r="AE17" s="183"/>
      <c r="AF17" s="189"/>
      <c r="AG17" s="183">
        <v>193.2</v>
      </c>
      <c r="AH17" s="189"/>
      <c r="AI17" s="189"/>
      <c r="AJ17" s="191" t="s">
        <v>220</v>
      </c>
      <c r="AK17" s="183"/>
      <c r="AL17" s="180"/>
      <c r="AM17" s="183">
        <f>(AG17*60/100)</f>
        <v>115.92</v>
      </c>
      <c r="AN17" s="180"/>
      <c r="AO17" s="180"/>
      <c r="AP17" s="194" t="s">
        <v>221</v>
      </c>
      <c r="AQ17" s="195">
        <v>37594</v>
      </c>
      <c r="AR17" s="195" t="s">
        <v>222</v>
      </c>
      <c r="AS17" s="195">
        <v>39629</v>
      </c>
      <c r="AT17" s="200">
        <v>3.7</v>
      </c>
      <c r="AU17" s="200">
        <v>0.27</v>
      </c>
      <c r="AV17" s="200"/>
      <c r="AW17" s="200">
        <f>AT17+AU17</f>
        <v>3.97</v>
      </c>
      <c r="AX17" s="53" t="s">
        <v>223</v>
      </c>
      <c r="AY17" s="29"/>
    </row>
    <row r="18" spans="1:51" ht="12.75" customHeight="1">
      <c r="A18" s="180">
        <v>8</v>
      </c>
      <c r="B18" s="181" t="s">
        <v>224</v>
      </c>
      <c r="C18" s="182" t="s">
        <v>225</v>
      </c>
      <c r="D18" s="205">
        <v>17200</v>
      </c>
      <c r="E18" s="184">
        <v>40178</v>
      </c>
      <c r="F18" s="184">
        <v>40178</v>
      </c>
      <c r="G18" s="184">
        <v>40178</v>
      </c>
      <c r="H18" s="185"/>
      <c r="I18" s="185"/>
      <c r="J18" s="185">
        <v>17200</v>
      </c>
      <c r="K18" s="185">
        <v>17200</v>
      </c>
      <c r="L18" s="186" t="s">
        <v>226</v>
      </c>
      <c r="M18" s="181" t="s">
        <v>227</v>
      </c>
      <c r="N18" s="187" t="s">
        <v>228</v>
      </c>
      <c r="O18" s="188">
        <v>19300</v>
      </c>
      <c r="P18" s="189"/>
      <c r="Q18" s="180"/>
      <c r="R18" s="189"/>
      <c r="S18" s="181" t="s">
        <v>229</v>
      </c>
      <c r="T18" s="181" t="s">
        <v>230</v>
      </c>
      <c r="U18" s="202"/>
      <c r="V18" s="206"/>
      <c r="W18" s="180"/>
      <c r="X18" s="189"/>
      <c r="Y18" s="181" t="s">
        <v>231</v>
      </c>
      <c r="Z18" s="181" t="s">
        <v>232</v>
      </c>
      <c r="AA18" s="180"/>
      <c r="AB18" s="190" t="s">
        <v>233</v>
      </c>
      <c r="AC18" s="191">
        <v>242</v>
      </c>
      <c r="AD18" s="183">
        <v>35</v>
      </c>
      <c r="AE18" s="183"/>
      <c r="AF18" s="189"/>
      <c r="AG18" s="183">
        <v>35</v>
      </c>
      <c r="AH18" s="189"/>
      <c r="AI18" s="189"/>
      <c r="AJ18" s="183">
        <v>145.2</v>
      </c>
      <c r="AK18" s="183"/>
      <c r="AL18" s="180"/>
      <c r="AM18" s="183">
        <f>(AG18*60/100)</f>
        <v>21</v>
      </c>
      <c r="AN18" s="180"/>
      <c r="AO18" s="180"/>
      <c r="AP18" s="192" t="s">
        <v>234</v>
      </c>
      <c r="AQ18" s="192">
        <v>2008</v>
      </c>
      <c r="AR18" s="192" t="s">
        <v>235</v>
      </c>
      <c r="AS18" s="192">
        <v>2013</v>
      </c>
      <c r="AT18" s="193">
        <v>1.5</v>
      </c>
      <c r="AU18" s="193">
        <v>3.6</v>
      </c>
      <c r="AV18" s="193">
        <v>0</v>
      </c>
      <c r="AW18" s="193">
        <v>5.1</v>
      </c>
      <c r="AX18" s="55" t="s">
        <v>236</v>
      </c>
      <c r="AY18" s="29"/>
    </row>
    <row r="19" spans="1:51" ht="12.75" customHeight="1">
      <c r="A19" s="180">
        <v>9</v>
      </c>
      <c r="B19" s="181" t="s">
        <v>237</v>
      </c>
      <c r="C19" s="182" t="s">
        <v>238</v>
      </c>
      <c r="D19" s="205">
        <v>68704.74575342465</v>
      </c>
      <c r="E19" s="184">
        <v>40178</v>
      </c>
      <c r="F19" s="184">
        <v>40178</v>
      </c>
      <c r="G19" s="184">
        <v>40178</v>
      </c>
      <c r="H19" s="185"/>
      <c r="I19" s="185"/>
      <c r="J19" s="183">
        <v>67704.7457534247</v>
      </c>
      <c r="K19" s="183">
        <v>120000</v>
      </c>
      <c r="L19" s="186" t="s">
        <v>239</v>
      </c>
      <c r="M19" s="181" t="s">
        <v>240</v>
      </c>
      <c r="N19" s="187" t="s">
        <v>241</v>
      </c>
      <c r="O19" s="199">
        <v>103000</v>
      </c>
      <c r="P19" s="189"/>
      <c r="Q19" s="180"/>
      <c r="R19" s="189">
        <v>2</v>
      </c>
      <c r="S19" s="181"/>
      <c r="T19" s="181"/>
      <c r="U19" s="202"/>
      <c r="V19" s="206"/>
      <c r="W19" s="180"/>
      <c r="X19" s="189"/>
      <c r="Y19" s="181" t="s">
        <v>242</v>
      </c>
      <c r="Z19" s="181" t="s">
        <v>243</v>
      </c>
      <c r="AA19" s="180"/>
      <c r="AB19" s="190" t="s">
        <v>244</v>
      </c>
      <c r="AC19" s="191" t="s">
        <v>245</v>
      </c>
      <c r="AD19" s="183">
        <v>274.73440000000005</v>
      </c>
      <c r="AE19" s="183"/>
      <c r="AF19" s="189"/>
      <c r="AG19" s="183">
        <v>274.73440000000005</v>
      </c>
      <c r="AH19" s="189"/>
      <c r="AI19" s="189"/>
      <c r="AJ19" s="191" t="s">
        <v>246</v>
      </c>
      <c r="AK19" s="183"/>
      <c r="AL19" s="180"/>
      <c r="AM19" s="183">
        <f>(AG19*60/100)</f>
        <v>164.84064</v>
      </c>
      <c r="AN19" s="180"/>
      <c r="AO19" s="180"/>
      <c r="AP19" s="192" t="s">
        <v>247</v>
      </c>
      <c r="AQ19" s="192">
        <v>2008</v>
      </c>
      <c r="AR19" s="192" t="s">
        <v>248</v>
      </c>
      <c r="AS19" s="192">
        <v>2013</v>
      </c>
      <c r="AT19" s="193">
        <v>3</v>
      </c>
      <c r="AU19" s="193">
        <v>0</v>
      </c>
      <c r="AV19" s="193">
        <v>0</v>
      </c>
      <c r="AW19" s="193">
        <v>3</v>
      </c>
      <c r="AX19" s="55" t="s">
        <v>249</v>
      </c>
      <c r="AY19" s="29"/>
    </row>
    <row r="20" spans="1:51" ht="12.75" customHeight="1">
      <c r="A20" s="180"/>
      <c r="B20" s="181"/>
      <c r="C20" s="182"/>
      <c r="D20" s="205"/>
      <c r="E20" s="184"/>
      <c r="F20" s="184"/>
      <c r="G20" s="184"/>
      <c r="H20" s="185"/>
      <c r="I20" s="185"/>
      <c r="J20" s="180"/>
      <c r="K20" s="185"/>
      <c r="L20" s="186"/>
      <c r="M20" s="181"/>
      <c r="N20" s="187"/>
      <c r="O20" s="188"/>
      <c r="P20" s="189"/>
      <c r="Q20" s="180"/>
      <c r="R20" s="189"/>
      <c r="S20" s="181"/>
      <c r="T20" s="181"/>
      <c r="U20" s="202"/>
      <c r="V20" s="206"/>
      <c r="W20" s="180"/>
      <c r="X20" s="189"/>
      <c r="Y20" s="181"/>
      <c r="Z20" s="181"/>
      <c r="AA20" s="180"/>
      <c r="AB20" s="190"/>
      <c r="AC20" s="191"/>
      <c r="AD20" s="183"/>
      <c r="AE20" s="183"/>
      <c r="AF20" s="189"/>
      <c r="AG20" s="183"/>
      <c r="AH20" s="189"/>
      <c r="AI20" s="189"/>
      <c r="AJ20" s="189"/>
      <c r="AK20" s="189"/>
      <c r="AL20" s="180"/>
      <c r="AM20" s="183"/>
      <c r="AN20" s="180"/>
      <c r="AO20" s="180"/>
      <c r="AP20" s="194" t="s">
        <v>250</v>
      </c>
      <c r="AQ20" s="195">
        <v>36888</v>
      </c>
      <c r="AR20" s="196" t="s">
        <v>251</v>
      </c>
      <c r="AS20" s="195">
        <v>38701</v>
      </c>
      <c r="AT20" s="200"/>
      <c r="AU20" s="200">
        <v>5.23</v>
      </c>
      <c r="AV20" s="200">
        <v>1.7</v>
      </c>
      <c r="AW20" s="200">
        <v>6.93</v>
      </c>
      <c r="AX20" s="53" t="s">
        <v>252</v>
      </c>
      <c r="AY20" s="29"/>
    </row>
    <row r="21" spans="1:51" ht="12.75" customHeight="1">
      <c r="A21" s="180"/>
      <c r="B21" s="181"/>
      <c r="C21" s="182"/>
      <c r="D21" s="205"/>
      <c r="E21" s="184"/>
      <c r="F21" s="184"/>
      <c r="G21" s="184"/>
      <c r="H21" s="185"/>
      <c r="I21" s="185"/>
      <c r="J21" s="180"/>
      <c r="K21" s="185"/>
      <c r="L21" s="186"/>
      <c r="M21" s="181"/>
      <c r="N21" s="187"/>
      <c r="O21" s="188"/>
      <c r="P21" s="189"/>
      <c r="Q21" s="180"/>
      <c r="R21" s="189"/>
      <c r="S21" s="181"/>
      <c r="T21" s="181"/>
      <c r="U21" s="202"/>
      <c r="V21" s="206"/>
      <c r="W21" s="180"/>
      <c r="X21" s="189"/>
      <c r="Y21" s="181"/>
      <c r="Z21" s="181"/>
      <c r="AA21" s="180"/>
      <c r="AB21" s="190"/>
      <c r="AC21" s="191"/>
      <c r="AD21" s="183"/>
      <c r="AE21" s="183"/>
      <c r="AF21" s="189"/>
      <c r="AG21" s="183"/>
      <c r="AH21" s="189"/>
      <c r="AI21" s="189"/>
      <c r="AJ21" s="189"/>
      <c r="AK21" s="189"/>
      <c r="AL21" s="180"/>
      <c r="AM21" s="183"/>
      <c r="AN21" s="180"/>
      <c r="AO21" s="180"/>
      <c r="AP21" s="194" t="s">
        <v>253</v>
      </c>
      <c r="AQ21" s="195">
        <v>37594</v>
      </c>
      <c r="AR21" s="195" t="s">
        <v>254</v>
      </c>
      <c r="AS21" s="195">
        <v>39530</v>
      </c>
      <c r="AT21" s="200">
        <v>6</v>
      </c>
      <c r="AU21" s="200"/>
      <c r="AV21" s="200"/>
      <c r="AW21" s="200">
        <v>6</v>
      </c>
      <c r="AX21" s="53" t="s">
        <v>255</v>
      </c>
      <c r="AY21" s="29"/>
    </row>
    <row r="22" spans="1:51" ht="12.75" customHeight="1">
      <c r="A22" s="180">
        <v>10</v>
      </c>
      <c r="B22" s="181" t="s">
        <v>256</v>
      </c>
      <c r="C22" s="182" t="s">
        <v>257</v>
      </c>
      <c r="D22" s="205">
        <v>17673</v>
      </c>
      <c r="E22" s="184">
        <v>40178</v>
      </c>
      <c r="F22" s="184">
        <v>40178</v>
      </c>
      <c r="G22" s="184">
        <v>40178</v>
      </c>
      <c r="H22" s="185"/>
      <c r="I22" s="185"/>
      <c r="J22" s="185">
        <v>16073.0593607306</v>
      </c>
      <c r="K22" s="185">
        <v>17400</v>
      </c>
      <c r="L22" s="186" t="s">
        <v>258</v>
      </c>
      <c r="M22" s="181" t="s">
        <v>259</v>
      </c>
      <c r="N22" s="187" t="s">
        <v>260</v>
      </c>
      <c r="O22" s="188">
        <v>12900</v>
      </c>
      <c r="P22" s="189"/>
      <c r="Q22" s="180"/>
      <c r="R22" s="189">
        <v>2</v>
      </c>
      <c r="S22" s="181"/>
      <c r="T22" s="181"/>
      <c r="U22" s="202"/>
      <c r="V22" s="206"/>
      <c r="W22" s="180"/>
      <c r="X22" s="189"/>
      <c r="Y22" s="181" t="s">
        <v>261</v>
      </c>
      <c r="Z22" s="181" t="s">
        <v>262</v>
      </c>
      <c r="AA22" s="180"/>
      <c r="AB22" s="190" t="s">
        <v>263</v>
      </c>
      <c r="AC22" s="191" t="s">
        <v>264</v>
      </c>
      <c r="AD22" s="183">
        <v>144.4</v>
      </c>
      <c r="AE22" s="183">
        <v>144.4</v>
      </c>
      <c r="AF22" s="189"/>
      <c r="AG22" s="180"/>
      <c r="AH22" s="180"/>
      <c r="AI22" s="189"/>
      <c r="AJ22" s="191" t="s">
        <v>265</v>
      </c>
      <c r="AK22" s="183">
        <v>274.36</v>
      </c>
      <c r="AL22" s="180"/>
      <c r="AM22" s="183"/>
      <c r="AN22" s="180"/>
      <c r="AO22" s="180"/>
      <c r="AP22" s="192" t="s">
        <v>266</v>
      </c>
      <c r="AQ22" s="192">
        <v>2008</v>
      </c>
      <c r="AR22" s="192" t="s">
        <v>267</v>
      </c>
      <c r="AS22" s="192">
        <v>2013</v>
      </c>
      <c r="AT22" s="193">
        <v>4.7</v>
      </c>
      <c r="AU22" s="193">
        <v>0</v>
      </c>
      <c r="AV22" s="193">
        <v>0.35</v>
      </c>
      <c r="AW22" s="193">
        <f>AT22+AV22</f>
        <v>5.05</v>
      </c>
      <c r="AX22" s="52" t="s">
        <v>268</v>
      </c>
      <c r="AY22" s="29"/>
    </row>
    <row r="23" spans="1:51" ht="12.75" customHeight="1">
      <c r="A23" s="180">
        <v>11</v>
      </c>
      <c r="B23" s="181" t="s">
        <v>269</v>
      </c>
      <c r="C23" s="182" t="s">
        <v>270</v>
      </c>
      <c r="D23" s="205">
        <v>73139</v>
      </c>
      <c r="E23" s="184">
        <v>40178</v>
      </c>
      <c r="F23" s="184">
        <v>40178</v>
      </c>
      <c r="G23" s="184">
        <v>40178</v>
      </c>
      <c r="H23" s="185"/>
      <c r="I23" s="185"/>
      <c r="J23" s="185">
        <v>69139.4557077626</v>
      </c>
      <c r="K23" s="185">
        <v>73000</v>
      </c>
      <c r="L23" s="186" t="s">
        <v>271</v>
      </c>
      <c r="M23" s="181" t="s">
        <v>272</v>
      </c>
      <c r="N23" s="187" t="s">
        <v>273</v>
      </c>
      <c r="O23" s="188">
        <v>166670</v>
      </c>
      <c r="P23" s="189"/>
      <c r="Q23" s="180"/>
      <c r="R23" s="189"/>
      <c r="S23" s="181" t="s">
        <v>274</v>
      </c>
      <c r="T23" s="181" t="s">
        <v>275</v>
      </c>
      <c r="U23" s="202"/>
      <c r="V23" s="206"/>
      <c r="W23" s="180"/>
      <c r="X23" s="189"/>
      <c r="Y23" s="181" t="s">
        <v>276</v>
      </c>
      <c r="Z23" s="181" t="s">
        <v>277</v>
      </c>
      <c r="AA23" s="180"/>
      <c r="AB23" s="190" t="s">
        <v>278</v>
      </c>
      <c r="AC23" s="191" t="s">
        <v>279</v>
      </c>
      <c r="AD23" s="183">
        <v>3920</v>
      </c>
      <c r="AE23" s="183">
        <v>3920</v>
      </c>
      <c r="AF23" s="189"/>
      <c r="AG23" s="189"/>
      <c r="AH23" s="189"/>
      <c r="AI23" s="189"/>
      <c r="AJ23" s="191" t="s">
        <v>280</v>
      </c>
      <c r="AK23" s="183">
        <v>7448</v>
      </c>
      <c r="AL23" s="180"/>
      <c r="AM23" s="183"/>
      <c r="AN23" s="180"/>
      <c r="AO23" s="180"/>
      <c r="AP23" s="192" t="s">
        <v>281</v>
      </c>
      <c r="AQ23" s="207" t="s">
        <v>282</v>
      </c>
      <c r="AR23" s="192" t="s">
        <v>283</v>
      </c>
      <c r="AS23" s="192">
        <v>2013</v>
      </c>
      <c r="AT23" s="193">
        <v>7.713</v>
      </c>
      <c r="AU23" s="193" t="s">
        <v>284</v>
      </c>
      <c r="AV23" s="193" t="s">
        <v>285</v>
      </c>
      <c r="AW23" s="193">
        <v>7.713</v>
      </c>
      <c r="AX23" s="52" t="s">
        <v>286</v>
      </c>
      <c r="AY23" s="29"/>
    </row>
    <row r="24" spans="1:51" ht="12.75" customHeight="1">
      <c r="A24" s="180">
        <v>12</v>
      </c>
      <c r="B24" s="181" t="s">
        <v>287</v>
      </c>
      <c r="C24" s="182" t="s">
        <v>288</v>
      </c>
      <c r="D24" s="205">
        <v>119535</v>
      </c>
      <c r="E24" s="184">
        <v>40178</v>
      </c>
      <c r="F24" s="184">
        <v>40178</v>
      </c>
      <c r="G24" s="184">
        <v>40178</v>
      </c>
      <c r="H24" s="185"/>
      <c r="I24" s="185"/>
      <c r="J24" s="185">
        <v>118535.857990868</v>
      </c>
      <c r="K24" s="185">
        <v>119500</v>
      </c>
      <c r="L24" s="186" t="s">
        <v>289</v>
      </c>
      <c r="M24" s="181" t="s">
        <v>290</v>
      </c>
      <c r="N24" s="187" t="s">
        <v>291</v>
      </c>
      <c r="O24" s="188">
        <v>209000</v>
      </c>
      <c r="P24" s="189"/>
      <c r="Q24" s="180"/>
      <c r="R24" s="189">
        <v>2</v>
      </c>
      <c r="S24" s="181"/>
      <c r="T24" s="181"/>
      <c r="U24" s="180"/>
      <c r="V24" s="206"/>
      <c r="W24" s="180"/>
      <c r="X24" s="189"/>
      <c r="Y24" s="181" t="s">
        <v>292</v>
      </c>
      <c r="Z24" s="181" t="s">
        <v>293</v>
      </c>
      <c r="AA24" s="180"/>
      <c r="AB24" s="190" t="s">
        <v>294</v>
      </c>
      <c r="AC24" s="191">
        <v>31553.067000000003</v>
      </c>
      <c r="AD24" s="199">
        <v>0</v>
      </c>
      <c r="AE24" s="183"/>
      <c r="AF24" s="189"/>
      <c r="AG24" s="183">
        <v>31553.067000000003</v>
      </c>
      <c r="AH24" s="189"/>
      <c r="AI24" s="189"/>
      <c r="AJ24" s="183">
        <v>18931.840200000002</v>
      </c>
      <c r="AK24" s="183"/>
      <c r="AL24" s="180"/>
      <c r="AM24" s="183">
        <f>(AG24*60/100)</f>
        <v>18931.840200000002</v>
      </c>
      <c r="AN24" s="180"/>
      <c r="AO24" s="180"/>
      <c r="AP24" s="194" t="s">
        <v>295</v>
      </c>
      <c r="AQ24" s="195">
        <v>37953</v>
      </c>
      <c r="AR24" s="194" t="s">
        <v>296</v>
      </c>
      <c r="AS24" s="208" t="s">
        <v>297</v>
      </c>
      <c r="AT24" s="200">
        <v>8.933</v>
      </c>
      <c r="AU24" s="200">
        <v>23.346</v>
      </c>
      <c r="AV24" s="200" t="s">
        <v>298</v>
      </c>
      <c r="AW24" s="200">
        <v>38.2</v>
      </c>
      <c r="AX24" s="53" t="s">
        <v>299</v>
      </c>
      <c r="AY24" s="29"/>
    </row>
    <row r="25" spans="1:51" ht="12.75" customHeight="1">
      <c r="A25" s="180">
        <v>13</v>
      </c>
      <c r="B25" s="181" t="s">
        <v>300</v>
      </c>
      <c r="C25" s="182" t="s">
        <v>301</v>
      </c>
      <c r="D25" s="205">
        <v>72655</v>
      </c>
      <c r="E25" s="184">
        <v>40178</v>
      </c>
      <c r="F25" s="184">
        <v>40178</v>
      </c>
      <c r="G25" s="184">
        <v>40178</v>
      </c>
      <c r="H25" s="185"/>
      <c r="I25" s="185"/>
      <c r="J25" s="185">
        <v>71955.8858447489</v>
      </c>
      <c r="K25" s="185">
        <v>72500</v>
      </c>
      <c r="L25" s="186" t="s">
        <v>302</v>
      </c>
      <c r="M25" s="181" t="s">
        <v>303</v>
      </c>
      <c r="N25" s="187" t="s">
        <v>304</v>
      </c>
      <c r="O25" s="188">
        <v>115000</v>
      </c>
      <c r="P25" s="189"/>
      <c r="Q25" s="180"/>
      <c r="R25" s="189">
        <v>2</v>
      </c>
      <c r="S25" s="181"/>
      <c r="T25" s="181"/>
      <c r="U25" s="180"/>
      <c r="V25" s="180"/>
      <c r="W25" s="180"/>
      <c r="X25" s="189"/>
      <c r="Y25" s="181" t="s">
        <v>305</v>
      </c>
      <c r="Z25" s="181" t="s">
        <v>306</v>
      </c>
      <c r="AA25" s="180"/>
      <c r="AB25" s="190" t="s">
        <v>307</v>
      </c>
      <c r="AC25" s="209" t="s">
        <v>308</v>
      </c>
      <c r="AD25" s="183">
        <v>20.38</v>
      </c>
      <c r="AE25" s="183"/>
      <c r="AF25" s="189"/>
      <c r="AG25" s="183">
        <v>20.38</v>
      </c>
      <c r="AH25" s="189"/>
      <c r="AI25" s="189"/>
      <c r="AJ25" s="209" t="s">
        <v>309</v>
      </c>
      <c r="AK25" s="183"/>
      <c r="AL25" s="180"/>
      <c r="AM25" s="183">
        <f>(AG25*60/100)</f>
        <v>12.228</v>
      </c>
      <c r="AN25" s="180"/>
      <c r="AO25" s="180"/>
      <c r="AP25" s="189"/>
      <c r="AQ25" s="189"/>
      <c r="AR25" s="189"/>
      <c r="AS25" s="189"/>
      <c r="AT25" s="189"/>
      <c r="AU25" s="189"/>
      <c r="AV25" s="189"/>
      <c r="AW25" s="189"/>
      <c r="AX25" s="29"/>
      <c r="AY25" s="29"/>
    </row>
    <row r="26" spans="1:51" ht="12.75" customHeight="1">
      <c r="A26" s="180">
        <v>14</v>
      </c>
      <c r="B26" s="181" t="s">
        <v>310</v>
      </c>
      <c r="C26" s="182" t="s">
        <v>311</v>
      </c>
      <c r="D26" s="183">
        <v>20100</v>
      </c>
      <c r="E26" s="184">
        <v>40178</v>
      </c>
      <c r="F26" s="184">
        <v>40178</v>
      </c>
      <c r="G26" s="184">
        <v>40178</v>
      </c>
      <c r="H26" s="185"/>
      <c r="I26" s="185"/>
      <c r="J26" s="185">
        <v>19381.4656670473</v>
      </c>
      <c r="K26" s="185">
        <v>20000</v>
      </c>
      <c r="L26" s="186" t="s">
        <v>312</v>
      </c>
      <c r="M26" s="181" t="s">
        <v>313</v>
      </c>
      <c r="N26" s="187" t="s">
        <v>314</v>
      </c>
      <c r="O26" s="199">
        <v>19000</v>
      </c>
      <c r="P26" s="189"/>
      <c r="Q26" s="180"/>
      <c r="R26" s="189">
        <v>2</v>
      </c>
      <c r="S26" s="181"/>
      <c r="T26" s="181"/>
      <c r="U26" s="180"/>
      <c r="V26" s="180"/>
      <c r="W26" s="180"/>
      <c r="X26" s="189"/>
      <c r="Y26" s="181" t="s">
        <v>315</v>
      </c>
      <c r="Z26" s="181" t="s">
        <v>316</v>
      </c>
      <c r="AA26" s="180"/>
      <c r="AB26" s="190" t="s">
        <v>317</v>
      </c>
      <c r="AC26" s="191" t="s">
        <v>318</v>
      </c>
      <c r="AD26" s="183">
        <v>68.112</v>
      </c>
      <c r="AE26" s="183"/>
      <c r="AF26" s="189"/>
      <c r="AG26" s="183">
        <v>68.112</v>
      </c>
      <c r="AH26" s="189"/>
      <c r="AI26" s="189"/>
      <c r="AJ26" s="191" t="s">
        <v>319</v>
      </c>
      <c r="AK26" s="183"/>
      <c r="AL26" s="180"/>
      <c r="AM26" s="183">
        <f>(AG26*60/100)</f>
        <v>40.8672</v>
      </c>
      <c r="AN26" s="180"/>
      <c r="AO26" s="180"/>
      <c r="AP26" s="194" t="s">
        <v>320</v>
      </c>
      <c r="AQ26" s="195">
        <v>37953</v>
      </c>
      <c r="AR26" s="194" t="s">
        <v>321</v>
      </c>
      <c r="AS26" s="208" t="s">
        <v>322</v>
      </c>
      <c r="AT26" s="194" t="s">
        <v>323</v>
      </c>
      <c r="AU26" s="194"/>
      <c r="AV26" s="194"/>
      <c r="AW26" s="194"/>
      <c r="AX26" s="53" t="s">
        <v>324</v>
      </c>
      <c r="AY26" s="29"/>
    </row>
    <row r="27" spans="1:51" ht="12.75" customHeight="1">
      <c r="A27" s="180">
        <v>15</v>
      </c>
      <c r="B27" s="181" t="s">
        <v>325</v>
      </c>
      <c r="C27" s="182" t="s">
        <v>326</v>
      </c>
      <c r="D27" s="205">
        <v>117475</v>
      </c>
      <c r="E27" s="184">
        <v>40178</v>
      </c>
      <c r="F27" s="184">
        <v>40178</v>
      </c>
      <c r="G27" s="184">
        <v>40178</v>
      </c>
      <c r="H27" s="185"/>
      <c r="I27" s="185"/>
      <c r="J27" s="185">
        <v>105912.237442922</v>
      </c>
      <c r="K27" s="185">
        <v>117000</v>
      </c>
      <c r="L27" s="186" t="s">
        <v>327</v>
      </c>
      <c r="M27" s="181" t="s">
        <v>328</v>
      </c>
      <c r="N27" s="187" t="s">
        <v>329</v>
      </c>
      <c r="O27" s="188">
        <v>125000</v>
      </c>
      <c r="P27" s="183"/>
      <c r="Q27" s="189"/>
      <c r="R27" s="189"/>
      <c r="S27" s="181" t="s">
        <v>330</v>
      </c>
      <c r="T27" s="181" t="s">
        <v>331</v>
      </c>
      <c r="U27" s="180"/>
      <c r="V27" s="180"/>
      <c r="W27" s="180"/>
      <c r="X27" s="189"/>
      <c r="Y27" s="181" t="s">
        <v>332</v>
      </c>
      <c r="Z27" s="181" t="s">
        <v>333</v>
      </c>
      <c r="AA27" s="180"/>
      <c r="AB27" s="190" t="s">
        <v>334</v>
      </c>
      <c r="AC27" s="191">
        <v>1047</v>
      </c>
      <c r="AD27" s="183">
        <v>755.55</v>
      </c>
      <c r="AE27" s="183">
        <v>755.55</v>
      </c>
      <c r="AF27" s="189"/>
      <c r="AG27" s="180"/>
      <c r="AH27" s="180"/>
      <c r="AI27" s="189"/>
      <c r="AJ27" s="183">
        <v>1989.3</v>
      </c>
      <c r="AK27" s="183">
        <v>1435.545</v>
      </c>
      <c r="AL27" s="180"/>
      <c r="AM27" s="183"/>
      <c r="AN27" s="180"/>
      <c r="AO27" s="180"/>
      <c r="AP27" s="192" t="s">
        <v>335</v>
      </c>
      <c r="AQ27" s="192">
        <v>2008</v>
      </c>
      <c r="AR27" s="192" t="s">
        <v>336</v>
      </c>
      <c r="AS27" s="192">
        <v>2013</v>
      </c>
      <c r="AT27" s="193">
        <v>10.5</v>
      </c>
      <c r="AU27" s="193"/>
      <c r="AV27" s="193"/>
      <c r="AW27" s="193">
        <v>10.5</v>
      </c>
      <c r="AX27" s="52" t="s">
        <v>337</v>
      </c>
      <c r="AY27" s="29"/>
    </row>
    <row r="28" spans="1:51" ht="12.75" customHeight="1">
      <c r="A28" s="180">
        <v>16</v>
      </c>
      <c r="B28" s="181" t="s">
        <v>338</v>
      </c>
      <c r="C28" s="182" t="s">
        <v>339</v>
      </c>
      <c r="D28" s="205">
        <v>23799</v>
      </c>
      <c r="E28" s="184">
        <v>40178</v>
      </c>
      <c r="F28" s="184">
        <v>40178</v>
      </c>
      <c r="G28" s="184">
        <v>40178</v>
      </c>
      <c r="H28" s="185"/>
      <c r="I28" s="185"/>
      <c r="J28" s="185">
        <v>20799.796347032</v>
      </c>
      <c r="K28" s="185">
        <v>23500</v>
      </c>
      <c r="L28" s="186" t="s">
        <v>340</v>
      </c>
      <c r="M28" s="181" t="s">
        <v>341</v>
      </c>
      <c r="N28" s="187" t="s">
        <v>342</v>
      </c>
      <c r="O28" s="188">
        <v>28300</v>
      </c>
      <c r="P28" s="183"/>
      <c r="Q28" s="189"/>
      <c r="R28" s="189"/>
      <c r="S28" s="181" t="s">
        <v>343</v>
      </c>
      <c r="T28" s="181" t="s">
        <v>344</v>
      </c>
      <c r="U28" s="180"/>
      <c r="V28" s="180"/>
      <c r="W28" s="180"/>
      <c r="X28" s="189"/>
      <c r="Y28" s="181" t="s">
        <v>345</v>
      </c>
      <c r="Z28" s="181" t="s">
        <v>346</v>
      </c>
      <c r="AA28" s="180"/>
      <c r="AB28" s="190" t="s">
        <v>347</v>
      </c>
      <c r="AC28" s="191" t="s">
        <v>348</v>
      </c>
      <c r="AD28" s="183">
        <v>3264</v>
      </c>
      <c r="AE28" s="183">
        <v>3264</v>
      </c>
      <c r="AF28" s="189"/>
      <c r="AG28" s="189"/>
      <c r="AH28" s="189"/>
      <c r="AI28" s="189"/>
      <c r="AJ28" s="191" t="s">
        <v>349</v>
      </c>
      <c r="AK28" s="183">
        <v>6201.6</v>
      </c>
      <c r="AL28" s="180"/>
      <c r="AM28" s="183"/>
      <c r="AN28" s="180"/>
      <c r="AO28" s="180"/>
      <c r="AP28" s="194" t="s">
        <v>350</v>
      </c>
      <c r="AQ28" s="195">
        <v>38214</v>
      </c>
      <c r="AR28" s="194" t="s">
        <v>351</v>
      </c>
      <c r="AS28" s="195">
        <v>40543</v>
      </c>
      <c r="AT28" s="200">
        <v>1.4</v>
      </c>
      <c r="AU28" s="200">
        <v>1</v>
      </c>
      <c r="AV28" s="200">
        <v>0.2</v>
      </c>
      <c r="AW28" s="200">
        <v>2.6</v>
      </c>
      <c r="AX28" s="53" t="s">
        <v>352</v>
      </c>
      <c r="AY28" s="29"/>
    </row>
    <row r="29" spans="1:51" ht="12.75" customHeight="1">
      <c r="A29" s="180">
        <v>17</v>
      </c>
      <c r="B29" s="181" t="s">
        <v>353</v>
      </c>
      <c r="C29" s="182" t="s">
        <v>354</v>
      </c>
      <c r="D29" s="205">
        <v>43704</v>
      </c>
      <c r="E29" s="184">
        <v>40178</v>
      </c>
      <c r="F29" s="184">
        <v>40178</v>
      </c>
      <c r="G29" s="184">
        <v>40178</v>
      </c>
      <c r="H29" s="185"/>
      <c r="I29" s="185"/>
      <c r="J29" s="185">
        <v>41904.1095890411</v>
      </c>
      <c r="K29" s="185">
        <v>43500</v>
      </c>
      <c r="L29" s="186" t="s">
        <v>355</v>
      </c>
      <c r="M29" s="181" t="s">
        <v>356</v>
      </c>
      <c r="N29" s="187" t="s">
        <v>357</v>
      </c>
      <c r="O29" s="188">
        <v>46250</v>
      </c>
      <c r="P29" s="183"/>
      <c r="Q29" s="189"/>
      <c r="R29" s="189"/>
      <c r="S29" s="181" t="s">
        <v>358</v>
      </c>
      <c r="T29" s="181" t="s">
        <v>359</v>
      </c>
      <c r="U29" s="180"/>
      <c r="V29" s="180"/>
      <c r="W29" s="180"/>
      <c r="X29" s="189"/>
      <c r="Y29" s="181" t="s">
        <v>360</v>
      </c>
      <c r="Z29" s="181" t="s">
        <v>361</v>
      </c>
      <c r="AA29" s="180"/>
      <c r="AB29" s="190" t="s">
        <v>362</v>
      </c>
      <c r="AC29" s="191">
        <v>200</v>
      </c>
      <c r="AD29" s="183">
        <v>155.28</v>
      </c>
      <c r="AE29" s="183">
        <v>155.28</v>
      </c>
      <c r="AF29" s="189"/>
      <c r="AG29" s="180"/>
      <c r="AH29" s="180"/>
      <c r="AI29" s="189"/>
      <c r="AJ29" s="183">
        <v>380</v>
      </c>
      <c r="AK29" s="183">
        <v>295.03200000000004</v>
      </c>
      <c r="AL29" s="180"/>
      <c r="AM29" s="183"/>
      <c r="AN29" s="180"/>
      <c r="AO29" s="180"/>
      <c r="AP29" s="194" t="s">
        <v>363</v>
      </c>
      <c r="AQ29" s="195">
        <v>38504</v>
      </c>
      <c r="AR29" s="194" t="s">
        <v>364</v>
      </c>
      <c r="AS29" s="195">
        <v>40543</v>
      </c>
      <c r="AT29" s="200">
        <v>1.5</v>
      </c>
      <c r="AU29" s="200">
        <v>0</v>
      </c>
      <c r="AV29" s="200">
        <v>0.4</v>
      </c>
      <c r="AW29" s="200">
        <v>1.9</v>
      </c>
      <c r="AX29" s="53" t="s">
        <v>365</v>
      </c>
      <c r="AY29" s="29"/>
    </row>
    <row r="30" spans="1:51" ht="12.75" customHeight="1">
      <c r="A30" s="180">
        <v>18</v>
      </c>
      <c r="B30" s="181" t="s">
        <v>366</v>
      </c>
      <c r="C30" s="182" t="s">
        <v>367</v>
      </c>
      <c r="D30" s="205">
        <v>120654</v>
      </c>
      <c r="E30" s="184">
        <v>40178</v>
      </c>
      <c r="F30" s="184">
        <v>40178</v>
      </c>
      <c r="G30" s="184">
        <v>40178</v>
      </c>
      <c r="H30" s="185"/>
      <c r="I30" s="180"/>
      <c r="J30" s="185">
        <v>105654.647945205</v>
      </c>
      <c r="K30" s="185">
        <v>120600</v>
      </c>
      <c r="L30" s="186" t="s">
        <v>368</v>
      </c>
      <c r="M30" s="181" t="s">
        <v>369</v>
      </c>
      <c r="N30" s="187" t="s">
        <v>370</v>
      </c>
      <c r="O30" s="188">
        <v>167000</v>
      </c>
      <c r="P30" s="183"/>
      <c r="Q30" s="189"/>
      <c r="R30" s="189"/>
      <c r="S30" s="181" t="s">
        <v>371</v>
      </c>
      <c r="T30" s="181" t="s">
        <v>372</v>
      </c>
      <c r="U30" s="180"/>
      <c r="V30" s="180"/>
      <c r="W30" s="180"/>
      <c r="X30" s="189"/>
      <c r="Y30" s="181" t="s">
        <v>373</v>
      </c>
      <c r="Z30" s="181" t="s">
        <v>374</v>
      </c>
      <c r="AA30" s="180"/>
      <c r="AB30" s="190" t="s">
        <v>375</v>
      </c>
      <c r="AC30" s="191" t="s">
        <v>376</v>
      </c>
      <c r="AD30" s="183">
        <v>3554.7</v>
      </c>
      <c r="AE30" s="183">
        <v>3554.7</v>
      </c>
      <c r="AF30" s="189"/>
      <c r="AG30" s="189"/>
      <c r="AH30" s="189"/>
      <c r="AI30" s="189"/>
      <c r="AJ30" s="191" t="s">
        <v>377</v>
      </c>
      <c r="AK30" s="183">
        <v>6753.93</v>
      </c>
      <c r="AL30" s="180"/>
      <c r="AM30" s="183"/>
      <c r="AN30" s="189"/>
      <c r="AO30" s="189"/>
      <c r="AP30" s="194" t="s">
        <v>378</v>
      </c>
      <c r="AQ30" s="195">
        <v>37238</v>
      </c>
      <c r="AR30" s="195" t="s">
        <v>379</v>
      </c>
      <c r="AS30" s="196">
        <v>39072</v>
      </c>
      <c r="AT30" s="200">
        <v>7.79</v>
      </c>
      <c r="AU30" s="200"/>
      <c r="AV30" s="200"/>
      <c r="AW30" s="200">
        <v>7.79</v>
      </c>
      <c r="AX30" s="53" t="s">
        <v>380</v>
      </c>
      <c r="AY30" s="29"/>
    </row>
    <row r="31" spans="1:51" ht="12.75" customHeight="1">
      <c r="A31" s="180">
        <v>19</v>
      </c>
      <c r="B31" s="181" t="s">
        <v>381</v>
      </c>
      <c r="C31" s="182" t="s">
        <v>382</v>
      </c>
      <c r="D31" s="205">
        <v>20600</v>
      </c>
      <c r="E31" s="184">
        <v>40178</v>
      </c>
      <c r="F31" s="184">
        <v>40178</v>
      </c>
      <c r="G31" s="184">
        <v>40178</v>
      </c>
      <c r="H31" s="185"/>
      <c r="I31" s="185"/>
      <c r="J31" s="185">
        <v>8300</v>
      </c>
      <c r="K31" s="185">
        <v>12400</v>
      </c>
      <c r="L31" s="186" t="s">
        <v>383</v>
      </c>
      <c r="M31" s="181" t="s">
        <v>384</v>
      </c>
      <c r="N31" s="187" t="s">
        <v>385</v>
      </c>
      <c r="O31" s="199">
        <v>23940</v>
      </c>
      <c r="P31" s="183"/>
      <c r="Q31" s="189"/>
      <c r="R31" s="189">
        <v>2</v>
      </c>
      <c r="S31" s="181"/>
      <c r="T31" s="181"/>
      <c r="U31" s="180"/>
      <c r="V31" s="180"/>
      <c r="W31" s="180"/>
      <c r="X31" s="189"/>
      <c r="Y31" s="181" t="s">
        <v>386</v>
      </c>
      <c r="Z31" s="181" t="s">
        <v>387</v>
      </c>
      <c r="AA31" s="180"/>
      <c r="AB31" s="190" t="s">
        <v>388</v>
      </c>
      <c r="AC31" s="191" t="s">
        <v>389</v>
      </c>
      <c r="AD31" s="183">
        <v>13.71</v>
      </c>
      <c r="AE31" s="183">
        <v>13.71</v>
      </c>
      <c r="AF31" s="189"/>
      <c r="AG31" s="189"/>
      <c r="AH31" s="189"/>
      <c r="AI31" s="189"/>
      <c r="AJ31" s="191" t="s">
        <v>390</v>
      </c>
      <c r="AK31" s="183">
        <v>26.049</v>
      </c>
      <c r="AL31" s="180"/>
      <c r="AM31" s="183"/>
      <c r="AN31" s="180"/>
      <c r="AO31" s="180"/>
      <c r="AP31" s="194" t="s">
        <v>391</v>
      </c>
      <c r="AQ31" s="196">
        <v>36889</v>
      </c>
      <c r="AR31" s="196" t="s">
        <v>392</v>
      </c>
      <c r="AS31" s="196">
        <v>38652</v>
      </c>
      <c r="AT31" s="200"/>
      <c r="AU31" s="200">
        <v>6.4</v>
      </c>
      <c r="AV31" s="200"/>
      <c r="AW31" s="200">
        <v>6.4</v>
      </c>
      <c r="AX31" s="53" t="s">
        <v>393</v>
      </c>
      <c r="AY31" s="53"/>
    </row>
    <row r="32" spans="1:51" ht="12.75" customHeight="1">
      <c r="A32" s="180"/>
      <c r="B32" s="181"/>
      <c r="C32" s="182"/>
      <c r="D32" s="210"/>
      <c r="E32" s="180"/>
      <c r="F32" s="180"/>
      <c r="G32" s="180"/>
      <c r="H32" s="185"/>
      <c r="I32" s="185"/>
      <c r="J32" s="185">
        <v>7800</v>
      </c>
      <c r="K32" s="185">
        <v>8200</v>
      </c>
      <c r="L32" s="186" t="s">
        <v>394</v>
      </c>
      <c r="M32" s="181" t="s">
        <v>395</v>
      </c>
      <c r="N32" s="187" t="s">
        <v>396</v>
      </c>
      <c r="O32" s="199">
        <v>8250</v>
      </c>
      <c r="P32" s="183"/>
      <c r="Q32" s="189"/>
      <c r="R32" s="189">
        <v>2</v>
      </c>
      <c r="S32" s="181"/>
      <c r="T32" s="181"/>
      <c r="U32" s="180"/>
      <c r="V32" s="180"/>
      <c r="W32" s="180"/>
      <c r="X32" s="189"/>
      <c r="Y32" s="181"/>
      <c r="Z32" s="181" t="s">
        <v>397</v>
      </c>
      <c r="AA32" s="180"/>
      <c r="AB32" s="190"/>
      <c r="AC32" s="191" t="s">
        <v>398</v>
      </c>
      <c r="AD32" s="183">
        <v>12.15</v>
      </c>
      <c r="AE32" s="183"/>
      <c r="AF32" s="189"/>
      <c r="AG32" s="183">
        <v>12.15</v>
      </c>
      <c r="AH32" s="189"/>
      <c r="AI32" s="189"/>
      <c r="AJ32" s="191" t="s">
        <v>399</v>
      </c>
      <c r="AK32" s="183"/>
      <c r="AL32" s="180"/>
      <c r="AM32" s="183">
        <f>(AG32*60/100)</f>
        <v>7.29</v>
      </c>
      <c r="AN32" s="189"/>
      <c r="AO32" s="189"/>
      <c r="AP32" s="189"/>
      <c r="AQ32" s="189"/>
      <c r="AR32" s="189"/>
      <c r="AS32" s="189"/>
      <c r="AT32" s="181"/>
      <c r="AU32" s="181"/>
      <c r="AV32" s="181"/>
      <c r="AW32" s="181"/>
      <c r="AX32" s="29"/>
      <c r="AY32" s="53"/>
    </row>
    <row r="33" spans="1:51" ht="12.75" customHeight="1">
      <c r="A33" s="180">
        <v>20</v>
      </c>
      <c r="B33" s="181" t="s">
        <v>400</v>
      </c>
      <c r="C33" s="182" t="s">
        <v>401</v>
      </c>
      <c r="D33" s="183">
        <v>5000</v>
      </c>
      <c r="E33" s="184">
        <v>40543</v>
      </c>
      <c r="F33" s="184">
        <v>40543</v>
      </c>
      <c r="G33" s="184">
        <v>40543</v>
      </c>
      <c r="H33" s="185"/>
      <c r="I33" s="185"/>
      <c r="J33" s="185">
        <v>4500</v>
      </c>
      <c r="K33" s="185">
        <v>4800</v>
      </c>
      <c r="L33" s="186" t="s">
        <v>402</v>
      </c>
      <c r="M33" s="181" t="s">
        <v>403</v>
      </c>
      <c r="N33" s="187" t="s">
        <v>404</v>
      </c>
      <c r="O33" s="199">
        <v>7830</v>
      </c>
      <c r="P33" s="183"/>
      <c r="Q33" s="183"/>
      <c r="R33" s="189">
        <v>2</v>
      </c>
      <c r="S33" s="189"/>
      <c r="T33" s="189"/>
      <c r="U33" s="180"/>
      <c r="V33" s="180"/>
      <c r="W33" s="180"/>
      <c r="X33" s="189"/>
      <c r="Y33" s="181"/>
      <c r="Z33" s="181" t="s">
        <v>405</v>
      </c>
      <c r="AA33" s="180"/>
      <c r="AB33" s="190" t="s">
        <v>406</v>
      </c>
      <c r="AC33" s="209" t="s">
        <v>407</v>
      </c>
      <c r="AD33" s="183">
        <v>1.54</v>
      </c>
      <c r="AE33" s="183">
        <v>1.54</v>
      </c>
      <c r="AF33" s="189"/>
      <c r="AG33" s="189"/>
      <c r="AH33" s="189"/>
      <c r="AI33" s="189"/>
      <c r="AJ33" s="209" t="s">
        <v>408</v>
      </c>
      <c r="AK33" s="183">
        <v>2.926</v>
      </c>
      <c r="AL33" s="180"/>
      <c r="AM33" s="183"/>
      <c r="AN33" s="180"/>
      <c r="AO33" s="180"/>
      <c r="AP33" s="189"/>
      <c r="AQ33" s="189"/>
      <c r="AR33" s="189"/>
      <c r="AS33" s="189"/>
      <c r="AT33" s="181"/>
      <c r="AU33" s="181"/>
      <c r="AV33" s="181"/>
      <c r="AW33" s="181"/>
      <c r="AX33" s="29"/>
      <c r="AY33" s="53"/>
    </row>
    <row r="34" spans="1:50" s="29" customFormat="1" ht="12.75" customHeight="1">
      <c r="A34" s="180">
        <v>21</v>
      </c>
      <c r="B34" s="181" t="s">
        <v>409</v>
      </c>
      <c r="C34" s="182" t="s">
        <v>410</v>
      </c>
      <c r="D34" s="211">
        <v>3400</v>
      </c>
      <c r="E34" s="184">
        <v>40543</v>
      </c>
      <c r="F34" s="184">
        <v>40543</v>
      </c>
      <c r="G34" s="184">
        <v>40543</v>
      </c>
      <c r="H34" s="185"/>
      <c r="I34" s="185"/>
      <c r="J34" s="185">
        <v>700</v>
      </c>
      <c r="K34" s="185">
        <v>1700</v>
      </c>
      <c r="L34" s="186" t="s">
        <v>411</v>
      </c>
      <c r="M34" s="181" t="s">
        <v>412</v>
      </c>
      <c r="N34" s="212" t="s">
        <v>413</v>
      </c>
      <c r="O34" s="199">
        <v>296.3</v>
      </c>
      <c r="P34" s="183"/>
      <c r="Q34" s="183"/>
      <c r="R34" s="189">
        <v>2</v>
      </c>
      <c r="S34" s="189"/>
      <c r="T34" s="189"/>
      <c r="U34" s="189"/>
      <c r="V34" s="189"/>
      <c r="W34" s="180"/>
      <c r="X34" s="189"/>
      <c r="Y34" s="181"/>
      <c r="Z34" s="181" t="s">
        <v>414</v>
      </c>
      <c r="AA34" s="189"/>
      <c r="AB34" s="190" t="s">
        <v>415</v>
      </c>
      <c r="AC34" s="213"/>
      <c r="AD34" s="214"/>
      <c r="AE34" s="214"/>
      <c r="AF34" s="215"/>
      <c r="AG34" s="215"/>
      <c r="AH34" s="215"/>
      <c r="AI34" s="183"/>
      <c r="AJ34" s="183"/>
      <c r="AK34" s="183"/>
      <c r="AL34" s="189"/>
      <c r="AM34" s="183"/>
      <c r="AN34" s="180"/>
      <c r="AO34" s="180"/>
      <c r="AP34" s="192" t="s">
        <v>416</v>
      </c>
      <c r="AQ34" s="216">
        <v>2008</v>
      </c>
      <c r="AR34" s="192" t="s">
        <v>417</v>
      </c>
      <c r="AS34" s="192">
        <v>2013</v>
      </c>
      <c r="AT34" s="217">
        <v>1.4</v>
      </c>
      <c r="AU34" s="217">
        <v>1.1</v>
      </c>
      <c r="AV34" s="217">
        <v>0</v>
      </c>
      <c r="AW34" s="217">
        <v>2.5</v>
      </c>
      <c r="AX34" s="52" t="s">
        <v>418</v>
      </c>
    </row>
    <row r="35" spans="1:49" s="29" customFormat="1" ht="12.75" customHeight="1">
      <c r="A35" s="180"/>
      <c r="B35" s="181"/>
      <c r="C35" s="182"/>
      <c r="D35" s="215"/>
      <c r="E35" s="189"/>
      <c r="F35" s="189"/>
      <c r="G35" s="189"/>
      <c r="H35" s="185"/>
      <c r="I35" s="185"/>
      <c r="J35" s="185">
        <v>600</v>
      </c>
      <c r="K35" s="185">
        <v>1600</v>
      </c>
      <c r="L35" s="186" t="s">
        <v>419</v>
      </c>
      <c r="M35" s="181" t="s">
        <v>420</v>
      </c>
      <c r="N35" s="212" t="s">
        <v>421</v>
      </c>
      <c r="O35" s="199">
        <v>407.4</v>
      </c>
      <c r="P35" s="183"/>
      <c r="Q35" s="183"/>
      <c r="R35" s="189">
        <v>2</v>
      </c>
      <c r="S35" s="189"/>
      <c r="T35" s="189"/>
      <c r="U35" s="189"/>
      <c r="V35" s="189"/>
      <c r="W35" s="180"/>
      <c r="X35" s="189"/>
      <c r="Y35" s="181"/>
      <c r="Z35" s="181" t="s">
        <v>422</v>
      </c>
      <c r="AA35" s="189"/>
      <c r="AB35" s="190" t="s">
        <v>423</v>
      </c>
      <c r="AC35" s="213"/>
      <c r="AD35" s="214"/>
      <c r="AE35" s="214"/>
      <c r="AF35" s="215"/>
      <c r="AG35" s="215"/>
      <c r="AH35" s="215"/>
      <c r="AI35" s="183"/>
      <c r="AJ35" s="183"/>
      <c r="AK35" s="183"/>
      <c r="AL35" s="189"/>
      <c r="AM35" s="183"/>
      <c r="AN35" s="180"/>
      <c r="AO35" s="180"/>
      <c r="AP35" s="189"/>
      <c r="AQ35" s="189"/>
      <c r="AR35" s="189"/>
      <c r="AS35" s="189"/>
      <c r="AT35" s="181"/>
      <c r="AU35" s="181"/>
      <c r="AV35" s="181"/>
      <c r="AW35" s="181"/>
    </row>
    <row r="36" spans="1:51" ht="12.75" customHeight="1">
      <c r="A36" s="180">
        <v>22</v>
      </c>
      <c r="B36" s="181" t="s">
        <v>424</v>
      </c>
      <c r="C36" s="182" t="s">
        <v>425</v>
      </c>
      <c r="D36" s="218">
        <v>3500</v>
      </c>
      <c r="E36" s="184">
        <v>40543</v>
      </c>
      <c r="F36" s="184">
        <v>40543</v>
      </c>
      <c r="G36" s="184">
        <v>40543</v>
      </c>
      <c r="H36" s="185"/>
      <c r="I36" s="185"/>
      <c r="J36" s="185">
        <v>1470</v>
      </c>
      <c r="K36" s="185">
        <v>3400</v>
      </c>
      <c r="L36" s="186" t="s">
        <v>426</v>
      </c>
      <c r="M36" s="181" t="s">
        <v>427</v>
      </c>
      <c r="N36" s="187" t="s">
        <v>428</v>
      </c>
      <c r="O36" s="199">
        <v>2100</v>
      </c>
      <c r="P36" s="183"/>
      <c r="Q36" s="185"/>
      <c r="R36" s="189">
        <v>2</v>
      </c>
      <c r="S36" s="189"/>
      <c r="T36" s="189"/>
      <c r="U36" s="180"/>
      <c r="V36" s="180"/>
      <c r="W36" s="180"/>
      <c r="X36" s="189"/>
      <c r="Y36" s="181"/>
      <c r="Z36" s="181" t="s">
        <v>429</v>
      </c>
      <c r="AA36" s="180"/>
      <c r="AB36" s="190" t="s">
        <v>430</v>
      </c>
      <c r="AC36" s="191" t="s">
        <v>431</v>
      </c>
      <c r="AD36" s="183">
        <v>24</v>
      </c>
      <c r="AE36" s="183">
        <v>24</v>
      </c>
      <c r="AF36" s="189"/>
      <c r="AG36" s="189"/>
      <c r="AH36" s="189"/>
      <c r="AI36" s="183"/>
      <c r="AJ36" s="191" t="s">
        <v>432</v>
      </c>
      <c r="AK36" s="183">
        <v>45.6</v>
      </c>
      <c r="AL36" s="180"/>
      <c r="AM36" s="183"/>
      <c r="AN36" s="180"/>
      <c r="AO36" s="180"/>
      <c r="AP36" s="189"/>
      <c r="AQ36" s="189"/>
      <c r="AR36" s="189"/>
      <c r="AS36" s="189"/>
      <c r="AT36" s="181"/>
      <c r="AU36" s="181"/>
      <c r="AV36" s="181"/>
      <c r="AW36" s="181"/>
      <c r="AX36" s="29"/>
      <c r="AY36" s="29"/>
    </row>
    <row r="37" spans="1:51" ht="12.75" customHeight="1">
      <c r="A37" s="180">
        <v>23</v>
      </c>
      <c r="B37" s="181" t="s">
        <v>433</v>
      </c>
      <c r="C37" s="182" t="s">
        <v>434</v>
      </c>
      <c r="D37" s="183">
        <v>6700</v>
      </c>
      <c r="E37" s="184">
        <v>40543</v>
      </c>
      <c r="F37" s="184">
        <v>40543</v>
      </c>
      <c r="G37" s="184">
        <v>40543</v>
      </c>
      <c r="H37" s="185"/>
      <c r="I37" s="185"/>
      <c r="J37" s="185">
        <v>6100</v>
      </c>
      <c r="K37" s="185">
        <v>6600</v>
      </c>
      <c r="L37" s="186" t="s">
        <v>435</v>
      </c>
      <c r="M37" s="181" t="s">
        <v>436</v>
      </c>
      <c r="N37" s="187" t="s">
        <v>437</v>
      </c>
      <c r="O37" s="199">
        <v>6000</v>
      </c>
      <c r="P37" s="183"/>
      <c r="Q37" s="185"/>
      <c r="R37" s="189">
        <v>2</v>
      </c>
      <c r="S37" s="189"/>
      <c r="T37" s="189"/>
      <c r="U37" s="180"/>
      <c r="V37" s="180"/>
      <c r="W37" s="180"/>
      <c r="X37" s="189"/>
      <c r="Y37" s="181"/>
      <c r="Z37" s="181" t="s">
        <v>438</v>
      </c>
      <c r="AA37" s="180"/>
      <c r="AB37" s="190" t="s">
        <v>439</v>
      </c>
      <c r="AC37" s="213"/>
      <c r="AD37" s="214"/>
      <c r="AE37" s="214"/>
      <c r="AF37" s="215"/>
      <c r="AG37" s="215"/>
      <c r="AH37" s="215"/>
      <c r="AI37" s="183"/>
      <c r="AJ37" s="183"/>
      <c r="AK37" s="183"/>
      <c r="AL37" s="180"/>
      <c r="AM37" s="183"/>
      <c r="AN37" s="180"/>
      <c r="AO37" s="180"/>
      <c r="AP37" s="192" t="s">
        <v>440</v>
      </c>
      <c r="AQ37" s="216">
        <v>2008</v>
      </c>
      <c r="AR37" s="192" t="s">
        <v>441</v>
      </c>
      <c r="AS37" s="192">
        <v>2013</v>
      </c>
      <c r="AT37" s="193">
        <v>2.4</v>
      </c>
      <c r="AU37" s="193">
        <v>0</v>
      </c>
      <c r="AV37" s="193">
        <v>0</v>
      </c>
      <c r="AW37" s="193">
        <v>2.4</v>
      </c>
      <c r="AX37" s="52" t="s">
        <v>442</v>
      </c>
      <c r="AY37" s="52"/>
    </row>
    <row r="38" spans="1:51" ht="12.75" customHeight="1">
      <c r="A38" s="180">
        <v>24</v>
      </c>
      <c r="B38" s="181" t="s">
        <v>443</v>
      </c>
      <c r="C38" s="182" t="s">
        <v>444</v>
      </c>
      <c r="D38" s="183">
        <v>3300</v>
      </c>
      <c r="E38" s="184">
        <v>40543</v>
      </c>
      <c r="F38" s="184">
        <v>40543</v>
      </c>
      <c r="G38" s="184">
        <v>40543</v>
      </c>
      <c r="H38" s="185"/>
      <c r="I38" s="185"/>
      <c r="J38" s="183">
        <v>1287</v>
      </c>
      <c r="K38" s="185">
        <v>3200</v>
      </c>
      <c r="L38" s="186" t="s">
        <v>445</v>
      </c>
      <c r="M38" s="181" t="s">
        <v>446</v>
      </c>
      <c r="N38" s="187" t="s">
        <v>447</v>
      </c>
      <c r="O38" s="199">
        <v>1300</v>
      </c>
      <c r="P38" s="183"/>
      <c r="Q38" s="185"/>
      <c r="R38" s="189"/>
      <c r="S38" s="181" t="s">
        <v>448</v>
      </c>
      <c r="T38" s="181" t="s">
        <v>449</v>
      </c>
      <c r="U38" s="180"/>
      <c r="V38" s="180"/>
      <c r="W38" s="180"/>
      <c r="X38" s="189"/>
      <c r="Y38" s="181" t="s">
        <v>450</v>
      </c>
      <c r="Z38" s="181" t="s">
        <v>451</v>
      </c>
      <c r="AA38" s="180"/>
      <c r="AB38" s="190" t="s">
        <v>452</v>
      </c>
      <c r="AC38" s="191" t="s">
        <v>453</v>
      </c>
      <c r="AD38" s="183">
        <v>20.8</v>
      </c>
      <c r="AE38" s="183"/>
      <c r="AF38" s="189"/>
      <c r="AG38" s="183">
        <v>20.8</v>
      </c>
      <c r="AH38" s="189"/>
      <c r="AI38" s="183"/>
      <c r="AJ38" s="191" t="s">
        <v>454</v>
      </c>
      <c r="AK38" s="183"/>
      <c r="AL38" s="180"/>
      <c r="AM38" s="183">
        <f>(AG38*60/100)</f>
        <v>12.48</v>
      </c>
      <c r="AN38" s="180"/>
      <c r="AO38" s="180"/>
      <c r="AP38" s="189"/>
      <c r="AQ38" s="189"/>
      <c r="AR38" s="189"/>
      <c r="AS38" s="189"/>
      <c r="AT38" s="181"/>
      <c r="AU38" s="181"/>
      <c r="AV38" s="181"/>
      <c r="AW38" s="181"/>
      <c r="AX38" s="29"/>
      <c r="AY38" s="29"/>
    </row>
    <row r="39" spans="1:51" ht="12.75" customHeight="1">
      <c r="A39" s="180">
        <v>25</v>
      </c>
      <c r="B39" s="181" t="s">
        <v>455</v>
      </c>
      <c r="C39" s="182" t="s">
        <v>456</v>
      </c>
      <c r="D39" s="183">
        <v>6200</v>
      </c>
      <c r="E39" s="184">
        <v>40543</v>
      </c>
      <c r="F39" s="184">
        <v>40543</v>
      </c>
      <c r="G39" s="184">
        <v>40543</v>
      </c>
      <c r="H39" s="185"/>
      <c r="I39" s="185"/>
      <c r="J39" s="185">
        <v>2542</v>
      </c>
      <c r="K39" s="185">
        <v>6100</v>
      </c>
      <c r="L39" s="186" t="s">
        <v>457</v>
      </c>
      <c r="M39" s="181" t="s">
        <v>458</v>
      </c>
      <c r="N39" s="187" t="s">
        <v>459</v>
      </c>
      <c r="O39" s="199">
        <v>7000</v>
      </c>
      <c r="P39" s="183"/>
      <c r="Q39" s="180"/>
      <c r="R39" s="189">
        <v>2</v>
      </c>
      <c r="S39" s="189"/>
      <c r="T39" s="189"/>
      <c r="U39" s="180"/>
      <c r="V39" s="180"/>
      <c r="W39" s="180"/>
      <c r="X39" s="189"/>
      <c r="Y39" s="181"/>
      <c r="Z39" s="181" t="s">
        <v>460</v>
      </c>
      <c r="AA39" s="180"/>
      <c r="AB39" s="190" t="s">
        <v>461</v>
      </c>
      <c r="AC39" s="213"/>
      <c r="AD39" s="214"/>
      <c r="AE39" s="214"/>
      <c r="AF39" s="189"/>
      <c r="AG39" s="189"/>
      <c r="AH39" s="189"/>
      <c r="AI39" s="183"/>
      <c r="AJ39" s="183"/>
      <c r="AK39" s="183"/>
      <c r="AL39" s="180"/>
      <c r="AM39" s="183"/>
      <c r="AN39" s="180"/>
      <c r="AO39" s="180"/>
      <c r="AP39" s="194" t="s">
        <v>462</v>
      </c>
      <c r="AQ39" s="195">
        <v>38504</v>
      </c>
      <c r="AR39" s="194" t="s">
        <v>463</v>
      </c>
      <c r="AS39" s="195">
        <v>40543</v>
      </c>
      <c r="AT39" s="200">
        <v>1.4</v>
      </c>
      <c r="AU39" s="200">
        <v>0</v>
      </c>
      <c r="AV39" s="200">
        <v>0</v>
      </c>
      <c r="AW39" s="200">
        <v>1.4</v>
      </c>
      <c r="AX39" s="53" t="s">
        <v>464</v>
      </c>
      <c r="AY39" s="29"/>
    </row>
    <row r="40" spans="1:51" ht="12.75" customHeight="1">
      <c r="A40" s="180">
        <v>26</v>
      </c>
      <c r="B40" s="181" t="s">
        <v>465</v>
      </c>
      <c r="C40" s="182" t="s">
        <v>466</v>
      </c>
      <c r="D40" s="183">
        <v>2300</v>
      </c>
      <c r="E40" s="184">
        <v>40543</v>
      </c>
      <c r="F40" s="184">
        <v>40543</v>
      </c>
      <c r="G40" s="184">
        <v>40543</v>
      </c>
      <c r="H40" s="185"/>
      <c r="I40" s="185"/>
      <c r="J40" s="185">
        <v>1104</v>
      </c>
      <c r="K40" s="185">
        <v>2200</v>
      </c>
      <c r="L40" s="186" t="s">
        <v>467</v>
      </c>
      <c r="M40" s="181" t="s">
        <v>468</v>
      </c>
      <c r="N40" s="187" t="s">
        <v>469</v>
      </c>
      <c r="O40" s="199">
        <v>1100</v>
      </c>
      <c r="P40" s="183"/>
      <c r="Q40" s="180"/>
      <c r="R40" s="189"/>
      <c r="S40" s="189"/>
      <c r="T40" s="181" t="s">
        <v>470</v>
      </c>
      <c r="U40" s="189"/>
      <c r="V40" s="180"/>
      <c r="W40" s="180"/>
      <c r="X40" s="189"/>
      <c r="Y40" s="181"/>
      <c r="Z40" s="181" t="s">
        <v>471</v>
      </c>
      <c r="AA40" s="180"/>
      <c r="AB40" s="190" t="s">
        <v>472</v>
      </c>
      <c r="AC40" s="191" t="s">
        <v>473</v>
      </c>
      <c r="AD40" s="183">
        <v>31.2</v>
      </c>
      <c r="AE40" s="183">
        <v>31.2</v>
      </c>
      <c r="AF40" s="189"/>
      <c r="AG40" s="189"/>
      <c r="AH40" s="189"/>
      <c r="AI40" s="183"/>
      <c r="AJ40" s="191" t="s">
        <v>474</v>
      </c>
      <c r="AK40" s="183">
        <v>59.28</v>
      </c>
      <c r="AL40" s="180"/>
      <c r="AM40" s="183"/>
      <c r="AN40" s="180"/>
      <c r="AO40" s="180"/>
      <c r="AP40" s="189"/>
      <c r="AQ40" s="189"/>
      <c r="AR40" s="189"/>
      <c r="AS40" s="189"/>
      <c r="AT40" s="181"/>
      <c r="AU40" s="181"/>
      <c r="AV40" s="181"/>
      <c r="AW40" s="181"/>
      <c r="AX40" s="29"/>
      <c r="AY40" s="29"/>
    </row>
    <row r="41" spans="1:51" ht="12.75" customHeight="1">
      <c r="A41" s="180">
        <v>27</v>
      </c>
      <c r="B41" s="181" t="s">
        <v>475</v>
      </c>
      <c r="C41" s="182" t="s">
        <v>476</v>
      </c>
      <c r="D41" s="183">
        <v>3000</v>
      </c>
      <c r="E41" s="184">
        <v>40543</v>
      </c>
      <c r="F41" s="184">
        <v>40543</v>
      </c>
      <c r="G41" s="184">
        <v>40543</v>
      </c>
      <c r="H41" s="185"/>
      <c r="I41" s="185"/>
      <c r="J41" s="185">
        <v>2001</v>
      </c>
      <c r="K41" s="185">
        <v>3000</v>
      </c>
      <c r="L41" s="186" t="s">
        <v>477</v>
      </c>
      <c r="M41" s="181" t="s">
        <v>478</v>
      </c>
      <c r="N41" s="187" t="s">
        <v>479</v>
      </c>
      <c r="O41" s="199">
        <v>4600</v>
      </c>
      <c r="P41" s="183"/>
      <c r="Q41" s="185"/>
      <c r="R41" s="189">
        <v>2</v>
      </c>
      <c r="S41" s="189"/>
      <c r="T41" s="189"/>
      <c r="U41" s="180"/>
      <c r="V41" s="180"/>
      <c r="W41" s="180"/>
      <c r="X41" s="189"/>
      <c r="Y41" s="181"/>
      <c r="Z41" s="181" t="s">
        <v>480</v>
      </c>
      <c r="AA41" s="180"/>
      <c r="AB41" s="190" t="s">
        <v>481</v>
      </c>
      <c r="AC41" s="191" t="s">
        <v>482</v>
      </c>
      <c r="AD41" s="183">
        <v>4</v>
      </c>
      <c r="AE41" s="183">
        <v>4</v>
      </c>
      <c r="AF41" s="189"/>
      <c r="AG41" s="189"/>
      <c r="AH41" s="189"/>
      <c r="AI41" s="183"/>
      <c r="AJ41" s="191" t="s">
        <v>483</v>
      </c>
      <c r="AK41" s="183">
        <v>7.6</v>
      </c>
      <c r="AL41" s="180"/>
      <c r="AM41" s="183"/>
      <c r="AN41" s="180"/>
      <c r="AO41" s="180"/>
      <c r="AP41" s="192" t="s">
        <v>484</v>
      </c>
      <c r="AQ41" s="216">
        <v>2008</v>
      </c>
      <c r="AR41" s="192" t="s">
        <v>485</v>
      </c>
      <c r="AS41" s="192">
        <v>2013</v>
      </c>
      <c r="AT41" s="181">
        <v>1.3</v>
      </c>
      <c r="AU41" s="181">
        <v>0.3</v>
      </c>
      <c r="AV41" s="181"/>
      <c r="AW41" s="181"/>
      <c r="AX41" s="52" t="s">
        <v>486</v>
      </c>
      <c r="AY41" s="29"/>
    </row>
    <row r="42" spans="1:51" ht="12.75" customHeight="1">
      <c r="A42" s="180">
        <v>28</v>
      </c>
      <c r="B42" s="181" t="s">
        <v>487</v>
      </c>
      <c r="C42" s="182" t="s">
        <v>488</v>
      </c>
      <c r="D42" s="199">
        <v>2400</v>
      </c>
      <c r="E42" s="184">
        <v>40543</v>
      </c>
      <c r="F42" s="184">
        <v>40543</v>
      </c>
      <c r="G42" s="184">
        <v>40543</v>
      </c>
      <c r="H42" s="185"/>
      <c r="I42" s="185"/>
      <c r="J42" s="185">
        <v>1800</v>
      </c>
      <c r="K42" s="185">
        <v>2300</v>
      </c>
      <c r="L42" s="186" t="s">
        <v>489</v>
      </c>
      <c r="M42" s="181" t="s">
        <v>490</v>
      </c>
      <c r="N42" s="187" t="s">
        <v>491</v>
      </c>
      <c r="O42" s="199">
        <v>833.3</v>
      </c>
      <c r="P42" s="183"/>
      <c r="Q42" s="185"/>
      <c r="R42" s="219">
        <v>2</v>
      </c>
      <c r="S42" s="189"/>
      <c r="T42" s="189"/>
      <c r="U42" s="180"/>
      <c r="V42" s="180"/>
      <c r="W42" s="180"/>
      <c r="X42" s="189"/>
      <c r="Y42" s="181"/>
      <c r="Z42" s="181" t="s">
        <v>492</v>
      </c>
      <c r="AA42" s="180"/>
      <c r="AB42" s="190" t="s">
        <v>493</v>
      </c>
      <c r="AC42" s="213"/>
      <c r="AD42" s="214"/>
      <c r="AE42" s="214"/>
      <c r="AF42" s="189"/>
      <c r="AG42" s="189"/>
      <c r="AH42" s="189"/>
      <c r="AI42" s="183"/>
      <c r="AJ42" s="183"/>
      <c r="AK42" s="183"/>
      <c r="AL42" s="180"/>
      <c r="AM42" s="183"/>
      <c r="AN42" s="180"/>
      <c r="AO42" s="180"/>
      <c r="AP42" s="180"/>
      <c r="AQ42" s="189"/>
      <c r="AR42" s="189"/>
      <c r="AS42" s="189"/>
      <c r="AT42" s="181"/>
      <c r="AU42" s="181"/>
      <c r="AV42" s="181"/>
      <c r="AW42" s="181"/>
      <c r="AX42" s="29"/>
      <c r="AY42" s="53"/>
    </row>
    <row r="43" spans="1:51" ht="12.75" customHeight="1">
      <c r="A43" s="180">
        <v>29</v>
      </c>
      <c r="B43" s="181" t="s">
        <v>494</v>
      </c>
      <c r="C43" s="182" t="s">
        <v>495</v>
      </c>
      <c r="D43" s="183">
        <v>5268.342465753424</v>
      </c>
      <c r="E43" s="184">
        <v>40543</v>
      </c>
      <c r="F43" s="184">
        <v>40543</v>
      </c>
      <c r="G43" s="184">
        <v>40543</v>
      </c>
      <c r="H43" s="185"/>
      <c r="I43" s="185"/>
      <c r="J43" s="185">
        <v>5105.34246575342</v>
      </c>
      <c r="K43" s="185">
        <v>5200</v>
      </c>
      <c r="L43" s="186" t="s">
        <v>496</v>
      </c>
      <c r="M43" s="181" t="s">
        <v>497</v>
      </c>
      <c r="N43" s="187" t="s">
        <v>498</v>
      </c>
      <c r="O43" s="220">
        <v>6900</v>
      </c>
      <c r="P43" s="183"/>
      <c r="Q43" s="185"/>
      <c r="R43" s="219">
        <v>2</v>
      </c>
      <c r="S43" s="189"/>
      <c r="T43" s="189"/>
      <c r="U43" s="180"/>
      <c r="V43" s="180"/>
      <c r="W43" s="180"/>
      <c r="X43" s="189"/>
      <c r="Y43" s="181"/>
      <c r="Z43" s="181" t="s">
        <v>499</v>
      </c>
      <c r="AA43" s="180"/>
      <c r="AB43" s="190" t="s">
        <v>500</v>
      </c>
      <c r="AC43" s="213"/>
      <c r="AD43" s="214"/>
      <c r="AE43" s="214"/>
      <c r="AF43" s="189"/>
      <c r="AG43" s="189"/>
      <c r="AH43" s="189"/>
      <c r="AI43" s="183"/>
      <c r="AJ43" s="183"/>
      <c r="AK43" s="183"/>
      <c r="AL43" s="180"/>
      <c r="AM43" s="183"/>
      <c r="AN43" s="189"/>
      <c r="AO43" s="189"/>
      <c r="AP43" s="189"/>
      <c r="AQ43" s="189"/>
      <c r="AR43" s="189"/>
      <c r="AS43" s="189"/>
      <c r="AT43" s="181"/>
      <c r="AU43" s="181"/>
      <c r="AV43" s="181"/>
      <c r="AW43" s="181"/>
      <c r="AX43" s="29"/>
      <c r="AY43" s="29"/>
    </row>
    <row r="44" spans="1:51" ht="12.75" customHeight="1">
      <c r="A44" s="180">
        <v>30</v>
      </c>
      <c r="B44" s="181" t="s">
        <v>501</v>
      </c>
      <c r="C44" s="182" t="s">
        <v>502</v>
      </c>
      <c r="D44" s="183">
        <v>6300</v>
      </c>
      <c r="E44" s="184">
        <v>40543</v>
      </c>
      <c r="F44" s="184">
        <v>40543</v>
      </c>
      <c r="G44" s="184">
        <v>40543</v>
      </c>
      <c r="H44" s="185"/>
      <c r="I44" s="185"/>
      <c r="J44" s="185">
        <v>4410</v>
      </c>
      <c r="K44" s="185">
        <v>6200</v>
      </c>
      <c r="L44" s="186" t="s">
        <v>503</v>
      </c>
      <c r="M44" s="181" t="s">
        <v>504</v>
      </c>
      <c r="N44" s="187" t="s">
        <v>505</v>
      </c>
      <c r="O44" s="199">
        <v>8200</v>
      </c>
      <c r="P44" s="183"/>
      <c r="Q44" s="185"/>
      <c r="R44" s="189"/>
      <c r="S44" s="181" t="s">
        <v>506</v>
      </c>
      <c r="T44" s="181" t="s">
        <v>507</v>
      </c>
      <c r="U44" s="180"/>
      <c r="V44" s="180"/>
      <c r="W44" s="180"/>
      <c r="X44" s="189"/>
      <c r="Y44" s="181" t="s">
        <v>508</v>
      </c>
      <c r="Z44" s="181" t="s">
        <v>509</v>
      </c>
      <c r="AA44" s="180"/>
      <c r="AB44" s="190" t="s">
        <v>510</v>
      </c>
      <c r="AC44" s="191">
        <v>440.12</v>
      </c>
      <c r="AD44" s="183">
        <v>45</v>
      </c>
      <c r="AE44" s="183">
        <v>45</v>
      </c>
      <c r="AF44" s="189"/>
      <c r="AG44" s="180"/>
      <c r="AH44" s="180"/>
      <c r="AI44" s="183"/>
      <c r="AJ44" s="183">
        <v>836.2280000000001</v>
      </c>
      <c r="AK44" s="183">
        <v>85.5</v>
      </c>
      <c r="AL44" s="180"/>
      <c r="AM44" s="183"/>
      <c r="AN44" s="189"/>
      <c r="AO44" s="189"/>
      <c r="AP44" s="189" t="s">
        <v>511</v>
      </c>
      <c r="AQ44" s="216">
        <v>2008</v>
      </c>
      <c r="AR44" s="192" t="s">
        <v>512</v>
      </c>
      <c r="AS44" s="192">
        <v>2013</v>
      </c>
      <c r="AT44" s="181">
        <v>20.5</v>
      </c>
      <c r="AU44" s="181"/>
      <c r="AV44" s="181"/>
      <c r="AW44" s="181">
        <v>20.5</v>
      </c>
      <c r="AX44" s="52" t="s">
        <v>513</v>
      </c>
      <c r="AY44" s="29"/>
    </row>
    <row r="45" spans="1:51" ht="12.75" customHeight="1">
      <c r="A45" s="180">
        <v>31</v>
      </c>
      <c r="B45" s="181" t="s">
        <v>514</v>
      </c>
      <c r="C45" s="182" t="s">
        <v>515</v>
      </c>
      <c r="D45" s="183">
        <v>7000</v>
      </c>
      <c r="E45" s="184">
        <v>40543</v>
      </c>
      <c r="F45" s="184">
        <v>40543</v>
      </c>
      <c r="G45" s="184">
        <v>40543</v>
      </c>
      <c r="H45" s="185"/>
      <c r="I45" s="185"/>
      <c r="J45" s="185">
        <v>5448.76712328767</v>
      </c>
      <c r="K45" s="185">
        <v>7000</v>
      </c>
      <c r="L45" s="186" t="s">
        <v>516</v>
      </c>
      <c r="M45" s="181" t="s">
        <v>517</v>
      </c>
      <c r="N45" s="187" t="s">
        <v>518</v>
      </c>
      <c r="O45" s="199">
        <v>11700</v>
      </c>
      <c r="P45" s="183"/>
      <c r="Q45" s="185"/>
      <c r="R45" s="189"/>
      <c r="S45" s="181" t="s">
        <v>519</v>
      </c>
      <c r="T45" s="181" t="s">
        <v>520</v>
      </c>
      <c r="U45" s="180"/>
      <c r="V45" s="180"/>
      <c r="W45" s="180"/>
      <c r="X45" s="189"/>
      <c r="Y45" s="181" t="s">
        <v>521</v>
      </c>
      <c r="Z45" s="181" t="s">
        <v>522</v>
      </c>
      <c r="AA45" s="180"/>
      <c r="AB45" s="190" t="s">
        <v>523</v>
      </c>
      <c r="AC45" s="191">
        <v>180</v>
      </c>
      <c r="AD45" s="183">
        <v>125</v>
      </c>
      <c r="AE45" s="183">
        <v>125</v>
      </c>
      <c r="AF45" s="189"/>
      <c r="AG45" s="180"/>
      <c r="AH45" s="180"/>
      <c r="AI45" s="183"/>
      <c r="AJ45" s="183">
        <v>342</v>
      </c>
      <c r="AK45" s="183">
        <v>237.5</v>
      </c>
      <c r="AL45" s="180"/>
      <c r="AM45" s="183"/>
      <c r="AN45" s="180"/>
      <c r="AO45" s="180"/>
      <c r="AP45" s="192" t="s">
        <v>524</v>
      </c>
      <c r="AQ45" s="216">
        <v>2008</v>
      </c>
      <c r="AR45" s="192" t="s">
        <v>525</v>
      </c>
      <c r="AS45" s="192">
        <v>2013</v>
      </c>
      <c r="AT45" s="193">
        <v>2.293</v>
      </c>
      <c r="AU45" s="193" t="s">
        <v>526</v>
      </c>
      <c r="AV45" s="193" t="s">
        <v>527</v>
      </c>
      <c r="AW45" s="193">
        <v>2.293</v>
      </c>
      <c r="AX45" s="52" t="s">
        <v>528</v>
      </c>
      <c r="AY45" s="29"/>
    </row>
    <row r="46" spans="1:50" s="29" customFormat="1" ht="12.75" customHeight="1">
      <c r="A46" s="180">
        <v>32</v>
      </c>
      <c r="B46" s="181" t="s">
        <v>529</v>
      </c>
      <c r="C46" s="182" t="s">
        <v>530</v>
      </c>
      <c r="D46" s="183">
        <v>4100</v>
      </c>
      <c r="E46" s="184">
        <v>40543</v>
      </c>
      <c r="F46" s="184">
        <v>40543</v>
      </c>
      <c r="G46" s="184">
        <v>40543</v>
      </c>
      <c r="H46" s="185"/>
      <c r="I46" s="185"/>
      <c r="J46" s="185">
        <v>1886</v>
      </c>
      <c r="K46" s="185">
        <v>4000</v>
      </c>
      <c r="L46" s="186" t="s">
        <v>531</v>
      </c>
      <c r="M46" s="181" t="s">
        <v>532</v>
      </c>
      <c r="N46" s="212" t="s">
        <v>533</v>
      </c>
      <c r="O46" s="199">
        <v>3078</v>
      </c>
      <c r="P46" s="183"/>
      <c r="Q46" s="183"/>
      <c r="R46" s="219"/>
      <c r="S46" s="189"/>
      <c r="T46" s="181" t="s">
        <v>534</v>
      </c>
      <c r="U46" s="189"/>
      <c r="V46" s="189"/>
      <c r="W46" s="180"/>
      <c r="X46" s="189"/>
      <c r="Y46" s="181"/>
      <c r="Z46" s="181" t="s">
        <v>535</v>
      </c>
      <c r="AA46" s="189"/>
      <c r="AB46" s="190" t="s">
        <v>536</v>
      </c>
      <c r="AC46" s="191" t="s">
        <v>537</v>
      </c>
      <c r="AD46" s="221">
        <v>36</v>
      </c>
      <c r="AE46" s="183"/>
      <c r="AF46" s="189"/>
      <c r="AG46" s="221">
        <v>36</v>
      </c>
      <c r="AH46" s="189"/>
      <c r="AI46" s="183"/>
      <c r="AJ46" s="191" t="s">
        <v>538</v>
      </c>
      <c r="AK46" s="183"/>
      <c r="AL46" s="189"/>
      <c r="AM46" s="183">
        <f>(AG46*60/100)</f>
        <v>21.6</v>
      </c>
      <c r="AN46" s="180"/>
      <c r="AO46" s="180"/>
      <c r="AP46" s="194" t="s">
        <v>539</v>
      </c>
      <c r="AQ46" s="195">
        <v>38214</v>
      </c>
      <c r="AR46" s="194" t="s">
        <v>540</v>
      </c>
      <c r="AS46" s="195">
        <v>40543</v>
      </c>
      <c r="AT46" s="200">
        <v>1.9</v>
      </c>
      <c r="AU46" s="200">
        <v>0.2</v>
      </c>
      <c r="AV46" s="200">
        <v>0.1</v>
      </c>
      <c r="AW46" s="200">
        <v>2.2</v>
      </c>
      <c r="AX46" s="53" t="s">
        <v>541</v>
      </c>
    </row>
    <row r="47" spans="1:49" s="29" customFormat="1" ht="12.75" customHeight="1">
      <c r="A47" s="180"/>
      <c r="B47" s="181"/>
      <c r="C47" s="182"/>
      <c r="D47" s="222"/>
      <c r="E47" s="189"/>
      <c r="F47" s="189"/>
      <c r="G47" s="189"/>
      <c r="H47" s="185"/>
      <c r="I47" s="185"/>
      <c r="J47" s="185">
        <v>18.6858447488584</v>
      </c>
      <c r="K47" s="185">
        <v>20</v>
      </c>
      <c r="L47" s="186" t="s">
        <v>542</v>
      </c>
      <c r="M47" s="181" t="s">
        <v>543</v>
      </c>
      <c r="N47" s="212" t="s">
        <v>544</v>
      </c>
      <c r="O47" s="199">
        <v>72</v>
      </c>
      <c r="P47" s="183"/>
      <c r="Q47" s="183"/>
      <c r="R47" s="219">
        <v>2</v>
      </c>
      <c r="S47" s="189"/>
      <c r="T47" s="189"/>
      <c r="U47" s="189"/>
      <c r="V47" s="189"/>
      <c r="W47" s="180"/>
      <c r="X47" s="189">
        <v>2</v>
      </c>
      <c r="Y47" s="181"/>
      <c r="Z47" s="181"/>
      <c r="AA47" s="189"/>
      <c r="AB47" s="190" t="s">
        <v>545</v>
      </c>
      <c r="AC47" s="213"/>
      <c r="AD47" s="214"/>
      <c r="AE47" s="214"/>
      <c r="AF47" s="189"/>
      <c r="AG47" s="183"/>
      <c r="AH47" s="189"/>
      <c r="AI47" s="183"/>
      <c r="AJ47" s="183"/>
      <c r="AK47" s="183"/>
      <c r="AL47" s="189"/>
      <c r="AM47" s="183"/>
      <c r="AN47" s="180"/>
      <c r="AO47" s="180"/>
      <c r="AP47" s="189"/>
      <c r="AQ47" s="189"/>
      <c r="AR47" s="189"/>
      <c r="AS47" s="189"/>
      <c r="AT47" s="181"/>
      <c r="AU47" s="181"/>
      <c r="AV47" s="181"/>
      <c r="AW47" s="181"/>
    </row>
    <row r="48" spans="1:51" ht="12.75" customHeight="1">
      <c r="A48" s="180">
        <v>33</v>
      </c>
      <c r="B48" s="181" t="s">
        <v>546</v>
      </c>
      <c r="C48" s="182" t="s">
        <v>547</v>
      </c>
      <c r="D48" s="183">
        <v>9500</v>
      </c>
      <c r="E48" s="184">
        <v>40543</v>
      </c>
      <c r="F48" s="184">
        <v>40543</v>
      </c>
      <c r="G48" s="184">
        <v>40543</v>
      </c>
      <c r="H48" s="185"/>
      <c r="I48" s="185"/>
      <c r="J48" s="185">
        <v>8000.1095890411</v>
      </c>
      <c r="K48" s="185">
        <v>9400</v>
      </c>
      <c r="L48" s="186" t="s">
        <v>548</v>
      </c>
      <c r="M48" s="181" t="s">
        <v>549</v>
      </c>
      <c r="N48" s="187" t="s">
        <v>550</v>
      </c>
      <c r="O48" s="199">
        <v>10000</v>
      </c>
      <c r="P48" s="183"/>
      <c r="Q48" s="185"/>
      <c r="R48" s="189"/>
      <c r="S48" s="181" t="s">
        <v>551</v>
      </c>
      <c r="T48" s="181" t="s">
        <v>552</v>
      </c>
      <c r="U48" s="180"/>
      <c r="V48" s="180"/>
      <c r="W48" s="180"/>
      <c r="X48" s="189"/>
      <c r="Y48" s="181" t="s">
        <v>553</v>
      </c>
      <c r="Z48" s="181" t="s">
        <v>554</v>
      </c>
      <c r="AA48" s="180"/>
      <c r="AB48" s="190" t="s">
        <v>555</v>
      </c>
      <c r="AC48" s="191" t="s">
        <v>556</v>
      </c>
      <c r="AD48" s="183">
        <v>15.15</v>
      </c>
      <c r="AE48" s="183"/>
      <c r="AF48" s="189"/>
      <c r="AG48" s="183">
        <v>15.15</v>
      </c>
      <c r="AH48" s="189"/>
      <c r="AI48" s="183"/>
      <c r="AJ48" s="191" t="s">
        <v>557</v>
      </c>
      <c r="AK48" s="183"/>
      <c r="AL48" s="185"/>
      <c r="AM48" s="183">
        <f>(AG48*60/100)</f>
        <v>9.09</v>
      </c>
      <c r="AN48" s="180"/>
      <c r="AO48" s="180"/>
      <c r="AP48" s="192" t="s">
        <v>558</v>
      </c>
      <c r="AQ48" s="216">
        <v>2008</v>
      </c>
      <c r="AR48" s="192" t="s">
        <v>559</v>
      </c>
      <c r="AS48" s="192">
        <v>2013</v>
      </c>
      <c r="AT48" s="193">
        <v>3</v>
      </c>
      <c r="AU48" s="193">
        <v>0</v>
      </c>
      <c r="AV48" s="193">
        <v>0.5</v>
      </c>
      <c r="AW48" s="193">
        <v>3.5</v>
      </c>
      <c r="AX48" s="52" t="s">
        <v>560</v>
      </c>
      <c r="AY48" s="29"/>
    </row>
    <row r="49" spans="1:51" ht="12.75" customHeight="1">
      <c r="A49" s="180">
        <v>34</v>
      </c>
      <c r="B49" s="181" t="s">
        <v>561</v>
      </c>
      <c r="C49" s="182" t="s">
        <v>562</v>
      </c>
      <c r="D49" s="183">
        <v>2700</v>
      </c>
      <c r="E49" s="184">
        <v>40543</v>
      </c>
      <c r="F49" s="184">
        <v>40543</v>
      </c>
      <c r="G49" s="184">
        <v>40543</v>
      </c>
      <c r="H49" s="185"/>
      <c r="I49" s="185"/>
      <c r="J49" s="183">
        <v>1176</v>
      </c>
      <c r="K49" s="185">
        <v>2700</v>
      </c>
      <c r="L49" s="186" t="s">
        <v>563</v>
      </c>
      <c r="M49" s="181" t="s">
        <v>564</v>
      </c>
      <c r="N49" s="187" t="s">
        <v>565</v>
      </c>
      <c r="O49" s="199">
        <v>1250</v>
      </c>
      <c r="P49" s="183"/>
      <c r="Q49" s="185"/>
      <c r="R49" s="189"/>
      <c r="S49" s="181" t="s">
        <v>566</v>
      </c>
      <c r="T49" s="181" t="s">
        <v>567</v>
      </c>
      <c r="U49" s="180"/>
      <c r="V49" s="180"/>
      <c r="W49" s="180"/>
      <c r="X49" s="189"/>
      <c r="Y49" s="181" t="s">
        <v>568</v>
      </c>
      <c r="Z49" s="181" t="s">
        <v>569</v>
      </c>
      <c r="AA49" s="180"/>
      <c r="AB49" s="190" t="s">
        <v>570</v>
      </c>
      <c r="AC49" s="191">
        <v>6.86</v>
      </c>
      <c r="AD49" s="183">
        <v>3.88</v>
      </c>
      <c r="AE49" s="183"/>
      <c r="AF49" s="189"/>
      <c r="AG49" s="183">
        <v>3.88</v>
      </c>
      <c r="AH49" s="189"/>
      <c r="AI49" s="183"/>
      <c r="AJ49" s="183">
        <v>4.116</v>
      </c>
      <c r="AK49" s="183"/>
      <c r="AL49" s="185"/>
      <c r="AM49" s="183">
        <f>(AG49*60/100)</f>
        <v>2.328</v>
      </c>
      <c r="AN49" s="180"/>
      <c r="AO49" s="180"/>
      <c r="AP49" s="192" t="s">
        <v>571</v>
      </c>
      <c r="AQ49" s="216">
        <v>2008</v>
      </c>
      <c r="AR49" s="192" t="s">
        <v>572</v>
      </c>
      <c r="AS49" s="192">
        <v>2013</v>
      </c>
      <c r="AT49" s="193">
        <v>0.384</v>
      </c>
      <c r="AU49" s="193" t="s">
        <v>573</v>
      </c>
      <c r="AV49" s="193" t="s">
        <v>574</v>
      </c>
      <c r="AW49" s="193">
        <v>0.384</v>
      </c>
      <c r="AX49" s="52" t="s">
        <v>575</v>
      </c>
      <c r="AY49" s="53"/>
    </row>
    <row r="50" spans="1:51" ht="12.75" customHeight="1">
      <c r="A50" s="180">
        <v>35</v>
      </c>
      <c r="B50" s="181" t="s">
        <v>576</v>
      </c>
      <c r="C50" s="182" t="s">
        <v>577</v>
      </c>
      <c r="D50" s="183">
        <v>3409.7260273972606</v>
      </c>
      <c r="E50" s="184">
        <v>40543</v>
      </c>
      <c r="F50" s="184">
        <v>40543</v>
      </c>
      <c r="G50" s="184">
        <v>40543</v>
      </c>
      <c r="H50" s="185"/>
      <c r="I50" s="185"/>
      <c r="J50" s="185">
        <v>3389.72602739726</v>
      </c>
      <c r="K50" s="185">
        <v>3400</v>
      </c>
      <c r="L50" s="186" t="s">
        <v>578</v>
      </c>
      <c r="M50" s="181" t="s">
        <v>579</v>
      </c>
      <c r="N50" s="187" t="s">
        <v>580</v>
      </c>
      <c r="O50" s="199">
        <v>9000</v>
      </c>
      <c r="P50" s="183"/>
      <c r="Q50" s="185"/>
      <c r="R50" s="219">
        <v>2</v>
      </c>
      <c r="S50" s="189"/>
      <c r="T50" s="189"/>
      <c r="U50" s="180"/>
      <c r="V50" s="180"/>
      <c r="W50" s="180"/>
      <c r="X50" s="189"/>
      <c r="Y50" s="181"/>
      <c r="Z50" s="181" t="s">
        <v>581</v>
      </c>
      <c r="AA50" s="180"/>
      <c r="AB50" s="190" t="s">
        <v>582</v>
      </c>
      <c r="AC50" s="191" t="s">
        <v>583</v>
      </c>
      <c r="AD50" s="210">
        <v>0.14</v>
      </c>
      <c r="AE50" s="210">
        <v>0.14</v>
      </c>
      <c r="AF50" s="189"/>
      <c r="AG50" s="183"/>
      <c r="AH50" s="189"/>
      <c r="AI50" s="183"/>
      <c r="AJ50" s="191" t="s">
        <v>584</v>
      </c>
      <c r="AK50" s="183"/>
      <c r="AL50" s="185"/>
      <c r="AM50" s="183"/>
      <c r="AN50" s="180"/>
      <c r="AO50" s="180"/>
      <c r="AP50" s="189"/>
      <c r="AQ50" s="189"/>
      <c r="AR50" s="189"/>
      <c r="AS50" s="189"/>
      <c r="AT50" s="181"/>
      <c r="AU50" s="181"/>
      <c r="AV50" s="181"/>
      <c r="AW50" s="181"/>
      <c r="AX50" s="52"/>
      <c r="AY50" s="29"/>
    </row>
    <row r="51" spans="1:51" ht="12.75" customHeight="1">
      <c r="A51" s="180">
        <v>36</v>
      </c>
      <c r="B51" s="181" t="s">
        <v>585</v>
      </c>
      <c r="C51" s="182" t="s">
        <v>586</v>
      </c>
      <c r="D51" s="183">
        <v>2100</v>
      </c>
      <c r="E51" s="184">
        <v>40543</v>
      </c>
      <c r="F51" s="184">
        <v>40543</v>
      </c>
      <c r="G51" s="184">
        <v>40543</v>
      </c>
      <c r="H51" s="185"/>
      <c r="I51" s="185"/>
      <c r="J51" s="183">
        <v>1053</v>
      </c>
      <c r="K51" s="185">
        <v>2000</v>
      </c>
      <c r="L51" s="186" t="s">
        <v>587</v>
      </c>
      <c r="M51" s="181" t="s">
        <v>588</v>
      </c>
      <c r="N51" s="187" t="s">
        <v>589</v>
      </c>
      <c r="O51" s="199">
        <v>1381</v>
      </c>
      <c r="P51" s="183"/>
      <c r="Q51" s="185"/>
      <c r="R51" s="189"/>
      <c r="S51" s="181" t="s">
        <v>590</v>
      </c>
      <c r="T51" s="181" t="s">
        <v>591</v>
      </c>
      <c r="U51" s="180"/>
      <c r="V51" s="180"/>
      <c r="W51" s="180"/>
      <c r="X51" s="189"/>
      <c r="Y51" s="181" t="s">
        <v>592</v>
      </c>
      <c r="Z51" s="181" t="s">
        <v>593</v>
      </c>
      <c r="AA51" s="180"/>
      <c r="AB51" s="190" t="s">
        <v>594</v>
      </c>
      <c r="AC51" s="191" t="s">
        <v>595</v>
      </c>
      <c r="AD51" s="183">
        <v>4.2</v>
      </c>
      <c r="AE51" s="183"/>
      <c r="AF51" s="189"/>
      <c r="AG51" s="183">
        <v>4.2</v>
      </c>
      <c r="AH51" s="189"/>
      <c r="AI51" s="183"/>
      <c r="AJ51" s="191" t="s">
        <v>596</v>
      </c>
      <c r="AK51" s="183"/>
      <c r="AL51" s="185"/>
      <c r="AM51" s="183">
        <f>(AG51*60/100)</f>
        <v>2.52</v>
      </c>
      <c r="AN51" s="180"/>
      <c r="AO51" s="180"/>
      <c r="AP51" s="192" t="s">
        <v>597</v>
      </c>
      <c r="AQ51" s="216">
        <v>2008</v>
      </c>
      <c r="AR51" s="192" t="s">
        <v>598</v>
      </c>
      <c r="AS51" s="192">
        <v>2013</v>
      </c>
      <c r="AT51" s="193">
        <v>0.859</v>
      </c>
      <c r="AU51" s="193" t="s">
        <v>599</v>
      </c>
      <c r="AV51" s="193" t="s">
        <v>600</v>
      </c>
      <c r="AW51" s="193">
        <v>0.859</v>
      </c>
      <c r="AX51" s="52" t="s">
        <v>601</v>
      </c>
      <c r="AY51" s="29"/>
    </row>
    <row r="52" spans="1:51" ht="12.75" customHeight="1">
      <c r="A52" s="180">
        <v>37</v>
      </c>
      <c r="B52" s="181" t="s">
        <v>602</v>
      </c>
      <c r="C52" s="182" t="s">
        <v>603</v>
      </c>
      <c r="D52" s="183">
        <v>4400</v>
      </c>
      <c r="E52" s="184">
        <v>40543</v>
      </c>
      <c r="F52" s="184">
        <v>40543</v>
      </c>
      <c r="G52" s="184">
        <v>40543</v>
      </c>
      <c r="H52" s="185"/>
      <c r="I52" s="185"/>
      <c r="J52" s="185">
        <v>4312</v>
      </c>
      <c r="K52" s="185">
        <v>4400</v>
      </c>
      <c r="L52" s="186" t="s">
        <v>604</v>
      </c>
      <c r="M52" s="181" t="s">
        <v>605</v>
      </c>
      <c r="N52" s="187" t="s">
        <v>606</v>
      </c>
      <c r="O52" s="199">
        <v>5000</v>
      </c>
      <c r="P52" s="183"/>
      <c r="Q52" s="183">
        <v>1</v>
      </c>
      <c r="R52" s="219"/>
      <c r="S52" s="189"/>
      <c r="T52" s="189"/>
      <c r="U52" s="189"/>
      <c r="V52" s="180"/>
      <c r="W52" s="180"/>
      <c r="X52" s="189"/>
      <c r="Y52" s="181"/>
      <c r="Z52" s="181" t="s">
        <v>607</v>
      </c>
      <c r="AA52" s="180"/>
      <c r="AB52" s="190" t="s">
        <v>608</v>
      </c>
      <c r="AC52" s="191" t="s">
        <v>609</v>
      </c>
      <c r="AD52" s="183">
        <v>4.14</v>
      </c>
      <c r="AE52" s="183"/>
      <c r="AF52" s="189"/>
      <c r="AG52" s="183">
        <v>4.14</v>
      </c>
      <c r="AH52" s="189"/>
      <c r="AI52" s="183"/>
      <c r="AJ52" s="191" t="s">
        <v>610</v>
      </c>
      <c r="AK52" s="183"/>
      <c r="AL52" s="180"/>
      <c r="AM52" s="183">
        <f>(AG52*60/100)</f>
        <v>2.484</v>
      </c>
      <c r="AN52" s="180"/>
      <c r="AO52" s="180"/>
      <c r="AP52" s="180"/>
      <c r="AQ52" s="189"/>
      <c r="AR52" s="189"/>
      <c r="AS52" s="189"/>
      <c r="AT52" s="181"/>
      <c r="AU52" s="181"/>
      <c r="AV52" s="181"/>
      <c r="AW52" s="181"/>
      <c r="AX52" s="29"/>
      <c r="AY52" s="29"/>
    </row>
    <row r="53" spans="1:51" ht="12.75" customHeight="1">
      <c r="A53" s="180">
        <v>38</v>
      </c>
      <c r="B53" s="181" t="s">
        <v>611</v>
      </c>
      <c r="C53" s="182" t="s">
        <v>612</v>
      </c>
      <c r="D53" s="183">
        <v>3000</v>
      </c>
      <c r="E53" s="184">
        <v>40543</v>
      </c>
      <c r="F53" s="184">
        <v>40543</v>
      </c>
      <c r="G53" s="184">
        <v>40543</v>
      </c>
      <c r="H53" s="185"/>
      <c r="I53" s="185"/>
      <c r="J53" s="185">
        <v>1381.50753424658</v>
      </c>
      <c r="K53" s="185">
        <v>3000</v>
      </c>
      <c r="L53" s="186" t="s">
        <v>613</v>
      </c>
      <c r="M53" s="181" t="s">
        <v>614</v>
      </c>
      <c r="N53" s="187" t="s">
        <v>615</v>
      </c>
      <c r="O53" s="199">
        <v>1300</v>
      </c>
      <c r="P53" s="183"/>
      <c r="Q53" s="185"/>
      <c r="R53" s="219">
        <v>2</v>
      </c>
      <c r="S53" s="189"/>
      <c r="T53" s="189"/>
      <c r="U53" s="180"/>
      <c r="V53" s="180"/>
      <c r="W53" s="180"/>
      <c r="X53" s="189"/>
      <c r="Y53" s="181" t="s">
        <v>616</v>
      </c>
      <c r="Z53" s="181" t="s">
        <v>617</v>
      </c>
      <c r="AA53" s="180"/>
      <c r="AB53" s="190" t="s">
        <v>618</v>
      </c>
      <c r="AC53" s="209" t="s">
        <v>619</v>
      </c>
      <c r="AD53" s="183">
        <v>4.2</v>
      </c>
      <c r="AE53" s="183">
        <v>4.2</v>
      </c>
      <c r="AF53" s="189"/>
      <c r="AG53" s="180"/>
      <c r="AH53" s="180"/>
      <c r="AI53" s="189"/>
      <c r="AJ53" s="191" t="s">
        <v>620</v>
      </c>
      <c r="AK53" s="183">
        <v>7.98</v>
      </c>
      <c r="AL53" s="180"/>
      <c r="AM53" s="183"/>
      <c r="AN53" s="180"/>
      <c r="AO53" s="180"/>
      <c r="AP53" s="194" t="s">
        <v>621</v>
      </c>
      <c r="AQ53" s="195">
        <v>38504</v>
      </c>
      <c r="AR53" s="194" t="s">
        <v>622</v>
      </c>
      <c r="AS53" s="195">
        <v>40543</v>
      </c>
      <c r="AT53" s="200">
        <v>0.8</v>
      </c>
      <c r="AU53" s="200">
        <v>0.7</v>
      </c>
      <c r="AV53" s="200">
        <v>0.2</v>
      </c>
      <c r="AW53" s="200">
        <v>1.5</v>
      </c>
      <c r="AX53" s="53" t="s">
        <v>623</v>
      </c>
      <c r="AY53" s="29"/>
    </row>
    <row r="54" spans="1:51" ht="12.75" customHeight="1">
      <c r="A54" s="180">
        <v>39</v>
      </c>
      <c r="B54" s="181" t="s">
        <v>624</v>
      </c>
      <c r="C54" s="182" t="s">
        <v>625</v>
      </c>
      <c r="D54" s="183">
        <v>2150</v>
      </c>
      <c r="E54" s="184">
        <v>40543</v>
      </c>
      <c r="F54" s="184">
        <v>40543</v>
      </c>
      <c r="G54" s="184">
        <v>40543</v>
      </c>
      <c r="H54" s="185"/>
      <c r="I54" s="185"/>
      <c r="J54" s="185">
        <v>1419</v>
      </c>
      <c r="K54" s="185">
        <v>2100</v>
      </c>
      <c r="L54" s="186" t="s">
        <v>626</v>
      </c>
      <c r="M54" s="181" t="s">
        <v>627</v>
      </c>
      <c r="N54" s="187" t="s">
        <v>628</v>
      </c>
      <c r="O54" s="199">
        <v>3000</v>
      </c>
      <c r="P54" s="183"/>
      <c r="Q54" s="185"/>
      <c r="R54" s="189"/>
      <c r="S54" s="189"/>
      <c r="T54" s="181" t="s">
        <v>629</v>
      </c>
      <c r="U54" s="180"/>
      <c r="V54" s="180"/>
      <c r="W54" s="180"/>
      <c r="X54" s="189"/>
      <c r="Y54" s="181"/>
      <c r="Z54" s="181" t="s">
        <v>630</v>
      </c>
      <c r="AA54" s="180"/>
      <c r="AB54" s="190" t="s">
        <v>631</v>
      </c>
      <c r="AC54" s="191">
        <v>22</v>
      </c>
      <c r="AD54" s="183">
        <v>1.2</v>
      </c>
      <c r="AE54" s="183"/>
      <c r="AF54" s="189"/>
      <c r="AG54" s="183">
        <v>1.2</v>
      </c>
      <c r="AH54" s="189"/>
      <c r="AI54" s="189"/>
      <c r="AJ54" s="183">
        <v>13.2</v>
      </c>
      <c r="AK54" s="183"/>
      <c r="AL54" s="180"/>
      <c r="AM54" s="183">
        <f>(AG54*60/100)</f>
        <v>0.72</v>
      </c>
      <c r="AN54" s="180"/>
      <c r="AO54" s="180"/>
      <c r="AP54" s="189"/>
      <c r="AQ54" s="189"/>
      <c r="AR54" s="189"/>
      <c r="AS54" s="189"/>
      <c r="AT54" s="181"/>
      <c r="AU54" s="181"/>
      <c r="AV54" s="181"/>
      <c r="AW54" s="181"/>
      <c r="AX54" s="29"/>
      <c r="AY54" s="29"/>
    </row>
    <row r="55" spans="1:51" ht="12.75" customHeight="1">
      <c r="A55" s="180">
        <v>40</v>
      </c>
      <c r="B55" s="181" t="s">
        <v>632</v>
      </c>
      <c r="C55" s="182" t="s">
        <v>633</v>
      </c>
      <c r="D55" s="183">
        <v>3700</v>
      </c>
      <c r="E55" s="184">
        <v>40543</v>
      </c>
      <c r="F55" s="184">
        <v>40543</v>
      </c>
      <c r="G55" s="184">
        <v>40543</v>
      </c>
      <c r="H55" s="185"/>
      <c r="I55" s="185"/>
      <c r="J55" s="185">
        <v>2109</v>
      </c>
      <c r="K55" s="185">
        <v>3600</v>
      </c>
      <c r="L55" s="186" t="s">
        <v>634</v>
      </c>
      <c r="M55" s="181" t="s">
        <v>635</v>
      </c>
      <c r="N55" s="187" t="s">
        <v>636</v>
      </c>
      <c r="O55" s="199">
        <v>3700</v>
      </c>
      <c r="P55" s="183"/>
      <c r="Q55" s="180"/>
      <c r="R55" s="189"/>
      <c r="S55" s="181" t="s">
        <v>637</v>
      </c>
      <c r="T55" s="189"/>
      <c r="U55" s="180"/>
      <c r="V55" s="180"/>
      <c r="W55" s="180"/>
      <c r="X55" s="189"/>
      <c r="Y55" s="181" t="s">
        <v>638</v>
      </c>
      <c r="Z55" s="181" t="s">
        <v>639</v>
      </c>
      <c r="AA55" s="180"/>
      <c r="AB55" s="190" t="s">
        <v>640</v>
      </c>
      <c r="AC55" s="213"/>
      <c r="AD55" s="214"/>
      <c r="AE55" s="214"/>
      <c r="AF55" s="189"/>
      <c r="AG55" s="183"/>
      <c r="AH55" s="189"/>
      <c r="AI55" s="189"/>
      <c r="AJ55" s="189"/>
      <c r="AK55" s="183"/>
      <c r="AL55" s="180"/>
      <c r="AM55" s="183"/>
      <c r="AN55" s="180"/>
      <c r="AO55" s="180"/>
      <c r="AP55" s="194" t="s">
        <v>641</v>
      </c>
      <c r="AQ55" s="195">
        <v>38183</v>
      </c>
      <c r="AR55" s="194" t="s">
        <v>642</v>
      </c>
      <c r="AS55" s="195">
        <v>40543</v>
      </c>
      <c r="AT55" s="200">
        <v>1.8</v>
      </c>
      <c r="AU55" s="223">
        <v>0.2</v>
      </c>
      <c r="AV55" s="200">
        <v>0.07</v>
      </c>
      <c r="AW55" s="200">
        <v>2.07</v>
      </c>
      <c r="AX55" s="53" t="s">
        <v>643</v>
      </c>
      <c r="AY55" s="29"/>
    </row>
    <row r="56" spans="1:51" ht="12.75" customHeight="1">
      <c r="A56" s="180">
        <v>41</v>
      </c>
      <c r="B56" s="181" t="s">
        <v>644</v>
      </c>
      <c r="C56" s="182" t="s">
        <v>645</v>
      </c>
      <c r="D56" s="183">
        <v>7100</v>
      </c>
      <c r="E56" s="184">
        <v>40543</v>
      </c>
      <c r="F56" s="184">
        <v>40543</v>
      </c>
      <c r="G56" s="184">
        <v>40543</v>
      </c>
      <c r="H56" s="185"/>
      <c r="I56" s="185"/>
      <c r="J56" s="183">
        <v>2315</v>
      </c>
      <c r="K56" s="183">
        <v>7000</v>
      </c>
      <c r="L56" s="186" t="s">
        <v>646</v>
      </c>
      <c r="M56" s="181" t="s">
        <v>647</v>
      </c>
      <c r="N56" s="187" t="s">
        <v>648</v>
      </c>
      <c r="O56" s="199">
        <v>2216</v>
      </c>
      <c r="P56" s="183"/>
      <c r="Q56" s="180"/>
      <c r="R56" s="189"/>
      <c r="S56" s="189"/>
      <c r="T56" s="181" t="s">
        <v>649</v>
      </c>
      <c r="U56" s="180"/>
      <c r="V56" s="180"/>
      <c r="W56" s="180"/>
      <c r="X56" s="189"/>
      <c r="Y56" s="181"/>
      <c r="Z56" s="181" t="s">
        <v>650</v>
      </c>
      <c r="AA56" s="180"/>
      <c r="AB56" s="190" t="s">
        <v>651</v>
      </c>
      <c r="AC56" s="209" t="s">
        <v>652</v>
      </c>
      <c r="AD56" s="183">
        <v>3.16</v>
      </c>
      <c r="AE56" s="183"/>
      <c r="AF56" s="189"/>
      <c r="AG56" s="183">
        <v>3.16</v>
      </c>
      <c r="AH56" s="189"/>
      <c r="AI56" s="189"/>
      <c r="AJ56" s="209" t="s">
        <v>653</v>
      </c>
      <c r="AK56" s="183"/>
      <c r="AL56" s="180"/>
      <c r="AM56" s="183">
        <f>(AG56*60/100)</f>
        <v>1.8960000000000001</v>
      </c>
      <c r="AN56" s="180"/>
      <c r="AO56" s="180"/>
      <c r="AP56" s="192" t="s">
        <v>654</v>
      </c>
      <c r="AQ56" s="216">
        <v>2008</v>
      </c>
      <c r="AR56" s="192" t="s">
        <v>655</v>
      </c>
      <c r="AS56" s="192">
        <v>2013</v>
      </c>
      <c r="AT56" s="217">
        <v>0.7</v>
      </c>
      <c r="AU56" s="217">
        <v>1.5</v>
      </c>
      <c r="AV56" s="217">
        <v>0</v>
      </c>
      <c r="AW56" s="217">
        <v>2.2</v>
      </c>
      <c r="AX56" s="52" t="s">
        <v>656</v>
      </c>
      <c r="AY56" s="53"/>
    </row>
    <row r="57" spans="1:51" ht="12.75" customHeight="1">
      <c r="A57" s="180">
        <v>42</v>
      </c>
      <c r="B57" s="181" t="s">
        <v>657</v>
      </c>
      <c r="C57" s="182" t="s">
        <v>658</v>
      </c>
      <c r="D57" s="183">
        <v>2200</v>
      </c>
      <c r="E57" s="184">
        <v>40543</v>
      </c>
      <c r="F57" s="184">
        <v>40543</v>
      </c>
      <c r="G57" s="184">
        <v>40543</v>
      </c>
      <c r="H57" s="185"/>
      <c r="I57" s="185"/>
      <c r="J57" s="185">
        <v>1980</v>
      </c>
      <c r="K57" s="185">
        <v>2100</v>
      </c>
      <c r="L57" s="186" t="s">
        <v>659</v>
      </c>
      <c r="M57" s="181" t="s">
        <v>660</v>
      </c>
      <c r="N57" s="187" t="s">
        <v>661</v>
      </c>
      <c r="O57" s="188">
        <v>5900</v>
      </c>
      <c r="P57" s="183"/>
      <c r="Q57" s="185"/>
      <c r="R57" s="219">
        <v>2</v>
      </c>
      <c r="S57" s="189"/>
      <c r="T57" s="189"/>
      <c r="U57" s="180"/>
      <c r="V57" s="180"/>
      <c r="W57" s="180"/>
      <c r="X57" s="189"/>
      <c r="Y57" s="181"/>
      <c r="Z57" s="181" t="s">
        <v>662</v>
      </c>
      <c r="AA57" s="180"/>
      <c r="AB57" s="190" t="s">
        <v>663</v>
      </c>
      <c r="AC57" s="209" t="s">
        <v>664</v>
      </c>
      <c r="AD57" s="210">
        <v>0.06</v>
      </c>
      <c r="AE57" s="183"/>
      <c r="AF57" s="189"/>
      <c r="AG57" s="210">
        <v>0.06</v>
      </c>
      <c r="AH57" s="189"/>
      <c r="AI57" s="189"/>
      <c r="AJ57" s="209" t="s">
        <v>665</v>
      </c>
      <c r="AK57" s="183"/>
      <c r="AL57" s="180"/>
      <c r="AM57" s="183">
        <f>(AG57*60/100)</f>
        <v>0.036</v>
      </c>
      <c r="AN57" s="180"/>
      <c r="AO57" s="180"/>
      <c r="AP57" s="192" t="s">
        <v>666</v>
      </c>
      <c r="AQ57" s="216">
        <v>2008</v>
      </c>
      <c r="AR57" s="192" t="s">
        <v>667</v>
      </c>
      <c r="AS57" s="192">
        <v>2013</v>
      </c>
      <c r="AT57" s="193">
        <v>2.493</v>
      </c>
      <c r="AU57" s="193">
        <v>0.684</v>
      </c>
      <c r="AV57" s="193" t="s">
        <v>668</v>
      </c>
      <c r="AW57" s="193">
        <v>3.177</v>
      </c>
      <c r="AX57" s="52" t="s">
        <v>669</v>
      </c>
      <c r="AY57" s="29"/>
    </row>
    <row r="58" spans="1:51" ht="12.75" customHeight="1">
      <c r="A58" s="180">
        <v>43</v>
      </c>
      <c r="B58" s="181" t="s">
        <v>670</v>
      </c>
      <c r="C58" s="182" t="s">
        <v>671</v>
      </c>
      <c r="D58" s="183">
        <v>3406.0273972602736</v>
      </c>
      <c r="E58" s="184">
        <v>40543</v>
      </c>
      <c r="F58" s="184">
        <v>40543</v>
      </c>
      <c r="G58" s="184">
        <v>40543</v>
      </c>
      <c r="H58" s="185"/>
      <c r="I58" s="185"/>
      <c r="J58" s="185">
        <v>3326.02739726027</v>
      </c>
      <c r="K58" s="185">
        <v>3400</v>
      </c>
      <c r="L58" s="186" t="s">
        <v>672</v>
      </c>
      <c r="M58" s="181" t="s">
        <v>673</v>
      </c>
      <c r="N58" s="187" t="s">
        <v>674</v>
      </c>
      <c r="O58" s="199">
        <v>4200</v>
      </c>
      <c r="P58" s="183"/>
      <c r="Q58" s="185"/>
      <c r="R58" s="189">
        <v>2</v>
      </c>
      <c r="S58" s="189"/>
      <c r="T58" s="189"/>
      <c r="U58" s="180"/>
      <c r="V58" s="180"/>
      <c r="W58" s="180"/>
      <c r="X58" s="189"/>
      <c r="Y58" s="181"/>
      <c r="Z58" s="181" t="s">
        <v>675</v>
      </c>
      <c r="AA58" s="180"/>
      <c r="AB58" s="190" t="s">
        <v>676</v>
      </c>
      <c r="AC58" s="213"/>
      <c r="AD58" s="214"/>
      <c r="AE58" s="214"/>
      <c r="AF58" s="189"/>
      <c r="AG58" s="183"/>
      <c r="AH58" s="189"/>
      <c r="AI58" s="189"/>
      <c r="AJ58" s="189"/>
      <c r="AK58" s="189"/>
      <c r="AL58" s="180"/>
      <c r="AM58" s="183"/>
      <c r="AN58" s="180"/>
      <c r="AO58" s="180"/>
      <c r="AP58" s="192" t="s">
        <v>677</v>
      </c>
      <c r="AQ58" s="216">
        <v>2008</v>
      </c>
      <c r="AR58" s="192" t="s">
        <v>678</v>
      </c>
      <c r="AS58" s="192">
        <v>2013</v>
      </c>
      <c r="AT58" s="193">
        <v>1.9</v>
      </c>
      <c r="AU58" s="193">
        <v>0.3</v>
      </c>
      <c r="AV58" s="193">
        <v>0.1</v>
      </c>
      <c r="AW58" s="193">
        <v>2.3</v>
      </c>
      <c r="AX58" s="52" t="s">
        <v>679</v>
      </c>
      <c r="AY58" s="53"/>
    </row>
    <row r="59" spans="1:51" ht="12.75" customHeight="1">
      <c r="A59" s="180">
        <v>44</v>
      </c>
      <c r="B59" s="181" t="s">
        <v>680</v>
      </c>
      <c r="C59" s="182" t="s">
        <v>681</v>
      </c>
      <c r="D59" s="183">
        <v>3500</v>
      </c>
      <c r="E59" s="184">
        <v>40543</v>
      </c>
      <c r="F59" s="184">
        <v>40543</v>
      </c>
      <c r="G59" s="184">
        <v>40543</v>
      </c>
      <c r="H59" s="185"/>
      <c r="I59" s="185"/>
      <c r="J59" s="185">
        <v>3114.04549726027</v>
      </c>
      <c r="K59" s="185">
        <v>3400</v>
      </c>
      <c r="L59" s="186" t="s">
        <v>682</v>
      </c>
      <c r="M59" s="181" t="s">
        <v>683</v>
      </c>
      <c r="N59" s="187" t="s">
        <v>684</v>
      </c>
      <c r="O59" s="199">
        <v>3850</v>
      </c>
      <c r="P59" s="183"/>
      <c r="Q59" s="185"/>
      <c r="R59" s="219"/>
      <c r="S59" s="181" t="s">
        <v>685</v>
      </c>
      <c r="T59" s="181" t="s">
        <v>686</v>
      </c>
      <c r="U59" s="180"/>
      <c r="V59" s="180"/>
      <c r="W59" s="180"/>
      <c r="X59" s="189"/>
      <c r="Y59" s="181" t="s">
        <v>687</v>
      </c>
      <c r="Z59" s="181" t="s">
        <v>688</v>
      </c>
      <c r="AA59" s="180"/>
      <c r="AB59" s="190" t="s">
        <v>689</v>
      </c>
      <c r="AC59" s="213"/>
      <c r="AD59" s="214"/>
      <c r="AE59" s="214"/>
      <c r="AF59" s="189"/>
      <c r="AG59" s="183"/>
      <c r="AH59" s="189"/>
      <c r="AI59" s="189"/>
      <c r="AJ59" s="189"/>
      <c r="AK59" s="189"/>
      <c r="AL59" s="180"/>
      <c r="AM59" s="183"/>
      <c r="AN59" s="180"/>
      <c r="AO59" s="180"/>
      <c r="AP59" s="189"/>
      <c r="AQ59" s="189"/>
      <c r="AR59" s="189"/>
      <c r="AS59" s="189"/>
      <c r="AT59" s="181"/>
      <c r="AU59" s="181"/>
      <c r="AV59" s="181"/>
      <c r="AW59" s="181"/>
      <c r="AX59" s="29"/>
      <c r="AY59" s="29"/>
    </row>
    <row r="60" spans="1:51" ht="12.75" customHeight="1">
      <c r="A60" s="180">
        <v>45</v>
      </c>
      <c r="B60" s="181" t="s">
        <v>690</v>
      </c>
      <c r="C60" s="182" t="s">
        <v>691</v>
      </c>
      <c r="D60" s="183">
        <v>2200</v>
      </c>
      <c r="E60" s="184">
        <v>40543</v>
      </c>
      <c r="F60" s="184">
        <v>40543</v>
      </c>
      <c r="G60" s="184">
        <v>40543</v>
      </c>
      <c r="H60" s="185"/>
      <c r="I60" s="185"/>
      <c r="J60" s="185">
        <v>1408</v>
      </c>
      <c r="K60" s="185">
        <v>2100</v>
      </c>
      <c r="L60" s="186" t="s">
        <v>692</v>
      </c>
      <c r="M60" s="181" t="s">
        <v>693</v>
      </c>
      <c r="N60" s="187" t="s">
        <v>694</v>
      </c>
      <c r="O60" s="188">
        <v>3550</v>
      </c>
      <c r="P60" s="183"/>
      <c r="Q60" s="185"/>
      <c r="R60" s="189">
        <v>2</v>
      </c>
      <c r="S60" s="189"/>
      <c r="T60" s="189"/>
      <c r="U60" s="180"/>
      <c r="V60" s="180"/>
      <c r="W60" s="180"/>
      <c r="X60" s="189"/>
      <c r="Y60" s="181"/>
      <c r="Z60" s="181" t="s">
        <v>695</v>
      </c>
      <c r="AA60" s="180"/>
      <c r="AB60" s="190" t="s">
        <v>696</v>
      </c>
      <c r="AC60" s="209" t="s">
        <v>697</v>
      </c>
      <c r="AD60" s="210">
        <v>0.4</v>
      </c>
      <c r="AE60" s="210">
        <v>0.4</v>
      </c>
      <c r="AF60" s="189"/>
      <c r="AG60" s="183"/>
      <c r="AH60" s="189"/>
      <c r="AI60" s="189"/>
      <c r="AJ60" s="209" t="s">
        <v>698</v>
      </c>
      <c r="AK60" s="183">
        <v>0.76</v>
      </c>
      <c r="AL60" s="224"/>
      <c r="AM60" s="224"/>
      <c r="AN60" s="180"/>
      <c r="AO60" s="180"/>
      <c r="AP60" s="192" t="s">
        <v>699</v>
      </c>
      <c r="AQ60" s="192">
        <v>2008</v>
      </c>
      <c r="AR60" s="192" t="s">
        <v>700</v>
      </c>
      <c r="AS60" s="192">
        <v>2013</v>
      </c>
      <c r="AT60" s="193">
        <v>0.5</v>
      </c>
      <c r="AU60" s="193">
        <v>0.6</v>
      </c>
      <c r="AV60" s="193" t="s">
        <v>701</v>
      </c>
      <c r="AW60" s="193">
        <v>1.1</v>
      </c>
      <c r="AX60" s="52" t="s">
        <v>702</v>
      </c>
      <c r="AY60" s="29"/>
    </row>
    <row r="61" spans="1:51" ht="12.75" customHeight="1">
      <c r="A61" s="180">
        <v>46</v>
      </c>
      <c r="B61" s="181" t="s">
        <v>703</v>
      </c>
      <c r="C61" s="182" t="s">
        <v>704</v>
      </c>
      <c r="D61" s="183">
        <v>2100</v>
      </c>
      <c r="E61" s="184">
        <v>40543</v>
      </c>
      <c r="F61" s="184">
        <v>40543</v>
      </c>
      <c r="G61" s="184">
        <v>40543</v>
      </c>
      <c r="H61" s="185"/>
      <c r="I61" s="185"/>
      <c r="J61" s="185">
        <v>1302</v>
      </c>
      <c r="K61" s="185">
        <v>2000</v>
      </c>
      <c r="L61" s="186" t="s">
        <v>705</v>
      </c>
      <c r="M61" s="181" t="s">
        <v>706</v>
      </c>
      <c r="N61" s="187" t="s">
        <v>707</v>
      </c>
      <c r="O61" s="199">
        <v>1670</v>
      </c>
      <c r="P61" s="183"/>
      <c r="Q61" s="185"/>
      <c r="R61" s="189">
        <v>2</v>
      </c>
      <c r="S61" s="189"/>
      <c r="T61" s="189"/>
      <c r="U61" s="180"/>
      <c r="V61" s="180"/>
      <c r="W61" s="180"/>
      <c r="X61" s="189"/>
      <c r="Y61" s="181"/>
      <c r="Z61" s="181" t="s">
        <v>708</v>
      </c>
      <c r="AA61" s="180"/>
      <c r="AB61" s="190" t="s">
        <v>709</v>
      </c>
      <c r="AC61" s="213"/>
      <c r="AD61" s="215"/>
      <c r="AE61" s="215"/>
      <c r="AF61" s="215"/>
      <c r="AG61" s="183"/>
      <c r="AH61" s="189"/>
      <c r="AI61" s="189"/>
      <c r="AJ61" s="189"/>
      <c r="AK61" s="183"/>
      <c r="AL61" s="180"/>
      <c r="AM61" s="185"/>
      <c r="AN61" s="180"/>
      <c r="AO61" s="180"/>
      <c r="AP61" s="194" t="s">
        <v>710</v>
      </c>
      <c r="AQ61" s="195">
        <v>38504</v>
      </c>
      <c r="AR61" s="194" t="s">
        <v>711</v>
      </c>
      <c r="AS61" s="195">
        <v>40543</v>
      </c>
      <c r="AT61" s="200">
        <v>2.1</v>
      </c>
      <c r="AU61" s="200">
        <v>0</v>
      </c>
      <c r="AV61" s="200">
        <v>0</v>
      </c>
      <c r="AW61" s="200">
        <v>2.1</v>
      </c>
      <c r="AX61" s="53" t="s">
        <v>712</v>
      </c>
      <c r="AY61" s="29"/>
    </row>
    <row r="62" spans="24:51" ht="12.75" customHeight="1">
      <c r="X62" s="29"/>
      <c r="Y62" s="49"/>
      <c r="Z62" s="49"/>
      <c r="AD62" s="50"/>
      <c r="AE62" s="50"/>
      <c r="AF62" s="50"/>
      <c r="AG62" s="50"/>
      <c r="AH62" s="58"/>
      <c r="AP62" s="29"/>
      <c r="AQ62" s="29"/>
      <c r="AR62" s="29"/>
      <c r="AS62" s="29"/>
      <c r="AT62" s="29"/>
      <c r="AU62" s="29"/>
      <c r="AV62" s="29"/>
      <c r="AW62" s="29"/>
      <c r="AX62" s="29"/>
      <c r="AY62" s="29"/>
    </row>
    <row r="63" spans="4:51" ht="12.75" customHeight="1">
      <c r="D63" s="59"/>
      <c r="L63" s="60"/>
      <c r="M63" s="61"/>
      <c r="N63" s="61"/>
      <c r="O63" s="59"/>
      <c r="X63" s="29"/>
      <c r="Y63" s="49"/>
      <c r="Z63" s="49"/>
      <c r="AC63" s="27" t="s">
        <v>713</v>
      </c>
      <c r="AK63" s="50"/>
      <c r="AM63" s="50"/>
      <c r="AY63" s="52"/>
    </row>
    <row r="64" spans="2:51" ht="12.75" customHeight="1">
      <c r="B64" s="29" t="s">
        <v>714</v>
      </c>
      <c r="D64" s="62"/>
      <c r="O64" s="32"/>
      <c r="AE64" s="63"/>
      <c r="AF64" s="64"/>
      <c r="AG64" s="63"/>
      <c r="AK64" s="50"/>
      <c r="AL64" s="50"/>
      <c r="AM64" s="50"/>
      <c r="AP64" s="29" t="s">
        <v>715</v>
      </c>
      <c r="AY64" s="53"/>
    </row>
    <row r="65" spans="2:51" ht="12.75" customHeight="1">
      <c r="B65" s="29" t="s">
        <v>716</v>
      </c>
      <c r="E65" s="31"/>
      <c r="AP65" s="29" t="s">
        <v>717</v>
      </c>
      <c r="AY65" s="29"/>
    </row>
    <row r="66" spans="5:33" ht="12.75" customHeight="1">
      <c r="E66" s="31"/>
      <c r="AE66" s="65"/>
      <c r="AF66" s="65"/>
      <c r="AG66" s="65"/>
    </row>
    <row r="67" spans="2:5" ht="12.75" customHeight="1">
      <c r="B67" s="27" t="s">
        <v>718</v>
      </c>
      <c r="E67" s="31"/>
    </row>
    <row r="68" ht="12.75" customHeight="1">
      <c r="AJ68" s="27" t="s">
        <v>719</v>
      </c>
    </row>
    <row r="69" ht="12.75" customHeight="1"/>
    <row r="70" ht="12.75" customHeight="1"/>
    <row r="71" ht="12.75" customHeight="1"/>
    <row r="72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</sheetData>
  <mergeCells count="48">
    <mergeCell ref="AG6:AI6"/>
    <mergeCell ref="AJ6:AJ7"/>
    <mergeCell ref="AK6:AL6"/>
    <mergeCell ref="AM6:AO6"/>
    <mergeCell ref="AB6:AB7"/>
    <mergeCell ref="AC6:AC7"/>
    <mergeCell ref="AD6:AD7"/>
    <mergeCell ref="AE6:AF6"/>
    <mergeCell ref="V6:V7"/>
    <mergeCell ref="W6:W7"/>
    <mergeCell ref="X6:X7"/>
    <mergeCell ref="Y6:AA7"/>
    <mergeCell ref="P6:P7"/>
    <mergeCell ref="Q6:Q7"/>
    <mergeCell ref="R6:R7"/>
    <mergeCell ref="S6:U7"/>
    <mergeCell ref="L6:L7"/>
    <mergeCell ref="M6:M7"/>
    <mergeCell ref="N6:N7"/>
    <mergeCell ref="O6:O7"/>
    <mergeCell ref="H6:H7"/>
    <mergeCell ref="I6:I7"/>
    <mergeCell ref="J6:J7"/>
    <mergeCell ref="K6:K7"/>
    <mergeCell ref="AQ5:AQ6"/>
    <mergeCell ref="AR5:AR6"/>
    <mergeCell ref="AS5:AS6"/>
    <mergeCell ref="AT5:AW6"/>
    <mergeCell ref="M4:AB4"/>
    <mergeCell ref="AC4:AO4"/>
    <mergeCell ref="AP4:AW4"/>
    <mergeCell ref="K5:L5"/>
    <mergeCell ref="M5:O5"/>
    <mergeCell ref="P5:U5"/>
    <mergeCell ref="V5:AA5"/>
    <mergeCell ref="AC5:AI5"/>
    <mergeCell ref="AJ5:AO5"/>
    <mergeCell ref="AP5:AP6"/>
    <mergeCell ref="A4:A7"/>
    <mergeCell ref="B4:D5"/>
    <mergeCell ref="E4:H5"/>
    <mergeCell ref="I4:L4"/>
    <mergeCell ref="B6:B7"/>
    <mergeCell ref="C6:C7"/>
    <mergeCell ref="D6:D7"/>
    <mergeCell ref="E6:E7"/>
    <mergeCell ref="F6:F7"/>
    <mergeCell ref="G6:G7"/>
  </mergeCells>
  <printOptions/>
  <pageMargins left="0.7875" right="0.7875" top="0.7875" bottom="0.7875" header="0.5" footer="0.5"/>
  <pageSetup fitToHeight="0" horizontalDpi="300" verticalDpi="300" orientation="portrait" paperSize="9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C18" sqref="C18"/>
    </sheetView>
  </sheetViews>
  <sheetFormatPr defaultColWidth="9.140625" defaultRowHeight="12.75"/>
  <cols>
    <col min="1" max="1" width="35.28125" style="66" customWidth="1"/>
    <col min="2" max="2" width="27.8515625" style="66" customWidth="1"/>
    <col min="3" max="3" width="51.8515625" style="66" customWidth="1"/>
    <col min="4" max="16384" width="9.00390625" style="66" customWidth="1"/>
  </cols>
  <sheetData>
    <row r="1" spans="1:4" ht="12.75">
      <c r="A1" s="66" t="s">
        <v>1144</v>
      </c>
      <c r="B1" s="175" t="s">
        <v>1145</v>
      </c>
      <c r="D1" s="175"/>
    </row>
    <row r="2" spans="2:4" ht="12.75">
      <c r="B2" s="66" t="s">
        <v>1146</v>
      </c>
      <c r="D2" s="175" t="s">
        <v>1147</v>
      </c>
    </row>
    <row r="3" ht="12.75">
      <c r="B3" s="66" t="s">
        <v>1148</v>
      </c>
    </row>
    <row r="5" spans="1:3" ht="12.75">
      <c r="A5" s="151" t="s">
        <v>1149</v>
      </c>
      <c r="B5" s="151" t="s">
        <v>1150</v>
      </c>
      <c r="C5" s="151" t="s">
        <v>1151</v>
      </c>
    </row>
    <row r="6" spans="1:3" ht="24" customHeight="1">
      <c r="A6" s="81" t="s">
        <v>1152</v>
      </c>
      <c r="B6" s="94" t="s">
        <v>1153</v>
      </c>
      <c r="C6" s="176" t="s">
        <v>1154</v>
      </c>
    </row>
    <row r="7" spans="1:3" ht="24" customHeight="1">
      <c r="A7" s="177" t="s">
        <v>1155</v>
      </c>
      <c r="B7" s="150">
        <v>102.5</v>
      </c>
      <c r="C7" s="150">
        <v>48.2</v>
      </c>
    </row>
    <row r="8" spans="1:3" ht="24" customHeight="1">
      <c r="A8" s="177" t="s">
        <v>1156</v>
      </c>
      <c r="B8" s="150">
        <v>83.8</v>
      </c>
      <c r="C8" s="150">
        <v>39.5</v>
      </c>
    </row>
  </sheetData>
  <printOptions/>
  <pageMargins left="0.7875" right="0.7875" top="0.7875" bottom="0.7875" header="0.5" footer="0.5"/>
  <pageSetup fitToHeight="0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D18" sqref="D18"/>
    </sheetView>
  </sheetViews>
  <sheetFormatPr defaultColWidth="9.140625" defaultRowHeight="12.75"/>
  <cols>
    <col min="1" max="1" width="23.7109375" style="66" customWidth="1"/>
    <col min="2" max="2" width="15.00390625" style="66" customWidth="1"/>
    <col min="3" max="3" width="16.57421875" style="66" customWidth="1"/>
    <col min="4" max="4" width="13.7109375" style="66" customWidth="1"/>
    <col min="5" max="5" width="16.57421875" style="66" customWidth="1"/>
    <col min="6" max="6" width="12.421875" style="66" customWidth="1"/>
    <col min="7" max="7" width="16.57421875" style="66" customWidth="1"/>
    <col min="8" max="16384" width="9.00390625" style="66" customWidth="1"/>
  </cols>
  <sheetData>
    <row r="1" spans="1:3" ht="12.75">
      <c r="A1" s="66" t="s">
        <v>720</v>
      </c>
      <c r="C1" s="3" t="s">
        <v>721</v>
      </c>
    </row>
    <row r="2" spans="1:7" ht="12.75">
      <c r="A2" s="66" t="s">
        <v>722</v>
      </c>
      <c r="C2" s="3" t="s">
        <v>723</v>
      </c>
      <c r="G2" s="3" t="s">
        <v>724</v>
      </c>
    </row>
    <row r="3" spans="1:7" ht="12.75">
      <c r="A3" s="3" t="s">
        <v>725</v>
      </c>
      <c r="C3" s="3"/>
      <c r="G3" s="3"/>
    </row>
    <row r="4" spans="3:7" ht="12.75">
      <c r="C4" s="3"/>
      <c r="G4" s="3"/>
    </row>
    <row r="5" spans="1:7" ht="12.75">
      <c r="A5" s="67" t="s">
        <v>726</v>
      </c>
      <c r="G5" s="4"/>
    </row>
    <row r="6" spans="1:7" ht="12.75">
      <c r="A6" s="3" t="s">
        <v>727</v>
      </c>
      <c r="G6" s="4"/>
    </row>
    <row r="8" ht="13.5" thickBot="1"/>
    <row r="9" spans="1:7" ht="24" customHeight="1">
      <c r="A9" s="68" t="s">
        <v>728</v>
      </c>
      <c r="B9" s="257" t="s">
        <v>729</v>
      </c>
      <c r="C9" s="258"/>
      <c r="D9" s="257" t="s">
        <v>730</v>
      </c>
      <c r="E9" s="258"/>
      <c r="F9" s="259" t="s">
        <v>731</v>
      </c>
      <c r="G9" s="260"/>
    </row>
    <row r="10" spans="1:7" ht="24" customHeight="1" thickBot="1">
      <c r="A10" s="69" t="s">
        <v>732</v>
      </c>
      <c r="B10" s="70" t="s">
        <v>733</v>
      </c>
      <c r="C10" s="71" t="s">
        <v>734</v>
      </c>
      <c r="D10" s="70" t="s">
        <v>735</v>
      </c>
      <c r="E10" s="71" t="s">
        <v>736</v>
      </c>
      <c r="F10" s="72" t="s">
        <v>737</v>
      </c>
      <c r="G10" s="73" t="s">
        <v>738</v>
      </c>
    </row>
    <row r="11" spans="1:10" ht="24" customHeight="1">
      <c r="A11" s="74" t="s">
        <v>1159</v>
      </c>
      <c r="B11" s="75">
        <v>11</v>
      </c>
      <c r="C11" s="76">
        <v>38.3059698630137</v>
      </c>
      <c r="D11" s="77">
        <v>4</v>
      </c>
      <c r="E11" s="78">
        <v>13.906045497260275</v>
      </c>
      <c r="F11" s="75">
        <v>15</v>
      </c>
      <c r="G11" s="76">
        <v>52.21201536027397</v>
      </c>
      <c r="H11" s="79"/>
      <c r="I11" s="79"/>
      <c r="J11" s="79"/>
    </row>
    <row r="12" spans="1:10" ht="24" customHeight="1">
      <c r="A12" s="74" t="s">
        <v>739</v>
      </c>
      <c r="B12" s="75">
        <v>2</v>
      </c>
      <c r="C12" s="76">
        <v>32.96493150684931</v>
      </c>
      <c r="D12" s="77">
        <v>1</v>
      </c>
      <c r="E12" s="78">
        <v>11.951220000000001</v>
      </c>
      <c r="F12" s="75">
        <v>3</v>
      </c>
      <c r="G12" s="76">
        <v>44.91615150684931</v>
      </c>
      <c r="H12" s="79"/>
      <c r="I12" s="79"/>
      <c r="J12" s="79"/>
    </row>
    <row r="13" spans="1:10" ht="24" customHeight="1">
      <c r="A13" s="74" t="s">
        <v>1160</v>
      </c>
      <c r="B13" s="19">
        <v>8</v>
      </c>
      <c r="C13" s="76">
        <v>391.84031050723</v>
      </c>
      <c r="D13" s="77">
        <v>4</v>
      </c>
      <c r="E13" s="78">
        <v>262.4478917808219</v>
      </c>
      <c r="F13" s="19">
        <v>12</v>
      </c>
      <c r="G13" s="76">
        <v>654.2882022880519</v>
      </c>
      <c r="H13" s="79"/>
      <c r="I13" s="79"/>
      <c r="J13" s="79"/>
    </row>
    <row r="14" spans="1:10" ht="24" customHeight="1">
      <c r="A14" s="74" t="s">
        <v>740</v>
      </c>
      <c r="B14" s="75">
        <v>0</v>
      </c>
      <c r="C14" s="75">
        <v>0</v>
      </c>
      <c r="D14" s="77">
        <v>1</v>
      </c>
      <c r="E14" s="78">
        <v>440.4936666666667</v>
      </c>
      <c r="F14" s="75">
        <v>1</v>
      </c>
      <c r="G14" s="76">
        <v>440.4936666666667</v>
      </c>
      <c r="H14" s="79"/>
      <c r="I14" s="79"/>
      <c r="J14" s="79"/>
    </row>
  </sheetData>
  <mergeCells count="3">
    <mergeCell ref="B9:C9"/>
    <mergeCell ref="D9:E9"/>
    <mergeCell ref="F9:G9"/>
  </mergeCells>
  <printOptions/>
  <pageMargins left="0.7875" right="0.25972222222222224" top="0.7875" bottom="0.7875" header="0.5" footer="0.5"/>
  <pageSetup fitToHeight="0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H20" sqref="H20"/>
    </sheetView>
  </sheetViews>
  <sheetFormatPr defaultColWidth="9.140625" defaultRowHeight="12.75"/>
  <cols>
    <col min="1" max="1" width="21.8515625" style="66" customWidth="1"/>
    <col min="2" max="2" width="9.00390625" style="66" customWidth="1"/>
    <col min="3" max="3" width="16.00390625" style="66" customWidth="1"/>
    <col min="4" max="4" width="13.00390625" style="66" customWidth="1"/>
    <col min="5" max="5" width="16.00390625" style="66" customWidth="1"/>
    <col min="6" max="6" width="10.00390625" style="66" customWidth="1"/>
    <col min="7" max="7" width="16.00390625" style="66" customWidth="1"/>
    <col min="8" max="8" width="9.8515625" style="66" customWidth="1"/>
    <col min="9" max="9" width="16.00390625" style="66" customWidth="1"/>
    <col min="10" max="10" width="9.00390625" style="66" customWidth="1"/>
    <col min="11" max="11" width="16.00390625" style="66" customWidth="1"/>
    <col min="12" max="16384" width="9.00390625" style="66" customWidth="1"/>
  </cols>
  <sheetData>
    <row r="1" spans="1:11" ht="12.75">
      <c r="A1" s="66" t="s">
        <v>741</v>
      </c>
      <c r="E1" s="3" t="s">
        <v>742</v>
      </c>
      <c r="K1" s="3" t="s">
        <v>743</v>
      </c>
    </row>
    <row r="2" spans="1:10" ht="12.75">
      <c r="A2" s="66" t="s">
        <v>744</v>
      </c>
      <c r="E2" s="3"/>
      <c r="J2" s="3"/>
    </row>
    <row r="3" spans="1:10" ht="12.75">
      <c r="A3" s="3" t="s">
        <v>745</v>
      </c>
      <c r="C3" s="3"/>
      <c r="J3" s="3"/>
    </row>
    <row r="4" ht="12.75">
      <c r="J4" s="3"/>
    </row>
    <row r="5" ht="12.75">
      <c r="A5" s="3" t="s">
        <v>746</v>
      </c>
    </row>
    <row r="6" spans="1:10" ht="12.75">
      <c r="A6" s="80" t="s">
        <v>747</v>
      </c>
      <c r="J6" s="4"/>
    </row>
    <row r="8" spans="1:11" ht="24" customHeight="1">
      <c r="A8" s="68" t="s">
        <v>748</v>
      </c>
      <c r="B8" s="261" t="s">
        <v>1159</v>
      </c>
      <c r="C8" s="261"/>
      <c r="D8" s="261" t="s">
        <v>749</v>
      </c>
      <c r="E8" s="261"/>
      <c r="F8" s="261" t="s">
        <v>1160</v>
      </c>
      <c r="G8" s="261"/>
      <c r="H8" s="261" t="s">
        <v>750</v>
      </c>
      <c r="I8" s="261"/>
      <c r="J8" s="261" t="s">
        <v>751</v>
      </c>
      <c r="K8" s="261"/>
    </row>
    <row r="9" spans="1:11" ht="24" customHeight="1">
      <c r="A9" s="81" t="s">
        <v>752</v>
      </c>
      <c r="B9" s="82" t="s">
        <v>753</v>
      </c>
      <c r="C9" s="83" t="s">
        <v>754</v>
      </c>
      <c r="D9" s="82" t="s">
        <v>755</v>
      </c>
      <c r="E9" s="83" t="s">
        <v>756</v>
      </c>
      <c r="F9" s="82" t="s">
        <v>757</v>
      </c>
      <c r="G9" s="83" t="s">
        <v>758</v>
      </c>
      <c r="H9" s="82" t="s">
        <v>759</v>
      </c>
      <c r="I9" s="83" t="s">
        <v>760</v>
      </c>
      <c r="J9" s="82" t="s">
        <v>761</v>
      </c>
      <c r="K9" s="83" t="s">
        <v>762</v>
      </c>
    </row>
    <row r="10" spans="1:14" s="85" customFormat="1" ht="24" customHeight="1">
      <c r="A10" s="75">
        <v>2004</v>
      </c>
      <c r="B10" s="75">
        <v>11</v>
      </c>
      <c r="C10" s="76">
        <v>38.3059698630137</v>
      </c>
      <c r="D10" s="75">
        <v>2</v>
      </c>
      <c r="E10" s="76">
        <v>32.96493150684931</v>
      </c>
      <c r="F10" s="19">
        <v>8</v>
      </c>
      <c r="G10" s="76">
        <v>391.84031050723</v>
      </c>
      <c r="H10" s="75">
        <v>0</v>
      </c>
      <c r="I10" s="75">
        <v>0</v>
      </c>
      <c r="J10" s="19">
        <v>21</v>
      </c>
      <c r="K10" s="76">
        <v>463.111211877093</v>
      </c>
      <c r="L10" s="84"/>
      <c r="M10" s="84"/>
      <c r="N10" s="84"/>
    </row>
    <row r="11" spans="1:14" s="85" customFormat="1" ht="24" customHeight="1">
      <c r="A11" s="75">
        <v>2009</v>
      </c>
      <c r="B11" s="19">
        <v>20</v>
      </c>
      <c r="C11" s="76">
        <v>53</v>
      </c>
      <c r="D11" s="75">
        <v>4</v>
      </c>
      <c r="E11" s="76">
        <v>59.22524054885845</v>
      </c>
      <c r="F11" s="19">
        <v>9</v>
      </c>
      <c r="G11" s="76">
        <v>407.91336986796057</v>
      </c>
      <c r="H11" s="75">
        <v>0</v>
      </c>
      <c r="I11" s="75">
        <v>0</v>
      </c>
      <c r="J11" s="19">
        <v>33</v>
      </c>
      <c r="K11" s="76">
        <v>520.138610416819</v>
      </c>
      <c r="L11" s="84"/>
      <c r="M11" s="84"/>
      <c r="N11" s="84"/>
    </row>
    <row r="12" spans="1:14" s="85" customFormat="1" ht="24" customHeight="1">
      <c r="A12" s="75">
        <v>2010</v>
      </c>
      <c r="B12" s="19">
        <v>23</v>
      </c>
      <c r="C12" s="76">
        <v>59.4478198630137</v>
      </c>
      <c r="D12" s="75">
        <v>4</v>
      </c>
      <c r="E12" s="76">
        <v>59.22524054885845</v>
      </c>
      <c r="F12" s="19">
        <v>9</v>
      </c>
      <c r="G12" s="76">
        <v>407.91336986796057</v>
      </c>
      <c r="H12" s="75">
        <v>0</v>
      </c>
      <c r="I12" s="75">
        <v>0</v>
      </c>
      <c r="J12" s="19">
        <v>36</v>
      </c>
      <c r="K12" s="76">
        <v>526.5864302798327</v>
      </c>
      <c r="L12" s="84"/>
      <c r="M12" s="84"/>
      <c r="N12" s="84"/>
    </row>
  </sheetData>
  <mergeCells count="5">
    <mergeCell ref="J8:K8"/>
    <mergeCell ref="B8:C8"/>
    <mergeCell ref="D8:E8"/>
    <mergeCell ref="F8:G8"/>
    <mergeCell ref="H8:I8"/>
  </mergeCells>
  <printOptions/>
  <pageMargins left="0.7875" right="0.7875" top="0.7875" bottom="0.7875" header="0.5" footer="0.5"/>
  <pageSetup fitToHeight="0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G19" sqref="G19"/>
    </sheetView>
  </sheetViews>
  <sheetFormatPr defaultColWidth="9.140625" defaultRowHeight="12.75"/>
  <cols>
    <col min="1" max="1" width="24.7109375" style="86" customWidth="1"/>
    <col min="2" max="2" width="9.00390625" style="86" customWidth="1"/>
    <col min="3" max="3" width="16.00390625" style="86" customWidth="1"/>
    <col min="4" max="4" width="11.8515625" style="86" customWidth="1"/>
    <col min="5" max="5" width="16.00390625" style="86" customWidth="1"/>
    <col min="6" max="6" width="9.7109375" style="86" customWidth="1"/>
    <col min="7" max="7" width="16.00390625" style="86" customWidth="1"/>
    <col min="8" max="8" width="9.8515625" style="86" customWidth="1"/>
    <col min="9" max="9" width="16.00390625" style="86" customWidth="1"/>
    <col min="10" max="10" width="8.8515625" style="86" customWidth="1"/>
    <col min="11" max="11" width="16.00390625" style="86" customWidth="1"/>
    <col min="12" max="16384" width="9.00390625" style="86" customWidth="1"/>
  </cols>
  <sheetData>
    <row r="1" spans="1:11" ht="12.75">
      <c r="A1" s="86" t="s">
        <v>763</v>
      </c>
      <c r="K1" s="3" t="s">
        <v>764</v>
      </c>
    </row>
    <row r="2" spans="1:11" ht="12.75">
      <c r="A2" s="86" t="s">
        <v>765</v>
      </c>
      <c r="E2" s="3" t="s">
        <v>766</v>
      </c>
      <c r="K2" s="3"/>
    </row>
    <row r="3" spans="1:11" ht="12.75">
      <c r="A3" s="3" t="s">
        <v>767</v>
      </c>
      <c r="E3" s="3" t="s">
        <v>768</v>
      </c>
      <c r="K3" s="3"/>
    </row>
    <row r="4" ht="12.75">
      <c r="K4" s="3"/>
    </row>
    <row r="6" ht="12.75">
      <c r="A6" s="3" t="s">
        <v>769</v>
      </c>
    </row>
    <row r="8" spans="1:11" ht="24" customHeight="1">
      <c r="A8" s="87" t="s">
        <v>770</v>
      </c>
      <c r="B8" s="261" t="s">
        <v>1159</v>
      </c>
      <c r="C8" s="261"/>
      <c r="D8" s="261" t="s">
        <v>771</v>
      </c>
      <c r="E8" s="261"/>
      <c r="F8" s="261" t="s">
        <v>1160</v>
      </c>
      <c r="G8" s="261"/>
      <c r="H8" s="261" t="s">
        <v>772</v>
      </c>
      <c r="I8" s="261"/>
      <c r="J8" s="262" t="s">
        <v>773</v>
      </c>
      <c r="K8" s="262"/>
    </row>
    <row r="9" spans="1:11" ht="24" customHeight="1">
      <c r="A9" s="88" t="s">
        <v>774</v>
      </c>
      <c r="B9" s="89" t="s">
        <v>775</v>
      </c>
      <c r="C9" s="83" t="s">
        <v>776</v>
      </c>
      <c r="D9" s="90" t="s">
        <v>777</v>
      </c>
      <c r="E9" s="83" t="s">
        <v>778</v>
      </c>
      <c r="F9" s="90" t="s">
        <v>779</v>
      </c>
      <c r="G9" s="83" t="s">
        <v>780</v>
      </c>
      <c r="H9" s="90" t="s">
        <v>781</v>
      </c>
      <c r="I9" s="83" t="s">
        <v>782</v>
      </c>
      <c r="J9" s="90" t="s">
        <v>783</v>
      </c>
      <c r="K9" s="83" t="s">
        <v>784</v>
      </c>
    </row>
    <row r="10" spans="1:14" s="91" customFormat="1" ht="24" customHeight="1">
      <c r="A10" s="77">
        <v>2004</v>
      </c>
      <c r="B10" s="77">
        <v>4</v>
      </c>
      <c r="C10" s="78">
        <v>13.906045497260275</v>
      </c>
      <c r="D10" s="77">
        <v>1</v>
      </c>
      <c r="E10" s="78">
        <v>11.951220000000001</v>
      </c>
      <c r="F10" s="77">
        <v>4</v>
      </c>
      <c r="G10" s="78">
        <v>262.4478917808219</v>
      </c>
      <c r="H10" s="77">
        <v>1</v>
      </c>
      <c r="I10" s="78">
        <v>440.4936666666667</v>
      </c>
      <c r="J10" s="77">
        <v>10</v>
      </c>
      <c r="K10" s="78">
        <v>728.7988239447488</v>
      </c>
      <c r="M10" s="92"/>
      <c r="N10" s="92"/>
    </row>
    <row r="11" spans="1:14" ht="24" customHeight="1">
      <c r="A11" s="77">
        <v>2009</v>
      </c>
      <c r="B11" s="77">
        <v>4</v>
      </c>
      <c r="C11" s="78">
        <v>13.906045497260275</v>
      </c>
      <c r="D11" s="77">
        <v>2</v>
      </c>
      <c r="E11" s="78">
        <v>20.97922</v>
      </c>
      <c r="F11" s="77">
        <v>4</v>
      </c>
      <c r="G11" s="78">
        <v>262.4478917808219</v>
      </c>
      <c r="H11" s="77">
        <v>1</v>
      </c>
      <c r="I11" s="78">
        <v>440.4936666666667</v>
      </c>
      <c r="J11" s="77">
        <v>11</v>
      </c>
      <c r="K11" s="78">
        <v>737.8268239447489</v>
      </c>
      <c r="L11" s="91"/>
      <c r="M11" s="92"/>
      <c r="N11" s="92"/>
    </row>
    <row r="12" spans="1:14" ht="24" customHeight="1">
      <c r="A12" s="77">
        <v>2010</v>
      </c>
      <c r="B12" s="19">
        <v>6</v>
      </c>
      <c r="C12" s="78">
        <v>15.792045497260274</v>
      </c>
      <c r="D12" s="77">
        <v>2</v>
      </c>
      <c r="E12" s="78">
        <v>20.97922</v>
      </c>
      <c r="F12" s="77">
        <v>4</v>
      </c>
      <c r="G12" s="78">
        <v>262.4478917808219</v>
      </c>
      <c r="H12" s="77">
        <v>1</v>
      </c>
      <c r="I12" s="78">
        <v>440.493666666667</v>
      </c>
      <c r="J12" s="19">
        <v>13</v>
      </c>
      <c r="K12" s="78">
        <v>739.7128239447488</v>
      </c>
      <c r="L12" s="91"/>
      <c r="M12" s="92"/>
      <c r="N12" s="92"/>
    </row>
    <row r="13" ht="19.5" customHeight="1"/>
  </sheetData>
  <mergeCells count="5">
    <mergeCell ref="J8:K8"/>
    <mergeCell ref="B8:C8"/>
    <mergeCell ref="D8:E8"/>
    <mergeCell ref="F8:G8"/>
    <mergeCell ref="H8:I8"/>
  </mergeCells>
  <printOptions/>
  <pageMargins left="0.7875" right="0.7875" top="0.7875" bottom="0.7875" header="0.5" footer="0.5"/>
  <pageSetup fitToHeight="0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0"/>
  <sheetViews>
    <sheetView workbookViewId="0" topLeftCell="A1">
      <selection activeCell="F17" sqref="F17"/>
    </sheetView>
  </sheetViews>
  <sheetFormatPr defaultColWidth="9.140625" defaultRowHeight="12.75"/>
  <cols>
    <col min="1" max="1" width="20.140625" style="66" customWidth="1"/>
    <col min="2" max="2" width="9.00390625" style="66" customWidth="1"/>
    <col min="3" max="3" width="17.140625" style="66" customWidth="1"/>
    <col min="4" max="4" width="9.00390625" style="66" customWidth="1"/>
    <col min="5" max="5" width="17.140625" style="66" customWidth="1"/>
    <col min="6" max="6" width="9.00390625" style="66" customWidth="1"/>
    <col min="7" max="7" width="16.8515625" style="66" customWidth="1"/>
    <col min="8" max="8" width="9.00390625" style="66" customWidth="1"/>
    <col min="9" max="9" width="15.8515625" style="66" customWidth="1"/>
    <col min="10" max="10" width="9.00390625" style="66" customWidth="1"/>
    <col min="11" max="11" width="14.57421875" style="66" customWidth="1"/>
    <col min="12" max="16384" width="9.00390625" style="66" customWidth="1"/>
  </cols>
  <sheetData>
    <row r="1" spans="1:4" ht="12.75">
      <c r="A1" s="3" t="s">
        <v>785</v>
      </c>
      <c r="D1" s="3" t="s">
        <v>786</v>
      </c>
    </row>
    <row r="2" spans="6:12" ht="12.75">
      <c r="F2" s="3" t="s">
        <v>787</v>
      </c>
      <c r="L2" s="3" t="s">
        <v>788</v>
      </c>
    </row>
    <row r="4" ht="12.75">
      <c r="A4" s="3" t="s">
        <v>789</v>
      </c>
    </row>
    <row r="6" spans="1:11" ht="24" customHeight="1">
      <c r="A6" s="93" t="s">
        <v>790</v>
      </c>
      <c r="B6" s="261" t="s">
        <v>1159</v>
      </c>
      <c r="C6" s="261"/>
      <c r="D6" s="261" t="s">
        <v>1161</v>
      </c>
      <c r="E6" s="261"/>
      <c r="F6" s="261" t="s">
        <v>1160</v>
      </c>
      <c r="G6" s="261"/>
      <c r="H6" s="261" t="s">
        <v>791</v>
      </c>
      <c r="I6" s="261"/>
      <c r="J6" s="261" t="s">
        <v>792</v>
      </c>
      <c r="K6" s="261"/>
    </row>
    <row r="7" spans="1:11" ht="24" customHeight="1">
      <c r="A7" s="94" t="s">
        <v>793</v>
      </c>
      <c r="B7" s="95" t="s">
        <v>794</v>
      </c>
      <c r="C7" s="83" t="s">
        <v>795</v>
      </c>
      <c r="D7" s="96" t="s">
        <v>796</v>
      </c>
      <c r="E7" s="83" t="s">
        <v>797</v>
      </c>
      <c r="F7" s="96" t="s">
        <v>798</v>
      </c>
      <c r="G7" s="83" t="s">
        <v>799</v>
      </c>
      <c r="H7" s="96" t="s">
        <v>800</v>
      </c>
      <c r="I7" s="83" t="s">
        <v>801</v>
      </c>
      <c r="J7" s="97" t="s">
        <v>802</v>
      </c>
      <c r="K7" s="83" t="s">
        <v>803</v>
      </c>
    </row>
    <row r="8" spans="1:14" s="85" customFormat="1" ht="24" customHeight="1">
      <c r="A8" s="75">
        <v>2004</v>
      </c>
      <c r="B8" s="75">
        <v>11</v>
      </c>
      <c r="C8" s="76">
        <v>38.3059698630137</v>
      </c>
      <c r="D8" s="75">
        <v>2</v>
      </c>
      <c r="E8" s="76">
        <v>32.96493150684931</v>
      </c>
      <c r="F8" s="19">
        <v>8</v>
      </c>
      <c r="G8" s="76">
        <v>391.84031050723</v>
      </c>
      <c r="H8" s="75">
        <v>0</v>
      </c>
      <c r="I8" s="75">
        <v>0</v>
      </c>
      <c r="J8" s="19">
        <v>21</v>
      </c>
      <c r="K8" s="76">
        <v>463.111211877093</v>
      </c>
      <c r="L8" s="84"/>
      <c r="M8" s="84"/>
      <c r="N8" s="84"/>
    </row>
    <row r="9" spans="1:14" s="85" customFormat="1" ht="24" customHeight="1">
      <c r="A9" s="75">
        <v>2009</v>
      </c>
      <c r="B9" s="19">
        <v>20</v>
      </c>
      <c r="C9" s="76">
        <v>53</v>
      </c>
      <c r="D9" s="75">
        <v>4</v>
      </c>
      <c r="E9" s="76">
        <v>59.22524054885845</v>
      </c>
      <c r="F9" s="19">
        <v>9</v>
      </c>
      <c r="G9" s="76">
        <v>407.91336986796057</v>
      </c>
      <c r="H9" s="75">
        <v>0</v>
      </c>
      <c r="I9" s="75">
        <v>0</v>
      </c>
      <c r="J9" s="19">
        <v>33</v>
      </c>
      <c r="K9" s="76">
        <v>520.138610416819</v>
      </c>
      <c r="L9" s="84"/>
      <c r="M9" s="84"/>
      <c r="N9" s="84"/>
    </row>
    <row r="10" spans="1:14" s="85" customFormat="1" ht="24" customHeight="1">
      <c r="A10" s="75">
        <v>2010</v>
      </c>
      <c r="B10" s="19">
        <v>23</v>
      </c>
      <c r="C10" s="76">
        <v>59.4478198630137</v>
      </c>
      <c r="D10" s="75">
        <v>4</v>
      </c>
      <c r="E10" s="76">
        <v>59.22524054885845</v>
      </c>
      <c r="F10" s="19">
        <v>9</v>
      </c>
      <c r="G10" s="76">
        <v>407.91336986796057</v>
      </c>
      <c r="H10" s="75">
        <v>0</v>
      </c>
      <c r="I10" s="75">
        <v>0</v>
      </c>
      <c r="J10" s="19">
        <v>36</v>
      </c>
      <c r="K10" s="76">
        <v>526.5864302798327</v>
      </c>
      <c r="L10" s="84"/>
      <c r="M10" s="84"/>
      <c r="N10" s="84"/>
    </row>
  </sheetData>
  <mergeCells count="5">
    <mergeCell ref="J6:K6"/>
    <mergeCell ref="B6:C6"/>
    <mergeCell ref="D6:E6"/>
    <mergeCell ref="F6:G6"/>
    <mergeCell ref="H6:I6"/>
  </mergeCells>
  <printOptions/>
  <pageMargins left="0.7875" right="0.7875" top="0.7875" bottom="0.7875" header="0.5" footer="0.5"/>
  <pageSetup fitToHeight="0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F18" sqref="F18"/>
    </sheetView>
  </sheetViews>
  <sheetFormatPr defaultColWidth="9.140625" defaultRowHeight="12.75"/>
  <cols>
    <col min="1" max="1" width="23.28125" style="86" customWidth="1"/>
    <col min="2" max="2" width="15.00390625" style="86" customWidth="1"/>
    <col min="3" max="3" width="17.421875" style="86" customWidth="1"/>
    <col min="4" max="4" width="9.00390625" style="86" customWidth="1"/>
    <col min="5" max="5" width="16.7109375" style="86" customWidth="1"/>
    <col min="6" max="6" width="9.00390625" style="86" customWidth="1"/>
    <col min="7" max="7" width="15.28125" style="86" customWidth="1"/>
    <col min="8" max="8" width="9.00390625" style="86" customWidth="1"/>
    <col min="9" max="9" width="16.7109375" style="86" customWidth="1"/>
    <col min="10" max="10" width="9.00390625" style="86" customWidth="1"/>
    <col min="11" max="11" width="14.00390625" style="86" customWidth="1"/>
    <col min="12" max="16384" width="9.00390625" style="86" customWidth="1"/>
  </cols>
  <sheetData>
    <row r="1" spans="1:4" ht="12.75">
      <c r="A1" s="3" t="s">
        <v>804</v>
      </c>
      <c r="D1" s="3" t="s">
        <v>805</v>
      </c>
    </row>
    <row r="2" spans="5:11" ht="12.75">
      <c r="E2" s="3" t="s">
        <v>806</v>
      </c>
      <c r="K2" s="3" t="s">
        <v>807</v>
      </c>
    </row>
    <row r="4" ht="12.75">
      <c r="A4" s="3" t="s">
        <v>808</v>
      </c>
    </row>
    <row r="6" spans="1:11" ht="24" customHeight="1">
      <c r="A6" s="87" t="s">
        <v>809</v>
      </c>
      <c r="B6" s="262" t="s">
        <v>1159</v>
      </c>
      <c r="C6" s="262"/>
      <c r="D6" s="262" t="s">
        <v>810</v>
      </c>
      <c r="E6" s="262"/>
      <c r="F6" s="262" t="s">
        <v>1160</v>
      </c>
      <c r="G6" s="262"/>
      <c r="H6" s="262" t="s">
        <v>811</v>
      </c>
      <c r="I6" s="262"/>
      <c r="J6" s="262" t="s">
        <v>812</v>
      </c>
      <c r="K6" s="262"/>
    </row>
    <row r="7" spans="1:11" ht="24" customHeight="1">
      <c r="A7" s="88" t="s">
        <v>813</v>
      </c>
      <c r="B7" s="89" t="s">
        <v>814</v>
      </c>
      <c r="C7" s="83" t="s">
        <v>815</v>
      </c>
      <c r="D7" s="90" t="s">
        <v>816</v>
      </c>
      <c r="E7" s="83" t="s">
        <v>817</v>
      </c>
      <c r="F7" s="90" t="s">
        <v>818</v>
      </c>
      <c r="G7" s="83" t="s">
        <v>819</v>
      </c>
      <c r="H7" s="90" t="s">
        <v>820</v>
      </c>
      <c r="I7" s="83" t="s">
        <v>821</v>
      </c>
      <c r="J7" s="90" t="s">
        <v>822</v>
      </c>
      <c r="K7" s="83" t="s">
        <v>823</v>
      </c>
    </row>
    <row r="8" spans="1:13" s="91" customFormat="1" ht="24" customHeight="1">
      <c r="A8" s="77">
        <v>2004</v>
      </c>
      <c r="B8" s="77">
        <v>4</v>
      </c>
      <c r="C8" s="78">
        <v>13.906045497260275</v>
      </c>
      <c r="D8" s="77">
        <v>1</v>
      </c>
      <c r="E8" s="78">
        <v>11.951220000000001</v>
      </c>
      <c r="F8" s="77">
        <v>4</v>
      </c>
      <c r="G8" s="78">
        <v>262.4478917808219</v>
      </c>
      <c r="H8" s="77">
        <v>1</v>
      </c>
      <c r="I8" s="78">
        <v>440.4936666666667</v>
      </c>
      <c r="J8" s="77">
        <v>10</v>
      </c>
      <c r="K8" s="78">
        <v>728.7988239447488</v>
      </c>
      <c r="M8" s="92"/>
    </row>
    <row r="9" spans="1:13" ht="24" customHeight="1">
      <c r="A9" s="77">
        <v>2009</v>
      </c>
      <c r="B9" s="77">
        <v>4</v>
      </c>
      <c r="C9" s="78">
        <v>13.906045497260275</v>
      </c>
      <c r="D9" s="77">
        <v>2</v>
      </c>
      <c r="E9" s="78">
        <v>20.97922</v>
      </c>
      <c r="F9" s="77">
        <v>4</v>
      </c>
      <c r="G9" s="78">
        <v>262.4478917808219</v>
      </c>
      <c r="H9" s="77">
        <v>1</v>
      </c>
      <c r="I9" s="78">
        <v>440.4936666666667</v>
      </c>
      <c r="J9" s="77">
        <v>11</v>
      </c>
      <c r="K9" s="78">
        <v>737.8268239447489</v>
      </c>
      <c r="L9" s="91"/>
      <c r="M9" s="92"/>
    </row>
    <row r="10" spans="1:13" ht="24" customHeight="1">
      <c r="A10" s="77">
        <v>2010</v>
      </c>
      <c r="B10" s="19">
        <v>6</v>
      </c>
      <c r="C10" s="78">
        <v>15.792045497260274</v>
      </c>
      <c r="D10" s="77">
        <v>2</v>
      </c>
      <c r="E10" s="78">
        <v>20.97922</v>
      </c>
      <c r="F10" s="77">
        <v>4</v>
      </c>
      <c r="G10" s="78">
        <v>262.4478917808219</v>
      </c>
      <c r="H10" s="77">
        <v>1</v>
      </c>
      <c r="I10" s="78">
        <v>440.493666666667</v>
      </c>
      <c r="J10" s="19">
        <v>13</v>
      </c>
      <c r="K10" s="78">
        <v>739.7128239447488</v>
      </c>
      <c r="L10" s="91"/>
      <c r="M10" s="92"/>
    </row>
  </sheetData>
  <mergeCells count="5">
    <mergeCell ref="J6:K6"/>
    <mergeCell ref="B6:C6"/>
    <mergeCell ref="D6:E6"/>
    <mergeCell ref="F6:G6"/>
    <mergeCell ref="H6:I6"/>
  </mergeCells>
  <printOptions/>
  <pageMargins left="0.7875" right="0.7875" top="0.7875" bottom="0.7875" header="0.5" footer="0.5"/>
  <pageSetup fitToHeight="0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G20" sqref="G20"/>
    </sheetView>
  </sheetViews>
  <sheetFormatPr defaultColWidth="9.140625" defaultRowHeight="12.75"/>
  <cols>
    <col min="1" max="1" width="21.8515625" style="66" customWidth="1"/>
    <col min="2" max="2" width="9.00390625" style="66" customWidth="1"/>
    <col min="3" max="3" width="20.57421875" style="66" customWidth="1"/>
    <col min="4" max="4" width="16.140625" style="66" customWidth="1"/>
    <col min="5" max="5" width="14.28125" style="66" customWidth="1"/>
    <col min="6" max="7" width="14.8515625" style="66" customWidth="1"/>
    <col min="8" max="9" width="9.00390625" style="66" customWidth="1"/>
    <col min="10" max="10" width="12.57421875" style="66" customWidth="1"/>
    <col min="11" max="16384" width="9.00390625" style="66" customWidth="1"/>
  </cols>
  <sheetData>
    <row r="1" spans="1:4" ht="12.75">
      <c r="A1" s="66" t="s">
        <v>824</v>
      </c>
      <c r="D1" s="3" t="s">
        <v>825</v>
      </c>
    </row>
    <row r="2" spans="1:8" ht="12.75">
      <c r="A2" s="66" t="s">
        <v>826</v>
      </c>
      <c r="D2" s="3" t="s">
        <v>827</v>
      </c>
      <c r="H2" s="3" t="s">
        <v>828</v>
      </c>
    </row>
    <row r="3" ht="12.75">
      <c r="A3" s="66" t="s">
        <v>829</v>
      </c>
    </row>
    <row r="5" spans="1:8" ht="12.75">
      <c r="A5" s="3" t="s">
        <v>830</v>
      </c>
      <c r="H5" s="4"/>
    </row>
    <row r="7" spans="1:7" ht="24" customHeight="1">
      <c r="A7" s="68" t="s">
        <v>831</v>
      </c>
      <c r="B7" s="263" t="s">
        <v>832</v>
      </c>
      <c r="C7" s="263"/>
      <c r="D7" s="263" t="s">
        <v>833</v>
      </c>
      <c r="E7" s="263"/>
      <c r="F7" s="264" t="s">
        <v>834</v>
      </c>
      <c r="G7" s="264"/>
    </row>
    <row r="8" spans="1:7" ht="24" customHeight="1">
      <c r="A8" s="69" t="s">
        <v>835</v>
      </c>
      <c r="B8" s="70" t="s">
        <v>836</v>
      </c>
      <c r="C8" s="10" t="s">
        <v>837</v>
      </c>
      <c r="D8" s="70" t="s">
        <v>838</v>
      </c>
      <c r="E8" s="10" t="s">
        <v>839</v>
      </c>
      <c r="F8" s="72" t="s">
        <v>840</v>
      </c>
      <c r="G8" s="98" t="s">
        <v>841</v>
      </c>
    </row>
    <row r="10" spans="1:10" s="85" customFormat="1" ht="24" customHeight="1">
      <c r="A10" s="99" t="s">
        <v>1159</v>
      </c>
      <c r="B10" s="77">
        <v>16</v>
      </c>
      <c r="C10" s="78">
        <v>46.03840890410959</v>
      </c>
      <c r="D10" s="75">
        <v>5</v>
      </c>
      <c r="E10" s="76">
        <v>11.498731342009133</v>
      </c>
      <c r="F10" s="75">
        <v>21</v>
      </c>
      <c r="G10" s="76">
        <v>57.537140246118724</v>
      </c>
      <c r="H10" s="100"/>
      <c r="I10" s="84"/>
      <c r="J10" s="84"/>
    </row>
    <row r="11" spans="1:10" s="85" customFormat="1" ht="24" customHeight="1">
      <c r="A11" s="99" t="s">
        <v>842</v>
      </c>
      <c r="B11" s="75">
        <v>4</v>
      </c>
      <c r="C11" s="76">
        <v>59.22524054885845</v>
      </c>
      <c r="D11" s="75">
        <v>2</v>
      </c>
      <c r="E11" s="76">
        <v>20.97922</v>
      </c>
      <c r="F11" s="75">
        <v>6</v>
      </c>
      <c r="G11" s="76">
        <v>80.20446054885845</v>
      </c>
      <c r="H11" s="100"/>
      <c r="I11" s="84"/>
      <c r="J11" s="84"/>
    </row>
    <row r="12" spans="1:10" s="85" customFormat="1" ht="24" customHeight="1">
      <c r="A12" s="99" t="s">
        <v>1160</v>
      </c>
      <c r="B12" s="75">
        <v>8</v>
      </c>
      <c r="C12" s="76">
        <v>391.84031050723</v>
      </c>
      <c r="D12" s="75">
        <v>4</v>
      </c>
      <c r="E12" s="76">
        <v>262.4478917808219</v>
      </c>
      <c r="F12" s="75">
        <v>12</v>
      </c>
      <c r="G12" s="76">
        <v>654.2882022880519</v>
      </c>
      <c r="H12" s="100"/>
      <c r="I12" s="84"/>
      <c r="J12" s="84"/>
    </row>
    <row r="13" spans="1:10" s="85" customFormat="1" ht="24" customHeight="1">
      <c r="A13" s="99" t="s">
        <v>843</v>
      </c>
      <c r="B13" s="75">
        <v>0</v>
      </c>
      <c r="C13" s="75">
        <v>0</v>
      </c>
      <c r="D13" s="75">
        <v>1</v>
      </c>
      <c r="E13" s="76">
        <v>440.4936666666667</v>
      </c>
      <c r="F13" s="75">
        <v>1</v>
      </c>
      <c r="G13" s="76">
        <v>440.4936666666667</v>
      </c>
      <c r="H13" s="100"/>
      <c r="I13" s="84"/>
      <c r="J13" s="84"/>
    </row>
    <row r="15" spans="1:9" ht="15.75">
      <c r="A15" s="106" t="s">
        <v>847</v>
      </c>
      <c r="B15" s="101"/>
      <c r="C15" s="101"/>
      <c r="D15" s="101"/>
      <c r="E15" s="101"/>
      <c r="I15" s="4"/>
    </row>
    <row r="16" spans="2:7" ht="15.75">
      <c r="B16" s="102" t="s">
        <v>844</v>
      </c>
      <c r="C16" s="102" t="s">
        <v>845</v>
      </c>
      <c r="D16" s="103" t="s">
        <v>846</v>
      </c>
      <c r="E16" s="104"/>
      <c r="F16" s="105"/>
      <c r="G16" s="30"/>
    </row>
    <row r="17" spans="2:7" ht="15.75">
      <c r="B17" s="107">
        <v>1</v>
      </c>
      <c r="C17" s="108" t="s">
        <v>848</v>
      </c>
      <c r="D17" s="109" t="s">
        <v>849</v>
      </c>
      <c r="E17" s="110"/>
      <c r="F17" s="111"/>
      <c r="G17" s="112"/>
    </row>
    <row r="18" spans="2:10" ht="15.75">
      <c r="B18" s="107">
        <v>2</v>
      </c>
      <c r="C18" s="108" t="s">
        <v>850</v>
      </c>
      <c r="D18" s="113" t="s">
        <v>851</v>
      </c>
      <c r="E18" s="114"/>
      <c r="F18" s="265"/>
      <c r="G18" s="265"/>
      <c r="H18" s="265"/>
      <c r="I18" s="265"/>
      <c r="J18" s="85"/>
    </row>
    <row r="19" spans="2:10" ht="15.75">
      <c r="B19" s="107">
        <v>3</v>
      </c>
      <c r="C19" s="108" t="s">
        <v>852</v>
      </c>
      <c r="D19" s="109" t="s">
        <v>853</v>
      </c>
      <c r="E19" s="115"/>
      <c r="F19" s="80"/>
      <c r="G19" s="105"/>
      <c r="H19" s="105"/>
      <c r="I19" s="105"/>
      <c r="J19" s="53"/>
    </row>
    <row r="20" spans="2:10" ht="15.75">
      <c r="B20" s="107">
        <v>4</v>
      </c>
      <c r="C20" s="108" t="s">
        <v>854</v>
      </c>
      <c r="D20" s="113" t="s">
        <v>855</v>
      </c>
      <c r="E20" s="114"/>
      <c r="F20" s="80"/>
      <c r="G20" s="29"/>
      <c r="H20" s="29"/>
      <c r="I20" s="29"/>
      <c r="J20" s="116"/>
    </row>
    <row r="21" spans="2:10" ht="15.75">
      <c r="B21" s="107">
        <v>5</v>
      </c>
      <c r="C21" s="108" t="s">
        <v>856</v>
      </c>
      <c r="D21" s="109" t="s">
        <v>857</v>
      </c>
      <c r="E21" s="115"/>
      <c r="F21" s="80"/>
      <c r="G21" s="56"/>
      <c r="H21" s="111"/>
      <c r="I21" s="111"/>
      <c r="J21" s="117"/>
    </row>
    <row r="22" spans="2:10" ht="15.75">
      <c r="B22" s="107">
        <v>6</v>
      </c>
      <c r="C22" s="108" t="s">
        <v>858</v>
      </c>
      <c r="D22" s="107" t="s">
        <v>859</v>
      </c>
      <c r="E22" s="101"/>
      <c r="F22" s="80"/>
      <c r="G22" s="85"/>
      <c r="H22" s="85"/>
      <c r="I22" s="85"/>
      <c r="J22" s="118"/>
    </row>
    <row r="23" spans="2:10" ht="15.75">
      <c r="B23" s="107">
        <v>7</v>
      </c>
      <c r="C23" s="119" t="s">
        <v>860</v>
      </c>
      <c r="D23" s="109" t="s">
        <v>861</v>
      </c>
      <c r="E23" s="101"/>
      <c r="H23" s="84"/>
      <c r="I23" s="84"/>
      <c r="J23" s="118"/>
    </row>
    <row r="24" spans="2:10" ht="15.75">
      <c r="B24" s="107">
        <v>8</v>
      </c>
      <c r="C24" s="108" t="s">
        <v>862</v>
      </c>
      <c r="D24" s="107" t="s">
        <v>863</v>
      </c>
      <c r="E24" s="101"/>
      <c r="H24" s="85"/>
      <c r="I24" s="85"/>
      <c r="J24" s="118"/>
    </row>
    <row r="25" spans="2:10" ht="15.75">
      <c r="B25" s="107">
        <v>9</v>
      </c>
      <c r="C25" s="108" t="s">
        <v>864</v>
      </c>
      <c r="D25" s="107" t="s">
        <v>865</v>
      </c>
      <c r="E25" s="101"/>
      <c r="H25" s="84"/>
      <c r="I25" s="84"/>
      <c r="J25" s="117"/>
    </row>
    <row r="29" ht="14.25" customHeight="1"/>
  </sheetData>
  <mergeCells count="4">
    <mergeCell ref="B7:C7"/>
    <mergeCell ref="D7:E7"/>
    <mergeCell ref="F7:G7"/>
    <mergeCell ref="F18:I18"/>
  </mergeCells>
  <printOptions/>
  <pageMargins left="0.7875" right="0.7875" top="0.7875" bottom="0.7875" header="0.5" footer="0.5"/>
  <pageSetup fitToHeight="0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A1">
      <selection activeCell="H23" sqref="H23"/>
    </sheetView>
  </sheetViews>
  <sheetFormatPr defaultColWidth="9.140625" defaultRowHeight="12.75"/>
  <cols>
    <col min="1" max="1" width="20.421875" style="66" customWidth="1"/>
    <col min="2" max="2" width="9.00390625" style="66" customWidth="1"/>
    <col min="3" max="3" width="14.8515625" style="66" customWidth="1"/>
    <col min="4" max="4" width="9.00390625" style="66" customWidth="1"/>
    <col min="5" max="5" width="17.57421875" style="66" customWidth="1"/>
    <col min="6" max="6" width="9.00390625" style="66" customWidth="1"/>
    <col min="7" max="7" width="16.421875" style="66" customWidth="1"/>
    <col min="8" max="8" width="9.00390625" style="66" customWidth="1"/>
    <col min="9" max="9" width="15.57421875" style="66" customWidth="1"/>
    <col min="10" max="10" width="9.00390625" style="66" customWidth="1"/>
    <col min="11" max="11" width="13.7109375" style="66" customWidth="1"/>
    <col min="12" max="16384" width="9.00390625" style="66" customWidth="1"/>
  </cols>
  <sheetData>
    <row r="1" spans="1:5" ht="12.75">
      <c r="A1" s="66" t="s">
        <v>866</v>
      </c>
      <c r="E1" s="3" t="s">
        <v>867</v>
      </c>
    </row>
    <row r="2" spans="1:11" ht="12.75">
      <c r="A2" s="66" t="s">
        <v>868</v>
      </c>
      <c r="E2" s="3" t="s">
        <v>869</v>
      </c>
      <c r="K2" s="3" t="s">
        <v>870</v>
      </c>
    </row>
    <row r="3" ht="12.75">
      <c r="A3" s="3" t="s">
        <v>871</v>
      </c>
    </row>
    <row r="5" ht="12.75">
      <c r="A5" s="3" t="s">
        <v>872</v>
      </c>
    </row>
    <row r="7" spans="1:11" ht="24" customHeight="1">
      <c r="A7" s="93" t="s">
        <v>873</v>
      </c>
      <c r="B7" s="261" t="s">
        <v>1159</v>
      </c>
      <c r="C7" s="261"/>
      <c r="D7" s="261" t="s">
        <v>874</v>
      </c>
      <c r="E7" s="261"/>
      <c r="F7" s="261" t="s">
        <v>1160</v>
      </c>
      <c r="G7" s="261"/>
      <c r="H7" s="261" t="s">
        <v>875</v>
      </c>
      <c r="I7" s="261"/>
      <c r="J7" s="261" t="s">
        <v>876</v>
      </c>
      <c r="K7" s="261"/>
    </row>
    <row r="8" spans="1:11" ht="24" customHeight="1">
      <c r="A8" s="94" t="s">
        <v>877</v>
      </c>
      <c r="B8" s="95" t="s">
        <v>878</v>
      </c>
      <c r="C8" s="83" t="s">
        <v>879</v>
      </c>
      <c r="D8" s="96" t="s">
        <v>880</v>
      </c>
      <c r="E8" s="83" t="s">
        <v>881</v>
      </c>
      <c r="F8" s="96" t="s">
        <v>882</v>
      </c>
      <c r="G8" s="83" t="s">
        <v>883</v>
      </c>
      <c r="H8" s="96" t="s">
        <v>884</v>
      </c>
      <c r="I8" s="83" t="s">
        <v>885</v>
      </c>
      <c r="J8" s="96" t="s">
        <v>886</v>
      </c>
      <c r="K8" s="83" t="s">
        <v>887</v>
      </c>
    </row>
    <row r="9" spans="1:14" ht="24.75" customHeight="1">
      <c r="A9" s="120">
        <v>2004</v>
      </c>
      <c r="B9" s="77">
        <v>16</v>
      </c>
      <c r="C9" s="78">
        <v>46.03840890410959</v>
      </c>
      <c r="D9" s="77">
        <v>4</v>
      </c>
      <c r="E9" s="78">
        <v>59.22524054885845</v>
      </c>
      <c r="F9" s="77">
        <v>8</v>
      </c>
      <c r="G9" s="78">
        <v>391.84031050723</v>
      </c>
      <c r="H9" s="77">
        <v>0</v>
      </c>
      <c r="I9" s="77">
        <v>0</v>
      </c>
      <c r="J9" s="77">
        <v>28</v>
      </c>
      <c r="K9" s="78">
        <v>497.10395996019804</v>
      </c>
      <c r="L9" s="79"/>
      <c r="M9" s="79"/>
      <c r="N9" s="79"/>
    </row>
    <row r="10" spans="1:14" ht="24.75" customHeight="1">
      <c r="A10" s="120">
        <v>2009</v>
      </c>
      <c r="B10" s="77">
        <v>20</v>
      </c>
      <c r="C10" s="121">
        <v>53</v>
      </c>
      <c r="D10" s="77">
        <v>4</v>
      </c>
      <c r="E10" s="78">
        <v>59.22524054885845</v>
      </c>
      <c r="F10" s="77">
        <v>9</v>
      </c>
      <c r="G10" s="78">
        <v>407.91336986796057</v>
      </c>
      <c r="H10" s="77">
        <v>0</v>
      </c>
      <c r="I10" s="77">
        <v>0</v>
      </c>
      <c r="J10" s="77">
        <v>33</v>
      </c>
      <c r="K10" s="78">
        <v>520.138610416819</v>
      </c>
      <c r="L10" s="79"/>
      <c r="M10" s="79"/>
      <c r="N10" s="79"/>
    </row>
    <row r="11" spans="1:14" ht="24.75" customHeight="1">
      <c r="A11" s="120">
        <v>2010</v>
      </c>
      <c r="B11" s="77">
        <v>23</v>
      </c>
      <c r="C11" s="78">
        <v>59.44781986301369</v>
      </c>
      <c r="D11" s="77">
        <v>4</v>
      </c>
      <c r="E11" s="78">
        <v>59.22524054885845</v>
      </c>
      <c r="F11" s="77">
        <v>9</v>
      </c>
      <c r="G11" s="78">
        <v>407.91336986796057</v>
      </c>
      <c r="H11" s="77">
        <v>0</v>
      </c>
      <c r="I11" s="77">
        <v>0</v>
      </c>
      <c r="J11" s="77">
        <v>36</v>
      </c>
      <c r="K11" s="78">
        <v>526.5864302798327</v>
      </c>
      <c r="L11" s="79"/>
      <c r="M11" s="79"/>
      <c r="N11" s="79"/>
    </row>
    <row r="12" ht="17.25" customHeight="1"/>
  </sheetData>
  <mergeCells count="5">
    <mergeCell ref="J7:K7"/>
    <mergeCell ref="B7:C7"/>
    <mergeCell ref="D7:E7"/>
    <mergeCell ref="F7:G7"/>
    <mergeCell ref="H7:I7"/>
  </mergeCells>
  <printOptions/>
  <pageMargins left="0.7875" right="0.7875" top="0.7875" bottom="0.7875" header="0.5" footer="0.5"/>
  <pageSetup fitToHeight="0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Maaja Narusk</dc:creator>
  <cp:keywords/>
  <dc:description/>
  <cp:lastModifiedBy>Nele Sinikas</cp:lastModifiedBy>
  <cp:lastPrinted>2006-12-12T12:54:20Z</cp:lastPrinted>
  <dcterms:created xsi:type="dcterms:W3CDTF">2004-11-10T08:57:20Z</dcterms:created>
  <dcterms:modified xsi:type="dcterms:W3CDTF">2007-01-12T07:27:36Z</dcterms:modified>
  <cp:category/>
  <cp:version/>
  <cp:contentType/>
  <cp:contentStatus/>
  <cp:revision>1</cp:revision>
</cp:coreProperties>
</file>